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Март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<sst xmlns="http://schemas.openxmlformats.org/spreadsheetml/2006/main" count="1058" uniqueCount="180">
  <si>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</si>
  <si>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</si>
  <si>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</si>
  <si>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</si>
  <si>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</si>
  <si>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</si>
  <si>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</si>
  <si>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</si>
  <si>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</si>
  <si>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</si>
  <si>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</si>
  <si>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</si>
  <si>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</si>
  <si>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</si>
  <si>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</si>
  <si>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</si>
  <si>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</si>
  <si>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</si>
  <si>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</si>
  <si>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</si>
  <si>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</si>
  <si>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</si>
  <si>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</si>
  <si>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</si>
  <si>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</si>
  <si>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</si>
  <si>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</si>
  <si>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</si>
  <si>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</si>
  <si>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</si>
  <si>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</si>
  <si>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</si>
  <si>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</si>
  <si>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</si>
  <si>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</si>
  <si>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</si>
  <si>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</si>
  <si>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</si>
  <si>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</si>
  <si>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</si>
  <si>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</si>
  <si>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</si>
  <si>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</si>
  <si>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</si>
  <si>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</si>
  <si>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</si>
  <si>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</si>
  <si>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</si>
  <si>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</si>
  <si>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</si>
  <si>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</si>
  <si>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</si>
  <si>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</si>
  <si>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</si>
  <si>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</si>
  <si>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</si>
  <si>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</si>
  <si>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</si>
  <si>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</si>
  <si>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</si>
  <si>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</si>
  <si>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</si>
  <si>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</si>
  <si>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</si>
  <si>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</si>
  <si>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</si>
  <si>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</si>
  <si>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</si>
  <si>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</si>
  <si>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</si>
  <si>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</si>
  <si>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</si>
  <si>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</si>
  <si>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</si>
  <si>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</si>
  <si>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</si>
  <si>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</si>
  <si>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</si>
  <si>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</si>
  <si>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</si>
  <si>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</si>
  <si>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</si>
  <si>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</si>
  <si>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</si>
  <si>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</si>
  <si>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</si>
  <si>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</si>
  <si>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</si>
  <si>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</si>
  <si>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</si>
  <si>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</si>
  <si>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</si>
  <si>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</si>
  <si>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</si>
  <si>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</si>
  <si>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</si>
  <si>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</si>
  <si>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</si>
  <si>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</si>
  <si>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</si>
  <si>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</si>
  <si>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</si>
  <si>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</si>
  <si>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</si>
  <si>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</si>
  <si>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</si>
  <si>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</si>
  <si>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</si>
  <si>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</si>
  <si>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</si>
  <si>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</si>
  <si>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</si>
  <si>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</si>
  <si>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</si>
  <si>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</si>
  <si>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</si>
  <si>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</si>
  <si>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</si>
  <si>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</si>
  <si>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</si>
  <si>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</si>
  <si>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</si>
  <si>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</si>
  <si>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</si>
  <si>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</si>
  <si>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</si>
  <si>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</si>
  <si>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</si>
  <si>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</si>
  <si>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</si>
  <si>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</si>
  <si>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</si>
  <si>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</si>
  <si>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</si>
  <si>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</si>
  <si>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</si>
  <si>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</si>
  <si>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</si>
  <si>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</si>
  <si>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</si>
  <si>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</si>
  <si>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</si>
  <si>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</si>
  <si>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</si>
  <si>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</si>
  <si>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</si>
  <si>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</si>
  <si>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2023г.</t>
  </si>
  <si>
    <t>март 2023 года</t>
  </si>
  <si>
    <t>01.03.2023</t>
  </si>
  <si>
    <t>02.03.2023</t>
  </si>
  <si>
    <t>03.03.2023</t>
  </si>
  <si>
    <t>04.03.2023</t>
  </si>
  <si>
    <t>05.03.2023</t>
  </si>
  <si>
    <t>06.03.2023</t>
  </si>
  <si>
    <t>07.03.2023</t>
  </si>
  <si>
    <t>08.03.2023</t>
  </si>
  <si>
    <t>09.03.2023</t>
  </si>
  <si>
    <t>10.03.2023</t>
  </si>
  <si>
    <t>11.03.2023</t>
  </si>
  <si>
    <t>12.03.2023</t>
  </si>
  <si>
    <t>13.03.2023</t>
  </si>
  <si>
    <t>14.03.2023</t>
  </si>
  <si>
    <t>15.03.2023</t>
  </si>
  <si>
    <t>16.03.2023</t>
  </si>
  <si>
    <t>17.03.2023</t>
  </si>
  <si>
    <t>18.03.2023</t>
  </si>
  <si>
    <t>19.03.2023</t>
  </si>
  <si>
    <t>20.03.2023</t>
  </si>
  <si>
    <t>21.03.2023</t>
  </si>
  <si>
    <t>22.03.2023</t>
  </si>
  <si>
    <t>23.03.2023</t>
  </si>
  <si>
    <t>24.03.2023</t>
  </si>
  <si>
    <t>25.03.2023</t>
  </si>
  <si>
    <t>26.03.2023</t>
  </si>
  <si>
    <t>27.03.2023</t>
  </si>
  <si>
    <t>28.03.2023</t>
  </si>
  <si>
    <t>29.03.2023</t>
  </si>
  <si>
    <t>30.03.2023</t>
  </si>
  <si>
    <t>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</si>
</sst>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17" sqref="L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6186.0551648700002</v>
      </c>
      <c r="D7" s="4">
        <f>$F$12+'СЕТ СН'!G5+СВЦЭМ!$D$10+'СЕТ СН'!G8-'СЕТ СН'!G$15</f>
        <v>6566.4951648699998</v>
      </c>
      <c r="E7" s="4">
        <f>$F$12+'СЕТ СН'!H5+СВЦЭМ!$D$10+'СЕТ СН'!H8-'СЕТ СН'!H$15</f>
        <v>6689.2651648700003</v>
      </c>
      <c r="F7" s="4">
        <f>$F$12+'СЕТ СН'!I5+СВЦЭМ!$D$10+'СЕТ СН'!I8-'СЕТ СН'!I$15</f>
        <v>6941.2851648700007</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3043.9935746400001</v>
      </c>
      <c r="H12" s="2" t="s">
        <v>41</v>
      </c>
    </row>
    <row r="13" spans="1:8" ht="31.5" x14ac:dyDescent="0.25">
      <c r="A13" s="12">
        <v>2</v>
      </c>
      <c r="B13" s="103" t="s">
        <v>51</v>
      </c>
      <c r="C13" s="103"/>
      <c r="D13" s="103"/>
      <c r="E13" s="13" t="s">
        <v>22</v>
      </c>
      <c r="F13" s="11">
        <f>СВЦЭМ!$D$11</f>
        <v>1971.0723868</v>
      </c>
    </row>
    <row r="14" spans="1:8" ht="36" customHeight="1" x14ac:dyDescent="0.25">
      <c r="A14" s="12">
        <v>3</v>
      </c>
      <c r="B14" s="103" t="s">
        <v>52</v>
      </c>
      <c r="C14" s="103"/>
      <c r="D14" s="103"/>
      <c r="E14" s="13" t="s">
        <v>23</v>
      </c>
      <c r="F14" s="11">
        <f>СВЦЭМ!$D$12</f>
        <v>744824.29729933618</v>
      </c>
    </row>
    <row r="15" spans="1:8" ht="30.75" customHeight="1" x14ac:dyDescent="0.25">
      <c r="A15" s="12">
        <v>4</v>
      </c>
      <c r="B15" s="103" t="s">
        <v>53</v>
      </c>
      <c r="C15" s="103" t="s">
        <v>24</v>
      </c>
      <c r="D15" s="103" t="s">
        <v>24</v>
      </c>
      <c r="E15" s="14" t="s">
        <v>54</v>
      </c>
      <c r="F15" s="15">
        <f>ROUND(IF(F25-(F26+F33)&lt;=0,0,MAX(0,(F16-(F17+F24))/(F25-(F26+F33)))),11)</f>
        <v>1.4405024000000001E-3</v>
      </c>
    </row>
    <row r="16" spans="1:8" ht="36" customHeight="1" x14ac:dyDescent="0.25">
      <c r="A16" s="12">
        <v>5</v>
      </c>
      <c r="B16" s="103" t="s">
        <v>55</v>
      </c>
      <c r="C16" s="103" t="s">
        <v>25</v>
      </c>
      <c r="D16" s="103" t="s">
        <v>6</v>
      </c>
      <c r="E16" s="13" t="s">
        <v>6</v>
      </c>
      <c r="F16" s="16">
        <f>СВЦЭМ!$D$27</f>
        <v>26.512</v>
      </c>
    </row>
    <row r="17" spans="1:6" ht="33" customHeight="1" x14ac:dyDescent="0.25">
      <c r="A17" s="12">
        <v>6</v>
      </c>
      <c r="B17" s="103" t="s">
        <v>56</v>
      </c>
      <c r="C17" s="103" t="s">
        <v>25</v>
      </c>
      <c r="D17" s="103" t="s">
        <v>6</v>
      </c>
      <c r="E17" s="13" t="s">
        <v>6</v>
      </c>
      <c r="F17" s="16">
        <f>SUM(F19:F23)</f>
        <v>26.422999999999998</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26.422999999999998</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19207.971000000001</v>
      </c>
    </row>
    <row r="26" spans="1:6" ht="30.75" customHeight="1" x14ac:dyDescent="0.25">
      <c r="A26" s="12">
        <v>9</v>
      </c>
      <c r="B26" s="103" t="s">
        <v>65</v>
      </c>
      <c r="C26" s="103" t="s">
        <v>27</v>
      </c>
      <c r="D26" s="103" t="s">
        <v>28</v>
      </c>
      <c r="E26" s="13" t="s">
        <v>64</v>
      </c>
      <c r="F26" s="16">
        <f>SUM(F28:F32)</f>
        <v>19146.186999999973</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19146.186999999973</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2023г.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5180.5713850500006</v>
      </c>
      <c r="C9" s="4">
        <f>СВЦЭМ!$D$14+'СЕТ СН'!G5+СВЦЭМ!$D$10+'СЕТ СН'!G8-'СЕТ СН'!G$16</f>
        <v>5561.0113850500002</v>
      </c>
      <c r="D9" s="4">
        <f>СВЦЭМ!$D$14+'СЕТ СН'!H5+СВЦЭМ!$D$10+'СЕТ СН'!H8-'СЕТ СН'!H$16</f>
        <v>5683.7813850499997</v>
      </c>
      <c r="E9" s="4">
        <f>СВЦЭМ!$D$14+'СЕТ СН'!I5+СВЦЭМ!$D$10+'СЕТ СН'!I8-'СЕТ СН'!I$16</f>
        <v>5935.8013850500001</v>
      </c>
    </row>
    <row r="10" spans="1:6" x14ac:dyDescent="0.25">
      <c r="A10" s="26" t="s">
        <v>35</v>
      </c>
      <c r="B10" s="4">
        <f>СВЦЭМ!$D$15+'СЕТ СН'!F5+СВЦЭМ!$D$10+'СЕТ СН'!F8-'СЕТ СН'!F$16</f>
        <v>6201.0728505800007</v>
      </c>
      <c r="C10" s="4">
        <f>СВЦЭМ!$D$15+'СЕТ СН'!G5+СВЦЭМ!$D$10+'СЕТ СН'!G8-'СЕТ СН'!G$16</f>
        <v>6581.5128505800003</v>
      </c>
      <c r="D10" s="4">
        <f>СВЦЭМ!$D$15+'СЕТ СН'!H5+СВЦЭМ!$D$10+'СЕТ СН'!H8-'СЕТ СН'!H$16</f>
        <v>6704.2828505799998</v>
      </c>
      <c r="E10" s="4">
        <f>СВЦЭМ!$D$15+'СЕТ СН'!I5+СВЦЭМ!$D$10+'СЕТ СН'!I8-'СЕТ СН'!I$16</f>
        <v>6956.3028505800003</v>
      </c>
    </row>
    <row r="11" spans="1:6" x14ac:dyDescent="0.25">
      <c r="A11" s="26" t="s">
        <v>36</v>
      </c>
      <c r="B11" s="4">
        <f>СВЦЭМ!$D$16+'СЕТ СН'!F5+СВЦЭМ!$D$10+'СЕТ СН'!F8-'СЕТ СН'!F$16</f>
        <v>7720.55307094</v>
      </c>
      <c r="C11" s="4">
        <f>СВЦЭМ!$D$16+'СЕТ СН'!G5+СВЦЭМ!$D$10+'СЕТ СН'!G8-'СЕТ СН'!G$16</f>
        <v>8100.9930709400005</v>
      </c>
      <c r="D11" s="4">
        <f>СВЦЭМ!$D$16+'СЕТ СН'!H5+СВЦЭМ!$D$10+'СЕТ СН'!H8-'СЕТ СН'!H$16</f>
        <v>8223.76307094</v>
      </c>
      <c r="E11" s="4">
        <f>СВЦЭМ!$D$16+'СЕТ СН'!I5+СВЦЭМ!$D$10+'СЕТ СН'!I8-'СЕТ СН'!I$16</f>
        <v>8475.7830709400005</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5180.5713850500006</v>
      </c>
      <c r="C16" s="28">
        <f>СВЦЭМ!$D$14+'СЕТ СН'!G5+СВЦЭМ!$D$10+'СЕТ СН'!G8-'СЕТ СН'!G$16</f>
        <v>5561.0113850500002</v>
      </c>
      <c r="D16" s="28">
        <f>СВЦЭМ!$D$14+'СЕТ СН'!H5+СВЦЭМ!$D$10+'СЕТ СН'!H8-'СЕТ СН'!H$16</f>
        <v>5683.7813850499997</v>
      </c>
      <c r="E16" s="28">
        <f>СВЦЭМ!$D$14+'СЕТ СН'!I5+СВЦЭМ!$D$10+'СЕТ СН'!I8-'СЕТ СН'!I$16</f>
        <v>5935.8013850500001</v>
      </c>
    </row>
    <row r="17" spans="1:5" x14ac:dyDescent="0.25">
      <c r="A17" s="26" t="s">
        <v>37</v>
      </c>
      <c r="B17" s="28">
        <f>СВЦЭМ!$D$17+'СЕТ СН'!F5+СВЦЭМ!$D$10+'СЕТ СН'!F8-'СЕТ СН'!F$16</f>
        <v>6697.5187053199998</v>
      </c>
      <c r="C17" s="28">
        <f>СВЦЭМ!$D$17+'СЕТ СН'!G5+СВЦЭМ!$D$10+'СЕТ СН'!G8-'СЕТ СН'!G$16</f>
        <v>7077.9587053200003</v>
      </c>
      <c r="D17" s="28">
        <f>СВЦЭМ!$D$17+'СЕТ СН'!H5+СВЦЭМ!$D$10+'СЕТ СН'!H8-'СЕТ СН'!H$16</f>
        <v>7200.7287053200007</v>
      </c>
      <c r="E17" s="28">
        <f>СВЦЭМ!$D$17+'СЕТ СН'!I5+СВЦЭМ!$D$10+'СЕТ СН'!I8-'СЕТ СН'!I$16</f>
        <v>7452.7487053200002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01.03.2023</v>
      </c>
      <c r="B12" s="36">
        <f>SUMIFS(СВЦЭМ!$C$39:$C$782,СВЦЭМ!$A$39:$A$782,$A12,СВЦЭМ!$B$39:$B$782,B$11)+'СЕТ СН'!$F$9+СВЦЭМ!$D$10+'СЕТ СН'!$F$5-'СЕТ СН'!$F$17</f>
        <v>5293.5921237800003</v>
      </c>
      <c r="C12" s="36">
        <f>SUMIFS(СВЦЭМ!$C$39:$C$782,СВЦЭМ!$A$39:$A$782,$A12,СВЦЭМ!$B$39:$B$782,C$11)+'СЕТ СН'!$F$9+СВЦЭМ!$D$10+'СЕТ СН'!$F$5-'СЕТ СН'!$F$17</f>
        <v>5342.4189530500007</v>
      </c>
      <c r="D12" s="36">
        <f>SUMIFS(СВЦЭМ!$C$39:$C$782,СВЦЭМ!$A$39:$A$782,$A12,СВЦЭМ!$B$39:$B$782,D$11)+'СЕТ СН'!$F$9+СВЦЭМ!$D$10+'СЕТ СН'!$F$5-'СЕТ СН'!$F$17</f>
        <v>5363.97116078</v>
      </c>
      <c r="E12" s="36">
        <f>SUMIFS(СВЦЭМ!$C$39:$C$782,СВЦЭМ!$A$39:$A$782,$A12,СВЦЭМ!$B$39:$B$782,E$11)+'СЕТ СН'!$F$9+СВЦЭМ!$D$10+'СЕТ СН'!$F$5-'СЕТ СН'!$F$17</f>
        <v>5376.9485316700002</v>
      </c>
      <c r="F12" s="36">
        <f>SUMIFS(СВЦЭМ!$C$39:$C$782,СВЦЭМ!$A$39:$A$782,$A12,СВЦЭМ!$B$39:$B$782,F$11)+'СЕТ СН'!$F$9+СВЦЭМ!$D$10+'СЕТ СН'!$F$5-'СЕТ СН'!$F$17</f>
        <v>5379.22409556</v>
      </c>
      <c r="G12" s="36">
        <f>SUMIFS(СВЦЭМ!$C$39:$C$782,СВЦЭМ!$A$39:$A$782,$A12,СВЦЭМ!$B$39:$B$782,G$11)+'СЕТ СН'!$F$9+СВЦЭМ!$D$10+'СЕТ СН'!$F$5-'СЕТ СН'!$F$17</f>
        <v>5352.0485948099995</v>
      </c>
      <c r="H12" s="36">
        <f>SUMIFS(СВЦЭМ!$C$39:$C$782,СВЦЭМ!$A$39:$A$782,$A12,СВЦЭМ!$B$39:$B$782,H$11)+'СЕТ СН'!$F$9+СВЦЭМ!$D$10+'СЕТ СН'!$F$5-'СЕТ СН'!$F$17</f>
        <v>5321.1940579000002</v>
      </c>
      <c r="I12" s="36">
        <f>SUMIFS(СВЦЭМ!$C$39:$C$782,СВЦЭМ!$A$39:$A$782,$A12,СВЦЭМ!$B$39:$B$782,I$11)+'СЕТ СН'!$F$9+СВЦЭМ!$D$10+'СЕТ СН'!$F$5-'СЕТ СН'!$F$17</f>
        <v>5259.3041805699995</v>
      </c>
      <c r="J12" s="36">
        <f>SUMIFS(СВЦЭМ!$C$39:$C$782,СВЦЭМ!$A$39:$A$782,$A12,СВЦЭМ!$B$39:$B$782,J$11)+'СЕТ СН'!$F$9+СВЦЭМ!$D$10+'СЕТ СН'!$F$5-'СЕТ СН'!$F$17</f>
        <v>5247.2749575899998</v>
      </c>
      <c r="K12" s="36">
        <f>SUMIFS(СВЦЭМ!$C$39:$C$782,СВЦЭМ!$A$39:$A$782,$A12,СВЦЭМ!$B$39:$B$782,K$11)+'СЕТ СН'!$F$9+СВЦЭМ!$D$10+'СЕТ СН'!$F$5-'СЕТ СН'!$F$17</f>
        <v>5167.0449798600002</v>
      </c>
      <c r="L12" s="36">
        <f>SUMIFS(СВЦЭМ!$C$39:$C$782,СВЦЭМ!$A$39:$A$782,$A12,СВЦЭМ!$B$39:$B$782,L$11)+'СЕТ СН'!$F$9+СВЦЭМ!$D$10+'СЕТ СН'!$F$5-'СЕТ СН'!$F$17</f>
        <v>5187.61968798</v>
      </c>
      <c r="M12" s="36">
        <f>SUMIFS(СВЦЭМ!$C$39:$C$782,СВЦЭМ!$A$39:$A$782,$A12,СВЦЭМ!$B$39:$B$782,M$11)+'СЕТ СН'!$F$9+СВЦЭМ!$D$10+'СЕТ СН'!$F$5-'СЕТ СН'!$F$17</f>
        <v>5205.7060481799999</v>
      </c>
      <c r="N12" s="36">
        <f>SUMIFS(СВЦЭМ!$C$39:$C$782,СВЦЭМ!$A$39:$A$782,$A12,СВЦЭМ!$B$39:$B$782,N$11)+'СЕТ СН'!$F$9+СВЦЭМ!$D$10+'СЕТ СН'!$F$5-'СЕТ СН'!$F$17</f>
        <v>5238.3170684400002</v>
      </c>
      <c r="O12" s="36">
        <f>SUMIFS(СВЦЭМ!$C$39:$C$782,СВЦЭМ!$A$39:$A$782,$A12,СВЦЭМ!$B$39:$B$782,O$11)+'СЕТ СН'!$F$9+СВЦЭМ!$D$10+'СЕТ СН'!$F$5-'СЕТ СН'!$F$17</f>
        <v>5254.3230868299997</v>
      </c>
      <c r="P12" s="36">
        <f>SUMIFS(СВЦЭМ!$C$39:$C$782,СВЦЭМ!$A$39:$A$782,$A12,СВЦЭМ!$B$39:$B$782,P$11)+'СЕТ СН'!$F$9+СВЦЭМ!$D$10+'СЕТ СН'!$F$5-'СЕТ СН'!$F$17</f>
        <v>5265.8075248200003</v>
      </c>
      <c r="Q12" s="36">
        <f>SUMIFS(СВЦЭМ!$C$39:$C$782,СВЦЭМ!$A$39:$A$782,$A12,СВЦЭМ!$B$39:$B$782,Q$11)+'СЕТ СН'!$F$9+СВЦЭМ!$D$10+'СЕТ СН'!$F$5-'СЕТ СН'!$F$17</f>
        <v>5240.1030603500003</v>
      </c>
      <c r="R12" s="36">
        <f>SUMIFS(СВЦЭМ!$C$39:$C$782,СВЦЭМ!$A$39:$A$782,$A12,СВЦЭМ!$B$39:$B$782,R$11)+'СЕТ СН'!$F$9+СВЦЭМ!$D$10+'СЕТ СН'!$F$5-'СЕТ СН'!$F$17</f>
        <v>5246.6688581500002</v>
      </c>
      <c r="S12" s="36">
        <f>SUMIFS(СВЦЭМ!$C$39:$C$782,СВЦЭМ!$A$39:$A$782,$A12,СВЦЭМ!$B$39:$B$782,S$11)+'СЕТ СН'!$F$9+СВЦЭМ!$D$10+'СЕТ СН'!$F$5-'СЕТ СН'!$F$17</f>
        <v>5214.2719505700006</v>
      </c>
      <c r="T12" s="36">
        <f>SUMIFS(СВЦЭМ!$C$39:$C$782,СВЦЭМ!$A$39:$A$782,$A12,СВЦЭМ!$B$39:$B$782,T$11)+'СЕТ СН'!$F$9+СВЦЭМ!$D$10+'СЕТ СН'!$F$5-'СЕТ СН'!$F$17</f>
        <v>5205.1860632900007</v>
      </c>
      <c r="U12" s="36">
        <f>SUMIFS(СВЦЭМ!$C$39:$C$782,СВЦЭМ!$A$39:$A$782,$A12,СВЦЭМ!$B$39:$B$782,U$11)+'СЕТ СН'!$F$9+СВЦЭМ!$D$10+'СЕТ СН'!$F$5-'СЕТ СН'!$F$17</f>
        <v>5216.3976839099996</v>
      </c>
      <c r="V12" s="36">
        <f>SUMIFS(СВЦЭМ!$C$39:$C$782,СВЦЭМ!$A$39:$A$782,$A12,СВЦЭМ!$B$39:$B$782,V$11)+'СЕТ СН'!$F$9+СВЦЭМ!$D$10+'СЕТ СН'!$F$5-'СЕТ СН'!$F$17</f>
        <v>5217.0616202800002</v>
      </c>
      <c r="W12" s="36">
        <f>SUMIFS(СВЦЭМ!$C$39:$C$782,СВЦЭМ!$A$39:$A$782,$A12,СВЦЭМ!$B$39:$B$782,W$11)+'СЕТ СН'!$F$9+СВЦЭМ!$D$10+'СЕТ СН'!$F$5-'СЕТ СН'!$F$17</f>
        <v>5230.8192103599995</v>
      </c>
      <c r="X12" s="36">
        <f>SUMIFS(СВЦЭМ!$C$39:$C$782,СВЦЭМ!$A$39:$A$782,$A12,СВЦЭМ!$B$39:$B$782,X$11)+'СЕТ СН'!$F$9+СВЦЭМ!$D$10+'СЕТ СН'!$F$5-'СЕТ СН'!$F$17</f>
        <v>5245.8686867800006</v>
      </c>
      <c r="Y12" s="36">
        <f>SUMIFS(СВЦЭМ!$C$39:$C$782,СВЦЭМ!$A$39:$A$782,$A12,СВЦЭМ!$B$39:$B$782,Y$11)+'СЕТ СН'!$F$9+СВЦЭМ!$D$10+'СЕТ СН'!$F$5-'СЕТ СН'!$F$17</f>
        <v>5283.10914546</v>
      </c>
      <c r="AA12" s="37"/>
    </row>
    <row r="13" spans="1:27" ht="15.75" x14ac:dyDescent="0.2">
      <c r="A13" s="35">
        <f>A12+1</f>
        <v>44987</v>
      </c>
      <c r="B13" s="36">
        <f>SUMIFS(СВЦЭМ!$C$39:$C$782,СВЦЭМ!$A$39:$A$782,$A13,СВЦЭМ!$B$39:$B$782,B$11)+'СЕТ СН'!$F$9+СВЦЭМ!$D$10+'СЕТ СН'!$F$5-'СЕТ СН'!$F$17</f>
        <v>5247.4177581000004</v>
      </c>
      <c r="C13" s="36">
        <f>SUMIFS(СВЦЭМ!$C$39:$C$782,СВЦЭМ!$A$39:$A$782,$A13,СВЦЭМ!$B$39:$B$782,C$11)+'СЕТ СН'!$F$9+СВЦЭМ!$D$10+'СЕТ СН'!$F$5-'СЕТ СН'!$F$17</f>
        <v>5227.2794934100002</v>
      </c>
      <c r="D13" s="36">
        <f>SUMIFS(СВЦЭМ!$C$39:$C$782,СВЦЭМ!$A$39:$A$782,$A13,СВЦЭМ!$B$39:$B$782,D$11)+'СЕТ СН'!$F$9+СВЦЭМ!$D$10+'СЕТ СН'!$F$5-'СЕТ СН'!$F$17</f>
        <v>5251.03879512</v>
      </c>
      <c r="E13" s="36">
        <f>SUMIFS(СВЦЭМ!$C$39:$C$782,СВЦЭМ!$A$39:$A$782,$A13,СВЦЭМ!$B$39:$B$782,E$11)+'СЕТ СН'!$F$9+СВЦЭМ!$D$10+'СЕТ СН'!$F$5-'СЕТ СН'!$F$17</f>
        <v>5263.4468305800001</v>
      </c>
      <c r="F13" s="36">
        <f>SUMIFS(СВЦЭМ!$C$39:$C$782,СВЦЭМ!$A$39:$A$782,$A13,СВЦЭМ!$B$39:$B$782,F$11)+'СЕТ СН'!$F$9+СВЦЭМ!$D$10+'СЕТ СН'!$F$5-'СЕТ СН'!$F$17</f>
        <v>5265.3402271699997</v>
      </c>
      <c r="G13" s="36">
        <f>SUMIFS(СВЦЭМ!$C$39:$C$782,СВЦЭМ!$A$39:$A$782,$A13,СВЦЭМ!$B$39:$B$782,G$11)+'СЕТ СН'!$F$9+СВЦЭМ!$D$10+'СЕТ СН'!$F$5-'СЕТ СН'!$F$17</f>
        <v>5237.2425199200006</v>
      </c>
      <c r="H13" s="36">
        <f>SUMIFS(СВЦЭМ!$C$39:$C$782,СВЦЭМ!$A$39:$A$782,$A13,СВЦЭМ!$B$39:$B$782,H$11)+'СЕТ СН'!$F$9+СВЦЭМ!$D$10+'СЕТ СН'!$F$5-'СЕТ СН'!$F$17</f>
        <v>5127.9772575999996</v>
      </c>
      <c r="I13" s="36">
        <f>SUMIFS(СВЦЭМ!$C$39:$C$782,СВЦЭМ!$A$39:$A$782,$A13,СВЦЭМ!$B$39:$B$782,I$11)+'СЕТ СН'!$F$9+СВЦЭМ!$D$10+'СЕТ СН'!$F$5-'СЕТ СН'!$F$17</f>
        <v>5081.0206788100004</v>
      </c>
      <c r="J13" s="36">
        <f>SUMIFS(СВЦЭМ!$C$39:$C$782,СВЦЭМ!$A$39:$A$782,$A13,СВЦЭМ!$B$39:$B$782,J$11)+'СЕТ СН'!$F$9+СВЦЭМ!$D$10+'СЕТ СН'!$F$5-'СЕТ СН'!$F$17</f>
        <v>5058.0864846499999</v>
      </c>
      <c r="K13" s="36">
        <f>SUMIFS(СВЦЭМ!$C$39:$C$782,СВЦЭМ!$A$39:$A$782,$A13,СВЦЭМ!$B$39:$B$782,K$11)+'СЕТ СН'!$F$9+СВЦЭМ!$D$10+'СЕТ СН'!$F$5-'СЕТ СН'!$F$17</f>
        <v>5076.2982151599999</v>
      </c>
      <c r="L13" s="36">
        <f>SUMIFS(СВЦЭМ!$C$39:$C$782,СВЦЭМ!$A$39:$A$782,$A13,СВЦЭМ!$B$39:$B$782,L$11)+'СЕТ СН'!$F$9+СВЦЭМ!$D$10+'СЕТ СН'!$F$5-'СЕТ СН'!$F$17</f>
        <v>5074.44773128</v>
      </c>
      <c r="M13" s="36">
        <f>SUMIFS(СВЦЭМ!$C$39:$C$782,СВЦЭМ!$A$39:$A$782,$A13,СВЦЭМ!$B$39:$B$782,M$11)+'СЕТ СН'!$F$9+СВЦЭМ!$D$10+'СЕТ СН'!$F$5-'СЕТ СН'!$F$17</f>
        <v>5077.3799255000004</v>
      </c>
      <c r="N13" s="36">
        <f>SUMIFS(СВЦЭМ!$C$39:$C$782,СВЦЭМ!$A$39:$A$782,$A13,СВЦЭМ!$B$39:$B$782,N$11)+'СЕТ СН'!$F$9+СВЦЭМ!$D$10+'СЕТ СН'!$F$5-'СЕТ СН'!$F$17</f>
        <v>5096.66373114</v>
      </c>
      <c r="O13" s="36">
        <f>SUMIFS(СВЦЭМ!$C$39:$C$782,СВЦЭМ!$A$39:$A$782,$A13,СВЦЭМ!$B$39:$B$782,O$11)+'СЕТ СН'!$F$9+СВЦЭМ!$D$10+'СЕТ СН'!$F$5-'СЕТ СН'!$F$17</f>
        <v>5147.2228438500006</v>
      </c>
      <c r="P13" s="36">
        <f>SUMIFS(СВЦЭМ!$C$39:$C$782,СВЦЭМ!$A$39:$A$782,$A13,СВЦЭМ!$B$39:$B$782,P$11)+'СЕТ СН'!$F$9+СВЦЭМ!$D$10+'СЕТ СН'!$F$5-'СЕТ СН'!$F$17</f>
        <v>5162.48463068</v>
      </c>
      <c r="Q13" s="36">
        <f>SUMIFS(СВЦЭМ!$C$39:$C$782,СВЦЭМ!$A$39:$A$782,$A13,СВЦЭМ!$B$39:$B$782,Q$11)+'СЕТ СН'!$F$9+СВЦЭМ!$D$10+'СЕТ СН'!$F$5-'СЕТ СН'!$F$17</f>
        <v>5167.6935587600001</v>
      </c>
      <c r="R13" s="36">
        <f>SUMIFS(СВЦЭМ!$C$39:$C$782,СВЦЭМ!$A$39:$A$782,$A13,СВЦЭМ!$B$39:$B$782,R$11)+'СЕТ СН'!$F$9+СВЦЭМ!$D$10+'СЕТ СН'!$F$5-'СЕТ СН'!$F$17</f>
        <v>5173.6661789099999</v>
      </c>
      <c r="S13" s="36">
        <f>SUMIFS(СВЦЭМ!$C$39:$C$782,СВЦЭМ!$A$39:$A$782,$A13,СВЦЭМ!$B$39:$B$782,S$11)+'СЕТ СН'!$F$9+СВЦЭМ!$D$10+'СЕТ СН'!$F$5-'СЕТ СН'!$F$17</f>
        <v>5170.2775328200005</v>
      </c>
      <c r="T13" s="36">
        <f>SUMIFS(СВЦЭМ!$C$39:$C$782,СВЦЭМ!$A$39:$A$782,$A13,СВЦЭМ!$B$39:$B$782,T$11)+'СЕТ СН'!$F$9+СВЦЭМ!$D$10+'СЕТ СН'!$F$5-'СЕТ СН'!$F$17</f>
        <v>5114.7686086000003</v>
      </c>
      <c r="U13" s="36">
        <f>SUMIFS(СВЦЭМ!$C$39:$C$782,СВЦЭМ!$A$39:$A$782,$A13,СВЦЭМ!$B$39:$B$782,U$11)+'СЕТ СН'!$F$9+СВЦЭМ!$D$10+'СЕТ СН'!$F$5-'СЕТ СН'!$F$17</f>
        <v>5056.6433294199996</v>
      </c>
      <c r="V13" s="36">
        <f>SUMIFS(СВЦЭМ!$C$39:$C$782,СВЦЭМ!$A$39:$A$782,$A13,СВЦЭМ!$B$39:$B$782,V$11)+'СЕТ СН'!$F$9+СВЦЭМ!$D$10+'СЕТ СН'!$F$5-'СЕТ СН'!$F$17</f>
        <v>5050.9516291300006</v>
      </c>
      <c r="W13" s="36">
        <f>SUMIFS(СВЦЭМ!$C$39:$C$782,СВЦЭМ!$A$39:$A$782,$A13,СВЦЭМ!$B$39:$B$782,W$11)+'СЕТ СН'!$F$9+СВЦЭМ!$D$10+'СЕТ СН'!$F$5-'СЕТ СН'!$F$17</f>
        <v>5060.6696290600003</v>
      </c>
      <c r="X13" s="36">
        <f>SUMIFS(СВЦЭМ!$C$39:$C$782,СВЦЭМ!$A$39:$A$782,$A13,СВЦЭМ!$B$39:$B$782,X$11)+'СЕТ СН'!$F$9+СВЦЭМ!$D$10+'СЕТ СН'!$F$5-'СЕТ СН'!$F$17</f>
        <v>5075.4602082299998</v>
      </c>
      <c r="Y13" s="36">
        <f>SUMIFS(СВЦЭМ!$C$39:$C$782,СВЦЭМ!$A$39:$A$782,$A13,СВЦЭМ!$B$39:$B$782,Y$11)+'СЕТ СН'!$F$9+СВЦЭМ!$D$10+'СЕТ СН'!$F$5-'СЕТ СН'!$F$17</f>
        <v>5133.16057353</v>
      </c>
    </row>
    <row r="14" spans="1:27" ht="15.75" x14ac:dyDescent="0.2">
      <c r="A14" s="35">
        <f t="shared" ref="A14:A42" si="0">A13+1</f>
        <v>44988</v>
      </c>
      <c r="B14" s="36">
        <f>SUMIFS(СВЦЭМ!$C$39:$C$782,СВЦЭМ!$A$39:$A$782,$A14,СВЦЭМ!$B$39:$B$782,B$11)+'СЕТ СН'!$F$9+СВЦЭМ!$D$10+'СЕТ СН'!$F$5-'СЕТ СН'!$F$17</f>
        <v>5154.9510600400008</v>
      </c>
      <c r="C14" s="36">
        <f>SUMIFS(СВЦЭМ!$C$39:$C$782,СВЦЭМ!$A$39:$A$782,$A14,СВЦЭМ!$B$39:$B$782,C$11)+'СЕТ СН'!$F$9+СВЦЭМ!$D$10+'СЕТ СН'!$F$5-'СЕТ СН'!$F$17</f>
        <v>5165.2750513999999</v>
      </c>
      <c r="D14" s="36">
        <f>SUMIFS(СВЦЭМ!$C$39:$C$782,СВЦЭМ!$A$39:$A$782,$A14,СВЦЭМ!$B$39:$B$782,D$11)+'СЕТ СН'!$F$9+СВЦЭМ!$D$10+'СЕТ СН'!$F$5-'СЕТ СН'!$F$17</f>
        <v>5187.6150096399997</v>
      </c>
      <c r="E14" s="36">
        <f>SUMIFS(СВЦЭМ!$C$39:$C$782,СВЦЭМ!$A$39:$A$782,$A14,СВЦЭМ!$B$39:$B$782,E$11)+'СЕТ СН'!$F$9+СВЦЭМ!$D$10+'СЕТ СН'!$F$5-'СЕТ СН'!$F$17</f>
        <v>5193.9003478300001</v>
      </c>
      <c r="F14" s="36">
        <f>SUMIFS(СВЦЭМ!$C$39:$C$782,СВЦЭМ!$A$39:$A$782,$A14,СВЦЭМ!$B$39:$B$782,F$11)+'СЕТ СН'!$F$9+СВЦЭМ!$D$10+'СЕТ СН'!$F$5-'СЕТ СН'!$F$17</f>
        <v>5179.3313159099998</v>
      </c>
      <c r="G14" s="36">
        <f>SUMIFS(СВЦЭМ!$C$39:$C$782,СВЦЭМ!$A$39:$A$782,$A14,СВЦЭМ!$B$39:$B$782,G$11)+'СЕТ СН'!$F$9+СВЦЭМ!$D$10+'СЕТ СН'!$F$5-'СЕТ СН'!$F$17</f>
        <v>5167.7866866099994</v>
      </c>
      <c r="H14" s="36">
        <f>SUMIFS(СВЦЭМ!$C$39:$C$782,СВЦЭМ!$A$39:$A$782,$A14,СВЦЭМ!$B$39:$B$782,H$11)+'СЕТ СН'!$F$9+СВЦЭМ!$D$10+'СЕТ СН'!$F$5-'СЕТ СН'!$F$17</f>
        <v>5157.0516166899997</v>
      </c>
      <c r="I14" s="36">
        <f>SUMIFS(СВЦЭМ!$C$39:$C$782,СВЦЭМ!$A$39:$A$782,$A14,СВЦЭМ!$B$39:$B$782,I$11)+'СЕТ СН'!$F$9+СВЦЭМ!$D$10+'СЕТ СН'!$F$5-'СЕТ СН'!$F$17</f>
        <v>5071.69756065</v>
      </c>
      <c r="J14" s="36">
        <f>SUMIFS(СВЦЭМ!$C$39:$C$782,СВЦЭМ!$A$39:$A$782,$A14,СВЦЭМ!$B$39:$B$782,J$11)+'СЕТ СН'!$F$9+СВЦЭМ!$D$10+'СЕТ СН'!$F$5-'СЕТ СН'!$F$17</f>
        <v>5082.6735862599999</v>
      </c>
      <c r="K14" s="36">
        <f>SUMIFS(СВЦЭМ!$C$39:$C$782,СВЦЭМ!$A$39:$A$782,$A14,СВЦЭМ!$B$39:$B$782,K$11)+'СЕТ СН'!$F$9+СВЦЭМ!$D$10+'СЕТ СН'!$F$5-'СЕТ СН'!$F$17</f>
        <v>5063.7345166100004</v>
      </c>
      <c r="L14" s="36">
        <f>SUMIFS(СВЦЭМ!$C$39:$C$782,СВЦЭМ!$A$39:$A$782,$A14,СВЦЭМ!$B$39:$B$782,L$11)+'СЕТ СН'!$F$9+СВЦЭМ!$D$10+'СЕТ СН'!$F$5-'СЕТ СН'!$F$17</f>
        <v>5051.8418910199998</v>
      </c>
      <c r="M14" s="36">
        <f>SUMIFS(СВЦЭМ!$C$39:$C$782,СВЦЭМ!$A$39:$A$782,$A14,СВЦЭМ!$B$39:$B$782,M$11)+'СЕТ СН'!$F$9+СВЦЭМ!$D$10+'СЕТ СН'!$F$5-'СЕТ СН'!$F$17</f>
        <v>5060.0780267600003</v>
      </c>
      <c r="N14" s="36">
        <f>SUMIFS(СВЦЭМ!$C$39:$C$782,СВЦЭМ!$A$39:$A$782,$A14,СВЦЭМ!$B$39:$B$782,N$11)+'СЕТ СН'!$F$9+СВЦЭМ!$D$10+'СЕТ СН'!$F$5-'СЕТ СН'!$F$17</f>
        <v>5086.7357825899999</v>
      </c>
      <c r="O14" s="36">
        <f>SUMIFS(СВЦЭМ!$C$39:$C$782,СВЦЭМ!$A$39:$A$782,$A14,СВЦЭМ!$B$39:$B$782,O$11)+'СЕТ СН'!$F$9+СВЦЭМ!$D$10+'СЕТ СН'!$F$5-'СЕТ СН'!$F$17</f>
        <v>5161.9596988100002</v>
      </c>
      <c r="P14" s="36">
        <f>SUMIFS(СВЦЭМ!$C$39:$C$782,СВЦЭМ!$A$39:$A$782,$A14,СВЦЭМ!$B$39:$B$782,P$11)+'СЕТ СН'!$F$9+СВЦЭМ!$D$10+'СЕТ СН'!$F$5-'СЕТ СН'!$F$17</f>
        <v>5191.9181319199997</v>
      </c>
      <c r="Q14" s="36">
        <f>SUMIFS(СВЦЭМ!$C$39:$C$782,СВЦЭМ!$A$39:$A$782,$A14,СВЦЭМ!$B$39:$B$782,Q$11)+'СЕТ СН'!$F$9+СВЦЭМ!$D$10+'СЕТ СН'!$F$5-'СЕТ СН'!$F$17</f>
        <v>5146.10658633</v>
      </c>
      <c r="R14" s="36">
        <f>SUMIFS(СВЦЭМ!$C$39:$C$782,СВЦЭМ!$A$39:$A$782,$A14,СВЦЭМ!$B$39:$B$782,R$11)+'СЕТ СН'!$F$9+СВЦЭМ!$D$10+'СЕТ СН'!$F$5-'СЕТ СН'!$F$17</f>
        <v>5196.9103479300002</v>
      </c>
      <c r="S14" s="36">
        <f>SUMIFS(СВЦЭМ!$C$39:$C$782,СВЦЭМ!$A$39:$A$782,$A14,СВЦЭМ!$B$39:$B$782,S$11)+'СЕТ СН'!$F$9+СВЦЭМ!$D$10+'СЕТ СН'!$F$5-'СЕТ СН'!$F$17</f>
        <v>5128.8207789600001</v>
      </c>
      <c r="T14" s="36">
        <f>SUMIFS(СВЦЭМ!$C$39:$C$782,СВЦЭМ!$A$39:$A$782,$A14,СВЦЭМ!$B$39:$B$782,T$11)+'СЕТ СН'!$F$9+СВЦЭМ!$D$10+'СЕТ СН'!$F$5-'СЕТ СН'!$F$17</f>
        <v>5088.8496562399996</v>
      </c>
      <c r="U14" s="36">
        <f>SUMIFS(СВЦЭМ!$C$39:$C$782,СВЦЭМ!$A$39:$A$782,$A14,СВЦЭМ!$B$39:$B$782,U$11)+'СЕТ СН'!$F$9+СВЦЭМ!$D$10+'СЕТ СН'!$F$5-'СЕТ СН'!$F$17</f>
        <v>5040.5610015700004</v>
      </c>
      <c r="V14" s="36">
        <f>SUMIFS(СВЦЭМ!$C$39:$C$782,СВЦЭМ!$A$39:$A$782,$A14,СВЦЭМ!$B$39:$B$782,V$11)+'СЕТ СН'!$F$9+СВЦЭМ!$D$10+'СЕТ СН'!$F$5-'СЕТ СН'!$F$17</f>
        <v>5046.7988471299996</v>
      </c>
      <c r="W14" s="36">
        <f>SUMIFS(СВЦЭМ!$C$39:$C$782,СВЦЭМ!$A$39:$A$782,$A14,СВЦЭМ!$B$39:$B$782,W$11)+'СЕТ СН'!$F$9+СВЦЭМ!$D$10+'СЕТ СН'!$F$5-'СЕТ СН'!$F$17</f>
        <v>5033.4600004399999</v>
      </c>
      <c r="X14" s="36">
        <f>SUMIFS(СВЦЭМ!$C$39:$C$782,СВЦЭМ!$A$39:$A$782,$A14,СВЦЭМ!$B$39:$B$782,X$11)+'СЕТ СН'!$F$9+СВЦЭМ!$D$10+'СЕТ СН'!$F$5-'СЕТ СН'!$F$17</f>
        <v>5076.51021769</v>
      </c>
      <c r="Y14" s="36">
        <f>SUMIFS(СВЦЭМ!$C$39:$C$782,СВЦЭМ!$A$39:$A$782,$A14,СВЦЭМ!$B$39:$B$782,Y$11)+'СЕТ СН'!$F$9+СВЦЭМ!$D$10+'СЕТ СН'!$F$5-'СЕТ СН'!$F$17</f>
        <v>5152.3851083099999</v>
      </c>
    </row>
    <row r="15" spans="1:27" ht="15.75" x14ac:dyDescent="0.2">
      <c r="A15" s="35">
        <f t="shared" si="0"/>
        <v>44989</v>
      </c>
      <c r="B15" s="36">
        <f>SUMIFS(СВЦЭМ!$C$39:$C$782,СВЦЭМ!$A$39:$A$782,$A15,СВЦЭМ!$B$39:$B$782,B$11)+'СЕТ СН'!$F$9+СВЦЭМ!$D$10+'СЕТ СН'!$F$5-'СЕТ СН'!$F$17</f>
        <v>5090.3658986</v>
      </c>
      <c r="C15" s="36">
        <f>SUMIFS(СВЦЭМ!$C$39:$C$782,СВЦЭМ!$A$39:$A$782,$A15,СВЦЭМ!$B$40:$B$783,C$11)+'СЕТ СН'!$F$9+СВЦЭМ!$D$10+'СЕТ СН'!$F$5-'СЕТ СН'!$F$17</f>
        <v>5090.3658986</v>
      </c>
      <c r="D15" s="36">
        <f>SUMIFS(СВЦЭМ!$C$39:$C$782,СВЦЭМ!$A$39:$A$782,$A15,СВЦЭМ!$B$39:$B$782,D$11)+'СЕТ СН'!$F$9+СВЦЭМ!$D$10+'СЕТ СН'!$F$5-'СЕТ СН'!$F$17</f>
        <v>5136.8703649800009</v>
      </c>
      <c r="E15" s="36">
        <f>SUMIFS(СВЦЭМ!$C$39:$C$782,СВЦЭМ!$A$39:$A$782,$A15,СВЦЭМ!$B$39:$B$782,E$11)+'СЕТ СН'!$F$9+СВЦЭМ!$D$10+'СЕТ СН'!$F$5-'СЕТ СН'!$F$17</f>
        <v>5130.0316032700002</v>
      </c>
      <c r="F15" s="36">
        <f>SUMIFS(СВЦЭМ!$C$39:$C$782,СВЦЭМ!$A$39:$A$782,$A15,СВЦЭМ!$B$39:$B$782,F$11)+'СЕТ СН'!$F$9+СВЦЭМ!$D$10+'СЕТ СН'!$F$5-'СЕТ СН'!$F$17</f>
        <v>5116.8244420199999</v>
      </c>
      <c r="G15" s="36">
        <f>SUMIFS(СВЦЭМ!$C$39:$C$782,СВЦЭМ!$A$39:$A$782,$A15,СВЦЭМ!$B$39:$B$782,G$11)+'СЕТ СН'!$F$9+СВЦЭМ!$D$10+'СЕТ СН'!$F$5-'СЕТ СН'!$F$17</f>
        <v>5094.5683402800005</v>
      </c>
      <c r="H15" s="36">
        <f>SUMIFS(СВЦЭМ!$C$39:$C$782,СВЦЭМ!$A$39:$A$782,$A15,СВЦЭМ!$B$39:$B$782,H$11)+'СЕТ СН'!$F$9+СВЦЭМ!$D$10+'СЕТ СН'!$F$5-'СЕТ СН'!$F$17</f>
        <v>5040.0894062900006</v>
      </c>
      <c r="I15" s="36">
        <f>SUMIFS(СВЦЭМ!$C$39:$C$782,СВЦЭМ!$A$39:$A$782,$A15,СВЦЭМ!$B$39:$B$782,I$11)+'СЕТ СН'!$F$9+СВЦЭМ!$D$10+'СЕТ СН'!$F$5-'СЕТ СН'!$F$17</f>
        <v>4986.8165855000007</v>
      </c>
      <c r="J15" s="36">
        <f>SUMIFS(СВЦЭМ!$C$39:$C$782,СВЦЭМ!$A$39:$A$782,$A15,СВЦЭМ!$B$39:$B$782,J$11)+'СЕТ СН'!$F$9+СВЦЭМ!$D$10+'СЕТ СН'!$F$5-'СЕТ СН'!$F$17</f>
        <v>4970.4184829400001</v>
      </c>
      <c r="K15" s="36">
        <f>SUMIFS(СВЦЭМ!$C$39:$C$782,СВЦЭМ!$A$39:$A$782,$A15,СВЦЭМ!$B$39:$B$782,K$11)+'СЕТ СН'!$F$9+СВЦЭМ!$D$10+'СЕТ СН'!$F$5-'СЕТ СН'!$F$17</f>
        <v>4960.1654945099999</v>
      </c>
      <c r="L15" s="36">
        <f>SUMIFS(СВЦЭМ!$C$39:$C$782,СВЦЭМ!$A$39:$A$782,$A15,СВЦЭМ!$B$39:$B$782,L$11)+'СЕТ СН'!$F$9+СВЦЭМ!$D$10+'СЕТ СН'!$F$5-'СЕТ СН'!$F$17</f>
        <v>4970.5352367200003</v>
      </c>
      <c r="M15" s="36">
        <f>SUMIFS(СВЦЭМ!$C$39:$C$782,СВЦЭМ!$A$39:$A$782,$A15,СВЦЭМ!$B$39:$B$782,M$11)+'СЕТ СН'!$F$9+СВЦЭМ!$D$10+'СЕТ СН'!$F$5-'СЕТ СН'!$F$17</f>
        <v>4985.4146376299996</v>
      </c>
      <c r="N15" s="36">
        <f>SUMIFS(СВЦЭМ!$C$39:$C$782,СВЦЭМ!$A$39:$A$782,$A15,СВЦЭМ!$B$39:$B$782,N$11)+'СЕТ СН'!$F$9+СВЦЭМ!$D$10+'СЕТ СН'!$F$5-'СЕТ СН'!$F$17</f>
        <v>5022.3608218400004</v>
      </c>
      <c r="O15" s="36">
        <f>SUMIFS(СВЦЭМ!$C$39:$C$782,СВЦЭМ!$A$39:$A$782,$A15,СВЦЭМ!$B$39:$B$782,O$11)+'СЕТ СН'!$F$9+СВЦЭМ!$D$10+'СЕТ СН'!$F$5-'СЕТ СН'!$F$17</f>
        <v>5060.3037806900002</v>
      </c>
      <c r="P15" s="36">
        <f>SUMIFS(СВЦЭМ!$C$39:$C$782,СВЦЭМ!$A$39:$A$782,$A15,СВЦЭМ!$B$39:$B$782,P$11)+'СЕТ СН'!$F$9+СВЦЭМ!$D$10+'СЕТ СН'!$F$5-'СЕТ СН'!$F$17</f>
        <v>5069.6642000900001</v>
      </c>
      <c r="Q15" s="36">
        <f>SUMIFS(СВЦЭМ!$C$39:$C$782,СВЦЭМ!$A$39:$A$782,$A15,СВЦЭМ!$B$39:$B$782,Q$11)+'СЕТ СН'!$F$9+СВЦЭМ!$D$10+'СЕТ СН'!$F$5-'СЕТ СН'!$F$17</f>
        <v>5075.6146966400001</v>
      </c>
      <c r="R15" s="36">
        <f>SUMIFS(СВЦЭМ!$C$39:$C$782,СВЦЭМ!$A$39:$A$782,$A15,СВЦЭМ!$B$39:$B$782,R$11)+'СЕТ СН'!$F$9+СВЦЭМ!$D$10+'СЕТ СН'!$F$5-'СЕТ СН'!$F$17</f>
        <v>5098.75967812</v>
      </c>
      <c r="S15" s="36">
        <f>SUMIFS(СВЦЭМ!$C$39:$C$782,СВЦЭМ!$A$39:$A$782,$A15,СВЦЭМ!$B$39:$B$782,S$11)+'СЕТ СН'!$F$9+СВЦЭМ!$D$10+'СЕТ СН'!$F$5-'СЕТ СН'!$F$17</f>
        <v>5053.6697072799998</v>
      </c>
      <c r="T15" s="36">
        <f>SUMIFS(СВЦЭМ!$C$39:$C$782,СВЦЭМ!$A$39:$A$782,$A15,СВЦЭМ!$B$39:$B$782,T$11)+'СЕТ СН'!$F$9+СВЦЭМ!$D$10+'СЕТ СН'!$F$5-'СЕТ СН'!$F$17</f>
        <v>4998.5609329300005</v>
      </c>
      <c r="U15" s="36">
        <f>SUMIFS(СВЦЭМ!$C$39:$C$782,СВЦЭМ!$A$39:$A$782,$A15,СВЦЭМ!$B$39:$B$782,U$11)+'СЕТ СН'!$F$9+СВЦЭМ!$D$10+'СЕТ СН'!$F$5-'СЕТ СН'!$F$17</f>
        <v>4987.8281055999996</v>
      </c>
      <c r="V15" s="36">
        <f>SUMIFS(СВЦЭМ!$C$39:$C$782,СВЦЭМ!$A$39:$A$782,$A15,СВЦЭМ!$B$39:$B$782,V$11)+'СЕТ СН'!$F$9+СВЦЭМ!$D$10+'СЕТ СН'!$F$5-'СЕТ СН'!$F$17</f>
        <v>5001.1528951199998</v>
      </c>
      <c r="W15" s="36">
        <f>SUMIFS(СВЦЭМ!$C$39:$C$782,СВЦЭМ!$A$39:$A$782,$A15,СВЦЭМ!$B$39:$B$782,W$11)+'СЕТ СН'!$F$9+СВЦЭМ!$D$10+'СЕТ СН'!$F$5-'СЕТ СН'!$F$17</f>
        <v>5037.0000681500005</v>
      </c>
      <c r="X15" s="36">
        <f>SUMIFS(СВЦЭМ!$C$39:$C$782,СВЦЭМ!$A$39:$A$782,$A15,СВЦЭМ!$B$39:$B$782,X$11)+'СЕТ СН'!$F$9+СВЦЭМ!$D$10+'СЕТ СН'!$F$5-'СЕТ СН'!$F$17</f>
        <v>5070.9884239900002</v>
      </c>
      <c r="Y15" s="36">
        <f>SUMIFS(СВЦЭМ!$C$39:$C$782,СВЦЭМ!$A$39:$A$782,$A15,СВЦЭМ!$B$39:$B$782,Y$11)+'СЕТ СН'!$F$9+СВЦЭМ!$D$10+'СЕТ СН'!$F$5-'СЕТ СН'!$F$17</f>
        <v>5098.7495856100004</v>
      </c>
    </row>
    <row r="16" spans="1:27" ht="15.75" x14ac:dyDescent="0.2">
      <c r="A16" s="35">
        <f t="shared" si="0"/>
        <v>44990</v>
      </c>
      <c r="B16" s="36">
        <f>SUMIFS(СВЦЭМ!$C$39:$C$782,СВЦЭМ!$A$39:$A$782,$A16,СВЦЭМ!$B$39:$B$782,B$11)+'СЕТ СН'!$F$9+СВЦЭМ!$D$10+'СЕТ СН'!$F$5-'СЕТ СН'!$F$17</f>
        <v>5119.2825714000001</v>
      </c>
      <c r="C16" s="36">
        <f>SUMIFS(СВЦЭМ!$C$39:$C$782,СВЦЭМ!$A$39:$A$782,$A16,СВЦЭМ!$B$39:$B$782,C$11)+'СЕТ СН'!$F$9+СВЦЭМ!$D$10+'СЕТ СН'!$F$5-'СЕТ СН'!$F$17</f>
        <v>5157.3708121599993</v>
      </c>
      <c r="D16" s="36">
        <f>SUMIFS(СВЦЭМ!$C$39:$C$782,СВЦЭМ!$A$39:$A$782,$A16,СВЦЭМ!$B$39:$B$782,D$11)+'СЕТ СН'!$F$9+СВЦЭМ!$D$10+'СЕТ СН'!$F$5-'СЕТ СН'!$F$17</f>
        <v>5174.5765575700007</v>
      </c>
      <c r="E16" s="36">
        <f>SUMIFS(СВЦЭМ!$C$39:$C$782,СВЦЭМ!$A$39:$A$782,$A16,СВЦЭМ!$B$39:$B$782,E$11)+'СЕТ СН'!$F$9+СВЦЭМ!$D$10+'СЕТ СН'!$F$5-'СЕТ СН'!$F$17</f>
        <v>5177.0983181499996</v>
      </c>
      <c r="F16" s="36">
        <f>SUMIFS(СВЦЭМ!$C$39:$C$782,СВЦЭМ!$A$39:$A$782,$A16,СВЦЭМ!$B$39:$B$782,F$11)+'СЕТ СН'!$F$9+СВЦЭМ!$D$10+'СЕТ СН'!$F$5-'СЕТ СН'!$F$17</f>
        <v>5182.5519350800005</v>
      </c>
      <c r="G16" s="36">
        <f>SUMIFS(СВЦЭМ!$C$39:$C$782,СВЦЭМ!$A$39:$A$782,$A16,СВЦЭМ!$B$39:$B$782,G$11)+'СЕТ СН'!$F$9+СВЦЭМ!$D$10+'СЕТ СН'!$F$5-'СЕТ СН'!$F$17</f>
        <v>5158.5725222900001</v>
      </c>
      <c r="H16" s="36">
        <f>SUMIFS(СВЦЭМ!$C$39:$C$782,СВЦЭМ!$A$39:$A$782,$A16,СВЦЭМ!$B$39:$B$782,H$11)+'СЕТ СН'!$F$9+СВЦЭМ!$D$10+'СЕТ СН'!$F$5-'СЕТ СН'!$F$17</f>
        <v>5135.6743992000002</v>
      </c>
      <c r="I16" s="36">
        <f>SUMIFS(СВЦЭМ!$C$39:$C$782,СВЦЭМ!$A$39:$A$782,$A16,СВЦЭМ!$B$39:$B$782,I$11)+'СЕТ СН'!$F$9+СВЦЭМ!$D$10+'СЕТ СН'!$F$5-'СЕТ СН'!$F$17</f>
        <v>5117.0446884200001</v>
      </c>
      <c r="J16" s="36">
        <f>SUMIFS(СВЦЭМ!$C$39:$C$782,СВЦЭМ!$A$39:$A$782,$A16,СВЦЭМ!$B$39:$B$782,J$11)+'СЕТ СН'!$F$9+СВЦЭМ!$D$10+'СЕТ СН'!$F$5-'СЕТ СН'!$F$17</f>
        <v>5104.0863981100001</v>
      </c>
      <c r="K16" s="36">
        <f>SUMIFS(СВЦЭМ!$C$39:$C$782,СВЦЭМ!$A$39:$A$782,$A16,СВЦЭМ!$B$39:$B$782,K$11)+'СЕТ СН'!$F$9+СВЦЭМ!$D$10+'СЕТ СН'!$F$5-'СЕТ СН'!$F$17</f>
        <v>5034.9410480400002</v>
      </c>
      <c r="L16" s="36">
        <f>SUMIFS(СВЦЭМ!$C$39:$C$782,СВЦЭМ!$A$39:$A$782,$A16,СВЦЭМ!$B$39:$B$782,L$11)+'СЕТ СН'!$F$9+СВЦЭМ!$D$10+'СЕТ СН'!$F$5-'СЕТ СН'!$F$17</f>
        <v>5000.8183279499999</v>
      </c>
      <c r="M16" s="36">
        <f>SUMIFS(СВЦЭМ!$C$39:$C$782,СВЦЭМ!$A$39:$A$782,$A16,СВЦЭМ!$B$39:$B$782,M$11)+'СЕТ СН'!$F$9+СВЦЭМ!$D$10+'СЕТ СН'!$F$5-'СЕТ СН'!$F$17</f>
        <v>5011.7113391599996</v>
      </c>
      <c r="N16" s="36">
        <f>SUMIFS(СВЦЭМ!$C$39:$C$782,СВЦЭМ!$A$39:$A$782,$A16,СВЦЭМ!$B$39:$B$782,N$11)+'СЕТ СН'!$F$9+СВЦЭМ!$D$10+'СЕТ СН'!$F$5-'СЕТ СН'!$F$17</f>
        <v>5022.7051066399999</v>
      </c>
      <c r="O16" s="36">
        <f>SUMIFS(СВЦЭМ!$C$39:$C$782,СВЦЭМ!$A$39:$A$782,$A16,СВЦЭМ!$B$39:$B$782,O$11)+'СЕТ СН'!$F$9+СВЦЭМ!$D$10+'СЕТ СН'!$F$5-'СЕТ СН'!$F$17</f>
        <v>5052.9855636299999</v>
      </c>
      <c r="P16" s="36">
        <f>SUMIFS(СВЦЭМ!$C$39:$C$782,СВЦЭМ!$A$39:$A$782,$A16,СВЦЭМ!$B$39:$B$782,P$11)+'СЕТ СН'!$F$9+СВЦЭМ!$D$10+'СЕТ СН'!$F$5-'СЕТ СН'!$F$17</f>
        <v>5082.3009788400004</v>
      </c>
      <c r="Q16" s="36">
        <f>SUMIFS(СВЦЭМ!$C$39:$C$782,СВЦЭМ!$A$39:$A$782,$A16,СВЦЭМ!$B$39:$B$782,Q$11)+'СЕТ СН'!$F$9+СВЦЭМ!$D$10+'СЕТ СН'!$F$5-'СЕТ СН'!$F$17</f>
        <v>5099.0333521800003</v>
      </c>
      <c r="R16" s="36">
        <f>SUMIFS(СВЦЭМ!$C$39:$C$782,СВЦЭМ!$A$39:$A$782,$A16,СВЦЭМ!$B$39:$B$782,R$11)+'СЕТ СН'!$F$9+СВЦЭМ!$D$10+'СЕТ СН'!$F$5-'СЕТ СН'!$F$17</f>
        <v>5105.96703901</v>
      </c>
      <c r="S16" s="36">
        <f>SUMIFS(СВЦЭМ!$C$39:$C$782,СВЦЭМ!$A$39:$A$782,$A16,СВЦЭМ!$B$39:$B$782,S$11)+'СЕТ СН'!$F$9+СВЦЭМ!$D$10+'СЕТ СН'!$F$5-'СЕТ СН'!$F$17</f>
        <v>5076.1737232100004</v>
      </c>
      <c r="T16" s="36">
        <f>SUMIFS(СВЦЭМ!$C$39:$C$782,СВЦЭМ!$A$39:$A$782,$A16,СВЦЭМ!$B$39:$B$782,T$11)+'СЕТ СН'!$F$9+СВЦЭМ!$D$10+'СЕТ СН'!$F$5-'СЕТ СН'!$F$17</f>
        <v>5042.2599565399996</v>
      </c>
      <c r="U16" s="36">
        <f>SUMIFS(СВЦЭМ!$C$39:$C$782,СВЦЭМ!$A$39:$A$782,$A16,СВЦЭМ!$B$39:$B$782,U$11)+'СЕТ СН'!$F$9+СВЦЭМ!$D$10+'СЕТ СН'!$F$5-'СЕТ СН'!$F$17</f>
        <v>4997.8825608999996</v>
      </c>
      <c r="V16" s="36">
        <f>SUMIFS(СВЦЭМ!$C$39:$C$782,СВЦЭМ!$A$39:$A$782,$A16,СВЦЭМ!$B$39:$B$782,V$11)+'СЕТ СН'!$F$9+СВЦЭМ!$D$10+'СЕТ СН'!$F$5-'СЕТ СН'!$F$17</f>
        <v>4924.2707256900003</v>
      </c>
      <c r="W16" s="36">
        <f>SUMIFS(СВЦЭМ!$C$39:$C$782,СВЦЭМ!$A$39:$A$782,$A16,СВЦЭМ!$B$39:$B$782,W$11)+'СЕТ СН'!$F$9+СВЦЭМ!$D$10+'СЕТ СН'!$F$5-'СЕТ СН'!$F$17</f>
        <v>4935.3272296499999</v>
      </c>
      <c r="X16" s="36">
        <f>SUMIFS(СВЦЭМ!$C$39:$C$782,СВЦЭМ!$A$39:$A$782,$A16,СВЦЭМ!$B$39:$B$782,X$11)+'СЕТ СН'!$F$9+СВЦЭМ!$D$10+'СЕТ СН'!$F$5-'СЕТ СН'!$F$17</f>
        <v>4958.3129926700003</v>
      </c>
      <c r="Y16" s="36">
        <f>SUMIFS(СВЦЭМ!$C$39:$C$782,СВЦЭМ!$A$39:$A$782,$A16,СВЦЭМ!$B$39:$B$782,Y$11)+'СЕТ СН'!$F$9+СВЦЭМ!$D$10+'СЕТ СН'!$F$5-'СЕТ СН'!$F$17</f>
        <v>5057.8543204899997</v>
      </c>
    </row>
    <row r="17" spans="1:25" ht="15.75" x14ac:dyDescent="0.2">
      <c r="A17" s="35">
        <f t="shared" si="0"/>
        <v>44991</v>
      </c>
      <c r="B17" s="36">
        <f>SUMIFS(СВЦЭМ!$C$39:$C$782,СВЦЭМ!$A$39:$A$782,$A17,СВЦЭМ!$B$39:$B$782,B$11)+'СЕТ СН'!$F$9+СВЦЭМ!$D$10+'СЕТ СН'!$F$5-'СЕТ СН'!$F$17</f>
        <v>5105.0333393999999</v>
      </c>
      <c r="C17" s="36">
        <f>SUMIFS(СВЦЭМ!$C$39:$C$782,СВЦЭМ!$A$39:$A$782,$A17,СВЦЭМ!$B$39:$B$782,C$11)+'СЕТ СН'!$F$9+СВЦЭМ!$D$10+'СЕТ СН'!$F$5-'СЕТ СН'!$F$17</f>
        <v>5126.36308646</v>
      </c>
      <c r="D17" s="36">
        <f>SUMIFS(СВЦЭМ!$C$39:$C$782,СВЦЭМ!$A$39:$A$782,$A17,СВЦЭМ!$B$39:$B$782,D$11)+'СЕТ СН'!$F$9+СВЦЭМ!$D$10+'СЕТ СН'!$F$5-'СЕТ СН'!$F$17</f>
        <v>5146.3556725199996</v>
      </c>
      <c r="E17" s="36">
        <f>SUMIFS(СВЦЭМ!$C$39:$C$782,СВЦЭМ!$A$39:$A$782,$A17,СВЦЭМ!$B$39:$B$782,E$11)+'СЕТ СН'!$F$9+СВЦЭМ!$D$10+'СЕТ СН'!$F$5-'СЕТ СН'!$F$17</f>
        <v>5169.5663050900002</v>
      </c>
      <c r="F17" s="36">
        <f>SUMIFS(СВЦЭМ!$C$39:$C$782,СВЦЭМ!$A$39:$A$782,$A17,СВЦЭМ!$B$39:$B$782,F$11)+'СЕТ СН'!$F$9+СВЦЭМ!$D$10+'СЕТ СН'!$F$5-'СЕТ СН'!$F$17</f>
        <v>5163.3782224900006</v>
      </c>
      <c r="G17" s="36">
        <f>SUMIFS(СВЦЭМ!$C$39:$C$782,СВЦЭМ!$A$39:$A$782,$A17,СВЦЭМ!$B$39:$B$782,G$11)+'СЕТ СН'!$F$9+СВЦЭМ!$D$10+'СЕТ СН'!$F$5-'СЕТ СН'!$F$17</f>
        <v>5161.1892496199998</v>
      </c>
      <c r="H17" s="36">
        <f>SUMIFS(СВЦЭМ!$C$39:$C$782,СВЦЭМ!$A$39:$A$782,$A17,СВЦЭМ!$B$39:$B$782,H$11)+'СЕТ СН'!$F$9+СВЦЭМ!$D$10+'СЕТ СН'!$F$5-'СЕТ СН'!$F$17</f>
        <v>5103.8486699799996</v>
      </c>
      <c r="I17" s="36">
        <f>SUMIFS(СВЦЭМ!$C$39:$C$782,СВЦЭМ!$A$39:$A$782,$A17,СВЦЭМ!$B$39:$B$782,I$11)+'СЕТ СН'!$F$9+СВЦЭМ!$D$10+'СЕТ СН'!$F$5-'СЕТ СН'!$F$17</f>
        <v>5049.7233942299999</v>
      </c>
      <c r="J17" s="36">
        <f>SUMIFS(СВЦЭМ!$C$39:$C$782,СВЦЭМ!$A$39:$A$782,$A17,СВЦЭМ!$B$39:$B$782,J$11)+'СЕТ СН'!$F$9+СВЦЭМ!$D$10+'СЕТ СН'!$F$5-'СЕТ СН'!$F$17</f>
        <v>5031.3943683199996</v>
      </c>
      <c r="K17" s="36">
        <f>SUMIFS(СВЦЭМ!$C$39:$C$782,СВЦЭМ!$A$39:$A$782,$A17,СВЦЭМ!$B$39:$B$782,K$11)+'СЕТ СН'!$F$9+СВЦЭМ!$D$10+'СЕТ СН'!$F$5-'СЕТ СН'!$F$17</f>
        <v>5019.48687694</v>
      </c>
      <c r="L17" s="36">
        <f>SUMIFS(СВЦЭМ!$C$39:$C$782,СВЦЭМ!$A$39:$A$782,$A17,СВЦЭМ!$B$39:$B$782,L$11)+'СЕТ СН'!$F$9+СВЦЭМ!$D$10+'СЕТ СН'!$F$5-'СЕТ СН'!$F$17</f>
        <v>5028.7779536400003</v>
      </c>
      <c r="M17" s="36">
        <f>SUMIFS(СВЦЭМ!$C$39:$C$782,СВЦЭМ!$A$39:$A$782,$A17,СВЦЭМ!$B$39:$B$782,M$11)+'СЕТ СН'!$F$9+СВЦЭМ!$D$10+'СЕТ СН'!$F$5-'СЕТ СН'!$F$17</f>
        <v>5027.3158542000001</v>
      </c>
      <c r="N17" s="36">
        <f>SUMIFS(СВЦЭМ!$C$39:$C$782,СВЦЭМ!$A$39:$A$782,$A17,СВЦЭМ!$B$39:$B$782,N$11)+'СЕТ СН'!$F$9+СВЦЭМ!$D$10+'СЕТ СН'!$F$5-'СЕТ СН'!$F$17</f>
        <v>5047.0832068199998</v>
      </c>
      <c r="O17" s="36">
        <f>SUMIFS(СВЦЭМ!$C$39:$C$782,СВЦЭМ!$A$39:$A$782,$A17,СВЦЭМ!$B$39:$B$782,O$11)+'СЕТ СН'!$F$9+СВЦЭМ!$D$10+'СЕТ СН'!$F$5-'СЕТ СН'!$F$17</f>
        <v>5070.0299838000001</v>
      </c>
      <c r="P17" s="36">
        <f>SUMIFS(СВЦЭМ!$C$39:$C$782,СВЦЭМ!$A$39:$A$782,$A17,СВЦЭМ!$B$39:$B$782,P$11)+'СЕТ СН'!$F$9+СВЦЭМ!$D$10+'СЕТ СН'!$F$5-'СЕТ СН'!$F$17</f>
        <v>5079.6380913600005</v>
      </c>
      <c r="Q17" s="36">
        <f>SUMIFS(СВЦЭМ!$C$39:$C$782,СВЦЭМ!$A$39:$A$782,$A17,СВЦЭМ!$B$39:$B$782,Q$11)+'СЕТ СН'!$F$9+СВЦЭМ!$D$10+'СЕТ СН'!$F$5-'СЕТ СН'!$F$17</f>
        <v>5086.47772386</v>
      </c>
      <c r="R17" s="36">
        <f>SUMIFS(СВЦЭМ!$C$39:$C$782,СВЦЭМ!$A$39:$A$782,$A17,СВЦЭМ!$B$39:$B$782,R$11)+'СЕТ СН'!$F$9+СВЦЭМ!$D$10+'СЕТ СН'!$F$5-'СЕТ СН'!$F$17</f>
        <v>5091.2612494799996</v>
      </c>
      <c r="S17" s="36">
        <f>SUMIFS(СВЦЭМ!$C$39:$C$782,СВЦЭМ!$A$39:$A$782,$A17,СВЦЭМ!$B$39:$B$782,S$11)+'СЕТ СН'!$F$9+СВЦЭМ!$D$10+'СЕТ СН'!$F$5-'СЕТ СН'!$F$17</f>
        <v>5053.0387991200005</v>
      </c>
      <c r="T17" s="36">
        <f>SUMIFS(СВЦЭМ!$C$39:$C$782,СВЦЭМ!$A$39:$A$782,$A17,СВЦЭМ!$B$39:$B$782,T$11)+'СЕТ СН'!$F$9+СВЦЭМ!$D$10+'СЕТ СН'!$F$5-'СЕТ СН'!$F$17</f>
        <v>5033.1012913499999</v>
      </c>
      <c r="U17" s="36">
        <f>SUMIFS(СВЦЭМ!$C$39:$C$782,СВЦЭМ!$A$39:$A$782,$A17,СВЦЭМ!$B$39:$B$782,U$11)+'СЕТ СН'!$F$9+СВЦЭМ!$D$10+'СЕТ СН'!$F$5-'СЕТ СН'!$F$17</f>
        <v>5010.3394578900006</v>
      </c>
      <c r="V17" s="36">
        <f>SUMIFS(СВЦЭМ!$C$39:$C$782,СВЦЭМ!$A$39:$A$782,$A17,СВЦЭМ!$B$39:$B$782,V$11)+'СЕТ СН'!$F$9+СВЦЭМ!$D$10+'СЕТ СН'!$F$5-'СЕТ СН'!$F$17</f>
        <v>4993.4049570500001</v>
      </c>
      <c r="W17" s="36">
        <f>SUMIFS(СВЦЭМ!$C$39:$C$782,СВЦЭМ!$A$39:$A$782,$A17,СВЦЭМ!$B$39:$B$782,W$11)+'СЕТ СН'!$F$9+СВЦЭМ!$D$10+'СЕТ СН'!$F$5-'СЕТ СН'!$F$17</f>
        <v>5007.0123462700003</v>
      </c>
      <c r="X17" s="36">
        <f>SUMIFS(СВЦЭМ!$C$39:$C$782,СВЦЭМ!$A$39:$A$782,$A17,СВЦЭМ!$B$39:$B$782,X$11)+'СЕТ СН'!$F$9+СВЦЭМ!$D$10+'СЕТ СН'!$F$5-'СЕТ СН'!$F$17</f>
        <v>5041.1365962300006</v>
      </c>
      <c r="Y17" s="36">
        <f>SUMIFS(СВЦЭМ!$C$39:$C$782,СВЦЭМ!$A$39:$A$782,$A17,СВЦЭМ!$B$39:$B$782,Y$11)+'СЕТ СН'!$F$9+СВЦЭМ!$D$10+'СЕТ СН'!$F$5-'СЕТ СН'!$F$17</f>
        <v>5078.8706093500004</v>
      </c>
    </row>
    <row r="18" spans="1:25" ht="15.75" x14ac:dyDescent="0.2">
      <c r="A18" s="35">
        <f t="shared" si="0"/>
        <v>44992</v>
      </c>
      <c r="B18" s="36">
        <f>SUMIFS(СВЦЭМ!$C$39:$C$782,СВЦЭМ!$A$39:$A$782,$A18,СВЦЭМ!$B$39:$B$782,B$11)+'СЕТ СН'!$F$9+СВЦЭМ!$D$10+'СЕТ СН'!$F$5-'СЕТ СН'!$F$17</f>
        <v>5188.8647649300001</v>
      </c>
      <c r="C18" s="36">
        <f>SUMIFS(СВЦЭМ!$C$39:$C$782,СВЦЭМ!$A$39:$A$782,$A18,СВЦЭМ!$B$39:$B$782,C$11)+'СЕТ СН'!$F$9+СВЦЭМ!$D$10+'СЕТ СН'!$F$5-'СЕТ СН'!$F$17</f>
        <v>5233.2036816500004</v>
      </c>
      <c r="D18" s="36">
        <f>SUMIFS(СВЦЭМ!$C$39:$C$782,СВЦЭМ!$A$39:$A$782,$A18,СВЦЭМ!$B$39:$B$782,D$11)+'СЕТ СН'!$F$9+СВЦЭМ!$D$10+'СЕТ СН'!$F$5-'СЕТ СН'!$F$17</f>
        <v>5292.4651904800003</v>
      </c>
      <c r="E18" s="36">
        <f>SUMIFS(СВЦЭМ!$C$39:$C$782,СВЦЭМ!$A$39:$A$782,$A18,СВЦЭМ!$B$39:$B$782,E$11)+'СЕТ СН'!$F$9+СВЦЭМ!$D$10+'СЕТ СН'!$F$5-'СЕТ СН'!$F$17</f>
        <v>5287.8315508800006</v>
      </c>
      <c r="F18" s="36">
        <f>SUMIFS(СВЦЭМ!$C$39:$C$782,СВЦЭМ!$A$39:$A$782,$A18,СВЦЭМ!$B$39:$B$782,F$11)+'СЕТ СН'!$F$9+СВЦЭМ!$D$10+'СЕТ СН'!$F$5-'СЕТ СН'!$F$17</f>
        <v>5265.1335181499999</v>
      </c>
      <c r="G18" s="36">
        <f>SUMIFS(СВЦЭМ!$C$39:$C$782,СВЦЭМ!$A$39:$A$782,$A18,СВЦЭМ!$B$39:$B$782,G$11)+'СЕТ СН'!$F$9+СВЦЭМ!$D$10+'СЕТ СН'!$F$5-'СЕТ СН'!$F$17</f>
        <v>5252.1455600999998</v>
      </c>
      <c r="H18" s="36">
        <f>SUMIFS(СВЦЭМ!$C$39:$C$782,СВЦЭМ!$A$39:$A$782,$A18,СВЦЭМ!$B$39:$B$782,H$11)+'СЕТ СН'!$F$9+СВЦЭМ!$D$10+'СЕТ СН'!$F$5-'СЕТ СН'!$F$17</f>
        <v>5180.4291792900003</v>
      </c>
      <c r="I18" s="36">
        <f>SUMIFS(СВЦЭМ!$C$39:$C$782,СВЦЭМ!$A$39:$A$782,$A18,СВЦЭМ!$B$39:$B$782,I$11)+'СЕТ СН'!$F$9+СВЦЭМ!$D$10+'СЕТ СН'!$F$5-'СЕТ СН'!$F$17</f>
        <v>5136.0382674399998</v>
      </c>
      <c r="J18" s="36">
        <f>SUMIFS(СВЦЭМ!$C$39:$C$782,СВЦЭМ!$A$39:$A$782,$A18,СВЦЭМ!$B$39:$B$782,J$11)+'СЕТ СН'!$F$9+СВЦЭМ!$D$10+'СЕТ СН'!$F$5-'СЕТ СН'!$F$17</f>
        <v>5115.63192523</v>
      </c>
      <c r="K18" s="36">
        <f>SUMIFS(СВЦЭМ!$C$39:$C$782,СВЦЭМ!$A$39:$A$782,$A18,СВЦЭМ!$B$39:$B$782,K$11)+'СЕТ СН'!$F$9+СВЦЭМ!$D$10+'СЕТ СН'!$F$5-'СЕТ СН'!$F$17</f>
        <v>5089.1223152500006</v>
      </c>
      <c r="L18" s="36">
        <f>SUMIFS(СВЦЭМ!$C$39:$C$782,СВЦЭМ!$A$39:$A$782,$A18,СВЦЭМ!$B$39:$B$782,L$11)+'СЕТ СН'!$F$9+СВЦЭМ!$D$10+'СЕТ СН'!$F$5-'СЕТ СН'!$F$17</f>
        <v>5078.8912062199997</v>
      </c>
      <c r="M18" s="36">
        <f>SUMIFS(СВЦЭМ!$C$39:$C$782,СВЦЭМ!$A$39:$A$782,$A18,СВЦЭМ!$B$39:$B$782,M$11)+'СЕТ СН'!$F$9+СВЦЭМ!$D$10+'СЕТ СН'!$F$5-'СЕТ СН'!$F$17</f>
        <v>5094.5288328099996</v>
      </c>
      <c r="N18" s="36">
        <f>SUMIFS(СВЦЭМ!$C$39:$C$782,СВЦЭМ!$A$39:$A$782,$A18,СВЦЭМ!$B$39:$B$782,N$11)+'СЕТ СН'!$F$9+СВЦЭМ!$D$10+'СЕТ СН'!$F$5-'СЕТ СН'!$F$17</f>
        <v>5097.5659903800006</v>
      </c>
      <c r="O18" s="36">
        <f>SUMIFS(СВЦЭМ!$C$39:$C$782,СВЦЭМ!$A$39:$A$782,$A18,СВЦЭМ!$B$39:$B$782,O$11)+'СЕТ СН'!$F$9+СВЦЭМ!$D$10+'СЕТ СН'!$F$5-'СЕТ СН'!$F$17</f>
        <v>5133.8312985800003</v>
      </c>
      <c r="P18" s="36">
        <f>SUMIFS(СВЦЭМ!$C$39:$C$782,СВЦЭМ!$A$39:$A$782,$A18,СВЦЭМ!$B$39:$B$782,P$11)+'СЕТ СН'!$F$9+СВЦЭМ!$D$10+'СЕТ СН'!$F$5-'СЕТ СН'!$F$17</f>
        <v>5149.4002202200008</v>
      </c>
      <c r="Q18" s="36">
        <f>SUMIFS(СВЦЭМ!$C$39:$C$782,СВЦЭМ!$A$39:$A$782,$A18,СВЦЭМ!$B$39:$B$782,Q$11)+'СЕТ СН'!$F$9+СВЦЭМ!$D$10+'СЕТ СН'!$F$5-'СЕТ СН'!$F$17</f>
        <v>5149.0478785800005</v>
      </c>
      <c r="R18" s="36">
        <f>SUMIFS(СВЦЭМ!$C$39:$C$782,СВЦЭМ!$A$39:$A$782,$A18,СВЦЭМ!$B$39:$B$782,R$11)+'СЕТ СН'!$F$9+СВЦЭМ!$D$10+'СЕТ СН'!$F$5-'СЕТ СН'!$F$17</f>
        <v>5143.4634287600002</v>
      </c>
      <c r="S18" s="36">
        <f>SUMIFS(СВЦЭМ!$C$39:$C$782,СВЦЭМ!$A$39:$A$782,$A18,СВЦЭМ!$B$39:$B$782,S$11)+'СЕТ СН'!$F$9+СВЦЭМ!$D$10+'СЕТ СН'!$F$5-'СЕТ СН'!$F$17</f>
        <v>5135.7430992200007</v>
      </c>
      <c r="T18" s="36">
        <f>SUMIFS(СВЦЭМ!$C$39:$C$782,СВЦЭМ!$A$39:$A$782,$A18,СВЦЭМ!$B$39:$B$782,T$11)+'СЕТ СН'!$F$9+СВЦЭМ!$D$10+'СЕТ СН'!$F$5-'СЕТ СН'!$F$17</f>
        <v>5110.8254604200001</v>
      </c>
      <c r="U18" s="36">
        <f>SUMIFS(СВЦЭМ!$C$39:$C$782,СВЦЭМ!$A$39:$A$782,$A18,СВЦЭМ!$B$39:$B$782,U$11)+'СЕТ СН'!$F$9+СВЦЭМ!$D$10+'СЕТ СН'!$F$5-'СЕТ СН'!$F$17</f>
        <v>5070.9245734200003</v>
      </c>
      <c r="V18" s="36">
        <f>SUMIFS(СВЦЭМ!$C$39:$C$782,СВЦЭМ!$A$39:$A$782,$A18,СВЦЭМ!$B$39:$B$782,V$11)+'СЕТ СН'!$F$9+СВЦЭМ!$D$10+'СЕТ СН'!$F$5-'СЕТ СН'!$F$17</f>
        <v>5072.4591601100001</v>
      </c>
      <c r="W18" s="36">
        <f>SUMIFS(СВЦЭМ!$C$39:$C$782,СВЦЭМ!$A$39:$A$782,$A18,СВЦЭМ!$B$39:$B$782,W$11)+'СЕТ СН'!$F$9+СВЦЭМ!$D$10+'СЕТ СН'!$F$5-'СЕТ СН'!$F$17</f>
        <v>5089.7888833400002</v>
      </c>
      <c r="X18" s="36">
        <f>SUMIFS(СВЦЭМ!$C$39:$C$782,СВЦЭМ!$A$39:$A$782,$A18,СВЦЭМ!$B$39:$B$782,X$11)+'СЕТ СН'!$F$9+СВЦЭМ!$D$10+'СЕТ СН'!$F$5-'СЕТ СН'!$F$17</f>
        <v>5123.3023820300004</v>
      </c>
      <c r="Y18" s="36">
        <f>SUMIFS(СВЦЭМ!$C$39:$C$782,СВЦЭМ!$A$39:$A$782,$A18,СВЦЭМ!$B$39:$B$782,Y$11)+'СЕТ СН'!$F$9+СВЦЭМ!$D$10+'СЕТ СН'!$F$5-'СЕТ СН'!$F$17</f>
        <v>5119.7779363700001</v>
      </c>
    </row>
    <row r="19" spans="1:25" ht="15.75" x14ac:dyDescent="0.2">
      <c r="A19" s="35">
        <f t="shared" si="0"/>
        <v>44993</v>
      </c>
      <c r="B19" s="36">
        <f>SUMIFS(СВЦЭМ!$C$39:$C$782,СВЦЭМ!$A$39:$A$782,$A19,СВЦЭМ!$B$39:$B$782,B$11)+'СЕТ СН'!$F$9+СВЦЭМ!$D$10+'СЕТ СН'!$F$5-'СЕТ СН'!$F$17</f>
        <v>5166.70276835</v>
      </c>
      <c r="C19" s="36">
        <f>SUMIFS(СВЦЭМ!$C$39:$C$782,СВЦЭМ!$A$39:$A$782,$A19,СВЦЭМ!$B$39:$B$782,C$11)+'СЕТ СН'!$F$9+СВЦЭМ!$D$10+'СЕТ СН'!$F$5-'СЕТ СН'!$F$17</f>
        <v>5183.0221254099997</v>
      </c>
      <c r="D19" s="36">
        <f>SUMIFS(СВЦЭМ!$C$39:$C$782,СВЦЭМ!$A$39:$A$782,$A19,СВЦЭМ!$B$39:$B$782,D$11)+'СЕТ СН'!$F$9+СВЦЭМ!$D$10+'СЕТ СН'!$F$5-'СЕТ СН'!$F$17</f>
        <v>5200.1906565899999</v>
      </c>
      <c r="E19" s="36">
        <f>SUMIFS(СВЦЭМ!$C$39:$C$782,СВЦЭМ!$A$39:$A$782,$A19,СВЦЭМ!$B$39:$B$782,E$11)+'СЕТ СН'!$F$9+СВЦЭМ!$D$10+'СЕТ СН'!$F$5-'СЕТ СН'!$F$17</f>
        <v>5213.0705951700002</v>
      </c>
      <c r="F19" s="36">
        <f>SUMIFS(СВЦЭМ!$C$39:$C$782,СВЦЭМ!$A$39:$A$782,$A19,СВЦЭМ!$B$39:$B$782,F$11)+'СЕТ СН'!$F$9+СВЦЭМ!$D$10+'СЕТ СН'!$F$5-'СЕТ СН'!$F$17</f>
        <v>5216.4276408999995</v>
      </c>
      <c r="G19" s="36">
        <f>SUMIFS(СВЦЭМ!$C$39:$C$782,СВЦЭМ!$A$39:$A$782,$A19,СВЦЭМ!$B$39:$B$782,G$11)+'СЕТ СН'!$F$9+СВЦЭМ!$D$10+'СЕТ СН'!$F$5-'СЕТ СН'!$F$17</f>
        <v>5209.0194871500007</v>
      </c>
      <c r="H19" s="36">
        <f>SUMIFS(СВЦЭМ!$C$39:$C$782,СВЦЭМ!$A$39:$A$782,$A19,СВЦЭМ!$B$39:$B$782,H$11)+'СЕТ СН'!$F$9+СВЦЭМ!$D$10+'СЕТ СН'!$F$5-'СЕТ СН'!$F$17</f>
        <v>5182.6116725699994</v>
      </c>
      <c r="I19" s="36">
        <f>SUMIFS(СВЦЭМ!$C$39:$C$782,СВЦЭМ!$A$39:$A$782,$A19,СВЦЭМ!$B$39:$B$782,I$11)+'СЕТ СН'!$F$9+СВЦЭМ!$D$10+'СЕТ СН'!$F$5-'СЕТ СН'!$F$17</f>
        <v>5060.8557252099999</v>
      </c>
      <c r="J19" s="36">
        <f>SUMIFS(СВЦЭМ!$C$39:$C$782,СВЦЭМ!$A$39:$A$782,$A19,СВЦЭМ!$B$39:$B$782,J$11)+'СЕТ СН'!$F$9+СВЦЭМ!$D$10+'СЕТ СН'!$F$5-'СЕТ СН'!$F$17</f>
        <v>5085.0201160300003</v>
      </c>
      <c r="K19" s="36">
        <f>SUMIFS(СВЦЭМ!$C$39:$C$782,СВЦЭМ!$A$39:$A$782,$A19,СВЦЭМ!$B$39:$B$782,K$11)+'СЕТ СН'!$F$9+СВЦЭМ!$D$10+'СЕТ СН'!$F$5-'СЕТ СН'!$F$17</f>
        <v>5099.5923670499997</v>
      </c>
      <c r="L19" s="36">
        <f>SUMIFS(СВЦЭМ!$C$39:$C$782,СВЦЭМ!$A$39:$A$782,$A19,СВЦЭМ!$B$39:$B$782,L$11)+'СЕТ СН'!$F$9+СВЦЭМ!$D$10+'СЕТ СН'!$F$5-'СЕТ СН'!$F$17</f>
        <v>5077.6917192399997</v>
      </c>
      <c r="M19" s="36">
        <f>SUMIFS(СВЦЭМ!$C$39:$C$782,СВЦЭМ!$A$39:$A$782,$A19,СВЦЭМ!$B$39:$B$782,M$11)+'СЕТ СН'!$F$9+СВЦЭМ!$D$10+'СЕТ СН'!$F$5-'СЕТ СН'!$F$17</f>
        <v>5072.1320964200004</v>
      </c>
      <c r="N19" s="36">
        <f>SUMIFS(СВЦЭМ!$C$39:$C$782,СВЦЭМ!$A$39:$A$782,$A19,СВЦЭМ!$B$39:$B$782,N$11)+'СЕТ СН'!$F$9+СВЦЭМ!$D$10+'СЕТ СН'!$F$5-'СЕТ СН'!$F$17</f>
        <v>5061.97083492</v>
      </c>
      <c r="O19" s="36">
        <f>SUMIFS(СВЦЭМ!$C$39:$C$782,СВЦЭМ!$A$39:$A$782,$A19,СВЦЭМ!$B$39:$B$782,O$11)+'СЕТ СН'!$F$9+СВЦЭМ!$D$10+'СЕТ СН'!$F$5-'СЕТ СН'!$F$17</f>
        <v>5064.1660031299998</v>
      </c>
      <c r="P19" s="36">
        <f>SUMIFS(СВЦЭМ!$C$39:$C$782,СВЦЭМ!$A$39:$A$782,$A19,СВЦЭМ!$B$39:$B$782,P$11)+'СЕТ СН'!$F$9+СВЦЭМ!$D$10+'СЕТ СН'!$F$5-'СЕТ СН'!$F$17</f>
        <v>5059.3520932800002</v>
      </c>
      <c r="Q19" s="36">
        <f>SUMIFS(СВЦЭМ!$C$39:$C$782,СВЦЭМ!$A$39:$A$782,$A19,СВЦЭМ!$B$39:$B$782,Q$11)+'СЕТ СН'!$F$9+СВЦЭМ!$D$10+'СЕТ СН'!$F$5-'СЕТ СН'!$F$17</f>
        <v>5059.5475212700003</v>
      </c>
      <c r="R19" s="36">
        <f>SUMIFS(СВЦЭМ!$C$39:$C$782,СВЦЭМ!$A$39:$A$782,$A19,СВЦЭМ!$B$39:$B$782,R$11)+'СЕТ СН'!$F$9+СВЦЭМ!$D$10+'СЕТ СН'!$F$5-'СЕТ СН'!$F$17</f>
        <v>5070.2984387500001</v>
      </c>
      <c r="S19" s="36">
        <f>SUMIFS(СВЦЭМ!$C$39:$C$782,СВЦЭМ!$A$39:$A$782,$A19,СВЦЭМ!$B$39:$B$782,S$11)+'СЕТ СН'!$F$9+СВЦЭМ!$D$10+'СЕТ СН'!$F$5-'СЕТ СН'!$F$17</f>
        <v>5079.3423951900004</v>
      </c>
      <c r="T19" s="36">
        <f>SUMIFS(СВЦЭМ!$C$39:$C$782,СВЦЭМ!$A$39:$A$782,$A19,СВЦЭМ!$B$39:$B$782,T$11)+'СЕТ СН'!$F$9+СВЦЭМ!$D$10+'СЕТ СН'!$F$5-'СЕТ СН'!$F$17</f>
        <v>5079.2355375999996</v>
      </c>
      <c r="U19" s="36">
        <f>SUMIFS(СВЦЭМ!$C$39:$C$782,СВЦЭМ!$A$39:$A$782,$A19,СВЦЭМ!$B$39:$B$782,U$11)+'СЕТ СН'!$F$9+СВЦЭМ!$D$10+'СЕТ СН'!$F$5-'СЕТ СН'!$F$17</f>
        <v>5040.8284892700003</v>
      </c>
      <c r="V19" s="36">
        <f>SUMIFS(СВЦЭМ!$C$39:$C$782,СВЦЭМ!$A$39:$A$782,$A19,СВЦЭМ!$B$39:$B$782,V$11)+'СЕТ СН'!$F$9+СВЦЭМ!$D$10+'СЕТ СН'!$F$5-'СЕТ СН'!$F$17</f>
        <v>5029.0726069700004</v>
      </c>
      <c r="W19" s="36">
        <f>SUMIFS(СВЦЭМ!$C$39:$C$782,СВЦЭМ!$A$39:$A$782,$A19,СВЦЭМ!$B$39:$B$782,W$11)+'СЕТ СН'!$F$9+СВЦЭМ!$D$10+'СЕТ СН'!$F$5-'СЕТ СН'!$F$17</f>
        <v>5040.4290726999998</v>
      </c>
      <c r="X19" s="36">
        <f>SUMIFS(СВЦЭМ!$C$39:$C$782,СВЦЭМ!$A$39:$A$782,$A19,СВЦЭМ!$B$39:$B$782,X$11)+'СЕТ СН'!$F$9+СВЦЭМ!$D$10+'СЕТ СН'!$F$5-'СЕТ СН'!$F$17</f>
        <v>5085.8073201999996</v>
      </c>
      <c r="Y19" s="36">
        <f>SUMIFS(СВЦЭМ!$C$39:$C$782,СВЦЭМ!$A$39:$A$782,$A19,СВЦЭМ!$B$39:$B$782,Y$11)+'СЕТ СН'!$F$9+СВЦЭМ!$D$10+'СЕТ СН'!$F$5-'СЕТ СН'!$F$17</f>
        <v>5126.7261185699999</v>
      </c>
    </row>
    <row r="20" spans="1:25" ht="15.75" x14ac:dyDescent="0.2">
      <c r="A20" s="35">
        <f t="shared" si="0"/>
        <v>44994</v>
      </c>
      <c r="B20" s="36">
        <f>SUMIFS(СВЦЭМ!$C$39:$C$782,СВЦЭМ!$A$39:$A$782,$A20,СВЦЭМ!$B$39:$B$782,B$11)+'СЕТ СН'!$F$9+СВЦЭМ!$D$10+'СЕТ СН'!$F$5-'СЕТ СН'!$F$17</f>
        <v>5161.0363687900008</v>
      </c>
      <c r="C20" s="36">
        <f>SUMIFS(СВЦЭМ!$C$39:$C$782,СВЦЭМ!$A$39:$A$782,$A20,СВЦЭМ!$B$39:$B$782,C$11)+'СЕТ СН'!$F$9+СВЦЭМ!$D$10+'СЕТ СН'!$F$5-'СЕТ СН'!$F$17</f>
        <v>5209.5419779599997</v>
      </c>
      <c r="D20" s="36">
        <f>SUMIFS(СВЦЭМ!$C$39:$C$782,СВЦЭМ!$A$39:$A$782,$A20,СВЦЭМ!$B$39:$B$782,D$11)+'СЕТ СН'!$F$9+СВЦЭМ!$D$10+'СЕТ СН'!$F$5-'СЕТ СН'!$F$17</f>
        <v>5227.2630071100002</v>
      </c>
      <c r="E20" s="36">
        <f>SUMIFS(СВЦЭМ!$C$39:$C$782,СВЦЭМ!$A$39:$A$782,$A20,СВЦЭМ!$B$39:$B$782,E$11)+'СЕТ СН'!$F$9+СВЦЭМ!$D$10+'СЕТ СН'!$F$5-'СЕТ СН'!$F$17</f>
        <v>5240.7121701599999</v>
      </c>
      <c r="F20" s="36">
        <f>SUMIFS(СВЦЭМ!$C$39:$C$782,СВЦЭМ!$A$39:$A$782,$A20,СВЦЭМ!$B$39:$B$782,F$11)+'СЕТ СН'!$F$9+СВЦЭМ!$D$10+'СЕТ СН'!$F$5-'СЕТ СН'!$F$17</f>
        <v>5239.9502754499999</v>
      </c>
      <c r="G20" s="36">
        <f>SUMIFS(СВЦЭМ!$C$39:$C$782,СВЦЭМ!$A$39:$A$782,$A20,СВЦЭМ!$B$39:$B$782,G$11)+'СЕТ СН'!$F$9+СВЦЭМ!$D$10+'СЕТ СН'!$F$5-'СЕТ СН'!$F$17</f>
        <v>5208.4668273999996</v>
      </c>
      <c r="H20" s="36">
        <f>SUMIFS(СВЦЭМ!$C$39:$C$782,СВЦЭМ!$A$39:$A$782,$A20,СВЦЭМ!$B$39:$B$782,H$11)+'СЕТ СН'!$F$9+СВЦЭМ!$D$10+'СЕТ СН'!$F$5-'СЕТ СН'!$F$17</f>
        <v>5158.6237185299997</v>
      </c>
      <c r="I20" s="36">
        <f>SUMIFS(СВЦЭМ!$C$39:$C$782,СВЦЭМ!$A$39:$A$782,$A20,СВЦЭМ!$B$39:$B$782,I$11)+'СЕТ СН'!$F$9+СВЦЭМ!$D$10+'СЕТ СН'!$F$5-'СЕТ СН'!$F$17</f>
        <v>5102.1186598599998</v>
      </c>
      <c r="J20" s="36">
        <f>SUMIFS(СВЦЭМ!$C$39:$C$782,СВЦЭМ!$A$39:$A$782,$A20,СВЦЭМ!$B$39:$B$782,J$11)+'СЕТ СН'!$F$9+СВЦЭМ!$D$10+'СЕТ СН'!$F$5-'СЕТ СН'!$F$17</f>
        <v>5082.7789597999999</v>
      </c>
      <c r="K20" s="36">
        <f>SUMIFS(СВЦЭМ!$C$39:$C$782,СВЦЭМ!$A$39:$A$782,$A20,СВЦЭМ!$B$39:$B$782,K$11)+'СЕТ СН'!$F$9+СВЦЭМ!$D$10+'СЕТ СН'!$F$5-'СЕТ СН'!$F$17</f>
        <v>5062.2194591699999</v>
      </c>
      <c r="L20" s="36">
        <f>SUMIFS(СВЦЭМ!$C$39:$C$782,СВЦЭМ!$A$39:$A$782,$A20,СВЦЭМ!$B$39:$B$782,L$11)+'СЕТ СН'!$F$9+СВЦЭМ!$D$10+'СЕТ СН'!$F$5-'СЕТ СН'!$F$17</f>
        <v>5054.7758191800003</v>
      </c>
      <c r="M20" s="36">
        <f>SUMIFS(СВЦЭМ!$C$39:$C$782,СВЦЭМ!$A$39:$A$782,$A20,СВЦЭМ!$B$39:$B$782,M$11)+'СЕТ СН'!$F$9+СВЦЭМ!$D$10+'СЕТ СН'!$F$5-'СЕТ СН'!$F$17</f>
        <v>5081.2991100500003</v>
      </c>
      <c r="N20" s="36">
        <f>SUMIFS(СВЦЭМ!$C$39:$C$782,СВЦЭМ!$A$39:$A$782,$A20,СВЦЭМ!$B$39:$B$782,N$11)+'СЕТ СН'!$F$9+СВЦЭМ!$D$10+'СЕТ СН'!$F$5-'СЕТ СН'!$F$17</f>
        <v>5102.4836063399998</v>
      </c>
      <c r="O20" s="36">
        <f>SUMIFS(СВЦЭМ!$C$39:$C$782,СВЦЭМ!$A$39:$A$782,$A20,СВЦЭМ!$B$39:$B$782,O$11)+'СЕТ СН'!$F$9+СВЦЭМ!$D$10+'СЕТ СН'!$F$5-'СЕТ СН'!$F$17</f>
        <v>5145.0580869999994</v>
      </c>
      <c r="P20" s="36">
        <f>SUMIFS(СВЦЭМ!$C$39:$C$782,СВЦЭМ!$A$39:$A$782,$A20,СВЦЭМ!$B$39:$B$782,P$11)+'СЕТ СН'!$F$9+СВЦЭМ!$D$10+'СЕТ СН'!$F$5-'СЕТ СН'!$F$17</f>
        <v>5157.5413396999993</v>
      </c>
      <c r="Q20" s="36">
        <f>SUMIFS(СВЦЭМ!$C$39:$C$782,СВЦЭМ!$A$39:$A$782,$A20,СВЦЭМ!$B$39:$B$782,Q$11)+'СЕТ СН'!$F$9+СВЦЭМ!$D$10+'СЕТ СН'!$F$5-'СЕТ СН'!$F$17</f>
        <v>5170.4692216700005</v>
      </c>
      <c r="R20" s="36">
        <f>SUMIFS(СВЦЭМ!$C$39:$C$782,СВЦЭМ!$A$39:$A$782,$A20,СВЦЭМ!$B$39:$B$782,R$11)+'СЕТ СН'!$F$9+СВЦЭМ!$D$10+'СЕТ СН'!$F$5-'СЕТ СН'!$F$17</f>
        <v>5177.9652312399994</v>
      </c>
      <c r="S20" s="36">
        <f>SUMIFS(СВЦЭМ!$C$39:$C$782,СВЦЭМ!$A$39:$A$782,$A20,СВЦЭМ!$B$39:$B$782,S$11)+'СЕТ СН'!$F$9+СВЦЭМ!$D$10+'СЕТ СН'!$F$5-'СЕТ СН'!$F$17</f>
        <v>5142.3162529000001</v>
      </c>
      <c r="T20" s="36">
        <f>SUMIFS(СВЦЭМ!$C$39:$C$782,СВЦЭМ!$A$39:$A$782,$A20,СВЦЭМ!$B$39:$B$782,T$11)+'СЕТ СН'!$F$9+СВЦЭМ!$D$10+'СЕТ СН'!$F$5-'СЕТ СН'!$F$17</f>
        <v>5099.6734845700003</v>
      </c>
      <c r="U20" s="36">
        <f>SUMIFS(СВЦЭМ!$C$39:$C$782,СВЦЭМ!$A$39:$A$782,$A20,СВЦЭМ!$B$39:$B$782,U$11)+'СЕТ СН'!$F$9+СВЦЭМ!$D$10+'СЕТ СН'!$F$5-'СЕТ СН'!$F$17</f>
        <v>5057.0615521199998</v>
      </c>
      <c r="V20" s="36">
        <f>SUMIFS(СВЦЭМ!$C$39:$C$782,СВЦЭМ!$A$39:$A$782,$A20,СВЦЭМ!$B$39:$B$782,V$11)+'СЕТ СН'!$F$9+СВЦЭМ!$D$10+'СЕТ СН'!$F$5-'СЕТ СН'!$F$17</f>
        <v>5043.7729703799996</v>
      </c>
      <c r="W20" s="36">
        <f>SUMIFS(СВЦЭМ!$C$39:$C$782,СВЦЭМ!$A$39:$A$782,$A20,СВЦЭМ!$B$39:$B$782,W$11)+'СЕТ СН'!$F$9+СВЦЭМ!$D$10+'СЕТ СН'!$F$5-'СЕТ СН'!$F$17</f>
        <v>5051.7429554700002</v>
      </c>
      <c r="X20" s="36">
        <f>SUMIFS(СВЦЭМ!$C$39:$C$782,СВЦЭМ!$A$39:$A$782,$A20,СВЦЭМ!$B$39:$B$782,X$11)+'СЕТ СН'!$F$9+СВЦЭМ!$D$10+'СЕТ СН'!$F$5-'СЕТ СН'!$F$17</f>
        <v>5078.7780144299995</v>
      </c>
      <c r="Y20" s="36">
        <f>SUMIFS(СВЦЭМ!$C$39:$C$782,СВЦЭМ!$A$39:$A$782,$A20,СВЦЭМ!$B$39:$B$782,Y$11)+'СЕТ СН'!$F$9+СВЦЭМ!$D$10+'СЕТ СН'!$F$5-'СЕТ СН'!$F$17</f>
        <v>5106.0356723700006</v>
      </c>
    </row>
    <row r="21" spans="1:25" ht="15.75" x14ac:dyDescent="0.2">
      <c r="A21" s="35">
        <f t="shared" si="0"/>
        <v>44995</v>
      </c>
      <c r="B21" s="36">
        <f>SUMIFS(СВЦЭМ!$C$39:$C$782,СВЦЭМ!$A$39:$A$782,$A21,СВЦЭМ!$B$39:$B$782,B$11)+'СЕТ СН'!$F$9+СВЦЭМ!$D$10+'СЕТ СН'!$F$5-'СЕТ СН'!$F$17</f>
        <v>5174.1104098699998</v>
      </c>
      <c r="C21" s="36">
        <f>SUMIFS(СВЦЭМ!$C$39:$C$782,СВЦЭМ!$A$39:$A$782,$A21,СВЦЭМ!$B$39:$B$782,C$11)+'СЕТ СН'!$F$9+СВЦЭМ!$D$10+'СЕТ СН'!$F$5-'СЕТ СН'!$F$17</f>
        <v>5178.7321796199994</v>
      </c>
      <c r="D21" s="36">
        <f>SUMIFS(СВЦЭМ!$C$39:$C$782,СВЦЭМ!$A$39:$A$782,$A21,СВЦЭМ!$B$39:$B$782,D$11)+'СЕТ СН'!$F$9+СВЦЭМ!$D$10+'СЕТ СН'!$F$5-'СЕТ СН'!$F$17</f>
        <v>5180.1546490300007</v>
      </c>
      <c r="E21" s="36">
        <f>SUMIFS(СВЦЭМ!$C$39:$C$782,СВЦЭМ!$A$39:$A$782,$A21,СВЦЭМ!$B$39:$B$782,E$11)+'СЕТ СН'!$F$9+СВЦЭМ!$D$10+'СЕТ СН'!$F$5-'СЕТ СН'!$F$17</f>
        <v>5198.0099953099998</v>
      </c>
      <c r="F21" s="36">
        <f>SUMIFS(СВЦЭМ!$C$39:$C$782,СВЦЭМ!$A$39:$A$782,$A21,СВЦЭМ!$B$39:$B$782,F$11)+'СЕТ СН'!$F$9+СВЦЭМ!$D$10+'СЕТ СН'!$F$5-'СЕТ СН'!$F$17</f>
        <v>5203.7125178300003</v>
      </c>
      <c r="G21" s="36">
        <f>SUMIFS(СВЦЭМ!$C$39:$C$782,СВЦЭМ!$A$39:$A$782,$A21,СВЦЭМ!$B$39:$B$782,G$11)+'СЕТ СН'!$F$9+СВЦЭМ!$D$10+'СЕТ СН'!$F$5-'СЕТ СН'!$F$17</f>
        <v>5202.2469099299997</v>
      </c>
      <c r="H21" s="36">
        <f>SUMIFS(СВЦЭМ!$C$39:$C$782,СВЦЭМ!$A$39:$A$782,$A21,СВЦЭМ!$B$39:$B$782,H$11)+'СЕТ СН'!$F$9+СВЦЭМ!$D$10+'СЕТ СН'!$F$5-'СЕТ СН'!$F$17</f>
        <v>5164.00788216</v>
      </c>
      <c r="I21" s="36">
        <f>SUMIFS(СВЦЭМ!$C$39:$C$782,СВЦЭМ!$A$39:$A$782,$A21,СВЦЭМ!$B$39:$B$782,I$11)+'СЕТ СН'!$F$9+СВЦЭМ!$D$10+'СЕТ СН'!$F$5-'СЕТ СН'!$F$17</f>
        <v>5099.4079937799997</v>
      </c>
      <c r="J21" s="36">
        <f>SUMIFS(СВЦЭМ!$C$39:$C$782,СВЦЭМ!$A$39:$A$782,$A21,СВЦЭМ!$B$39:$B$782,J$11)+'СЕТ СН'!$F$9+СВЦЭМ!$D$10+'СЕТ СН'!$F$5-'СЕТ СН'!$F$17</f>
        <v>5078.5303552000005</v>
      </c>
      <c r="K21" s="36">
        <f>SUMIFS(СВЦЭМ!$C$39:$C$782,СВЦЭМ!$A$39:$A$782,$A21,СВЦЭМ!$B$39:$B$782,K$11)+'СЕТ СН'!$F$9+СВЦЭМ!$D$10+'СЕТ СН'!$F$5-'СЕТ СН'!$F$17</f>
        <v>5052.4307031200005</v>
      </c>
      <c r="L21" s="36">
        <f>SUMIFS(СВЦЭМ!$C$39:$C$782,СВЦЭМ!$A$39:$A$782,$A21,СВЦЭМ!$B$39:$B$782,L$11)+'СЕТ СН'!$F$9+СВЦЭМ!$D$10+'СЕТ СН'!$F$5-'СЕТ СН'!$F$17</f>
        <v>5066.4003269900004</v>
      </c>
      <c r="M21" s="36">
        <f>SUMIFS(СВЦЭМ!$C$39:$C$782,СВЦЭМ!$A$39:$A$782,$A21,СВЦЭМ!$B$39:$B$782,M$11)+'СЕТ СН'!$F$9+СВЦЭМ!$D$10+'СЕТ СН'!$F$5-'СЕТ СН'!$F$17</f>
        <v>5101.7739215800002</v>
      </c>
      <c r="N21" s="36">
        <f>SUMIFS(СВЦЭМ!$C$39:$C$782,СВЦЭМ!$A$39:$A$782,$A21,СВЦЭМ!$B$39:$B$782,N$11)+'СЕТ СН'!$F$9+СВЦЭМ!$D$10+'СЕТ СН'!$F$5-'СЕТ СН'!$F$17</f>
        <v>5148.3002842400001</v>
      </c>
      <c r="O21" s="36">
        <f>SUMIFS(СВЦЭМ!$C$39:$C$782,СВЦЭМ!$A$39:$A$782,$A21,СВЦЭМ!$B$39:$B$782,O$11)+'СЕТ СН'!$F$9+СВЦЭМ!$D$10+'СЕТ СН'!$F$5-'СЕТ СН'!$F$17</f>
        <v>5188.1796410299994</v>
      </c>
      <c r="P21" s="36">
        <f>SUMIFS(СВЦЭМ!$C$39:$C$782,СВЦЭМ!$A$39:$A$782,$A21,СВЦЭМ!$B$39:$B$782,P$11)+'СЕТ СН'!$F$9+СВЦЭМ!$D$10+'СЕТ СН'!$F$5-'СЕТ СН'!$F$17</f>
        <v>5196.9616162700004</v>
      </c>
      <c r="Q21" s="36">
        <f>SUMIFS(СВЦЭМ!$C$39:$C$782,СВЦЭМ!$A$39:$A$782,$A21,СВЦЭМ!$B$39:$B$782,Q$11)+'СЕТ СН'!$F$9+СВЦЭМ!$D$10+'СЕТ СН'!$F$5-'СЕТ СН'!$F$17</f>
        <v>5188.5660566400002</v>
      </c>
      <c r="R21" s="36">
        <f>SUMIFS(СВЦЭМ!$C$39:$C$782,СВЦЭМ!$A$39:$A$782,$A21,СВЦЭМ!$B$39:$B$782,R$11)+'СЕТ СН'!$F$9+СВЦЭМ!$D$10+'СЕТ СН'!$F$5-'СЕТ СН'!$F$17</f>
        <v>5194.6266274</v>
      </c>
      <c r="S21" s="36">
        <f>SUMIFS(СВЦЭМ!$C$39:$C$782,СВЦЭМ!$A$39:$A$782,$A21,СВЦЭМ!$B$39:$B$782,S$11)+'СЕТ СН'!$F$9+СВЦЭМ!$D$10+'СЕТ СН'!$F$5-'СЕТ СН'!$F$17</f>
        <v>5188.5672580499995</v>
      </c>
      <c r="T21" s="36">
        <f>SUMIFS(СВЦЭМ!$C$39:$C$782,СВЦЭМ!$A$39:$A$782,$A21,СВЦЭМ!$B$39:$B$782,T$11)+'СЕТ СН'!$F$9+СВЦЭМ!$D$10+'СЕТ СН'!$F$5-'СЕТ СН'!$F$17</f>
        <v>5150.0553953399994</v>
      </c>
      <c r="U21" s="36">
        <f>SUMIFS(СВЦЭМ!$C$39:$C$782,СВЦЭМ!$A$39:$A$782,$A21,СВЦЭМ!$B$39:$B$782,U$11)+'СЕТ СН'!$F$9+СВЦЭМ!$D$10+'СЕТ СН'!$F$5-'СЕТ СН'!$F$17</f>
        <v>5127.4780295800001</v>
      </c>
      <c r="V21" s="36">
        <f>SUMIFS(СВЦЭМ!$C$39:$C$782,СВЦЭМ!$A$39:$A$782,$A21,СВЦЭМ!$B$39:$B$782,V$11)+'СЕТ СН'!$F$9+СВЦЭМ!$D$10+'СЕТ СН'!$F$5-'СЕТ СН'!$F$17</f>
        <v>5125.7826766600001</v>
      </c>
      <c r="W21" s="36">
        <f>SUMIFS(СВЦЭМ!$C$39:$C$782,СВЦЭМ!$A$39:$A$782,$A21,СВЦЭМ!$B$39:$B$782,W$11)+'СЕТ СН'!$F$9+СВЦЭМ!$D$10+'СЕТ СН'!$F$5-'СЕТ СН'!$F$17</f>
        <v>5120.3230295699996</v>
      </c>
      <c r="X21" s="36">
        <f>SUMIFS(СВЦЭМ!$C$39:$C$782,СВЦЭМ!$A$39:$A$782,$A21,СВЦЭМ!$B$39:$B$782,X$11)+'СЕТ СН'!$F$9+СВЦЭМ!$D$10+'СЕТ СН'!$F$5-'СЕТ СН'!$F$17</f>
        <v>5158.6613374099998</v>
      </c>
      <c r="Y21" s="36">
        <f>SUMIFS(СВЦЭМ!$C$39:$C$782,СВЦЭМ!$A$39:$A$782,$A21,СВЦЭМ!$B$39:$B$782,Y$11)+'СЕТ СН'!$F$9+СВЦЭМ!$D$10+'СЕТ СН'!$F$5-'СЕТ СН'!$F$17</f>
        <v>5163.9770186999995</v>
      </c>
    </row>
    <row r="22" spans="1:25" ht="15.75" x14ac:dyDescent="0.2">
      <c r="A22" s="35">
        <f t="shared" si="0"/>
        <v>44996</v>
      </c>
      <c r="B22" s="36">
        <f>SUMIFS(СВЦЭМ!$C$39:$C$782,СВЦЭМ!$A$39:$A$782,$A22,СВЦЭМ!$B$39:$B$782,B$11)+'СЕТ СН'!$F$9+СВЦЭМ!$D$10+'СЕТ СН'!$F$5-'СЕТ СН'!$F$17</f>
        <v>5121.7366611300004</v>
      </c>
      <c r="C22" s="36">
        <f>SUMIFS(СВЦЭМ!$C$39:$C$782,СВЦЭМ!$A$39:$A$782,$A22,СВЦЭМ!$B$39:$B$782,C$11)+'СЕТ СН'!$F$9+СВЦЭМ!$D$10+'СЕТ СН'!$F$5-'СЕТ СН'!$F$17</f>
        <v>5181.7398399100002</v>
      </c>
      <c r="D22" s="36">
        <f>SUMIFS(СВЦЭМ!$C$39:$C$782,СВЦЭМ!$A$39:$A$782,$A22,СВЦЭМ!$B$39:$B$782,D$11)+'СЕТ СН'!$F$9+СВЦЭМ!$D$10+'СЕТ СН'!$F$5-'СЕТ СН'!$F$17</f>
        <v>5211.9250714700001</v>
      </c>
      <c r="E22" s="36">
        <f>SUMIFS(СВЦЭМ!$C$39:$C$782,СВЦЭМ!$A$39:$A$782,$A22,СВЦЭМ!$B$39:$B$782,E$11)+'СЕТ СН'!$F$9+СВЦЭМ!$D$10+'СЕТ СН'!$F$5-'СЕТ СН'!$F$17</f>
        <v>5202.4296833500002</v>
      </c>
      <c r="F22" s="36">
        <f>SUMIFS(СВЦЭМ!$C$39:$C$782,СВЦЭМ!$A$39:$A$782,$A22,СВЦЭМ!$B$39:$B$782,F$11)+'СЕТ СН'!$F$9+СВЦЭМ!$D$10+'СЕТ СН'!$F$5-'СЕТ СН'!$F$17</f>
        <v>5197.5349815999998</v>
      </c>
      <c r="G22" s="36">
        <f>SUMIFS(СВЦЭМ!$C$39:$C$782,СВЦЭМ!$A$39:$A$782,$A22,СВЦЭМ!$B$39:$B$782,G$11)+'СЕТ СН'!$F$9+СВЦЭМ!$D$10+'СЕТ СН'!$F$5-'СЕТ СН'!$F$17</f>
        <v>5183.7787689400002</v>
      </c>
      <c r="H22" s="36">
        <f>SUMIFS(СВЦЭМ!$C$39:$C$782,СВЦЭМ!$A$39:$A$782,$A22,СВЦЭМ!$B$39:$B$782,H$11)+'СЕТ СН'!$F$9+СВЦЭМ!$D$10+'СЕТ СН'!$F$5-'СЕТ СН'!$F$17</f>
        <v>5180.4619045500003</v>
      </c>
      <c r="I22" s="36">
        <f>SUMIFS(СВЦЭМ!$C$39:$C$782,СВЦЭМ!$A$39:$A$782,$A22,СВЦЭМ!$B$39:$B$782,I$11)+'СЕТ СН'!$F$9+СВЦЭМ!$D$10+'СЕТ СН'!$F$5-'СЕТ СН'!$F$17</f>
        <v>5159.3955698499994</v>
      </c>
      <c r="J22" s="36">
        <f>SUMIFS(СВЦЭМ!$C$39:$C$782,СВЦЭМ!$A$39:$A$782,$A22,СВЦЭМ!$B$39:$B$782,J$11)+'СЕТ СН'!$F$9+СВЦЭМ!$D$10+'СЕТ СН'!$F$5-'СЕТ СН'!$F$17</f>
        <v>5081.3631377000002</v>
      </c>
      <c r="K22" s="36">
        <f>SUMIFS(СВЦЭМ!$C$39:$C$782,СВЦЭМ!$A$39:$A$782,$A22,СВЦЭМ!$B$39:$B$782,K$11)+'СЕТ СН'!$F$9+СВЦЭМ!$D$10+'СЕТ СН'!$F$5-'СЕТ СН'!$F$17</f>
        <v>4967.0144459499998</v>
      </c>
      <c r="L22" s="36">
        <f>SUMIFS(СВЦЭМ!$C$39:$C$782,СВЦЭМ!$A$39:$A$782,$A22,СВЦЭМ!$B$39:$B$782,L$11)+'СЕТ СН'!$F$9+СВЦЭМ!$D$10+'СЕТ СН'!$F$5-'СЕТ СН'!$F$17</f>
        <v>4952.7687481499997</v>
      </c>
      <c r="M22" s="36">
        <f>SUMIFS(СВЦЭМ!$C$39:$C$782,СВЦЭМ!$A$39:$A$782,$A22,СВЦЭМ!$B$39:$B$782,M$11)+'СЕТ СН'!$F$9+СВЦЭМ!$D$10+'СЕТ СН'!$F$5-'СЕТ СН'!$F$17</f>
        <v>4902.5916294300005</v>
      </c>
      <c r="N22" s="36">
        <f>SUMIFS(СВЦЭМ!$C$39:$C$782,СВЦЭМ!$A$39:$A$782,$A22,СВЦЭМ!$B$39:$B$782,N$11)+'СЕТ СН'!$F$9+СВЦЭМ!$D$10+'СЕТ СН'!$F$5-'СЕТ СН'!$F$17</f>
        <v>4959.5934424099996</v>
      </c>
      <c r="O22" s="36">
        <f>SUMIFS(СВЦЭМ!$C$39:$C$782,СВЦЭМ!$A$39:$A$782,$A22,СВЦЭМ!$B$39:$B$782,O$11)+'СЕТ СН'!$F$9+СВЦЭМ!$D$10+'СЕТ СН'!$F$5-'СЕТ СН'!$F$17</f>
        <v>5008.4070308199998</v>
      </c>
      <c r="P22" s="36">
        <f>SUMIFS(СВЦЭМ!$C$39:$C$782,СВЦЭМ!$A$39:$A$782,$A22,СВЦЭМ!$B$39:$B$782,P$11)+'СЕТ СН'!$F$9+СВЦЭМ!$D$10+'СЕТ СН'!$F$5-'СЕТ СН'!$F$17</f>
        <v>5025.1036635399996</v>
      </c>
      <c r="Q22" s="36">
        <f>SUMIFS(СВЦЭМ!$C$39:$C$782,СВЦЭМ!$A$39:$A$782,$A22,СВЦЭМ!$B$39:$B$782,Q$11)+'СЕТ СН'!$F$9+СВЦЭМ!$D$10+'СЕТ СН'!$F$5-'СЕТ СН'!$F$17</f>
        <v>5045.0907813000003</v>
      </c>
      <c r="R22" s="36">
        <f>SUMIFS(СВЦЭМ!$C$39:$C$782,СВЦЭМ!$A$39:$A$782,$A22,СВЦЭМ!$B$39:$B$782,R$11)+'СЕТ СН'!$F$9+СВЦЭМ!$D$10+'СЕТ СН'!$F$5-'СЕТ СН'!$F$17</f>
        <v>5055.6311169399996</v>
      </c>
      <c r="S22" s="36">
        <f>SUMIFS(СВЦЭМ!$C$39:$C$782,СВЦЭМ!$A$39:$A$782,$A22,СВЦЭМ!$B$39:$B$782,S$11)+'СЕТ СН'!$F$9+СВЦЭМ!$D$10+'СЕТ СН'!$F$5-'СЕТ СН'!$F$17</f>
        <v>5051.6575284700002</v>
      </c>
      <c r="T22" s="36">
        <f>SUMIFS(СВЦЭМ!$C$39:$C$782,СВЦЭМ!$A$39:$A$782,$A22,СВЦЭМ!$B$39:$B$782,T$11)+'СЕТ СН'!$F$9+СВЦЭМ!$D$10+'СЕТ СН'!$F$5-'СЕТ СН'!$F$17</f>
        <v>5023.6047681600003</v>
      </c>
      <c r="U22" s="36">
        <f>SUMIFS(СВЦЭМ!$C$39:$C$782,СВЦЭМ!$A$39:$A$782,$A22,СВЦЭМ!$B$39:$B$782,U$11)+'СЕТ СН'!$F$9+СВЦЭМ!$D$10+'СЕТ СН'!$F$5-'СЕТ СН'!$F$17</f>
        <v>4993.7293725700001</v>
      </c>
      <c r="V22" s="36">
        <f>SUMIFS(СВЦЭМ!$C$39:$C$782,СВЦЭМ!$A$39:$A$782,$A22,СВЦЭМ!$B$39:$B$782,V$11)+'СЕТ СН'!$F$9+СВЦЭМ!$D$10+'СЕТ СН'!$F$5-'СЕТ СН'!$F$17</f>
        <v>4978.2236960299997</v>
      </c>
      <c r="W22" s="36">
        <f>SUMIFS(СВЦЭМ!$C$39:$C$782,СВЦЭМ!$A$39:$A$782,$A22,СВЦЭМ!$B$39:$B$782,W$11)+'СЕТ СН'!$F$9+СВЦЭМ!$D$10+'СЕТ СН'!$F$5-'СЕТ СН'!$F$17</f>
        <v>4989.3727412200005</v>
      </c>
      <c r="X22" s="36">
        <f>SUMIFS(СВЦЭМ!$C$39:$C$782,СВЦЭМ!$A$39:$A$782,$A22,СВЦЭМ!$B$39:$B$782,X$11)+'СЕТ СН'!$F$9+СВЦЭМ!$D$10+'СЕТ СН'!$F$5-'СЕТ СН'!$F$17</f>
        <v>5033.0594382300005</v>
      </c>
      <c r="Y22" s="36">
        <f>SUMIFS(СВЦЭМ!$C$39:$C$782,СВЦЭМ!$A$39:$A$782,$A22,СВЦЭМ!$B$39:$B$782,Y$11)+'СЕТ СН'!$F$9+СВЦЭМ!$D$10+'СЕТ СН'!$F$5-'СЕТ СН'!$F$17</f>
        <v>5082.2024166600004</v>
      </c>
    </row>
    <row r="23" spans="1:25" ht="15.75" x14ac:dyDescent="0.2">
      <c r="A23" s="35">
        <f t="shared" si="0"/>
        <v>44997</v>
      </c>
      <c r="B23" s="36">
        <f>SUMIFS(СВЦЭМ!$C$39:$C$782,СВЦЭМ!$A$39:$A$782,$A23,СВЦЭМ!$B$39:$B$782,B$11)+'СЕТ СН'!$F$9+СВЦЭМ!$D$10+'СЕТ СН'!$F$5-'СЕТ СН'!$F$17</f>
        <v>5135.4841283000005</v>
      </c>
      <c r="C23" s="36">
        <f>SUMIFS(СВЦЭМ!$C$39:$C$782,СВЦЭМ!$A$39:$A$782,$A23,СВЦЭМ!$B$39:$B$782,C$11)+'СЕТ СН'!$F$9+СВЦЭМ!$D$10+'СЕТ СН'!$F$5-'СЕТ СН'!$F$17</f>
        <v>5200.3264272599999</v>
      </c>
      <c r="D23" s="36">
        <f>SUMIFS(СВЦЭМ!$C$39:$C$782,СВЦЭМ!$A$39:$A$782,$A23,СВЦЭМ!$B$39:$B$782,D$11)+'СЕТ СН'!$F$9+СВЦЭМ!$D$10+'СЕТ СН'!$F$5-'СЕТ СН'!$F$17</f>
        <v>5232.8663299</v>
      </c>
      <c r="E23" s="36">
        <f>SUMIFS(СВЦЭМ!$C$39:$C$782,СВЦЭМ!$A$39:$A$782,$A23,СВЦЭМ!$B$39:$B$782,E$11)+'СЕТ СН'!$F$9+СВЦЭМ!$D$10+'СЕТ СН'!$F$5-'СЕТ СН'!$F$17</f>
        <v>5221.6973601700001</v>
      </c>
      <c r="F23" s="36">
        <f>SUMIFS(СВЦЭМ!$C$39:$C$782,СВЦЭМ!$A$39:$A$782,$A23,СВЦЭМ!$B$39:$B$782,F$11)+'СЕТ СН'!$F$9+СВЦЭМ!$D$10+'СЕТ СН'!$F$5-'СЕТ СН'!$F$17</f>
        <v>5224.6078910699998</v>
      </c>
      <c r="G23" s="36">
        <f>SUMIFS(СВЦЭМ!$C$39:$C$782,СВЦЭМ!$A$39:$A$782,$A23,СВЦЭМ!$B$39:$B$782,G$11)+'СЕТ СН'!$F$9+СВЦЭМ!$D$10+'СЕТ СН'!$F$5-'СЕТ СН'!$F$17</f>
        <v>5218.3065173100003</v>
      </c>
      <c r="H23" s="36">
        <f>SUMIFS(СВЦЭМ!$C$39:$C$782,СВЦЭМ!$A$39:$A$782,$A23,СВЦЭМ!$B$39:$B$782,H$11)+'СЕТ СН'!$F$9+СВЦЭМ!$D$10+'СЕТ СН'!$F$5-'СЕТ СН'!$F$17</f>
        <v>5204.2562782000005</v>
      </c>
      <c r="I23" s="36">
        <f>SUMIFS(СВЦЭМ!$C$39:$C$782,СВЦЭМ!$A$39:$A$782,$A23,СВЦЭМ!$B$39:$B$782,I$11)+'СЕТ СН'!$F$9+СВЦЭМ!$D$10+'СЕТ СН'!$F$5-'СЕТ СН'!$F$17</f>
        <v>5166.4324122500002</v>
      </c>
      <c r="J23" s="36">
        <f>SUMIFS(СВЦЭМ!$C$39:$C$782,СВЦЭМ!$A$39:$A$782,$A23,СВЦЭМ!$B$39:$B$782,J$11)+'СЕТ СН'!$F$9+СВЦЭМ!$D$10+'СЕТ СН'!$F$5-'СЕТ СН'!$F$17</f>
        <v>5138.1639169200007</v>
      </c>
      <c r="K23" s="36">
        <f>SUMIFS(СВЦЭМ!$C$39:$C$782,СВЦЭМ!$A$39:$A$782,$A23,СВЦЭМ!$B$39:$B$782,K$11)+'СЕТ СН'!$F$9+СВЦЭМ!$D$10+'СЕТ СН'!$F$5-'СЕТ СН'!$F$17</f>
        <v>5057.4351861699997</v>
      </c>
      <c r="L23" s="36">
        <f>SUMIFS(СВЦЭМ!$C$39:$C$782,СВЦЭМ!$A$39:$A$782,$A23,СВЦЭМ!$B$39:$B$782,L$11)+'СЕТ СН'!$F$9+СВЦЭМ!$D$10+'СЕТ СН'!$F$5-'СЕТ СН'!$F$17</f>
        <v>5030.2664806399998</v>
      </c>
      <c r="M23" s="36">
        <f>SUMIFS(СВЦЭМ!$C$39:$C$782,СВЦЭМ!$A$39:$A$782,$A23,СВЦЭМ!$B$39:$B$782,M$11)+'СЕТ СН'!$F$9+СВЦЭМ!$D$10+'СЕТ СН'!$F$5-'СЕТ СН'!$F$17</f>
        <v>5032.21141059</v>
      </c>
      <c r="N23" s="36">
        <f>SUMIFS(СВЦЭМ!$C$39:$C$782,СВЦЭМ!$A$39:$A$782,$A23,СВЦЭМ!$B$39:$B$782,N$11)+'СЕТ СН'!$F$9+СВЦЭМ!$D$10+'СЕТ СН'!$F$5-'СЕТ СН'!$F$17</f>
        <v>5062.0808686800001</v>
      </c>
      <c r="O23" s="36">
        <f>SUMIFS(СВЦЭМ!$C$39:$C$782,СВЦЭМ!$A$39:$A$782,$A23,СВЦЭМ!$B$39:$B$782,O$11)+'СЕТ СН'!$F$9+СВЦЭМ!$D$10+'СЕТ СН'!$F$5-'СЕТ СН'!$F$17</f>
        <v>5089.6364334199998</v>
      </c>
      <c r="P23" s="36">
        <f>SUMIFS(СВЦЭМ!$C$39:$C$782,СВЦЭМ!$A$39:$A$782,$A23,СВЦЭМ!$B$39:$B$782,P$11)+'СЕТ СН'!$F$9+СВЦЭМ!$D$10+'СЕТ СН'!$F$5-'СЕТ СН'!$F$17</f>
        <v>5107.7824179700001</v>
      </c>
      <c r="Q23" s="36">
        <f>SUMIFS(СВЦЭМ!$C$39:$C$782,СВЦЭМ!$A$39:$A$782,$A23,СВЦЭМ!$B$39:$B$782,Q$11)+'СЕТ СН'!$F$9+СВЦЭМ!$D$10+'СЕТ СН'!$F$5-'СЕТ СН'!$F$17</f>
        <v>5119.7538668300003</v>
      </c>
      <c r="R23" s="36">
        <f>SUMIFS(СВЦЭМ!$C$39:$C$782,СВЦЭМ!$A$39:$A$782,$A23,СВЦЭМ!$B$39:$B$782,R$11)+'СЕТ СН'!$F$9+СВЦЭМ!$D$10+'СЕТ СН'!$F$5-'СЕТ СН'!$F$17</f>
        <v>5116.7702292900003</v>
      </c>
      <c r="S23" s="36">
        <f>SUMIFS(СВЦЭМ!$C$39:$C$782,СВЦЭМ!$A$39:$A$782,$A23,СВЦЭМ!$B$39:$B$782,S$11)+'СЕТ СН'!$F$9+СВЦЭМ!$D$10+'СЕТ СН'!$F$5-'СЕТ СН'!$F$17</f>
        <v>5096.0196034000001</v>
      </c>
      <c r="T23" s="36">
        <f>SUMIFS(СВЦЭМ!$C$39:$C$782,СВЦЭМ!$A$39:$A$782,$A23,СВЦЭМ!$B$39:$B$782,T$11)+'СЕТ СН'!$F$9+СВЦЭМ!$D$10+'СЕТ СН'!$F$5-'СЕТ СН'!$F$17</f>
        <v>5068.01949143</v>
      </c>
      <c r="U23" s="36">
        <f>SUMIFS(СВЦЭМ!$C$39:$C$782,СВЦЭМ!$A$39:$A$782,$A23,СВЦЭМ!$B$39:$B$782,U$11)+'СЕТ СН'!$F$9+СВЦЭМ!$D$10+'СЕТ СН'!$F$5-'СЕТ СН'!$F$17</f>
        <v>5044.2265290400001</v>
      </c>
      <c r="V23" s="36">
        <f>SUMIFS(СВЦЭМ!$C$39:$C$782,СВЦЭМ!$A$39:$A$782,$A23,СВЦЭМ!$B$39:$B$782,V$11)+'СЕТ СН'!$F$9+СВЦЭМ!$D$10+'СЕТ СН'!$F$5-'СЕТ СН'!$F$17</f>
        <v>5070.2116591800004</v>
      </c>
      <c r="W23" s="36">
        <f>SUMIFS(СВЦЭМ!$C$39:$C$782,СВЦЭМ!$A$39:$A$782,$A23,СВЦЭМ!$B$39:$B$782,W$11)+'СЕТ СН'!$F$9+СВЦЭМ!$D$10+'СЕТ СН'!$F$5-'СЕТ СН'!$F$17</f>
        <v>5078.2877777800004</v>
      </c>
      <c r="X23" s="36">
        <f>SUMIFS(СВЦЭМ!$C$39:$C$782,СВЦЭМ!$A$39:$A$782,$A23,СВЦЭМ!$B$39:$B$782,X$11)+'СЕТ СН'!$F$9+СВЦЭМ!$D$10+'СЕТ СН'!$F$5-'СЕТ СН'!$F$17</f>
        <v>5124.0968983100001</v>
      </c>
      <c r="Y23" s="36">
        <f>SUMIFS(СВЦЭМ!$C$39:$C$782,СВЦЭМ!$A$39:$A$782,$A23,СВЦЭМ!$B$39:$B$782,Y$11)+'СЕТ СН'!$F$9+СВЦЭМ!$D$10+'СЕТ СН'!$F$5-'СЕТ СН'!$F$17</f>
        <v>5156.1282839899995</v>
      </c>
    </row>
    <row r="24" spans="1:25" ht="15.75" x14ac:dyDescent="0.2">
      <c r="A24" s="35">
        <f t="shared" si="0"/>
        <v>44998</v>
      </c>
      <c r="B24" s="36">
        <f>SUMIFS(СВЦЭМ!$C$39:$C$782,СВЦЭМ!$A$39:$A$782,$A24,СВЦЭМ!$B$39:$B$782,B$11)+'СЕТ СН'!$F$9+СВЦЭМ!$D$10+'СЕТ СН'!$F$5-'СЕТ СН'!$F$17</f>
        <v>5152.6950919699993</v>
      </c>
      <c r="C24" s="36">
        <f>SUMIFS(СВЦЭМ!$C$39:$C$782,СВЦЭМ!$A$39:$A$782,$A24,СВЦЭМ!$B$39:$B$782,C$11)+'СЕТ СН'!$F$9+СВЦЭМ!$D$10+'СЕТ СН'!$F$5-'СЕТ СН'!$F$17</f>
        <v>5192.0438760100005</v>
      </c>
      <c r="D24" s="36">
        <f>SUMIFS(СВЦЭМ!$C$39:$C$782,СВЦЭМ!$A$39:$A$782,$A24,СВЦЭМ!$B$39:$B$782,D$11)+'СЕТ СН'!$F$9+СВЦЭМ!$D$10+'СЕТ СН'!$F$5-'СЕТ СН'!$F$17</f>
        <v>5229.4419939100007</v>
      </c>
      <c r="E24" s="36">
        <f>SUMIFS(СВЦЭМ!$C$39:$C$782,СВЦЭМ!$A$39:$A$782,$A24,СВЦЭМ!$B$39:$B$782,E$11)+'СЕТ СН'!$F$9+СВЦЭМ!$D$10+'СЕТ СН'!$F$5-'СЕТ СН'!$F$17</f>
        <v>5231.1671383499997</v>
      </c>
      <c r="F24" s="36">
        <f>SUMIFS(СВЦЭМ!$C$39:$C$782,СВЦЭМ!$A$39:$A$782,$A24,СВЦЭМ!$B$39:$B$782,F$11)+'СЕТ СН'!$F$9+СВЦЭМ!$D$10+'СЕТ СН'!$F$5-'СЕТ СН'!$F$17</f>
        <v>5245.5167001</v>
      </c>
      <c r="G24" s="36">
        <f>SUMIFS(СВЦЭМ!$C$39:$C$782,СВЦЭМ!$A$39:$A$782,$A24,СВЦЭМ!$B$39:$B$782,G$11)+'СЕТ СН'!$F$9+СВЦЭМ!$D$10+'СЕТ СН'!$F$5-'СЕТ СН'!$F$17</f>
        <v>5219.3566170600006</v>
      </c>
      <c r="H24" s="36">
        <f>SUMIFS(СВЦЭМ!$C$39:$C$782,СВЦЭМ!$A$39:$A$782,$A24,СВЦЭМ!$B$39:$B$782,H$11)+'СЕТ СН'!$F$9+СВЦЭМ!$D$10+'СЕТ СН'!$F$5-'СЕТ СН'!$F$17</f>
        <v>5173.2075738099993</v>
      </c>
      <c r="I24" s="36">
        <f>SUMIFS(СВЦЭМ!$C$39:$C$782,СВЦЭМ!$A$39:$A$782,$A24,СВЦЭМ!$B$39:$B$782,I$11)+'СЕТ СН'!$F$9+СВЦЭМ!$D$10+'СЕТ СН'!$F$5-'СЕТ СН'!$F$17</f>
        <v>5133.89766917</v>
      </c>
      <c r="J24" s="36">
        <f>SUMIFS(СВЦЭМ!$C$39:$C$782,СВЦЭМ!$A$39:$A$782,$A24,СВЦЭМ!$B$39:$B$782,J$11)+'СЕТ СН'!$F$9+СВЦЭМ!$D$10+'СЕТ СН'!$F$5-'СЕТ СН'!$F$17</f>
        <v>5134.1043375700001</v>
      </c>
      <c r="K24" s="36">
        <f>SUMIFS(СВЦЭМ!$C$39:$C$782,СВЦЭМ!$A$39:$A$782,$A24,СВЦЭМ!$B$39:$B$782,K$11)+'СЕТ СН'!$F$9+СВЦЭМ!$D$10+'СЕТ СН'!$F$5-'СЕТ СН'!$F$17</f>
        <v>5078.3083781700007</v>
      </c>
      <c r="L24" s="36">
        <f>SUMIFS(СВЦЭМ!$C$39:$C$782,СВЦЭМ!$A$39:$A$782,$A24,СВЦЭМ!$B$39:$B$782,L$11)+'СЕТ СН'!$F$9+СВЦЭМ!$D$10+'СЕТ СН'!$F$5-'СЕТ СН'!$F$17</f>
        <v>5101.5547254499998</v>
      </c>
      <c r="M24" s="36">
        <f>SUMIFS(СВЦЭМ!$C$39:$C$782,СВЦЭМ!$A$39:$A$782,$A24,СВЦЭМ!$B$39:$B$782,M$11)+'СЕТ СН'!$F$9+СВЦЭМ!$D$10+'СЕТ СН'!$F$5-'СЕТ СН'!$F$17</f>
        <v>5105.9254389799999</v>
      </c>
      <c r="N24" s="36">
        <f>SUMIFS(СВЦЭМ!$C$39:$C$782,СВЦЭМ!$A$39:$A$782,$A24,СВЦЭМ!$B$39:$B$782,N$11)+'СЕТ СН'!$F$9+СВЦЭМ!$D$10+'СЕТ СН'!$F$5-'СЕТ СН'!$F$17</f>
        <v>5136.2813852300005</v>
      </c>
      <c r="O24" s="36">
        <f>SUMIFS(СВЦЭМ!$C$39:$C$782,СВЦЭМ!$A$39:$A$782,$A24,СВЦЭМ!$B$39:$B$782,O$11)+'СЕТ СН'!$F$9+СВЦЭМ!$D$10+'СЕТ СН'!$F$5-'СЕТ СН'!$F$17</f>
        <v>5161.2845199799995</v>
      </c>
      <c r="P24" s="36">
        <f>SUMIFS(СВЦЭМ!$C$39:$C$782,СВЦЭМ!$A$39:$A$782,$A24,СВЦЭМ!$B$39:$B$782,P$11)+'СЕТ СН'!$F$9+СВЦЭМ!$D$10+'СЕТ СН'!$F$5-'СЕТ СН'!$F$17</f>
        <v>5166.8037495400004</v>
      </c>
      <c r="Q24" s="36">
        <f>SUMIFS(СВЦЭМ!$C$39:$C$782,СВЦЭМ!$A$39:$A$782,$A24,СВЦЭМ!$B$39:$B$782,Q$11)+'СЕТ СН'!$F$9+СВЦЭМ!$D$10+'СЕТ СН'!$F$5-'СЕТ СН'!$F$17</f>
        <v>5162.1904582200004</v>
      </c>
      <c r="R24" s="36">
        <f>SUMIFS(СВЦЭМ!$C$39:$C$782,СВЦЭМ!$A$39:$A$782,$A24,СВЦЭМ!$B$39:$B$782,R$11)+'СЕТ СН'!$F$9+СВЦЭМ!$D$10+'СЕТ СН'!$F$5-'СЕТ СН'!$F$17</f>
        <v>5158.1338735999998</v>
      </c>
      <c r="S24" s="36">
        <f>SUMIFS(СВЦЭМ!$C$39:$C$782,СВЦЭМ!$A$39:$A$782,$A24,СВЦЭМ!$B$39:$B$782,S$11)+'СЕТ СН'!$F$9+СВЦЭМ!$D$10+'СЕТ СН'!$F$5-'СЕТ СН'!$F$17</f>
        <v>5152.1120238599997</v>
      </c>
      <c r="T24" s="36">
        <f>SUMIFS(СВЦЭМ!$C$39:$C$782,СВЦЭМ!$A$39:$A$782,$A24,СВЦЭМ!$B$39:$B$782,T$11)+'СЕТ СН'!$F$9+СВЦЭМ!$D$10+'СЕТ СН'!$F$5-'СЕТ СН'!$F$17</f>
        <v>5131.0967225599998</v>
      </c>
      <c r="U24" s="36">
        <f>SUMIFS(СВЦЭМ!$C$39:$C$782,СВЦЭМ!$A$39:$A$782,$A24,СВЦЭМ!$B$39:$B$782,U$11)+'СЕТ СН'!$F$9+СВЦЭМ!$D$10+'СЕТ СН'!$F$5-'СЕТ СН'!$F$17</f>
        <v>5101.4102775400006</v>
      </c>
      <c r="V24" s="36">
        <f>SUMIFS(СВЦЭМ!$C$39:$C$782,СВЦЭМ!$A$39:$A$782,$A24,СВЦЭМ!$B$39:$B$782,V$11)+'СЕТ СН'!$F$9+СВЦЭМ!$D$10+'СЕТ СН'!$F$5-'СЕТ СН'!$F$17</f>
        <v>5099.0523918300005</v>
      </c>
      <c r="W24" s="36">
        <f>SUMIFS(СВЦЭМ!$C$39:$C$782,СВЦЭМ!$A$39:$A$782,$A24,СВЦЭМ!$B$39:$B$782,W$11)+'СЕТ СН'!$F$9+СВЦЭМ!$D$10+'СЕТ СН'!$F$5-'СЕТ СН'!$F$17</f>
        <v>5094.9570922100002</v>
      </c>
      <c r="X24" s="36">
        <f>SUMIFS(СВЦЭМ!$C$39:$C$782,СВЦЭМ!$A$39:$A$782,$A24,СВЦЭМ!$B$39:$B$782,X$11)+'СЕТ СН'!$F$9+СВЦЭМ!$D$10+'СЕТ СН'!$F$5-'СЕТ СН'!$F$17</f>
        <v>5140.8518164199995</v>
      </c>
      <c r="Y24" s="36">
        <f>SUMIFS(СВЦЭМ!$C$39:$C$782,СВЦЭМ!$A$39:$A$782,$A24,СВЦЭМ!$B$39:$B$782,Y$11)+'СЕТ СН'!$F$9+СВЦЭМ!$D$10+'СЕТ СН'!$F$5-'СЕТ СН'!$F$17</f>
        <v>5130.9217206200001</v>
      </c>
    </row>
    <row r="25" spans="1:25" ht="15.75" x14ac:dyDescent="0.2">
      <c r="A25" s="35">
        <f t="shared" si="0"/>
        <v>44999</v>
      </c>
      <c r="B25" s="36">
        <f>SUMIFS(СВЦЭМ!$C$39:$C$782,СВЦЭМ!$A$39:$A$782,$A25,СВЦЭМ!$B$39:$B$782,B$11)+'СЕТ СН'!$F$9+СВЦЭМ!$D$10+'СЕТ СН'!$F$5-'СЕТ СН'!$F$17</f>
        <v>5217.7799820700002</v>
      </c>
      <c r="C25" s="36">
        <f>SUMIFS(СВЦЭМ!$C$39:$C$782,СВЦЭМ!$A$39:$A$782,$A25,СВЦЭМ!$B$39:$B$782,C$11)+'СЕТ СН'!$F$9+СВЦЭМ!$D$10+'СЕТ СН'!$F$5-'СЕТ СН'!$F$17</f>
        <v>5283.9834701899999</v>
      </c>
      <c r="D25" s="36">
        <f>SUMIFS(СВЦЭМ!$C$39:$C$782,СВЦЭМ!$A$39:$A$782,$A25,СВЦЭМ!$B$39:$B$782,D$11)+'СЕТ СН'!$F$9+СВЦЭМ!$D$10+'СЕТ СН'!$F$5-'СЕТ СН'!$F$17</f>
        <v>5325.0274541600002</v>
      </c>
      <c r="E25" s="36">
        <f>SUMIFS(СВЦЭМ!$C$39:$C$782,СВЦЭМ!$A$39:$A$782,$A25,СВЦЭМ!$B$39:$B$782,E$11)+'СЕТ СН'!$F$9+СВЦЭМ!$D$10+'СЕТ СН'!$F$5-'СЕТ СН'!$F$17</f>
        <v>5331.4524412999999</v>
      </c>
      <c r="F25" s="36">
        <f>SUMIFS(СВЦЭМ!$C$39:$C$782,СВЦЭМ!$A$39:$A$782,$A25,СВЦЭМ!$B$39:$B$782,F$11)+'СЕТ СН'!$F$9+СВЦЭМ!$D$10+'СЕТ СН'!$F$5-'СЕТ СН'!$F$17</f>
        <v>5328.69808982</v>
      </c>
      <c r="G25" s="36">
        <f>SUMIFS(СВЦЭМ!$C$39:$C$782,СВЦЭМ!$A$39:$A$782,$A25,СВЦЭМ!$B$39:$B$782,G$11)+'СЕТ СН'!$F$9+СВЦЭМ!$D$10+'СЕТ СН'!$F$5-'СЕТ СН'!$F$17</f>
        <v>5313.3108067200001</v>
      </c>
      <c r="H25" s="36">
        <f>SUMIFS(СВЦЭМ!$C$39:$C$782,СВЦЭМ!$A$39:$A$782,$A25,СВЦЭМ!$B$39:$B$782,H$11)+'СЕТ СН'!$F$9+СВЦЭМ!$D$10+'СЕТ СН'!$F$5-'СЕТ СН'!$F$17</f>
        <v>5241.8833002700003</v>
      </c>
      <c r="I25" s="36">
        <f>SUMIFS(СВЦЭМ!$C$39:$C$782,СВЦЭМ!$A$39:$A$782,$A25,СВЦЭМ!$B$39:$B$782,I$11)+'СЕТ СН'!$F$9+СВЦЭМ!$D$10+'СЕТ СН'!$F$5-'СЕТ СН'!$F$17</f>
        <v>5165.63216259</v>
      </c>
      <c r="J25" s="36">
        <f>SUMIFS(СВЦЭМ!$C$39:$C$782,СВЦЭМ!$A$39:$A$782,$A25,СВЦЭМ!$B$39:$B$782,J$11)+'СЕТ СН'!$F$9+СВЦЭМ!$D$10+'СЕТ СН'!$F$5-'СЕТ СН'!$F$17</f>
        <v>5173.6732633299998</v>
      </c>
      <c r="K25" s="36">
        <f>SUMIFS(СВЦЭМ!$C$39:$C$782,СВЦЭМ!$A$39:$A$782,$A25,СВЦЭМ!$B$39:$B$782,K$11)+'СЕТ СН'!$F$9+СВЦЭМ!$D$10+'СЕТ СН'!$F$5-'СЕТ СН'!$F$17</f>
        <v>5138.2002366200004</v>
      </c>
      <c r="L25" s="36">
        <f>SUMIFS(СВЦЭМ!$C$39:$C$782,СВЦЭМ!$A$39:$A$782,$A25,СВЦЭМ!$B$39:$B$782,L$11)+'СЕТ СН'!$F$9+СВЦЭМ!$D$10+'СЕТ СН'!$F$5-'СЕТ СН'!$F$17</f>
        <v>5126.7001241199996</v>
      </c>
      <c r="M25" s="36">
        <f>SUMIFS(СВЦЭМ!$C$39:$C$782,СВЦЭМ!$A$39:$A$782,$A25,СВЦЭМ!$B$39:$B$782,M$11)+'СЕТ СН'!$F$9+СВЦЭМ!$D$10+'СЕТ СН'!$F$5-'СЕТ СН'!$F$17</f>
        <v>5098.07259393</v>
      </c>
      <c r="N25" s="36">
        <f>SUMIFS(СВЦЭМ!$C$39:$C$782,СВЦЭМ!$A$39:$A$782,$A25,СВЦЭМ!$B$39:$B$782,N$11)+'СЕТ СН'!$F$9+СВЦЭМ!$D$10+'СЕТ СН'!$F$5-'СЕТ СН'!$F$17</f>
        <v>5134.1008159100002</v>
      </c>
      <c r="O25" s="36">
        <f>SUMIFS(СВЦЭМ!$C$39:$C$782,СВЦЭМ!$A$39:$A$782,$A25,СВЦЭМ!$B$39:$B$782,O$11)+'СЕТ СН'!$F$9+СВЦЭМ!$D$10+'СЕТ СН'!$F$5-'СЕТ СН'!$F$17</f>
        <v>5168.8962705699996</v>
      </c>
      <c r="P25" s="36">
        <f>SUMIFS(СВЦЭМ!$C$39:$C$782,СВЦЭМ!$A$39:$A$782,$A25,СВЦЭМ!$B$39:$B$782,P$11)+'СЕТ СН'!$F$9+СВЦЭМ!$D$10+'СЕТ СН'!$F$5-'СЕТ СН'!$F$17</f>
        <v>5177.1967117000004</v>
      </c>
      <c r="Q25" s="36">
        <f>SUMIFS(СВЦЭМ!$C$39:$C$782,СВЦЭМ!$A$39:$A$782,$A25,СВЦЭМ!$B$39:$B$782,Q$11)+'СЕТ СН'!$F$9+СВЦЭМ!$D$10+'СЕТ СН'!$F$5-'СЕТ СН'!$F$17</f>
        <v>5182.6199312799999</v>
      </c>
      <c r="R25" s="36">
        <f>SUMIFS(СВЦЭМ!$C$39:$C$782,СВЦЭМ!$A$39:$A$782,$A25,СВЦЭМ!$B$39:$B$782,R$11)+'СЕТ СН'!$F$9+СВЦЭМ!$D$10+'СЕТ СН'!$F$5-'СЕТ СН'!$F$17</f>
        <v>5171.1060265699998</v>
      </c>
      <c r="S25" s="36">
        <f>SUMIFS(СВЦЭМ!$C$39:$C$782,СВЦЭМ!$A$39:$A$782,$A25,СВЦЭМ!$B$39:$B$782,S$11)+'СЕТ СН'!$F$9+СВЦЭМ!$D$10+'СЕТ СН'!$F$5-'СЕТ СН'!$F$17</f>
        <v>5145.0523802700009</v>
      </c>
      <c r="T25" s="36">
        <f>SUMIFS(СВЦЭМ!$C$39:$C$782,СВЦЭМ!$A$39:$A$782,$A25,СВЦЭМ!$B$39:$B$782,T$11)+'СЕТ СН'!$F$9+СВЦЭМ!$D$10+'СЕТ СН'!$F$5-'СЕТ СН'!$F$17</f>
        <v>5127.8989354000005</v>
      </c>
      <c r="U25" s="36">
        <f>SUMIFS(СВЦЭМ!$C$39:$C$782,СВЦЭМ!$A$39:$A$782,$A25,СВЦЭМ!$B$39:$B$782,U$11)+'СЕТ СН'!$F$9+СВЦЭМ!$D$10+'СЕТ СН'!$F$5-'СЕТ СН'!$F$17</f>
        <v>5096.4538092100001</v>
      </c>
      <c r="V25" s="36">
        <f>SUMIFS(СВЦЭМ!$C$39:$C$782,СВЦЭМ!$A$39:$A$782,$A25,СВЦЭМ!$B$39:$B$782,V$11)+'СЕТ СН'!$F$9+СВЦЭМ!$D$10+'СЕТ СН'!$F$5-'СЕТ СН'!$F$17</f>
        <v>5119.3940690600002</v>
      </c>
      <c r="W25" s="36">
        <f>SUMIFS(СВЦЭМ!$C$39:$C$782,СВЦЭМ!$A$39:$A$782,$A25,СВЦЭМ!$B$39:$B$782,W$11)+'СЕТ СН'!$F$9+СВЦЭМ!$D$10+'СЕТ СН'!$F$5-'СЕТ СН'!$F$17</f>
        <v>5137.1899165699997</v>
      </c>
      <c r="X25" s="36">
        <f>SUMIFS(СВЦЭМ!$C$39:$C$782,СВЦЭМ!$A$39:$A$782,$A25,СВЦЭМ!$B$39:$B$782,X$11)+'СЕТ СН'!$F$9+СВЦЭМ!$D$10+'СЕТ СН'!$F$5-'СЕТ СН'!$F$17</f>
        <v>5180.2342128199998</v>
      </c>
      <c r="Y25" s="36">
        <f>SUMIFS(СВЦЭМ!$C$39:$C$782,СВЦЭМ!$A$39:$A$782,$A25,СВЦЭМ!$B$39:$B$782,Y$11)+'СЕТ СН'!$F$9+СВЦЭМ!$D$10+'СЕТ СН'!$F$5-'СЕТ СН'!$F$17</f>
        <v>5189.4041005700001</v>
      </c>
    </row>
    <row r="26" spans="1:25" ht="15.75" x14ac:dyDescent="0.2">
      <c r="A26" s="35">
        <f t="shared" si="0"/>
        <v>45000</v>
      </c>
      <c r="B26" s="36">
        <f>SUMIFS(СВЦЭМ!$C$39:$C$782,СВЦЭМ!$A$39:$A$782,$A26,СВЦЭМ!$B$39:$B$782,B$11)+'СЕТ СН'!$F$9+СВЦЭМ!$D$10+'СЕТ СН'!$F$5-'СЕТ СН'!$F$17</f>
        <v>5218.6385811600003</v>
      </c>
      <c r="C26" s="36">
        <f>SUMIFS(СВЦЭМ!$C$39:$C$782,СВЦЭМ!$A$39:$A$782,$A26,СВЦЭМ!$B$39:$B$782,C$11)+'СЕТ СН'!$F$9+СВЦЭМ!$D$10+'СЕТ СН'!$F$5-'СЕТ СН'!$F$17</f>
        <v>5281.7316186299995</v>
      </c>
      <c r="D26" s="36">
        <f>SUMIFS(СВЦЭМ!$C$39:$C$782,СВЦЭМ!$A$39:$A$782,$A26,СВЦЭМ!$B$39:$B$782,D$11)+'СЕТ СН'!$F$9+СВЦЭМ!$D$10+'СЕТ СН'!$F$5-'СЕТ СН'!$F$17</f>
        <v>5318.0255683400001</v>
      </c>
      <c r="E26" s="36">
        <f>SUMIFS(СВЦЭМ!$C$39:$C$782,СВЦЭМ!$A$39:$A$782,$A26,СВЦЭМ!$B$39:$B$782,E$11)+'СЕТ СН'!$F$9+СВЦЭМ!$D$10+'СЕТ СН'!$F$5-'СЕТ СН'!$F$17</f>
        <v>5325.95839609</v>
      </c>
      <c r="F26" s="36">
        <f>SUMIFS(СВЦЭМ!$C$39:$C$782,СВЦЭМ!$A$39:$A$782,$A26,СВЦЭМ!$B$39:$B$782,F$11)+'СЕТ СН'!$F$9+СВЦЭМ!$D$10+'СЕТ СН'!$F$5-'СЕТ СН'!$F$17</f>
        <v>5323.3530135199999</v>
      </c>
      <c r="G26" s="36">
        <f>SUMIFS(СВЦЭМ!$C$39:$C$782,СВЦЭМ!$A$39:$A$782,$A26,СВЦЭМ!$B$39:$B$782,G$11)+'СЕТ СН'!$F$9+СВЦЭМ!$D$10+'СЕТ СН'!$F$5-'СЕТ СН'!$F$17</f>
        <v>5300.9848128100002</v>
      </c>
      <c r="H26" s="36">
        <f>SUMIFS(СВЦЭМ!$C$39:$C$782,СВЦЭМ!$A$39:$A$782,$A26,СВЦЭМ!$B$39:$B$782,H$11)+'СЕТ СН'!$F$9+СВЦЭМ!$D$10+'СЕТ СН'!$F$5-'СЕТ СН'!$F$17</f>
        <v>5219.3356861699995</v>
      </c>
      <c r="I26" s="36">
        <f>SUMIFS(СВЦЭМ!$C$39:$C$782,СВЦЭМ!$A$39:$A$782,$A26,СВЦЭМ!$B$39:$B$782,I$11)+'СЕТ СН'!$F$9+СВЦЭМ!$D$10+'СЕТ СН'!$F$5-'СЕТ СН'!$F$17</f>
        <v>5142.3381313900009</v>
      </c>
      <c r="J26" s="36">
        <f>SUMIFS(СВЦЭМ!$C$39:$C$782,СВЦЭМ!$A$39:$A$782,$A26,СВЦЭМ!$B$39:$B$782,J$11)+'СЕТ СН'!$F$9+СВЦЭМ!$D$10+'СЕТ СН'!$F$5-'СЕТ СН'!$F$17</f>
        <v>5144.6608361500003</v>
      </c>
      <c r="K26" s="36">
        <f>SUMIFS(СВЦЭМ!$C$39:$C$782,СВЦЭМ!$A$39:$A$782,$A26,СВЦЭМ!$B$39:$B$782,K$11)+'СЕТ СН'!$F$9+СВЦЭМ!$D$10+'СЕТ СН'!$F$5-'СЕТ СН'!$F$17</f>
        <v>5099.5032899400003</v>
      </c>
      <c r="L26" s="36">
        <f>SUMIFS(СВЦЭМ!$C$39:$C$782,СВЦЭМ!$A$39:$A$782,$A26,СВЦЭМ!$B$39:$B$782,L$11)+'СЕТ СН'!$F$9+СВЦЭМ!$D$10+'СЕТ СН'!$F$5-'СЕТ СН'!$F$17</f>
        <v>5086.0153037099999</v>
      </c>
      <c r="M26" s="36">
        <f>SUMIFS(СВЦЭМ!$C$39:$C$782,СВЦЭМ!$A$39:$A$782,$A26,СВЦЭМ!$B$39:$B$782,M$11)+'СЕТ СН'!$F$9+СВЦЭМ!$D$10+'СЕТ СН'!$F$5-'СЕТ СН'!$F$17</f>
        <v>5101.2233752000002</v>
      </c>
      <c r="N26" s="36">
        <f>SUMIFS(СВЦЭМ!$C$39:$C$782,СВЦЭМ!$A$39:$A$782,$A26,СВЦЭМ!$B$39:$B$782,N$11)+'СЕТ СН'!$F$9+СВЦЭМ!$D$10+'СЕТ СН'!$F$5-'СЕТ СН'!$F$17</f>
        <v>5143.3796773100003</v>
      </c>
      <c r="O26" s="36">
        <f>SUMIFS(СВЦЭМ!$C$39:$C$782,СВЦЭМ!$A$39:$A$782,$A26,СВЦЭМ!$B$39:$B$782,O$11)+'СЕТ СН'!$F$9+СВЦЭМ!$D$10+'СЕТ СН'!$F$5-'СЕТ СН'!$F$17</f>
        <v>5150.2478565500005</v>
      </c>
      <c r="P26" s="36">
        <f>SUMIFS(СВЦЭМ!$C$39:$C$782,СВЦЭМ!$A$39:$A$782,$A26,СВЦЭМ!$B$39:$B$782,P$11)+'СЕТ СН'!$F$9+СВЦЭМ!$D$10+'СЕТ СН'!$F$5-'СЕТ СН'!$F$17</f>
        <v>5152.7739375199999</v>
      </c>
      <c r="Q26" s="36">
        <f>SUMIFS(СВЦЭМ!$C$39:$C$782,СВЦЭМ!$A$39:$A$782,$A26,СВЦЭМ!$B$39:$B$782,Q$11)+'СЕТ СН'!$F$9+СВЦЭМ!$D$10+'СЕТ СН'!$F$5-'СЕТ СН'!$F$17</f>
        <v>5166.8510989500001</v>
      </c>
      <c r="R26" s="36">
        <f>SUMIFS(СВЦЭМ!$C$39:$C$782,СВЦЭМ!$A$39:$A$782,$A26,СВЦЭМ!$B$39:$B$782,R$11)+'СЕТ СН'!$F$9+СВЦЭМ!$D$10+'СЕТ СН'!$F$5-'СЕТ СН'!$F$17</f>
        <v>5163.1655673200003</v>
      </c>
      <c r="S26" s="36">
        <f>SUMIFS(СВЦЭМ!$C$39:$C$782,СВЦЭМ!$A$39:$A$782,$A26,СВЦЭМ!$B$39:$B$782,S$11)+'СЕТ СН'!$F$9+СВЦЭМ!$D$10+'СЕТ СН'!$F$5-'СЕТ СН'!$F$17</f>
        <v>5136.1564737099998</v>
      </c>
      <c r="T26" s="36">
        <f>SUMIFS(СВЦЭМ!$C$39:$C$782,СВЦЭМ!$A$39:$A$782,$A26,СВЦЭМ!$B$39:$B$782,T$11)+'СЕТ СН'!$F$9+СВЦЭМ!$D$10+'СЕТ СН'!$F$5-'СЕТ СН'!$F$17</f>
        <v>5110.0658830100001</v>
      </c>
      <c r="U26" s="36">
        <f>SUMIFS(СВЦЭМ!$C$39:$C$782,СВЦЭМ!$A$39:$A$782,$A26,СВЦЭМ!$B$39:$B$782,U$11)+'СЕТ СН'!$F$9+СВЦЭМ!$D$10+'СЕТ СН'!$F$5-'СЕТ СН'!$F$17</f>
        <v>5078.8031869000006</v>
      </c>
      <c r="V26" s="36">
        <f>SUMIFS(СВЦЭМ!$C$39:$C$782,СВЦЭМ!$A$39:$A$782,$A26,СВЦЭМ!$B$39:$B$782,V$11)+'СЕТ СН'!$F$9+СВЦЭМ!$D$10+'СЕТ СН'!$F$5-'СЕТ СН'!$F$17</f>
        <v>5081.7710033800004</v>
      </c>
      <c r="W26" s="36">
        <f>SUMIFS(СВЦЭМ!$C$39:$C$782,СВЦЭМ!$A$39:$A$782,$A26,СВЦЭМ!$B$39:$B$782,W$11)+'СЕТ СН'!$F$9+СВЦЭМ!$D$10+'СЕТ СН'!$F$5-'СЕТ СН'!$F$17</f>
        <v>5097.5167377500002</v>
      </c>
      <c r="X26" s="36">
        <f>SUMIFS(СВЦЭМ!$C$39:$C$782,СВЦЭМ!$A$39:$A$782,$A26,СВЦЭМ!$B$39:$B$782,X$11)+'СЕТ СН'!$F$9+СВЦЭМ!$D$10+'СЕТ СН'!$F$5-'СЕТ СН'!$F$17</f>
        <v>5137.3576292800008</v>
      </c>
      <c r="Y26" s="36">
        <f>SUMIFS(СВЦЭМ!$C$39:$C$782,СВЦЭМ!$A$39:$A$782,$A26,СВЦЭМ!$B$39:$B$782,Y$11)+'СЕТ СН'!$F$9+СВЦЭМ!$D$10+'СЕТ СН'!$F$5-'СЕТ СН'!$F$17</f>
        <v>5160.1120699300009</v>
      </c>
    </row>
    <row r="27" spans="1:25" ht="15.75" x14ac:dyDescent="0.2">
      <c r="A27" s="35">
        <f t="shared" si="0"/>
        <v>45001</v>
      </c>
      <c r="B27" s="36">
        <f>SUMIFS(СВЦЭМ!$C$39:$C$782,СВЦЭМ!$A$39:$A$782,$A27,СВЦЭМ!$B$39:$B$782,B$11)+'СЕТ СН'!$F$9+СВЦЭМ!$D$10+'СЕТ СН'!$F$5-'СЕТ СН'!$F$17</f>
        <v>5161.5866717499994</v>
      </c>
      <c r="C27" s="36">
        <f>SUMIFS(СВЦЭМ!$C$39:$C$782,СВЦЭМ!$A$39:$A$782,$A27,СВЦЭМ!$B$39:$B$782,C$11)+'СЕТ СН'!$F$9+СВЦЭМ!$D$10+'СЕТ СН'!$F$5-'СЕТ СН'!$F$17</f>
        <v>5230.37993035</v>
      </c>
      <c r="D27" s="36">
        <f>SUMIFS(СВЦЭМ!$C$39:$C$782,СВЦЭМ!$A$39:$A$782,$A27,СВЦЭМ!$B$39:$B$782,D$11)+'СЕТ СН'!$F$9+СВЦЭМ!$D$10+'СЕТ СН'!$F$5-'СЕТ СН'!$F$17</f>
        <v>5255.2155385599999</v>
      </c>
      <c r="E27" s="36">
        <f>SUMIFS(СВЦЭМ!$C$39:$C$782,СВЦЭМ!$A$39:$A$782,$A27,СВЦЭМ!$B$39:$B$782,E$11)+'СЕТ СН'!$F$9+СВЦЭМ!$D$10+'СЕТ СН'!$F$5-'СЕТ СН'!$F$17</f>
        <v>5276.3939828399998</v>
      </c>
      <c r="F27" s="36">
        <f>SUMIFS(СВЦЭМ!$C$39:$C$782,СВЦЭМ!$A$39:$A$782,$A27,СВЦЭМ!$B$39:$B$782,F$11)+'СЕТ СН'!$F$9+СВЦЭМ!$D$10+'СЕТ СН'!$F$5-'СЕТ СН'!$F$17</f>
        <v>5280.59312615</v>
      </c>
      <c r="G27" s="36">
        <f>SUMIFS(СВЦЭМ!$C$39:$C$782,СВЦЭМ!$A$39:$A$782,$A27,СВЦЭМ!$B$39:$B$782,G$11)+'СЕТ СН'!$F$9+СВЦЭМ!$D$10+'СЕТ СН'!$F$5-'СЕТ СН'!$F$17</f>
        <v>5258.3084753799994</v>
      </c>
      <c r="H27" s="36">
        <f>SUMIFS(СВЦЭМ!$C$39:$C$782,СВЦЭМ!$A$39:$A$782,$A27,СВЦЭМ!$B$39:$B$782,H$11)+'СЕТ СН'!$F$9+СВЦЭМ!$D$10+'СЕТ СН'!$F$5-'СЕТ СН'!$F$17</f>
        <v>5181.2060550599999</v>
      </c>
      <c r="I27" s="36">
        <f>SUMIFS(СВЦЭМ!$C$39:$C$782,СВЦЭМ!$A$39:$A$782,$A27,СВЦЭМ!$B$39:$B$782,I$11)+'СЕТ СН'!$F$9+СВЦЭМ!$D$10+'СЕТ СН'!$F$5-'СЕТ СН'!$F$17</f>
        <v>5148.7176080900008</v>
      </c>
      <c r="J27" s="36">
        <f>SUMIFS(СВЦЭМ!$C$39:$C$782,СВЦЭМ!$A$39:$A$782,$A27,СВЦЭМ!$B$39:$B$782,J$11)+'СЕТ СН'!$F$9+СВЦЭМ!$D$10+'СЕТ СН'!$F$5-'СЕТ СН'!$F$17</f>
        <v>5147.9161403199996</v>
      </c>
      <c r="K27" s="36">
        <f>SUMIFS(СВЦЭМ!$C$39:$C$782,СВЦЭМ!$A$39:$A$782,$A27,СВЦЭМ!$B$39:$B$782,K$11)+'СЕТ СН'!$F$9+СВЦЭМ!$D$10+'СЕТ СН'!$F$5-'СЕТ СН'!$F$17</f>
        <v>5129.7020749000003</v>
      </c>
      <c r="L27" s="36">
        <f>SUMIFS(СВЦЭМ!$C$39:$C$782,СВЦЭМ!$A$39:$A$782,$A27,СВЦЭМ!$B$39:$B$782,L$11)+'СЕТ СН'!$F$9+СВЦЭМ!$D$10+'СЕТ СН'!$F$5-'СЕТ СН'!$F$17</f>
        <v>5156.76299767</v>
      </c>
      <c r="M27" s="36">
        <f>SUMIFS(СВЦЭМ!$C$39:$C$782,СВЦЭМ!$A$39:$A$782,$A27,СВЦЭМ!$B$39:$B$782,M$11)+'СЕТ СН'!$F$9+СВЦЭМ!$D$10+'СЕТ СН'!$F$5-'СЕТ СН'!$F$17</f>
        <v>5191.1855769399999</v>
      </c>
      <c r="N27" s="36">
        <f>SUMIFS(СВЦЭМ!$C$39:$C$782,СВЦЭМ!$A$39:$A$782,$A27,СВЦЭМ!$B$39:$B$782,N$11)+'СЕТ СН'!$F$9+СВЦЭМ!$D$10+'СЕТ СН'!$F$5-'СЕТ СН'!$F$17</f>
        <v>5230.3395986800006</v>
      </c>
      <c r="O27" s="36">
        <f>SUMIFS(СВЦЭМ!$C$39:$C$782,СВЦЭМ!$A$39:$A$782,$A27,СВЦЭМ!$B$39:$B$782,O$11)+'СЕТ СН'!$F$9+СВЦЭМ!$D$10+'СЕТ СН'!$F$5-'СЕТ СН'!$F$17</f>
        <v>5241.6123074299994</v>
      </c>
      <c r="P27" s="36">
        <f>SUMIFS(СВЦЭМ!$C$39:$C$782,СВЦЭМ!$A$39:$A$782,$A27,СВЦЭМ!$B$39:$B$782,P$11)+'СЕТ СН'!$F$9+СВЦЭМ!$D$10+'СЕТ СН'!$F$5-'СЕТ СН'!$F$17</f>
        <v>5253.5327077399998</v>
      </c>
      <c r="Q27" s="36">
        <f>SUMIFS(СВЦЭМ!$C$39:$C$782,СВЦЭМ!$A$39:$A$782,$A27,СВЦЭМ!$B$39:$B$782,Q$11)+'СЕТ СН'!$F$9+СВЦЭМ!$D$10+'СЕТ СН'!$F$5-'СЕТ СН'!$F$17</f>
        <v>5252.4315330499994</v>
      </c>
      <c r="R27" s="36">
        <f>SUMIFS(СВЦЭМ!$C$39:$C$782,СВЦЭМ!$A$39:$A$782,$A27,СВЦЭМ!$B$39:$B$782,R$11)+'СЕТ СН'!$F$9+СВЦЭМ!$D$10+'СЕТ СН'!$F$5-'СЕТ СН'!$F$17</f>
        <v>5269.7328104400003</v>
      </c>
      <c r="S27" s="36">
        <f>SUMIFS(СВЦЭМ!$C$39:$C$782,СВЦЭМ!$A$39:$A$782,$A27,СВЦЭМ!$B$39:$B$782,S$11)+'СЕТ СН'!$F$9+СВЦЭМ!$D$10+'СЕТ СН'!$F$5-'СЕТ СН'!$F$17</f>
        <v>5248.3865659599996</v>
      </c>
      <c r="T27" s="36">
        <f>SUMIFS(СВЦЭМ!$C$39:$C$782,СВЦЭМ!$A$39:$A$782,$A27,СВЦЭМ!$B$39:$B$782,T$11)+'СЕТ СН'!$F$9+СВЦЭМ!$D$10+'СЕТ СН'!$F$5-'СЕТ СН'!$F$17</f>
        <v>5183.2982579199997</v>
      </c>
      <c r="U27" s="36">
        <f>SUMIFS(СВЦЭМ!$C$39:$C$782,СВЦЭМ!$A$39:$A$782,$A27,СВЦЭМ!$B$39:$B$782,U$11)+'СЕТ СН'!$F$9+СВЦЭМ!$D$10+'СЕТ СН'!$F$5-'СЕТ СН'!$F$17</f>
        <v>5142.2569145100006</v>
      </c>
      <c r="V27" s="36">
        <f>SUMIFS(СВЦЭМ!$C$39:$C$782,СВЦЭМ!$A$39:$A$782,$A27,СВЦЭМ!$B$39:$B$782,V$11)+'СЕТ СН'!$F$9+СВЦЭМ!$D$10+'СЕТ СН'!$F$5-'СЕТ СН'!$F$17</f>
        <v>5137.6824134600001</v>
      </c>
      <c r="W27" s="36">
        <f>SUMIFS(СВЦЭМ!$C$39:$C$782,СВЦЭМ!$A$39:$A$782,$A27,СВЦЭМ!$B$39:$B$782,W$11)+'СЕТ СН'!$F$9+СВЦЭМ!$D$10+'СЕТ СН'!$F$5-'СЕТ СН'!$F$17</f>
        <v>5162.8613942499996</v>
      </c>
      <c r="X27" s="36">
        <f>SUMIFS(СВЦЭМ!$C$39:$C$782,СВЦЭМ!$A$39:$A$782,$A27,СВЦЭМ!$B$39:$B$782,X$11)+'СЕТ СН'!$F$9+СВЦЭМ!$D$10+'СЕТ СН'!$F$5-'СЕТ СН'!$F$17</f>
        <v>5143.1099613999995</v>
      </c>
      <c r="Y27" s="36">
        <f>SUMIFS(СВЦЭМ!$C$39:$C$782,СВЦЭМ!$A$39:$A$782,$A27,СВЦЭМ!$B$39:$B$782,Y$11)+'СЕТ СН'!$F$9+СВЦЭМ!$D$10+'СЕТ СН'!$F$5-'СЕТ СН'!$F$17</f>
        <v>5161.5638576800002</v>
      </c>
    </row>
    <row r="28" spans="1:25" ht="15.75" x14ac:dyDescent="0.2">
      <c r="A28" s="35">
        <f t="shared" si="0"/>
        <v>45002</v>
      </c>
      <c r="B28" s="36">
        <f>SUMIFS(СВЦЭМ!$C$39:$C$782,СВЦЭМ!$A$39:$A$782,$A28,СВЦЭМ!$B$39:$B$782,B$11)+'СЕТ СН'!$F$9+СВЦЭМ!$D$10+'СЕТ СН'!$F$5-'СЕТ СН'!$F$17</f>
        <v>5225.9774491400003</v>
      </c>
      <c r="C28" s="36">
        <f>SUMIFS(СВЦЭМ!$C$39:$C$782,СВЦЭМ!$A$39:$A$782,$A28,СВЦЭМ!$B$39:$B$782,C$11)+'СЕТ СН'!$F$9+СВЦЭМ!$D$10+'СЕТ СН'!$F$5-'СЕТ СН'!$F$17</f>
        <v>5282.6477003</v>
      </c>
      <c r="D28" s="36">
        <f>SUMIFS(СВЦЭМ!$C$39:$C$782,СВЦЭМ!$A$39:$A$782,$A28,СВЦЭМ!$B$39:$B$782,D$11)+'СЕТ СН'!$F$9+СВЦЭМ!$D$10+'СЕТ СН'!$F$5-'СЕТ СН'!$F$17</f>
        <v>5284.3320692100006</v>
      </c>
      <c r="E28" s="36">
        <f>SUMIFS(СВЦЭМ!$C$39:$C$782,СВЦЭМ!$A$39:$A$782,$A28,СВЦЭМ!$B$39:$B$782,E$11)+'СЕТ СН'!$F$9+СВЦЭМ!$D$10+'СЕТ СН'!$F$5-'СЕТ СН'!$F$17</f>
        <v>5277.2775270399998</v>
      </c>
      <c r="F28" s="36">
        <f>SUMIFS(СВЦЭМ!$C$39:$C$782,СВЦЭМ!$A$39:$A$782,$A28,СВЦЭМ!$B$39:$B$782,F$11)+'СЕТ СН'!$F$9+СВЦЭМ!$D$10+'СЕТ СН'!$F$5-'СЕТ СН'!$F$17</f>
        <v>5285.8491724800006</v>
      </c>
      <c r="G28" s="36">
        <f>SUMIFS(СВЦЭМ!$C$39:$C$782,СВЦЭМ!$A$39:$A$782,$A28,СВЦЭМ!$B$39:$B$782,G$11)+'СЕТ СН'!$F$9+СВЦЭМ!$D$10+'СЕТ СН'!$F$5-'СЕТ СН'!$F$17</f>
        <v>5270.4467934000004</v>
      </c>
      <c r="H28" s="36">
        <f>SUMIFS(СВЦЭМ!$C$39:$C$782,СВЦЭМ!$A$39:$A$782,$A28,СВЦЭМ!$B$39:$B$782,H$11)+'СЕТ СН'!$F$9+СВЦЭМ!$D$10+'СЕТ СН'!$F$5-'СЕТ СН'!$F$17</f>
        <v>5220.2939701200003</v>
      </c>
      <c r="I28" s="36">
        <f>SUMIFS(СВЦЭМ!$C$39:$C$782,СВЦЭМ!$A$39:$A$782,$A28,СВЦЭМ!$B$39:$B$782,I$11)+'СЕТ СН'!$F$9+СВЦЭМ!$D$10+'СЕТ СН'!$F$5-'СЕТ СН'!$F$17</f>
        <v>5135.5169889500003</v>
      </c>
      <c r="J28" s="36">
        <f>SUMIFS(СВЦЭМ!$C$39:$C$782,СВЦЭМ!$A$39:$A$782,$A28,СВЦЭМ!$B$39:$B$782,J$11)+'СЕТ СН'!$F$9+СВЦЭМ!$D$10+'СЕТ СН'!$F$5-'СЕТ СН'!$F$17</f>
        <v>5139.9006917099996</v>
      </c>
      <c r="K28" s="36">
        <f>SUMIFS(СВЦЭМ!$C$39:$C$782,СВЦЭМ!$A$39:$A$782,$A28,СВЦЭМ!$B$39:$B$782,K$11)+'СЕТ СН'!$F$9+СВЦЭМ!$D$10+'СЕТ СН'!$F$5-'СЕТ СН'!$F$17</f>
        <v>5130.6247465400002</v>
      </c>
      <c r="L28" s="36">
        <f>SUMIFS(СВЦЭМ!$C$39:$C$782,СВЦЭМ!$A$39:$A$782,$A28,СВЦЭМ!$B$39:$B$782,L$11)+'СЕТ СН'!$F$9+СВЦЭМ!$D$10+'СЕТ СН'!$F$5-'СЕТ СН'!$F$17</f>
        <v>5121.9060385100001</v>
      </c>
      <c r="M28" s="36">
        <f>SUMIFS(СВЦЭМ!$C$39:$C$782,СВЦЭМ!$A$39:$A$782,$A28,СВЦЭМ!$B$39:$B$782,M$11)+'СЕТ СН'!$F$9+СВЦЭМ!$D$10+'СЕТ СН'!$F$5-'СЕТ СН'!$F$17</f>
        <v>5133.5324679200003</v>
      </c>
      <c r="N28" s="36">
        <f>SUMIFS(СВЦЭМ!$C$39:$C$782,СВЦЭМ!$A$39:$A$782,$A28,СВЦЭМ!$B$39:$B$782,N$11)+'СЕТ СН'!$F$9+СВЦЭМ!$D$10+'СЕТ СН'!$F$5-'СЕТ СН'!$F$17</f>
        <v>5168.4350295999993</v>
      </c>
      <c r="O28" s="36">
        <f>SUMIFS(СВЦЭМ!$C$39:$C$782,СВЦЭМ!$A$39:$A$782,$A28,СВЦЭМ!$B$39:$B$782,O$11)+'СЕТ СН'!$F$9+СВЦЭМ!$D$10+'СЕТ СН'!$F$5-'СЕТ СН'!$F$17</f>
        <v>5190.9940061899997</v>
      </c>
      <c r="P28" s="36">
        <f>SUMIFS(СВЦЭМ!$C$39:$C$782,СВЦЭМ!$A$39:$A$782,$A28,СВЦЭМ!$B$39:$B$782,P$11)+'СЕТ СН'!$F$9+СВЦЭМ!$D$10+'СЕТ СН'!$F$5-'СЕТ СН'!$F$17</f>
        <v>5196.1532905900003</v>
      </c>
      <c r="Q28" s="36">
        <f>SUMIFS(СВЦЭМ!$C$39:$C$782,СВЦЭМ!$A$39:$A$782,$A28,СВЦЭМ!$B$39:$B$782,Q$11)+'СЕТ СН'!$F$9+СВЦЭМ!$D$10+'СЕТ СН'!$F$5-'СЕТ СН'!$F$17</f>
        <v>5206.3787272400004</v>
      </c>
      <c r="R28" s="36">
        <f>SUMIFS(СВЦЭМ!$C$39:$C$782,СВЦЭМ!$A$39:$A$782,$A28,СВЦЭМ!$B$39:$B$782,R$11)+'СЕТ СН'!$F$9+СВЦЭМ!$D$10+'СЕТ СН'!$F$5-'СЕТ СН'!$F$17</f>
        <v>5189.9251936300006</v>
      </c>
      <c r="S28" s="36">
        <f>SUMIFS(СВЦЭМ!$C$39:$C$782,СВЦЭМ!$A$39:$A$782,$A28,СВЦЭМ!$B$39:$B$782,S$11)+'СЕТ СН'!$F$9+СВЦЭМ!$D$10+'СЕТ СН'!$F$5-'СЕТ СН'!$F$17</f>
        <v>5167.4748986200002</v>
      </c>
      <c r="T28" s="36">
        <f>SUMIFS(СВЦЭМ!$C$39:$C$782,СВЦЭМ!$A$39:$A$782,$A28,СВЦЭМ!$B$39:$B$782,T$11)+'СЕТ СН'!$F$9+СВЦЭМ!$D$10+'СЕТ СН'!$F$5-'СЕТ СН'!$F$17</f>
        <v>5146.0634526100002</v>
      </c>
      <c r="U28" s="36">
        <f>SUMIFS(СВЦЭМ!$C$39:$C$782,СВЦЭМ!$A$39:$A$782,$A28,СВЦЭМ!$B$39:$B$782,U$11)+'СЕТ СН'!$F$9+СВЦЭМ!$D$10+'СЕТ СН'!$F$5-'СЕТ СН'!$F$17</f>
        <v>5122.9453843600004</v>
      </c>
      <c r="V28" s="36">
        <f>SUMIFS(СВЦЭМ!$C$39:$C$782,СВЦЭМ!$A$39:$A$782,$A28,СВЦЭМ!$B$39:$B$782,V$11)+'СЕТ СН'!$F$9+СВЦЭМ!$D$10+'СЕТ СН'!$F$5-'СЕТ СН'!$F$17</f>
        <v>5132.2298106300004</v>
      </c>
      <c r="W28" s="36">
        <f>SUMIFS(СВЦЭМ!$C$39:$C$782,СВЦЭМ!$A$39:$A$782,$A28,СВЦЭМ!$B$39:$B$782,W$11)+'СЕТ СН'!$F$9+СВЦЭМ!$D$10+'СЕТ СН'!$F$5-'СЕТ СН'!$F$17</f>
        <v>5137.8292420400003</v>
      </c>
      <c r="X28" s="36">
        <f>SUMIFS(СВЦЭМ!$C$39:$C$782,СВЦЭМ!$A$39:$A$782,$A28,СВЦЭМ!$B$39:$B$782,X$11)+'СЕТ СН'!$F$9+СВЦЭМ!$D$10+'СЕТ СН'!$F$5-'СЕТ СН'!$F$17</f>
        <v>5190.8484664900006</v>
      </c>
      <c r="Y28" s="36">
        <f>SUMIFS(СВЦЭМ!$C$39:$C$782,СВЦЭМ!$A$39:$A$782,$A28,СВЦЭМ!$B$39:$B$782,Y$11)+'СЕТ СН'!$F$9+СВЦЭМ!$D$10+'СЕТ СН'!$F$5-'СЕТ СН'!$F$17</f>
        <v>5230.0780769000003</v>
      </c>
    </row>
    <row r="29" spans="1:25" ht="15.75" x14ac:dyDescent="0.2">
      <c r="A29" s="35">
        <f t="shared" si="0"/>
        <v>45003</v>
      </c>
      <c r="B29" s="36">
        <f>SUMIFS(СВЦЭМ!$C$39:$C$782,СВЦЭМ!$A$39:$A$782,$A29,СВЦЭМ!$B$39:$B$782,B$11)+'СЕТ СН'!$F$9+СВЦЭМ!$D$10+'СЕТ СН'!$F$5-'СЕТ СН'!$F$17</f>
        <v>5064.5987983599998</v>
      </c>
      <c r="C29" s="36">
        <f>SUMIFS(СВЦЭМ!$C$39:$C$782,СВЦЭМ!$A$39:$A$782,$A29,СВЦЭМ!$B$39:$B$782,C$11)+'СЕТ СН'!$F$9+СВЦЭМ!$D$10+'СЕТ СН'!$F$5-'СЕТ СН'!$F$17</f>
        <v>5118.7098340499997</v>
      </c>
      <c r="D29" s="36">
        <f>SUMIFS(СВЦЭМ!$C$39:$C$782,СВЦЭМ!$A$39:$A$782,$A29,СВЦЭМ!$B$39:$B$782,D$11)+'СЕТ СН'!$F$9+СВЦЭМ!$D$10+'СЕТ СН'!$F$5-'СЕТ СН'!$F$17</f>
        <v>5148.8319315000008</v>
      </c>
      <c r="E29" s="36">
        <f>SUMIFS(СВЦЭМ!$C$39:$C$782,СВЦЭМ!$A$39:$A$782,$A29,СВЦЭМ!$B$39:$B$782,E$11)+'СЕТ СН'!$F$9+СВЦЭМ!$D$10+'СЕТ СН'!$F$5-'СЕТ СН'!$F$17</f>
        <v>5151.0755877499996</v>
      </c>
      <c r="F29" s="36">
        <f>SUMIFS(СВЦЭМ!$C$39:$C$782,СВЦЭМ!$A$39:$A$782,$A29,СВЦЭМ!$B$39:$B$782,F$11)+'СЕТ СН'!$F$9+СВЦЭМ!$D$10+'СЕТ СН'!$F$5-'СЕТ СН'!$F$17</f>
        <v>5173.15733808</v>
      </c>
      <c r="G29" s="36">
        <f>SUMIFS(СВЦЭМ!$C$39:$C$782,СВЦЭМ!$A$39:$A$782,$A29,СВЦЭМ!$B$39:$B$782,G$11)+'СЕТ СН'!$F$9+СВЦЭМ!$D$10+'СЕТ СН'!$F$5-'СЕТ СН'!$F$17</f>
        <v>5149.2394388900002</v>
      </c>
      <c r="H29" s="36">
        <f>SUMIFS(СВЦЭМ!$C$39:$C$782,СВЦЭМ!$A$39:$A$782,$A29,СВЦЭМ!$B$39:$B$782,H$11)+'СЕТ СН'!$F$9+СВЦЭМ!$D$10+'СЕТ СН'!$F$5-'СЕТ СН'!$F$17</f>
        <v>5143.6292637799997</v>
      </c>
      <c r="I29" s="36">
        <f>SUMIFS(СВЦЭМ!$C$39:$C$782,СВЦЭМ!$A$39:$A$782,$A29,СВЦЭМ!$B$39:$B$782,I$11)+'СЕТ СН'!$F$9+СВЦЭМ!$D$10+'СЕТ СН'!$F$5-'СЕТ СН'!$F$17</f>
        <v>5123.0123987400002</v>
      </c>
      <c r="J29" s="36">
        <f>SUMIFS(СВЦЭМ!$C$39:$C$782,СВЦЭМ!$A$39:$A$782,$A29,СВЦЭМ!$B$39:$B$782,J$11)+'СЕТ СН'!$F$9+СВЦЭМ!$D$10+'СЕТ СН'!$F$5-'СЕТ СН'!$F$17</f>
        <v>5063.1149809300005</v>
      </c>
      <c r="K29" s="36">
        <f>SUMIFS(СВЦЭМ!$C$39:$C$782,СВЦЭМ!$A$39:$A$782,$A29,СВЦЭМ!$B$39:$B$782,K$11)+'СЕТ СН'!$F$9+СВЦЭМ!$D$10+'СЕТ СН'!$F$5-'СЕТ СН'!$F$17</f>
        <v>4999.1038679499998</v>
      </c>
      <c r="L29" s="36">
        <f>SUMIFS(СВЦЭМ!$C$39:$C$782,СВЦЭМ!$A$39:$A$782,$A29,СВЦЭМ!$B$39:$B$782,L$11)+'СЕТ СН'!$F$9+СВЦЭМ!$D$10+'СЕТ СН'!$F$5-'СЕТ СН'!$F$17</f>
        <v>4943.9389505500003</v>
      </c>
      <c r="M29" s="36">
        <f>SUMIFS(СВЦЭМ!$C$39:$C$782,СВЦЭМ!$A$39:$A$782,$A29,СВЦЭМ!$B$39:$B$782,M$11)+'СЕТ СН'!$F$9+СВЦЭМ!$D$10+'СЕТ СН'!$F$5-'СЕТ СН'!$F$17</f>
        <v>4923.7330550200004</v>
      </c>
      <c r="N29" s="36">
        <f>SUMIFS(СВЦЭМ!$C$39:$C$782,СВЦЭМ!$A$39:$A$782,$A29,СВЦЭМ!$B$39:$B$782,N$11)+'СЕТ СН'!$F$9+СВЦЭМ!$D$10+'СЕТ СН'!$F$5-'СЕТ СН'!$F$17</f>
        <v>4966.8342845000006</v>
      </c>
      <c r="O29" s="36">
        <f>SUMIFS(СВЦЭМ!$C$39:$C$782,СВЦЭМ!$A$39:$A$782,$A29,СВЦЭМ!$B$39:$B$782,O$11)+'СЕТ СН'!$F$9+СВЦЭМ!$D$10+'СЕТ СН'!$F$5-'СЕТ СН'!$F$17</f>
        <v>4934.3265666999996</v>
      </c>
      <c r="P29" s="36">
        <f>SUMIFS(СВЦЭМ!$C$39:$C$782,СВЦЭМ!$A$39:$A$782,$A29,СВЦЭМ!$B$39:$B$782,P$11)+'СЕТ СН'!$F$9+СВЦЭМ!$D$10+'СЕТ СН'!$F$5-'СЕТ СН'!$F$17</f>
        <v>4950.9832105400001</v>
      </c>
      <c r="Q29" s="36">
        <f>SUMIFS(СВЦЭМ!$C$39:$C$782,СВЦЭМ!$A$39:$A$782,$A29,СВЦЭМ!$B$39:$B$782,Q$11)+'СЕТ СН'!$F$9+СВЦЭМ!$D$10+'СЕТ СН'!$F$5-'СЕТ СН'!$F$17</f>
        <v>4966.2911560000002</v>
      </c>
      <c r="R29" s="36">
        <f>SUMIFS(СВЦЭМ!$C$39:$C$782,СВЦЭМ!$A$39:$A$782,$A29,СВЦЭМ!$B$39:$B$782,R$11)+'СЕТ СН'!$F$9+СВЦЭМ!$D$10+'СЕТ СН'!$F$5-'СЕТ СН'!$F$17</f>
        <v>5023.43284709</v>
      </c>
      <c r="S29" s="36">
        <f>SUMIFS(СВЦЭМ!$C$39:$C$782,СВЦЭМ!$A$39:$A$782,$A29,СВЦЭМ!$B$39:$B$782,S$11)+'СЕТ СН'!$F$9+СВЦЭМ!$D$10+'СЕТ СН'!$F$5-'СЕТ СН'!$F$17</f>
        <v>4982.9519316100004</v>
      </c>
      <c r="T29" s="36">
        <f>SUMIFS(СВЦЭМ!$C$39:$C$782,СВЦЭМ!$A$39:$A$782,$A29,СВЦЭМ!$B$39:$B$782,T$11)+'СЕТ СН'!$F$9+СВЦЭМ!$D$10+'СЕТ СН'!$F$5-'СЕТ СН'!$F$17</f>
        <v>4973.1105528400003</v>
      </c>
      <c r="U29" s="36">
        <f>SUMIFS(СВЦЭМ!$C$39:$C$782,СВЦЭМ!$A$39:$A$782,$A29,СВЦЭМ!$B$39:$B$782,U$11)+'СЕТ СН'!$F$9+СВЦЭМ!$D$10+'СЕТ СН'!$F$5-'СЕТ СН'!$F$17</f>
        <v>4960.77679008</v>
      </c>
      <c r="V29" s="36">
        <f>SUMIFS(СВЦЭМ!$C$39:$C$782,СВЦЭМ!$A$39:$A$782,$A29,СВЦЭМ!$B$39:$B$782,V$11)+'СЕТ СН'!$F$9+СВЦЭМ!$D$10+'СЕТ СН'!$F$5-'СЕТ СН'!$F$17</f>
        <v>4924.8833826199998</v>
      </c>
      <c r="W29" s="36">
        <f>SUMIFS(СВЦЭМ!$C$39:$C$782,СВЦЭМ!$A$39:$A$782,$A29,СВЦЭМ!$B$39:$B$782,W$11)+'СЕТ СН'!$F$9+СВЦЭМ!$D$10+'СЕТ СН'!$F$5-'СЕТ СН'!$F$17</f>
        <v>4939.79345517</v>
      </c>
      <c r="X29" s="36">
        <f>SUMIFS(СВЦЭМ!$C$39:$C$782,СВЦЭМ!$A$39:$A$782,$A29,СВЦЭМ!$B$39:$B$782,X$11)+'СЕТ СН'!$F$9+СВЦЭМ!$D$10+'СЕТ СН'!$F$5-'СЕТ СН'!$F$17</f>
        <v>4976.3597912200003</v>
      </c>
      <c r="Y29" s="36">
        <f>SUMIFS(СВЦЭМ!$C$39:$C$782,СВЦЭМ!$A$39:$A$782,$A29,СВЦЭМ!$B$39:$B$782,Y$11)+'СЕТ СН'!$F$9+СВЦЭМ!$D$10+'СЕТ СН'!$F$5-'СЕТ СН'!$F$17</f>
        <v>5010.0820999999996</v>
      </c>
    </row>
    <row r="30" spans="1:25" ht="15.75" x14ac:dyDescent="0.2">
      <c r="A30" s="35">
        <f t="shared" si="0"/>
        <v>45004</v>
      </c>
      <c r="B30" s="36">
        <f>SUMIFS(СВЦЭМ!$C$39:$C$782,СВЦЭМ!$A$39:$A$782,$A30,СВЦЭМ!$B$39:$B$782,B$11)+'СЕТ СН'!$F$9+СВЦЭМ!$D$10+'СЕТ СН'!$F$5-'СЕТ СН'!$F$17</f>
        <v>5055.9036781200002</v>
      </c>
      <c r="C30" s="36">
        <f>SUMIFS(СВЦЭМ!$C$39:$C$782,СВЦЭМ!$A$39:$A$782,$A30,СВЦЭМ!$B$39:$B$782,C$11)+'СЕТ СН'!$F$9+СВЦЭМ!$D$10+'СЕТ СН'!$F$5-'СЕТ СН'!$F$17</f>
        <v>5091.13507269</v>
      </c>
      <c r="D30" s="36">
        <f>SUMIFS(СВЦЭМ!$C$39:$C$782,СВЦЭМ!$A$39:$A$782,$A30,СВЦЭМ!$B$39:$B$782,D$11)+'СЕТ СН'!$F$9+СВЦЭМ!$D$10+'СЕТ СН'!$F$5-'СЕТ СН'!$F$17</f>
        <v>5163.6663240399994</v>
      </c>
      <c r="E30" s="36">
        <f>SUMIFS(СВЦЭМ!$C$39:$C$782,СВЦЭМ!$A$39:$A$782,$A30,СВЦЭМ!$B$39:$B$782,E$11)+'СЕТ СН'!$F$9+СВЦЭМ!$D$10+'СЕТ СН'!$F$5-'СЕТ СН'!$F$17</f>
        <v>5164.01455326</v>
      </c>
      <c r="F30" s="36">
        <f>SUMIFS(СВЦЭМ!$C$39:$C$782,СВЦЭМ!$A$39:$A$782,$A30,СВЦЭМ!$B$39:$B$782,F$11)+'СЕТ СН'!$F$9+СВЦЭМ!$D$10+'СЕТ СН'!$F$5-'СЕТ СН'!$F$17</f>
        <v>5170.4809495499994</v>
      </c>
      <c r="G30" s="36">
        <f>SUMIFS(СВЦЭМ!$C$39:$C$782,СВЦЭМ!$A$39:$A$782,$A30,СВЦЭМ!$B$39:$B$782,G$11)+'СЕТ СН'!$F$9+СВЦЭМ!$D$10+'СЕТ СН'!$F$5-'СЕТ СН'!$F$17</f>
        <v>5169.1992075199996</v>
      </c>
      <c r="H30" s="36">
        <f>SUMIFS(СВЦЭМ!$C$39:$C$782,СВЦЭМ!$A$39:$A$782,$A30,СВЦЭМ!$B$39:$B$782,H$11)+'СЕТ СН'!$F$9+СВЦЭМ!$D$10+'СЕТ СН'!$F$5-'СЕТ СН'!$F$17</f>
        <v>5159.1304082500001</v>
      </c>
      <c r="I30" s="36">
        <f>SUMIFS(СВЦЭМ!$C$39:$C$782,СВЦЭМ!$A$39:$A$782,$A30,СВЦЭМ!$B$39:$B$782,I$11)+'СЕТ СН'!$F$9+СВЦЭМ!$D$10+'СЕТ СН'!$F$5-'СЕТ СН'!$F$17</f>
        <v>5105.9966504200002</v>
      </c>
      <c r="J30" s="36">
        <f>SUMIFS(СВЦЭМ!$C$39:$C$782,СВЦЭМ!$A$39:$A$782,$A30,СВЦЭМ!$B$39:$B$782,J$11)+'СЕТ СН'!$F$9+СВЦЭМ!$D$10+'СЕТ СН'!$F$5-'СЕТ СН'!$F$17</f>
        <v>5097.1022073399999</v>
      </c>
      <c r="K30" s="36">
        <f>SUMIFS(СВЦЭМ!$C$39:$C$782,СВЦЭМ!$A$39:$A$782,$A30,СВЦЭМ!$B$39:$B$782,K$11)+'СЕТ СН'!$F$9+СВЦЭМ!$D$10+'СЕТ СН'!$F$5-'СЕТ СН'!$F$17</f>
        <v>5025.6391982799996</v>
      </c>
      <c r="L30" s="36">
        <f>SUMIFS(СВЦЭМ!$C$39:$C$782,СВЦЭМ!$A$39:$A$782,$A30,СВЦЭМ!$B$39:$B$782,L$11)+'СЕТ СН'!$F$9+СВЦЭМ!$D$10+'СЕТ СН'!$F$5-'СЕТ СН'!$F$17</f>
        <v>5013.7986013</v>
      </c>
      <c r="M30" s="36">
        <f>SUMIFS(СВЦЭМ!$C$39:$C$782,СВЦЭМ!$A$39:$A$782,$A30,СВЦЭМ!$B$39:$B$782,M$11)+'СЕТ СН'!$F$9+СВЦЭМ!$D$10+'СЕТ СН'!$F$5-'СЕТ СН'!$F$17</f>
        <v>5009.4853916800002</v>
      </c>
      <c r="N30" s="36">
        <f>SUMIFS(СВЦЭМ!$C$39:$C$782,СВЦЭМ!$A$39:$A$782,$A30,СВЦЭМ!$B$39:$B$782,N$11)+'СЕТ СН'!$F$9+СВЦЭМ!$D$10+'СЕТ СН'!$F$5-'СЕТ СН'!$F$17</f>
        <v>5033.0733469999996</v>
      </c>
      <c r="O30" s="36">
        <f>SUMIFS(СВЦЭМ!$C$39:$C$782,СВЦЭМ!$A$39:$A$782,$A30,СВЦЭМ!$B$39:$B$782,O$11)+'СЕТ СН'!$F$9+СВЦЭМ!$D$10+'СЕТ СН'!$F$5-'СЕТ СН'!$F$17</f>
        <v>5056.1718311100003</v>
      </c>
      <c r="P30" s="36">
        <f>SUMIFS(СВЦЭМ!$C$39:$C$782,СВЦЭМ!$A$39:$A$782,$A30,СВЦЭМ!$B$39:$B$782,P$11)+'СЕТ СН'!$F$9+СВЦЭМ!$D$10+'СЕТ СН'!$F$5-'СЕТ СН'!$F$17</f>
        <v>5055.42216474</v>
      </c>
      <c r="Q30" s="36">
        <f>SUMIFS(СВЦЭМ!$C$39:$C$782,СВЦЭМ!$A$39:$A$782,$A30,СВЦЭМ!$B$39:$B$782,Q$11)+'СЕТ СН'!$F$9+СВЦЭМ!$D$10+'СЕТ СН'!$F$5-'СЕТ СН'!$F$17</f>
        <v>5048.7514949100005</v>
      </c>
      <c r="R30" s="36">
        <f>SUMIFS(СВЦЭМ!$C$39:$C$782,СВЦЭМ!$A$39:$A$782,$A30,СВЦЭМ!$B$39:$B$782,R$11)+'СЕТ СН'!$F$9+СВЦЭМ!$D$10+'СЕТ СН'!$F$5-'СЕТ СН'!$F$17</f>
        <v>5051.1144870500002</v>
      </c>
      <c r="S30" s="36">
        <f>SUMIFS(СВЦЭМ!$C$39:$C$782,СВЦЭМ!$A$39:$A$782,$A30,СВЦЭМ!$B$39:$B$782,S$11)+'СЕТ СН'!$F$9+СВЦЭМ!$D$10+'СЕТ СН'!$F$5-'СЕТ СН'!$F$17</f>
        <v>5028.16233397</v>
      </c>
      <c r="T30" s="36">
        <f>SUMIFS(СВЦЭМ!$C$39:$C$782,СВЦЭМ!$A$39:$A$782,$A30,СВЦЭМ!$B$39:$B$782,T$11)+'СЕТ СН'!$F$9+СВЦЭМ!$D$10+'СЕТ СН'!$F$5-'СЕТ СН'!$F$17</f>
        <v>5011.6514758100002</v>
      </c>
      <c r="U30" s="36">
        <f>SUMIFS(СВЦЭМ!$C$39:$C$782,СВЦЭМ!$A$39:$A$782,$A30,СВЦЭМ!$B$39:$B$782,U$11)+'СЕТ СН'!$F$9+СВЦЭМ!$D$10+'СЕТ СН'!$F$5-'СЕТ СН'!$F$17</f>
        <v>4976.2031956299998</v>
      </c>
      <c r="V30" s="36">
        <f>SUMIFS(СВЦЭМ!$C$39:$C$782,СВЦЭМ!$A$39:$A$782,$A30,СВЦЭМ!$B$39:$B$782,V$11)+'СЕТ СН'!$F$9+СВЦЭМ!$D$10+'СЕТ СН'!$F$5-'СЕТ СН'!$F$17</f>
        <v>4960.43252691</v>
      </c>
      <c r="W30" s="36">
        <f>SUMIFS(СВЦЭМ!$C$39:$C$782,СВЦЭМ!$A$39:$A$782,$A30,СВЦЭМ!$B$39:$B$782,W$11)+'СЕТ СН'!$F$9+СВЦЭМ!$D$10+'СЕТ СН'!$F$5-'СЕТ СН'!$F$17</f>
        <v>4964.7625132399999</v>
      </c>
      <c r="X30" s="36">
        <f>SUMIFS(СВЦЭМ!$C$39:$C$782,СВЦЭМ!$A$39:$A$782,$A30,СВЦЭМ!$B$39:$B$782,X$11)+'СЕТ СН'!$F$9+СВЦЭМ!$D$10+'СЕТ СН'!$F$5-'СЕТ СН'!$F$17</f>
        <v>5011.3815730000006</v>
      </c>
      <c r="Y30" s="36">
        <f>SUMIFS(СВЦЭМ!$C$39:$C$782,СВЦЭМ!$A$39:$A$782,$A30,СВЦЭМ!$B$39:$B$782,Y$11)+'СЕТ СН'!$F$9+СВЦЭМ!$D$10+'СЕТ СН'!$F$5-'СЕТ СН'!$F$17</f>
        <v>5063.2190896100001</v>
      </c>
    </row>
    <row r="31" spans="1:25" ht="15.75" x14ac:dyDescent="0.2">
      <c r="A31" s="35">
        <f t="shared" si="0"/>
        <v>45005</v>
      </c>
      <c r="B31" s="36">
        <f>SUMIFS(СВЦЭМ!$C$39:$C$782,СВЦЭМ!$A$39:$A$782,$A31,СВЦЭМ!$B$39:$B$782,B$11)+'СЕТ СН'!$F$9+СВЦЭМ!$D$10+'СЕТ СН'!$F$5-'СЕТ СН'!$F$17</f>
        <v>5069.0703079499999</v>
      </c>
      <c r="C31" s="36">
        <f>SUMIFS(СВЦЭМ!$C$39:$C$782,СВЦЭМ!$A$39:$A$782,$A31,СВЦЭМ!$B$39:$B$782,C$11)+'СЕТ СН'!$F$9+СВЦЭМ!$D$10+'СЕТ СН'!$F$5-'СЕТ СН'!$F$17</f>
        <v>5123.3368583299998</v>
      </c>
      <c r="D31" s="36">
        <f>SUMIFS(СВЦЭМ!$C$39:$C$782,СВЦЭМ!$A$39:$A$782,$A31,СВЦЭМ!$B$39:$B$782,D$11)+'СЕТ СН'!$F$9+СВЦЭМ!$D$10+'СЕТ СН'!$F$5-'СЕТ СН'!$F$17</f>
        <v>5140.0465967800001</v>
      </c>
      <c r="E31" s="36">
        <f>SUMIFS(СВЦЭМ!$C$39:$C$782,СВЦЭМ!$A$39:$A$782,$A31,СВЦЭМ!$B$39:$B$782,E$11)+'СЕТ СН'!$F$9+СВЦЭМ!$D$10+'СЕТ СН'!$F$5-'СЕТ СН'!$F$17</f>
        <v>5152.3330452700002</v>
      </c>
      <c r="F31" s="36">
        <f>SUMIFS(СВЦЭМ!$C$39:$C$782,СВЦЭМ!$A$39:$A$782,$A31,СВЦЭМ!$B$39:$B$782,F$11)+'СЕТ СН'!$F$9+СВЦЭМ!$D$10+'СЕТ СН'!$F$5-'СЕТ СН'!$F$17</f>
        <v>5137.8258444300009</v>
      </c>
      <c r="G31" s="36">
        <f>SUMIFS(СВЦЭМ!$C$39:$C$782,СВЦЭМ!$A$39:$A$782,$A31,СВЦЭМ!$B$39:$B$782,G$11)+'СЕТ СН'!$F$9+СВЦЭМ!$D$10+'СЕТ СН'!$F$5-'СЕТ СН'!$F$17</f>
        <v>5125.8535739400004</v>
      </c>
      <c r="H31" s="36">
        <f>SUMIFS(СВЦЭМ!$C$39:$C$782,СВЦЭМ!$A$39:$A$782,$A31,СВЦЭМ!$B$39:$B$782,H$11)+'СЕТ СН'!$F$9+СВЦЭМ!$D$10+'СЕТ СН'!$F$5-'СЕТ СН'!$F$17</f>
        <v>5169.49221072</v>
      </c>
      <c r="I31" s="36">
        <f>SUMIFS(СВЦЭМ!$C$39:$C$782,СВЦЭМ!$A$39:$A$782,$A31,СВЦЭМ!$B$39:$B$782,I$11)+'СЕТ СН'!$F$9+СВЦЭМ!$D$10+'СЕТ СН'!$F$5-'СЕТ СН'!$F$17</f>
        <v>5073.88206292</v>
      </c>
      <c r="J31" s="36">
        <f>SUMIFS(СВЦЭМ!$C$39:$C$782,СВЦЭМ!$A$39:$A$782,$A31,СВЦЭМ!$B$39:$B$782,J$11)+'СЕТ СН'!$F$9+СВЦЭМ!$D$10+'СЕТ СН'!$F$5-'СЕТ СН'!$F$17</f>
        <v>5060.5523482099998</v>
      </c>
      <c r="K31" s="36">
        <f>SUMIFS(СВЦЭМ!$C$39:$C$782,СВЦЭМ!$A$39:$A$782,$A31,СВЦЭМ!$B$39:$B$782,K$11)+'СЕТ СН'!$F$9+СВЦЭМ!$D$10+'СЕТ СН'!$F$5-'СЕТ СН'!$F$17</f>
        <v>5031.1368286699999</v>
      </c>
      <c r="L31" s="36">
        <f>SUMIFS(СВЦЭМ!$C$39:$C$782,СВЦЭМ!$A$39:$A$782,$A31,СВЦЭМ!$B$39:$B$782,L$11)+'СЕТ СН'!$F$9+СВЦЭМ!$D$10+'СЕТ СН'!$F$5-'СЕТ СН'!$F$17</f>
        <v>5029.22786086</v>
      </c>
      <c r="M31" s="36">
        <f>SUMIFS(СВЦЭМ!$C$39:$C$782,СВЦЭМ!$A$39:$A$782,$A31,СВЦЭМ!$B$39:$B$782,M$11)+'СЕТ СН'!$F$9+СВЦЭМ!$D$10+'СЕТ СН'!$F$5-'СЕТ СН'!$F$17</f>
        <v>5041.2343742600005</v>
      </c>
      <c r="N31" s="36">
        <f>SUMIFS(СВЦЭМ!$C$39:$C$782,СВЦЭМ!$A$39:$A$782,$A31,СВЦЭМ!$B$39:$B$782,N$11)+'СЕТ СН'!$F$9+СВЦЭМ!$D$10+'СЕТ СН'!$F$5-'СЕТ СН'!$F$17</f>
        <v>5084.0688147399997</v>
      </c>
      <c r="O31" s="36">
        <f>SUMIFS(СВЦЭМ!$C$39:$C$782,СВЦЭМ!$A$39:$A$782,$A31,СВЦЭМ!$B$39:$B$782,O$11)+'СЕТ СН'!$F$9+СВЦЭМ!$D$10+'СЕТ СН'!$F$5-'СЕТ СН'!$F$17</f>
        <v>5113.08043223</v>
      </c>
      <c r="P31" s="36">
        <f>SUMIFS(СВЦЭМ!$C$39:$C$782,СВЦЭМ!$A$39:$A$782,$A31,СВЦЭМ!$B$39:$B$782,P$11)+'СЕТ СН'!$F$9+СВЦЭМ!$D$10+'СЕТ СН'!$F$5-'СЕТ СН'!$F$17</f>
        <v>5122.9918489000002</v>
      </c>
      <c r="Q31" s="36">
        <f>SUMIFS(СВЦЭМ!$C$39:$C$782,СВЦЭМ!$A$39:$A$782,$A31,СВЦЭМ!$B$39:$B$782,Q$11)+'СЕТ СН'!$F$9+СВЦЭМ!$D$10+'СЕТ СН'!$F$5-'СЕТ СН'!$F$17</f>
        <v>5137.8720009299996</v>
      </c>
      <c r="R31" s="36">
        <f>SUMIFS(СВЦЭМ!$C$39:$C$782,СВЦЭМ!$A$39:$A$782,$A31,СВЦЭМ!$B$39:$B$782,R$11)+'СЕТ СН'!$F$9+СВЦЭМ!$D$10+'СЕТ СН'!$F$5-'СЕТ СН'!$F$17</f>
        <v>5128.0177954600003</v>
      </c>
      <c r="S31" s="36">
        <f>SUMIFS(СВЦЭМ!$C$39:$C$782,СВЦЭМ!$A$39:$A$782,$A31,СВЦЭМ!$B$39:$B$782,S$11)+'СЕТ СН'!$F$9+СВЦЭМ!$D$10+'СЕТ СН'!$F$5-'СЕТ СН'!$F$17</f>
        <v>5095.1403976299998</v>
      </c>
      <c r="T31" s="36">
        <f>SUMIFS(СВЦЭМ!$C$39:$C$782,СВЦЭМ!$A$39:$A$782,$A31,СВЦЭМ!$B$39:$B$782,T$11)+'СЕТ СН'!$F$9+СВЦЭМ!$D$10+'СЕТ СН'!$F$5-'СЕТ СН'!$F$17</f>
        <v>5076.0828840499998</v>
      </c>
      <c r="U31" s="36">
        <f>SUMIFS(СВЦЭМ!$C$39:$C$782,СВЦЭМ!$A$39:$A$782,$A31,СВЦЭМ!$B$39:$B$782,U$11)+'СЕТ СН'!$F$9+СВЦЭМ!$D$10+'СЕТ СН'!$F$5-'СЕТ СН'!$F$17</f>
        <v>5035.7974508900006</v>
      </c>
      <c r="V31" s="36">
        <f>SUMIFS(СВЦЭМ!$C$39:$C$782,СВЦЭМ!$A$39:$A$782,$A31,СВЦЭМ!$B$39:$B$782,V$11)+'СЕТ СН'!$F$9+СВЦЭМ!$D$10+'СЕТ СН'!$F$5-'СЕТ СН'!$F$17</f>
        <v>5022.0274900100003</v>
      </c>
      <c r="W31" s="36">
        <f>SUMIFS(СВЦЭМ!$C$39:$C$782,СВЦЭМ!$A$39:$A$782,$A31,СВЦЭМ!$B$39:$B$782,W$11)+'СЕТ СН'!$F$9+СВЦЭМ!$D$10+'СЕТ СН'!$F$5-'СЕТ СН'!$F$17</f>
        <v>5025.5707967899998</v>
      </c>
      <c r="X31" s="36">
        <f>SUMIFS(СВЦЭМ!$C$39:$C$782,СВЦЭМ!$A$39:$A$782,$A31,СВЦЭМ!$B$39:$B$782,X$11)+'СЕТ СН'!$F$9+СВЦЭМ!$D$10+'СЕТ СН'!$F$5-'СЕТ СН'!$F$17</f>
        <v>5078.7836236399999</v>
      </c>
      <c r="Y31" s="36">
        <f>SUMIFS(СВЦЭМ!$C$39:$C$782,СВЦЭМ!$A$39:$A$782,$A31,СВЦЭМ!$B$39:$B$782,Y$11)+'СЕТ СН'!$F$9+СВЦЭМ!$D$10+'СЕТ СН'!$F$5-'СЕТ СН'!$F$17</f>
        <v>5119.8155226899999</v>
      </c>
    </row>
    <row r="32" spans="1:25" ht="15.75" x14ac:dyDescent="0.2">
      <c r="A32" s="35">
        <f t="shared" si="0"/>
        <v>45006</v>
      </c>
      <c r="B32" s="36">
        <f>SUMIFS(СВЦЭМ!$C$39:$C$782,СВЦЭМ!$A$39:$A$782,$A32,СВЦЭМ!$B$39:$B$782,B$11)+'СЕТ СН'!$F$9+СВЦЭМ!$D$10+'СЕТ СН'!$F$5-'СЕТ СН'!$F$17</f>
        <v>5032.4641670800002</v>
      </c>
      <c r="C32" s="36">
        <f>SUMIFS(СВЦЭМ!$C$39:$C$782,СВЦЭМ!$A$39:$A$782,$A32,СВЦЭМ!$B$39:$B$782,C$11)+'СЕТ СН'!$F$9+СВЦЭМ!$D$10+'СЕТ СН'!$F$5-'СЕТ СН'!$F$17</f>
        <v>5079.3940946599996</v>
      </c>
      <c r="D32" s="36">
        <f>SUMIFS(СВЦЭМ!$C$39:$C$782,СВЦЭМ!$A$39:$A$782,$A32,СВЦЭМ!$B$39:$B$782,D$11)+'СЕТ СН'!$F$9+СВЦЭМ!$D$10+'СЕТ СН'!$F$5-'СЕТ СН'!$F$17</f>
        <v>5107.6732594599998</v>
      </c>
      <c r="E32" s="36">
        <f>SUMIFS(СВЦЭМ!$C$39:$C$782,СВЦЭМ!$A$39:$A$782,$A32,СВЦЭМ!$B$39:$B$782,E$11)+'СЕТ СН'!$F$9+СВЦЭМ!$D$10+'СЕТ СН'!$F$5-'СЕТ СН'!$F$17</f>
        <v>5115.5050752799998</v>
      </c>
      <c r="F32" s="36">
        <f>SUMIFS(СВЦЭМ!$C$39:$C$782,СВЦЭМ!$A$39:$A$782,$A32,СВЦЭМ!$B$39:$B$782,F$11)+'СЕТ СН'!$F$9+СВЦЭМ!$D$10+'СЕТ СН'!$F$5-'СЕТ СН'!$F$17</f>
        <v>5078.8293523399998</v>
      </c>
      <c r="G32" s="36">
        <f>SUMIFS(СВЦЭМ!$C$39:$C$782,СВЦЭМ!$A$39:$A$782,$A32,СВЦЭМ!$B$39:$B$782,G$11)+'СЕТ СН'!$F$9+СВЦЭМ!$D$10+'СЕТ СН'!$F$5-'СЕТ СН'!$F$17</f>
        <v>5081.2684964099999</v>
      </c>
      <c r="H32" s="36">
        <f>SUMIFS(СВЦЭМ!$C$39:$C$782,СВЦЭМ!$A$39:$A$782,$A32,СВЦЭМ!$B$39:$B$782,H$11)+'СЕТ СН'!$F$9+СВЦЭМ!$D$10+'СЕТ СН'!$F$5-'СЕТ СН'!$F$17</f>
        <v>5017.2655225799999</v>
      </c>
      <c r="I32" s="36">
        <f>SUMIFS(СВЦЭМ!$C$39:$C$782,СВЦЭМ!$A$39:$A$782,$A32,СВЦЭМ!$B$39:$B$782,I$11)+'СЕТ СН'!$F$9+СВЦЭМ!$D$10+'СЕТ СН'!$F$5-'СЕТ СН'!$F$17</f>
        <v>4950.85748977</v>
      </c>
      <c r="J32" s="36">
        <f>SUMIFS(СВЦЭМ!$C$39:$C$782,СВЦЭМ!$A$39:$A$782,$A32,СВЦЭМ!$B$39:$B$782,J$11)+'СЕТ СН'!$F$9+СВЦЭМ!$D$10+'СЕТ СН'!$F$5-'СЕТ СН'!$F$17</f>
        <v>4950.7036214700001</v>
      </c>
      <c r="K32" s="36">
        <f>SUMIFS(СВЦЭМ!$C$39:$C$782,СВЦЭМ!$A$39:$A$782,$A32,СВЦЭМ!$B$39:$B$782,K$11)+'СЕТ СН'!$F$9+СВЦЭМ!$D$10+'СЕТ СН'!$F$5-'СЕТ СН'!$F$17</f>
        <v>4934.17373787</v>
      </c>
      <c r="L32" s="36">
        <f>SUMIFS(СВЦЭМ!$C$39:$C$782,СВЦЭМ!$A$39:$A$782,$A32,СВЦЭМ!$B$39:$B$782,L$11)+'СЕТ СН'!$F$9+СВЦЭМ!$D$10+'СЕТ СН'!$F$5-'СЕТ СН'!$F$17</f>
        <v>4938.2403524399997</v>
      </c>
      <c r="M32" s="36">
        <f>SUMIFS(СВЦЭМ!$C$39:$C$782,СВЦЭМ!$A$39:$A$782,$A32,СВЦЭМ!$B$39:$B$782,M$11)+'СЕТ СН'!$F$9+СВЦЭМ!$D$10+'СЕТ СН'!$F$5-'СЕТ СН'!$F$17</f>
        <v>4970.52664568</v>
      </c>
      <c r="N32" s="36">
        <f>SUMIFS(СВЦЭМ!$C$39:$C$782,СВЦЭМ!$A$39:$A$782,$A32,СВЦЭМ!$B$39:$B$782,N$11)+'СЕТ СН'!$F$9+СВЦЭМ!$D$10+'СЕТ СН'!$F$5-'СЕТ СН'!$F$17</f>
        <v>5010.9914777800004</v>
      </c>
      <c r="O32" s="36">
        <f>SUMIFS(СВЦЭМ!$C$39:$C$782,СВЦЭМ!$A$39:$A$782,$A32,СВЦЭМ!$B$39:$B$782,O$11)+'СЕТ СН'!$F$9+СВЦЭМ!$D$10+'СЕТ СН'!$F$5-'СЕТ СН'!$F$17</f>
        <v>5053.95684755</v>
      </c>
      <c r="P32" s="36">
        <f>SUMIFS(СВЦЭМ!$C$39:$C$782,СВЦЭМ!$A$39:$A$782,$A32,СВЦЭМ!$B$39:$B$782,P$11)+'СЕТ СН'!$F$9+СВЦЭМ!$D$10+'СЕТ СН'!$F$5-'СЕТ СН'!$F$17</f>
        <v>5079.1923667199999</v>
      </c>
      <c r="Q32" s="36">
        <f>SUMIFS(СВЦЭМ!$C$39:$C$782,СВЦЭМ!$A$39:$A$782,$A32,СВЦЭМ!$B$39:$B$782,Q$11)+'СЕТ СН'!$F$9+СВЦЭМ!$D$10+'СЕТ СН'!$F$5-'СЕТ СН'!$F$17</f>
        <v>5075.7050185400003</v>
      </c>
      <c r="R32" s="36">
        <f>SUMIFS(СВЦЭМ!$C$39:$C$782,СВЦЭМ!$A$39:$A$782,$A32,СВЦЭМ!$B$39:$B$782,R$11)+'СЕТ СН'!$F$9+СВЦЭМ!$D$10+'СЕТ СН'!$F$5-'СЕТ СН'!$F$17</f>
        <v>5066.2674695599999</v>
      </c>
      <c r="S32" s="36">
        <f>SUMIFS(СВЦЭМ!$C$39:$C$782,СВЦЭМ!$A$39:$A$782,$A32,СВЦЭМ!$B$39:$B$782,S$11)+'СЕТ СН'!$F$9+СВЦЭМ!$D$10+'СЕТ СН'!$F$5-'СЕТ СН'!$F$17</f>
        <v>5046.49558265</v>
      </c>
      <c r="T32" s="36">
        <f>SUMIFS(СВЦЭМ!$C$39:$C$782,СВЦЭМ!$A$39:$A$782,$A32,СВЦЭМ!$B$39:$B$782,T$11)+'СЕТ СН'!$F$9+СВЦЭМ!$D$10+'СЕТ СН'!$F$5-'СЕТ СН'!$F$17</f>
        <v>5020.4602510200002</v>
      </c>
      <c r="U32" s="36">
        <f>SUMIFS(СВЦЭМ!$C$39:$C$782,СВЦЭМ!$A$39:$A$782,$A32,СВЦЭМ!$B$39:$B$782,U$11)+'СЕТ СН'!$F$9+СВЦЭМ!$D$10+'СЕТ СН'!$F$5-'СЕТ СН'!$F$17</f>
        <v>4993.8393730600001</v>
      </c>
      <c r="V32" s="36">
        <f>SUMIFS(СВЦЭМ!$C$39:$C$782,СВЦЭМ!$A$39:$A$782,$A32,СВЦЭМ!$B$39:$B$782,V$11)+'СЕТ СН'!$F$9+СВЦЭМ!$D$10+'СЕТ СН'!$F$5-'СЕТ СН'!$F$17</f>
        <v>4977.6025978400003</v>
      </c>
      <c r="W32" s="36">
        <f>SUMIFS(СВЦЭМ!$C$39:$C$782,СВЦЭМ!$A$39:$A$782,$A32,СВЦЭМ!$B$39:$B$782,W$11)+'СЕТ СН'!$F$9+СВЦЭМ!$D$10+'СЕТ СН'!$F$5-'СЕТ СН'!$F$17</f>
        <v>4989.3534862800007</v>
      </c>
      <c r="X32" s="36">
        <f>SUMIFS(СВЦЭМ!$C$39:$C$782,СВЦЭМ!$A$39:$A$782,$A32,СВЦЭМ!$B$39:$B$782,X$11)+'СЕТ СН'!$F$9+СВЦЭМ!$D$10+'СЕТ СН'!$F$5-'СЕТ СН'!$F$17</f>
        <v>5030.81430774</v>
      </c>
      <c r="Y32" s="36">
        <f>SUMIFS(СВЦЭМ!$C$39:$C$782,СВЦЭМ!$A$39:$A$782,$A32,СВЦЭМ!$B$39:$B$782,Y$11)+'СЕТ СН'!$F$9+СВЦЭМ!$D$10+'СЕТ СН'!$F$5-'СЕТ СН'!$F$17</f>
        <v>5065.6136562199999</v>
      </c>
    </row>
    <row r="33" spans="1:25" ht="15.75" x14ac:dyDescent="0.2">
      <c r="A33" s="35">
        <f t="shared" si="0"/>
        <v>45007</v>
      </c>
      <c r="B33" s="36">
        <f>SUMIFS(СВЦЭМ!$C$39:$C$782,СВЦЭМ!$A$39:$A$782,$A33,СВЦЭМ!$B$39:$B$782,B$11)+'СЕТ СН'!$F$9+СВЦЭМ!$D$10+'СЕТ СН'!$F$5-'СЕТ СН'!$F$17</f>
        <v>5183.1675094399998</v>
      </c>
      <c r="C33" s="36">
        <f>SUMIFS(СВЦЭМ!$C$39:$C$782,СВЦЭМ!$A$39:$A$782,$A33,СВЦЭМ!$B$39:$B$782,C$11)+'СЕТ СН'!$F$9+СВЦЭМ!$D$10+'СЕТ СН'!$F$5-'СЕТ СН'!$F$17</f>
        <v>5235.1434902199999</v>
      </c>
      <c r="D33" s="36">
        <f>SUMIFS(СВЦЭМ!$C$39:$C$782,СВЦЭМ!$A$39:$A$782,$A33,СВЦЭМ!$B$39:$B$782,D$11)+'СЕТ СН'!$F$9+СВЦЭМ!$D$10+'СЕТ СН'!$F$5-'СЕТ СН'!$F$17</f>
        <v>5319.7322028399994</v>
      </c>
      <c r="E33" s="36">
        <f>SUMIFS(СВЦЭМ!$C$39:$C$782,СВЦЭМ!$A$39:$A$782,$A33,СВЦЭМ!$B$39:$B$782,E$11)+'СЕТ СН'!$F$9+СВЦЭМ!$D$10+'СЕТ СН'!$F$5-'СЕТ СН'!$F$17</f>
        <v>5333.8630722899998</v>
      </c>
      <c r="F33" s="36">
        <f>SUMIFS(СВЦЭМ!$C$39:$C$782,СВЦЭМ!$A$39:$A$782,$A33,СВЦЭМ!$B$39:$B$782,F$11)+'СЕТ СН'!$F$9+СВЦЭМ!$D$10+'СЕТ СН'!$F$5-'СЕТ СН'!$F$17</f>
        <v>5344.18452351</v>
      </c>
      <c r="G33" s="36">
        <f>SUMIFS(СВЦЭМ!$C$39:$C$782,СВЦЭМ!$A$39:$A$782,$A33,СВЦЭМ!$B$39:$B$782,G$11)+'СЕТ СН'!$F$9+СВЦЭМ!$D$10+'СЕТ СН'!$F$5-'СЕТ СН'!$F$17</f>
        <v>5305.3760007500005</v>
      </c>
      <c r="H33" s="36">
        <f>SUMIFS(СВЦЭМ!$C$39:$C$782,СВЦЭМ!$A$39:$A$782,$A33,СВЦЭМ!$B$39:$B$782,H$11)+'СЕТ СН'!$F$9+СВЦЭМ!$D$10+'СЕТ СН'!$F$5-'СЕТ СН'!$F$17</f>
        <v>5241.5705869200001</v>
      </c>
      <c r="I33" s="36">
        <f>SUMIFS(СВЦЭМ!$C$39:$C$782,СВЦЭМ!$A$39:$A$782,$A33,СВЦЭМ!$B$39:$B$782,I$11)+'СЕТ СН'!$F$9+СВЦЭМ!$D$10+'СЕТ СН'!$F$5-'СЕТ СН'!$F$17</f>
        <v>5186.3269672999995</v>
      </c>
      <c r="J33" s="36">
        <f>SUMIFS(СВЦЭМ!$C$39:$C$782,СВЦЭМ!$A$39:$A$782,$A33,СВЦЭМ!$B$39:$B$782,J$11)+'СЕТ СН'!$F$9+СВЦЭМ!$D$10+'СЕТ СН'!$F$5-'СЕТ СН'!$F$17</f>
        <v>5179.9467381499999</v>
      </c>
      <c r="K33" s="36">
        <f>SUMIFS(СВЦЭМ!$C$39:$C$782,СВЦЭМ!$A$39:$A$782,$A33,СВЦЭМ!$B$39:$B$782,K$11)+'СЕТ СН'!$F$9+СВЦЭМ!$D$10+'СЕТ СН'!$F$5-'СЕТ СН'!$F$17</f>
        <v>5154.2433278299995</v>
      </c>
      <c r="L33" s="36">
        <f>SUMIFS(СВЦЭМ!$C$39:$C$782,СВЦЭМ!$A$39:$A$782,$A33,СВЦЭМ!$B$39:$B$782,L$11)+'СЕТ СН'!$F$9+СВЦЭМ!$D$10+'СЕТ СН'!$F$5-'СЕТ СН'!$F$17</f>
        <v>5155.5710895699995</v>
      </c>
      <c r="M33" s="36">
        <f>SUMIFS(СВЦЭМ!$C$39:$C$782,СВЦЭМ!$A$39:$A$782,$A33,СВЦЭМ!$B$39:$B$782,M$11)+'СЕТ СН'!$F$9+СВЦЭМ!$D$10+'СЕТ СН'!$F$5-'СЕТ СН'!$F$17</f>
        <v>5126.2657317200001</v>
      </c>
      <c r="N33" s="36">
        <f>SUMIFS(СВЦЭМ!$C$39:$C$782,СВЦЭМ!$A$39:$A$782,$A33,СВЦЭМ!$B$39:$B$782,N$11)+'СЕТ СН'!$F$9+СВЦЭМ!$D$10+'СЕТ СН'!$F$5-'СЕТ СН'!$F$17</f>
        <v>5240.5569312299995</v>
      </c>
      <c r="O33" s="36">
        <f>SUMIFS(СВЦЭМ!$C$39:$C$782,СВЦЭМ!$A$39:$A$782,$A33,СВЦЭМ!$B$39:$B$782,O$11)+'СЕТ СН'!$F$9+СВЦЭМ!$D$10+'СЕТ СН'!$F$5-'СЕТ СН'!$F$17</f>
        <v>5249.2679992399999</v>
      </c>
      <c r="P33" s="36">
        <f>SUMIFS(СВЦЭМ!$C$39:$C$782,СВЦЭМ!$A$39:$A$782,$A33,СВЦЭМ!$B$39:$B$782,P$11)+'СЕТ СН'!$F$9+СВЦЭМ!$D$10+'СЕТ СН'!$F$5-'СЕТ СН'!$F$17</f>
        <v>5252.2598561300001</v>
      </c>
      <c r="Q33" s="36">
        <f>SUMIFS(СВЦЭМ!$C$39:$C$782,СВЦЭМ!$A$39:$A$782,$A33,СВЦЭМ!$B$39:$B$782,Q$11)+'СЕТ СН'!$F$9+СВЦЭМ!$D$10+'СЕТ СН'!$F$5-'СЕТ СН'!$F$17</f>
        <v>5254.3319472399999</v>
      </c>
      <c r="R33" s="36">
        <f>SUMIFS(СВЦЭМ!$C$39:$C$782,СВЦЭМ!$A$39:$A$782,$A33,СВЦЭМ!$B$39:$B$782,R$11)+'СЕТ СН'!$F$9+СВЦЭМ!$D$10+'СЕТ СН'!$F$5-'СЕТ СН'!$F$17</f>
        <v>5221.0765570500007</v>
      </c>
      <c r="S33" s="36">
        <f>SUMIFS(СВЦЭМ!$C$39:$C$782,СВЦЭМ!$A$39:$A$782,$A33,СВЦЭМ!$B$39:$B$782,S$11)+'СЕТ СН'!$F$9+СВЦЭМ!$D$10+'СЕТ СН'!$F$5-'СЕТ СН'!$F$17</f>
        <v>5195.1631446400006</v>
      </c>
      <c r="T33" s="36">
        <f>SUMIFS(СВЦЭМ!$C$39:$C$782,СВЦЭМ!$A$39:$A$782,$A33,СВЦЭМ!$B$39:$B$782,T$11)+'СЕТ СН'!$F$9+СВЦЭМ!$D$10+'СЕТ СН'!$F$5-'СЕТ СН'!$F$17</f>
        <v>5193.5805376000008</v>
      </c>
      <c r="U33" s="36">
        <f>SUMIFS(СВЦЭМ!$C$39:$C$782,СВЦЭМ!$A$39:$A$782,$A33,СВЦЭМ!$B$39:$B$782,U$11)+'СЕТ СН'!$F$9+СВЦЭМ!$D$10+'СЕТ СН'!$F$5-'СЕТ СН'!$F$17</f>
        <v>5143.8962850000007</v>
      </c>
      <c r="V33" s="36">
        <f>SUMIFS(СВЦЭМ!$C$39:$C$782,СВЦЭМ!$A$39:$A$782,$A33,СВЦЭМ!$B$39:$B$782,V$11)+'СЕТ СН'!$F$9+СВЦЭМ!$D$10+'СЕТ СН'!$F$5-'СЕТ СН'!$F$17</f>
        <v>5106.2554945900001</v>
      </c>
      <c r="W33" s="36">
        <f>SUMIFS(СВЦЭМ!$C$39:$C$782,СВЦЭМ!$A$39:$A$782,$A33,СВЦЭМ!$B$39:$B$782,W$11)+'СЕТ СН'!$F$9+СВЦЭМ!$D$10+'СЕТ СН'!$F$5-'СЕТ СН'!$F$17</f>
        <v>5098.2836961699995</v>
      </c>
      <c r="X33" s="36">
        <f>SUMIFS(СВЦЭМ!$C$39:$C$782,СВЦЭМ!$A$39:$A$782,$A33,СВЦЭМ!$B$39:$B$782,X$11)+'СЕТ СН'!$F$9+СВЦЭМ!$D$10+'СЕТ СН'!$F$5-'СЕТ СН'!$F$17</f>
        <v>5111.0178345499999</v>
      </c>
      <c r="Y33" s="36">
        <f>SUMIFS(СВЦЭМ!$C$39:$C$782,СВЦЭМ!$A$39:$A$782,$A33,СВЦЭМ!$B$39:$B$782,Y$11)+'СЕТ СН'!$F$9+СВЦЭМ!$D$10+'СЕТ СН'!$F$5-'СЕТ СН'!$F$17</f>
        <v>5169.3941026800003</v>
      </c>
    </row>
    <row r="34" spans="1:25" ht="15.75" x14ac:dyDescent="0.2">
      <c r="A34" s="35">
        <f t="shared" si="0"/>
        <v>45008</v>
      </c>
      <c r="B34" s="36">
        <f>SUMIFS(СВЦЭМ!$C$39:$C$782,СВЦЭМ!$A$39:$A$782,$A34,СВЦЭМ!$B$39:$B$782,B$11)+'СЕТ СН'!$F$9+СВЦЭМ!$D$10+'СЕТ СН'!$F$5-'СЕТ СН'!$F$17</f>
        <v>5243.5177082800001</v>
      </c>
      <c r="C34" s="36">
        <f>SUMIFS(СВЦЭМ!$C$39:$C$782,СВЦЭМ!$A$39:$A$782,$A34,СВЦЭМ!$B$39:$B$782,C$11)+'СЕТ СН'!$F$9+СВЦЭМ!$D$10+'СЕТ СН'!$F$5-'СЕТ СН'!$F$17</f>
        <v>5315.4970633200001</v>
      </c>
      <c r="D34" s="36">
        <f>SUMIFS(СВЦЭМ!$C$39:$C$782,СВЦЭМ!$A$39:$A$782,$A34,СВЦЭМ!$B$39:$B$782,D$11)+'СЕТ СН'!$F$9+СВЦЭМ!$D$10+'СЕТ СН'!$F$5-'СЕТ СН'!$F$17</f>
        <v>5340.3860631099997</v>
      </c>
      <c r="E34" s="36">
        <f>SUMIFS(СВЦЭМ!$C$39:$C$782,СВЦЭМ!$A$39:$A$782,$A34,СВЦЭМ!$B$39:$B$782,E$11)+'СЕТ СН'!$F$9+СВЦЭМ!$D$10+'СЕТ СН'!$F$5-'СЕТ СН'!$F$17</f>
        <v>5371.4605723599998</v>
      </c>
      <c r="F34" s="36">
        <f>SUMIFS(СВЦЭМ!$C$39:$C$782,СВЦЭМ!$A$39:$A$782,$A34,СВЦЭМ!$B$39:$B$782,F$11)+'СЕТ СН'!$F$9+СВЦЭМ!$D$10+'СЕТ СН'!$F$5-'СЕТ СН'!$F$17</f>
        <v>5358.9973653199995</v>
      </c>
      <c r="G34" s="36">
        <f>SUMIFS(СВЦЭМ!$C$39:$C$782,СВЦЭМ!$A$39:$A$782,$A34,СВЦЭМ!$B$39:$B$782,G$11)+'СЕТ СН'!$F$9+СВЦЭМ!$D$10+'СЕТ СН'!$F$5-'СЕТ СН'!$F$17</f>
        <v>5288.6132265599999</v>
      </c>
      <c r="H34" s="36">
        <f>SUMIFS(СВЦЭМ!$C$39:$C$782,СВЦЭМ!$A$39:$A$782,$A34,СВЦЭМ!$B$39:$B$782,H$11)+'СЕТ СН'!$F$9+СВЦЭМ!$D$10+'СЕТ СН'!$F$5-'СЕТ СН'!$F$17</f>
        <v>5254.3165000099998</v>
      </c>
      <c r="I34" s="36">
        <f>SUMIFS(СВЦЭМ!$C$39:$C$782,СВЦЭМ!$A$39:$A$782,$A34,СВЦЭМ!$B$39:$B$782,I$11)+'СЕТ СН'!$F$9+СВЦЭМ!$D$10+'СЕТ СН'!$F$5-'СЕТ СН'!$F$17</f>
        <v>5190.4620744900003</v>
      </c>
      <c r="J34" s="36">
        <f>SUMIFS(СВЦЭМ!$C$39:$C$782,СВЦЭМ!$A$39:$A$782,$A34,СВЦЭМ!$B$39:$B$782,J$11)+'СЕТ СН'!$F$9+СВЦЭМ!$D$10+'СЕТ СН'!$F$5-'СЕТ СН'!$F$17</f>
        <v>5169.3593097100002</v>
      </c>
      <c r="K34" s="36">
        <f>SUMIFS(СВЦЭМ!$C$39:$C$782,СВЦЭМ!$A$39:$A$782,$A34,СВЦЭМ!$B$39:$B$782,K$11)+'СЕТ СН'!$F$9+СВЦЭМ!$D$10+'СЕТ СН'!$F$5-'СЕТ СН'!$F$17</f>
        <v>5141.3040113799998</v>
      </c>
      <c r="L34" s="36">
        <f>SUMIFS(СВЦЭМ!$C$39:$C$782,СВЦЭМ!$A$39:$A$782,$A34,СВЦЭМ!$B$39:$B$782,L$11)+'СЕТ СН'!$F$9+СВЦЭМ!$D$10+'СЕТ СН'!$F$5-'СЕТ СН'!$F$17</f>
        <v>5108.5923600400001</v>
      </c>
      <c r="M34" s="36">
        <f>SUMIFS(СВЦЭМ!$C$39:$C$782,СВЦЭМ!$A$39:$A$782,$A34,СВЦЭМ!$B$39:$B$782,M$11)+'СЕТ СН'!$F$9+СВЦЭМ!$D$10+'СЕТ СН'!$F$5-'СЕТ СН'!$F$17</f>
        <v>5135.3399496700004</v>
      </c>
      <c r="N34" s="36">
        <f>SUMIFS(СВЦЭМ!$C$39:$C$782,СВЦЭМ!$A$39:$A$782,$A34,СВЦЭМ!$B$39:$B$782,N$11)+'СЕТ СН'!$F$9+СВЦЭМ!$D$10+'СЕТ СН'!$F$5-'СЕТ СН'!$F$17</f>
        <v>5179.5630167399995</v>
      </c>
      <c r="O34" s="36">
        <f>SUMIFS(СВЦЭМ!$C$39:$C$782,СВЦЭМ!$A$39:$A$782,$A34,СВЦЭМ!$B$39:$B$782,O$11)+'СЕТ СН'!$F$9+СВЦЭМ!$D$10+'СЕТ СН'!$F$5-'СЕТ СН'!$F$17</f>
        <v>5212.0003034800002</v>
      </c>
      <c r="P34" s="36">
        <f>SUMIFS(СВЦЭМ!$C$39:$C$782,СВЦЭМ!$A$39:$A$782,$A34,СВЦЭМ!$B$39:$B$782,P$11)+'СЕТ СН'!$F$9+СВЦЭМ!$D$10+'СЕТ СН'!$F$5-'СЕТ СН'!$F$17</f>
        <v>5256.1886389600004</v>
      </c>
      <c r="Q34" s="36">
        <f>SUMIFS(СВЦЭМ!$C$39:$C$782,СВЦЭМ!$A$39:$A$782,$A34,СВЦЭМ!$B$39:$B$782,Q$11)+'СЕТ СН'!$F$9+СВЦЭМ!$D$10+'СЕТ СН'!$F$5-'СЕТ СН'!$F$17</f>
        <v>5256.2488773300001</v>
      </c>
      <c r="R34" s="36">
        <f>SUMIFS(СВЦЭМ!$C$39:$C$782,СВЦЭМ!$A$39:$A$782,$A34,СВЦЭМ!$B$39:$B$782,R$11)+'СЕТ СН'!$F$9+СВЦЭМ!$D$10+'СЕТ СН'!$F$5-'СЕТ СН'!$F$17</f>
        <v>5220.2239673100003</v>
      </c>
      <c r="S34" s="36">
        <f>SUMIFS(СВЦЭМ!$C$39:$C$782,СВЦЭМ!$A$39:$A$782,$A34,СВЦЭМ!$B$39:$B$782,S$11)+'СЕТ СН'!$F$9+СВЦЭМ!$D$10+'СЕТ СН'!$F$5-'СЕТ СН'!$F$17</f>
        <v>5203.8213702900002</v>
      </c>
      <c r="T34" s="36">
        <f>SUMIFS(СВЦЭМ!$C$39:$C$782,СВЦЭМ!$A$39:$A$782,$A34,СВЦЭМ!$B$39:$B$782,T$11)+'СЕТ СН'!$F$9+СВЦЭМ!$D$10+'СЕТ СН'!$F$5-'СЕТ СН'!$F$17</f>
        <v>5167.3131991200007</v>
      </c>
      <c r="U34" s="36">
        <f>SUMIFS(СВЦЭМ!$C$39:$C$782,СВЦЭМ!$A$39:$A$782,$A34,СВЦЭМ!$B$39:$B$782,U$11)+'СЕТ СН'!$F$9+СВЦЭМ!$D$10+'СЕТ СН'!$F$5-'СЕТ СН'!$F$17</f>
        <v>5121.1732414500002</v>
      </c>
      <c r="V34" s="36">
        <f>SUMIFS(СВЦЭМ!$C$39:$C$782,СВЦЭМ!$A$39:$A$782,$A34,СВЦЭМ!$B$39:$B$782,V$11)+'СЕТ СН'!$F$9+СВЦЭМ!$D$10+'СЕТ СН'!$F$5-'СЕТ СН'!$F$17</f>
        <v>5095.7874924999996</v>
      </c>
      <c r="W34" s="36">
        <f>SUMIFS(СВЦЭМ!$C$39:$C$782,СВЦЭМ!$A$39:$A$782,$A34,СВЦЭМ!$B$39:$B$782,W$11)+'СЕТ СН'!$F$9+СВЦЭМ!$D$10+'СЕТ СН'!$F$5-'СЕТ СН'!$F$17</f>
        <v>5140.0000813300003</v>
      </c>
      <c r="X34" s="36">
        <f>SUMIFS(СВЦЭМ!$C$39:$C$782,СВЦЭМ!$A$39:$A$782,$A34,СВЦЭМ!$B$39:$B$782,X$11)+'СЕТ СН'!$F$9+СВЦЭМ!$D$10+'СЕТ СН'!$F$5-'СЕТ СН'!$F$17</f>
        <v>5184.3908129600004</v>
      </c>
      <c r="Y34" s="36">
        <f>SUMIFS(СВЦЭМ!$C$39:$C$782,СВЦЭМ!$A$39:$A$782,$A34,СВЦЭМ!$B$39:$B$782,Y$11)+'СЕТ СН'!$F$9+СВЦЭМ!$D$10+'СЕТ СН'!$F$5-'СЕТ СН'!$F$17</f>
        <v>5218.1740130799999</v>
      </c>
    </row>
    <row r="35" spans="1:25" ht="15.75" x14ac:dyDescent="0.2">
      <c r="A35" s="35">
        <f t="shared" si="0"/>
        <v>45009</v>
      </c>
      <c r="B35" s="36">
        <f>SUMIFS(СВЦЭМ!$C$39:$C$782,СВЦЭМ!$A$39:$A$782,$A35,СВЦЭМ!$B$39:$B$782,B$11)+'СЕТ СН'!$F$9+СВЦЭМ!$D$10+'СЕТ СН'!$F$5-'СЕТ СН'!$F$17</f>
        <v>5317.5964134000005</v>
      </c>
      <c r="C35" s="36">
        <f>SUMIFS(СВЦЭМ!$C$39:$C$782,СВЦЭМ!$A$39:$A$782,$A35,СВЦЭМ!$B$39:$B$782,C$11)+'СЕТ СН'!$F$9+СВЦЭМ!$D$10+'СЕТ СН'!$F$5-'СЕТ СН'!$F$17</f>
        <v>5402.8697365900007</v>
      </c>
      <c r="D35" s="36">
        <f>SUMIFS(СВЦЭМ!$C$39:$C$782,СВЦЭМ!$A$39:$A$782,$A35,СВЦЭМ!$B$39:$B$782,D$11)+'СЕТ СН'!$F$9+СВЦЭМ!$D$10+'СЕТ СН'!$F$5-'СЕТ СН'!$F$17</f>
        <v>5392.6966080800003</v>
      </c>
      <c r="E35" s="36">
        <f>SUMIFS(СВЦЭМ!$C$39:$C$782,СВЦЭМ!$A$39:$A$782,$A35,СВЦЭМ!$B$39:$B$782,E$11)+'СЕТ СН'!$F$9+СВЦЭМ!$D$10+'СЕТ СН'!$F$5-'СЕТ СН'!$F$17</f>
        <v>5394.6311153900006</v>
      </c>
      <c r="F35" s="36">
        <f>SUMIFS(СВЦЭМ!$C$39:$C$782,СВЦЭМ!$A$39:$A$782,$A35,СВЦЭМ!$B$39:$B$782,F$11)+'СЕТ СН'!$F$9+СВЦЭМ!$D$10+'СЕТ СН'!$F$5-'СЕТ СН'!$F$17</f>
        <v>5394.1461180799997</v>
      </c>
      <c r="G35" s="36">
        <f>SUMIFS(СВЦЭМ!$C$39:$C$782,СВЦЭМ!$A$39:$A$782,$A35,СВЦЭМ!$B$39:$B$782,G$11)+'СЕТ СН'!$F$9+СВЦЭМ!$D$10+'СЕТ СН'!$F$5-'СЕТ СН'!$F$17</f>
        <v>5391.46368652</v>
      </c>
      <c r="H35" s="36">
        <f>SUMIFS(СВЦЭМ!$C$39:$C$782,СВЦЭМ!$A$39:$A$782,$A35,СВЦЭМ!$B$39:$B$782,H$11)+'СЕТ СН'!$F$9+СВЦЭМ!$D$10+'СЕТ СН'!$F$5-'СЕТ СН'!$F$17</f>
        <v>5370.6903102100005</v>
      </c>
      <c r="I35" s="36">
        <f>SUMIFS(СВЦЭМ!$C$39:$C$782,СВЦЭМ!$A$39:$A$782,$A35,СВЦЭМ!$B$39:$B$782,I$11)+'СЕТ СН'!$F$9+СВЦЭМ!$D$10+'СЕТ СН'!$F$5-'СЕТ СН'!$F$17</f>
        <v>5286.4527694299995</v>
      </c>
      <c r="J35" s="36">
        <f>SUMIFS(СВЦЭМ!$C$39:$C$782,СВЦЭМ!$A$39:$A$782,$A35,СВЦЭМ!$B$39:$B$782,J$11)+'СЕТ СН'!$F$9+СВЦЭМ!$D$10+'СЕТ СН'!$F$5-'СЕТ СН'!$F$17</f>
        <v>5279.8073026599996</v>
      </c>
      <c r="K35" s="36">
        <f>SUMIFS(СВЦЭМ!$C$39:$C$782,СВЦЭМ!$A$39:$A$782,$A35,СВЦЭМ!$B$39:$B$782,K$11)+'СЕТ СН'!$F$9+СВЦЭМ!$D$10+'СЕТ СН'!$F$5-'СЕТ СН'!$F$17</f>
        <v>5248.4452135800002</v>
      </c>
      <c r="L35" s="36">
        <f>SUMIFS(СВЦЭМ!$C$39:$C$782,СВЦЭМ!$A$39:$A$782,$A35,СВЦЭМ!$B$39:$B$782,L$11)+'СЕТ СН'!$F$9+СВЦЭМ!$D$10+'СЕТ СН'!$F$5-'СЕТ СН'!$F$17</f>
        <v>5191.5956254299999</v>
      </c>
      <c r="M35" s="36">
        <f>SUMIFS(СВЦЭМ!$C$39:$C$782,СВЦЭМ!$A$39:$A$782,$A35,СВЦЭМ!$B$39:$B$782,M$11)+'СЕТ СН'!$F$9+СВЦЭМ!$D$10+'СЕТ СН'!$F$5-'СЕТ СН'!$F$17</f>
        <v>5197.2158258300005</v>
      </c>
      <c r="N35" s="36">
        <f>SUMIFS(СВЦЭМ!$C$39:$C$782,СВЦЭМ!$A$39:$A$782,$A35,СВЦЭМ!$B$39:$B$782,N$11)+'СЕТ СН'!$F$9+СВЦЭМ!$D$10+'СЕТ СН'!$F$5-'СЕТ СН'!$F$17</f>
        <v>5205.94331805</v>
      </c>
      <c r="O35" s="36">
        <f>SUMIFS(СВЦЭМ!$C$39:$C$782,СВЦЭМ!$A$39:$A$782,$A35,СВЦЭМ!$B$39:$B$782,O$11)+'СЕТ СН'!$F$9+СВЦЭМ!$D$10+'СЕТ СН'!$F$5-'СЕТ СН'!$F$17</f>
        <v>5214.1550230900002</v>
      </c>
      <c r="P35" s="36">
        <f>SUMIFS(СВЦЭМ!$C$39:$C$782,СВЦЭМ!$A$39:$A$782,$A35,СВЦЭМ!$B$39:$B$782,P$11)+'СЕТ СН'!$F$9+СВЦЭМ!$D$10+'СЕТ СН'!$F$5-'СЕТ СН'!$F$17</f>
        <v>5223.4239652199994</v>
      </c>
      <c r="Q35" s="36">
        <f>SUMIFS(СВЦЭМ!$C$39:$C$782,СВЦЭМ!$A$39:$A$782,$A35,СВЦЭМ!$B$39:$B$782,Q$11)+'СЕТ СН'!$F$9+СВЦЭМ!$D$10+'СЕТ СН'!$F$5-'СЕТ СН'!$F$17</f>
        <v>5218.0486364200005</v>
      </c>
      <c r="R35" s="36">
        <f>SUMIFS(СВЦЭМ!$C$39:$C$782,СВЦЭМ!$A$39:$A$782,$A35,СВЦЭМ!$B$39:$B$782,R$11)+'СЕТ СН'!$F$9+СВЦЭМ!$D$10+'СЕТ СН'!$F$5-'СЕТ СН'!$F$17</f>
        <v>5218.96872816</v>
      </c>
      <c r="S35" s="36">
        <f>SUMIFS(СВЦЭМ!$C$39:$C$782,СВЦЭМ!$A$39:$A$782,$A35,СВЦЭМ!$B$39:$B$782,S$11)+'СЕТ СН'!$F$9+СВЦЭМ!$D$10+'СЕТ СН'!$F$5-'СЕТ СН'!$F$17</f>
        <v>5169.4577356200007</v>
      </c>
      <c r="T35" s="36">
        <f>SUMIFS(СВЦЭМ!$C$39:$C$782,СВЦЭМ!$A$39:$A$782,$A35,СВЦЭМ!$B$39:$B$782,T$11)+'СЕТ СН'!$F$9+СВЦЭМ!$D$10+'СЕТ СН'!$F$5-'СЕТ СН'!$F$17</f>
        <v>5161.3369801200006</v>
      </c>
      <c r="U35" s="36">
        <f>SUMIFS(СВЦЭМ!$C$39:$C$782,СВЦЭМ!$A$39:$A$782,$A35,СВЦЭМ!$B$39:$B$782,U$11)+'СЕТ СН'!$F$9+СВЦЭМ!$D$10+'СЕТ СН'!$F$5-'СЕТ СН'!$F$17</f>
        <v>5147.1318665500003</v>
      </c>
      <c r="V35" s="36">
        <f>SUMIFS(СВЦЭМ!$C$39:$C$782,СВЦЭМ!$A$39:$A$782,$A35,СВЦЭМ!$B$39:$B$782,V$11)+'СЕТ СН'!$F$9+СВЦЭМ!$D$10+'СЕТ СН'!$F$5-'СЕТ СН'!$F$17</f>
        <v>5162.4787655399996</v>
      </c>
      <c r="W35" s="36">
        <f>SUMIFS(СВЦЭМ!$C$39:$C$782,СВЦЭМ!$A$39:$A$782,$A35,СВЦЭМ!$B$39:$B$782,W$11)+'СЕТ СН'!$F$9+СВЦЭМ!$D$10+'СЕТ СН'!$F$5-'СЕТ СН'!$F$17</f>
        <v>5164.39840688</v>
      </c>
      <c r="X35" s="36">
        <f>SUMIFS(СВЦЭМ!$C$39:$C$782,СВЦЭМ!$A$39:$A$782,$A35,СВЦЭМ!$B$39:$B$782,X$11)+'СЕТ СН'!$F$9+СВЦЭМ!$D$10+'СЕТ СН'!$F$5-'СЕТ СН'!$F$17</f>
        <v>5222.3953051500002</v>
      </c>
      <c r="Y35" s="36">
        <f>SUMIFS(СВЦЭМ!$C$39:$C$782,СВЦЭМ!$A$39:$A$782,$A35,СВЦЭМ!$B$39:$B$782,Y$11)+'СЕТ СН'!$F$9+СВЦЭМ!$D$10+'СЕТ СН'!$F$5-'СЕТ СН'!$F$17</f>
        <v>5190.1261107299997</v>
      </c>
    </row>
    <row r="36" spans="1:25" ht="15.75" x14ac:dyDescent="0.2">
      <c r="A36" s="35">
        <f t="shared" si="0"/>
        <v>45010</v>
      </c>
      <c r="B36" s="36">
        <f>SUMIFS(СВЦЭМ!$C$39:$C$782,СВЦЭМ!$A$39:$A$782,$A36,СВЦЭМ!$B$39:$B$782,B$11)+'СЕТ СН'!$F$9+СВЦЭМ!$D$10+'СЕТ СН'!$F$5-'СЕТ СН'!$F$17</f>
        <v>5186.4264419000001</v>
      </c>
      <c r="C36" s="36">
        <f>SUMIFS(СВЦЭМ!$C$39:$C$782,СВЦЭМ!$A$39:$A$782,$A36,СВЦЭМ!$B$39:$B$782,C$11)+'СЕТ СН'!$F$9+СВЦЭМ!$D$10+'СЕТ СН'!$F$5-'СЕТ СН'!$F$17</f>
        <v>5234.6501823899998</v>
      </c>
      <c r="D36" s="36">
        <f>SUMIFS(СВЦЭМ!$C$39:$C$782,СВЦЭМ!$A$39:$A$782,$A36,СВЦЭМ!$B$39:$B$782,D$11)+'СЕТ СН'!$F$9+СВЦЭМ!$D$10+'СЕТ СН'!$F$5-'СЕТ СН'!$F$17</f>
        <v>5268.6834012899999</v>
      </c>
      <c r="E36" s="36">
        <f>SUMIFS(СВЦЭМ!$C$39:$C$782,СВЦЭМ!$A$39:$A$782,$A36,СВЦЭМ!$B$39:$B$782,E$11)+'СЕТ СН'!$F$9+СВЦЭМ!$D$10+'СЕТ СН'!$F$5-'СЕТ СН'!$F$17</f>
        <v>5277.1403970700003</v>
      </c>
      <c r="F36" s="36">
        <f>SUMIFS(СВЦЭМ!$C$39:$C$782,СВЦЭМ!$A$39:$A$782,$A36,СВЦЭМ!$B$39:$B$782,F$11)+'СЕТ СН'!$F$9+СВЦЭМ!$D$10+'СЕТ СН'!$F$5-'СЕТ СН'!$F$17</f>
        <v>5269.4872324200005</v>
      </c>
      <c r="G36" s="36">
        <f>SUMIFS(СВЦЭМ!$C$39:$C$782,СВЦЭМ!$A$39:$A$782,$A36,СВЦЭМ!$B$39:$B$782,G$11)+'СЕТ СН'!$F$9+СВЦЭМ!$D$10+'СЕТ СН'!$F$5-'СЕТ СН'!$F$17</f>
        <v>5275.3230630100006</v>
      </c>
      <c r="H36" s="36">
        <f>SUMIFS(СВЦЭМ!$C$39:$C$782,СВЦЭМ!$A$39:$A$782,$A36,СВЦЭМ!$B$39:$B$782,H$11)+'СЕТ СН'!$F$9+СВЦЭМ!$D$10+'СЕТ СН'!$F$5-'СЕТ СН'!$F$17</f>
        <v>5255.5350646999996</v>
      </c>
      <c r="I36" s="36">
        <f>SUMIFS(СВЦЭМ!$C$39:$C$782,СВЦЭМ!$A$39:$A$782,$A36,СВЦЭМ!$B$39:$B$782,I$11)+'СЕТ СН'!$F$9+СВЦЭМ!$D$10+'СЕТ СН'!$F$5-'СЕТ СН'!$F$17</f>
        <v>5182.6749026300004</v>
      </c>
      <c r="J36" s="36">
        <f>SUMIFS(СВЦЭМ!$C$39:$C$782,СВЦЭМ!$A$39:$A$782,$A36,СВЦЭМ!$B$39:$B$782,J$11)+'СЕТ СН'!$F$9+СВЦЭМ!$D$10+'СЕТ СН'!$F$5-'СЕТ СН'!$F$17</f>
        <v>5106.2186889100003</v>
      </c>
      <c r="K36" s="36">
        <f>SUMIFS(СВЦЭМ!$C$39:$C$782,СВЦЭМ!$A$39:$A$782,$A36,СВЦЭМ!$B$39:$B$782,K$11)+'СЕТ СН'!$F$9+СВЦЭМ!$D$10+'СЕТ СН'!$F$5-'СЕТ СН'!$F$17</f>
        <v>5022.9367650599997</v>
      </c>
      <c r="L36" s="36">
        <f>SUMIFS(СВЦЭМ!$C$39:$C$782,СВЦЭМ!$A$39:$A$782,$A36,СВЦЭМ!$B$39:$B$782,L$11)+'СЕТ СН'!$F$9+СВЦЭМ!$D$10+'СЕТ СН'!$F$5-'СЕТ СН'!$F$17</f>
        <v>4992.0928456800002</v>
      </c>
      <c r="M36" s="36">
        <f>SUMIFS(СВЦЭМ!$C$39:$C$782,СВЦЭМ!$A$39:$A$782,$A36,СВЦЭМ!$B$39:$B$782,M$11)+'СЕТ СН'!$F$9+СВЦЭМ!$D$10+'СЕТ СН'!$F$5-'СЕТ СН'!$F$17</f>
        <v>4988.1493481100006</v>
      </c>
      <c r="N36" s="36">
        <f>SUMIFS(СВЦЭМ!$C$39:$C$782,СВЦЭМ!$A$39:$A$782,$A36,СВЦЭМ!$B$39:$B$782,N$11)+'СЕТ СН'!$F$9+СВЦЭМ!$D$10+'СЕТ СН'!$F$5-'СЕТ СН'!$F$17</f>
        <v>5033.3525538200001</v>
      </c>
      <c r="O36" s="36">
        <f>SUMIFS(СВЦЭМ!$C$39:$C$782,СВЦЭМ!$A$39:$A$782,$A36,СВЦЭМ!$B$39:$B$782,O$11)+'СЕТ СН'!$F$9+СВЦЭМ!$D$10+'СЕТ СН'!$F$5-'СЕТ СН'!$F$17</f>
        <v>5074.6058138200005</v>
      </c>
      <c r="P36" s="36">
        <f>SUMIFS(СВЦЭМ!$C$39:$C$782,СВЦЭМ!$A$39:$A$782,$A36,СВЦЭМ!$B$39:$B$782,P$11)+'СЕТ СН'!$F$9+СВЦЭМ!$D$10+'СЕТ СН'!$F$5-'СЕТ СН'!$F$17</f>
        <v>5109.2330765500001</v>
      </c>
      <c r="Q36" s="36">
        <f>SUMIFS(СВЦЭМ!$C$39:$C$782,СВЦЭМ!$A$39:$A$782,$A36,СВЦЭМ!$B$39:$B$782,Q$11)+'СЕТ СН'!$F$9+СВЦЭМ!$D$10+'СЕТ СН'!$F$5-'СЕТ СН'!$F$17</f>
        <v>5119.2281839400002</v>
      </c>
      <c r="R36" s="36">
        <f>SUMIFS(СВЦЭМ!$C$39:$C$782,СВЦЭМ!$A$39:$A$782,$A36,СВЦЭМ!$B$39:$B$782,R$11)+'СЕТ СН'!$F$9+СВЦЭМ!$D$10+'СЕТ СН'!$F$5-'СЕТ СН'!$F$17</f>
        <v>5100.4626721900004</v>
      </c>
      <c r="S36" s="36">
        <f>SUMIFS(СВЦЭМ!$C$39:$C$782,СВЦЭМ!$A$39:$A$782,$A36,СВЦЭМ!$B$39:$B$782,S$11)+'СЕТ СН'!$F$9+СВЦЭМ!$D$10+'СЕТ СН'!$F$5-'СЕТ СН'!$F$17</f>
        <v>5097.03795704</v>
      </c>
      <c r="T36" s="36">
        <f>SUMIFS(СВЦЭМ!$C$39:$C$782,СВЦЭМ!$A$39:$A$782,$A36,СВЦЭМ!$B$39:$B$782,T$11)+'СЕТ СН'!$F$9+СВЦЭМ!$D$10+'СЕТ СН'!$F$5-'СЕТ СН'!$F$17</f>
        <v>5025.3477644599998</v>
      </c>
      <c r="U36" s="36">
        <f>SUMIFS(СВЦЭМ!$C$39:$C$782,СВЦЭМ!$A$39:$A$782,$A36,СВЦЭМ!$B$39:$B$782,U$11)+'СЕТ СН'!$F$9+СВЦЭМ!$D$10+'СЕТ СН'!$F$5-'СЕТ СН'!$F$17</f>
        <v>5031.5741042400005</v>
      </c>
      <c r="V36" s="36">
        <f>SUMIFS(СВЦЭМ!$C$39:$C$782,СВЦЭМ!$A$39:$A$782,$A36,СВЦЭМ!$B$39:$B$782,V$11)+'СЕТ СН'!$F$9+СВЦЭМ!$D$10+'СЕТ СН'!$F$5-'СЕТ СН'!$F$17</f>
        <v>5005.7243855300003</v>
      </c>
      <c r="W36" s="36">
        <f>SUMIFS(СВЦЭМ!$C$39:$C$782,СВЦЭМ!$A$39:$A$782,$A36,СВЦЭМ!$B$39:$B$782,W$11)+'СЕТ СН'!$F$9+СВЦЭМ!$D$10+'СЕТ СН'!$F$5-'СЕТ СН'!$F$17</f>
        <v>5007.9468286700003</v>
      </c>
      <c r="X36" s="36">
        <f>SUMIFS(СВЦЭМ!$C$39:$C$782,СВЦЭМ!$A$39:$A$782,$A36,СВЦЭМ!$B$39:$B$782,X$11)+'СЕТ СН'!$F$9+СВЦЭМ!$D$10+'СЕТ СН'!$F$5-'СЕТ СН'!$F$17</f>
        <v>5013.2609124299997</v>
      </c>
      <c r="Y36" s="36">
        <f>SUMIFS(СВЦЭМ!$C$39:$C$782,СВЦЭМ!$A$39:$A$782,$A36,СВЦЭМ!$B$39:$B$782,Y$11)+'СЕТ СН'!$F$9+СВЦЭМ!$D$10+'СЕТ СН'!$F$5-'СЕТ СН'!$F$17</f>
        <v>5146.3505334900001</v>
      </c>
    </row>
    <row r="37" spans="1:25" ht="15.75" x14ac:dyDescent="0.2">
      <c r="A37" s="35">
        <f t="shared" si="0"/>
        <v>45011</v>
      </c>
      <c r="B37" s="36">
        <f>SUMIFS(СВЦЭМ!$C$39:$C$782,СВЦЭМ!$A$39:$A$782,$A37,СВЦЭМ!$B$39:$B$782,B$11)+'СЕТ СН'!$F$9+СВЦЭМ!$D$10+'СЕТ СН'!$F$5-'СЕТ СН'!$F$17</f>
        <v>5198.8793196000006</v>
      </c>
      <c r="C37" s="36">
        <f>SUMIFS(СВЦЭМ!$C$39:$C$782,СВЦЭМ!$A$39:$A$782,$A37,СВЦЭМ!$B$39:$B$782,C$11)+'СЕТ СН'!$F$9+СВЦЭМ!$D$10+'СЕТ СН'!$F$5-'СЕТ СН'!$F$17</f>
        <v>5247.9177804999999</v>
      </c>
      <c r="D37" s="36">
        <f>SUMIFS(СВЦЭМ!$C$39:$C$782,СВЦЭМ!$A$39:$A$782,$A37,СВЦЭМ!$B$39:$B$782,D$11)+'СЕТ СН'!$F$9+СВЦЭМ!$D$10+'СЕТ СН'!$F$5-'СЕТ СН'!$F$17</f>
        <v>5279.9412737800003</v>
      </c>
      <c r="E37" s="36">
        <f>SUMIFS(СВЦЭМ!$C$39:$C$782,СВЦЭМ!$A$39:$A$782,$A37,СВЦЭМ!$B$39:$B$782,E$11)+'СЕТ СН'!$F$9+СВЦЭМ!$D$10+'СЕТ СН'!$F$5-'СЕТ СН'!$F$17</f>
        <v>5277.3477882999996</v>
      </c>
      <c r="F37" s="36">
        <f>SUMIFS(СВЦЭМ!$C$39:$C$782,СВЦЭМ!$A$39:$A$782,$A37,СВЦЭМ!$B$39:$B$782,F$11)+'СЕТ СН'!$F$9+СВЦЭМ!$D$10+'СЕТ СН'!$F$5-'СЕТ СН'!$F$17</f>
        <v>5283.7891915800001</v>
      </c>
      <c r="G37" s="36">
        <f>SUMIFS(СВЦЭМ!$C$39:$C$782,СВЦЭМ!$A$39:$A$782,$A37,СВЦЭМ!$B$39:$B$782,G$11)+'СЕТ СН'!$F$9+СВЦЭМ!$D$10+'СЕТ СН'!$F$5-'СЕТ СН'!$F$17</f>
        <v>5278.5851063800001</v>
      </c>
      <c r="H37" s="36">
        <f>SUMIFS(СВЦЭМ!$C$39:$C$782,СВЦЭМ!$A$39:$A$782,$A37,СВЦЭМ!$B$39:$B$782,H$11)+'СЕТ СН'!$F$9+СВЦЭМ!$D$10+'СЕТ СН'!$F$5-'СЕТ СН'!$F$17</f>
        <v>5262.9514453600004</v>
      </c>
      <c r="I37" s="36">
        <f>SUMIFS(СВЦЭМ!$C$39:$C$782,СВЦЭМ!$A$39:$A$782,$A37,СВЦЭМ!$B$39:$B$782,I$11)+'СЕТ СН'!$F$9+СВЦЭМ!$D$10+'СЕТ СН'!$F$5-'СЕТ СН'!$F$17</f>
        <v>5217.28135673</v>
      </c>
      <c r="J37" s="36">
        <f>SUMIFS(СВЦЭМ!$C$39:$C$782,СВЦЭМ!$A$39:$A$782,$A37,СВЦЭМ!$B$39:$B$782,J$11)+'СЕТ СН'!$F$9+СВЦЭМ!$D$10+'СЕТ СН'!$F$5-'СЕТ СН'!$F$17</f>
        <v>5179.7033492099999</v>
      </c>
      <c r="K37" s="36">
        <f>SUMIFS(СВЦЭМ!$C$39:$C$782,СВЦЭМ!$A$39:$A$782,$A37,СВЦЭМ!$B$39:$B$782,K$11)+'СЕТ СН'!$F$9+СВЦЭМ!$D$10+'СЕТ СН'!$F$5-'СЕТ СН'!$F$17</f>
        <v>5102.2445965900006</v>
      </c>
      <c r="L37" s="36">
        <f>SUMIFS(СВЦЭМ!$C$39:$C$782,СВЦЭМ!$A$39:$A$782,$A37,СВЦЭМ!$B$39:$B$782,L$11)+'СЕТ СН'!$F$9+СВЦЭМ!$D$10+'СЕТ СН'!$F$5-'СЕТ СН'!$F$17</f>
        <v>5078.2174406399999</v>
      </c>
      <c r="M37" s="36">
        <f>SUMIFS(СВЦЭМ!$C$39:$C$782,СВЦЭМ!$A$39:$A$782,$A37,СВЦЭМ!$B$39:$B$782,M$11)+'СЕТ СН'!$F$9+СВЦЭМ!$D$10+'СЕТ СН'!$F$5-'СЕТ СН'!$F$17</f>
        <v>5073.8212946599997</v>
      </c>
      <c r="N37" s="36">
        <f>SUMIFS(СВЦЭМ!$C$39:$C$782,СВЦЭМ!$A$39:$A$782,$A37,СВЦЭМ!$B$39:$B$782,N$11)+'СЕТ СН'!$F$9+СВЦЭМ!$D$10+'СЕТ СН'!$F$5-'СЕТ СН'!$F$17</f>
        <v>5120.0317203499999</v>
      </c>
      <c r="O37" s="36">
        <f>SUMIFS(СВЦЭМ!$C$39:$C$782,СВЦЭМ!$A$39:$A$782,$A37,СВЦЭМ!$B$39:$B$782,O$11)+'СЕТ СН'!$F$9+СВЦЭМ!$D$10+'СЕТ СН'!$F$5-'СЕТ СН'!$F$17</f>
        <v>5168.9694915399996</v>
      </c>
      <c r="P37" s="36">
        <f>SUMIFS(СВЦЭМ!$C$39:$C$782,СВЦЭМ!$A$39:$A$782,$A37,СВЦЭМ!$B$39:$B$782,P$11)+'СЕТ СН'!$F$9+СВЦЭМ!$D$10+'СЕТ СН'!$F$5-'СЕТ СН'!$F$17</f>
        <v>5186.01861052</v>
      </c>
      <c r="Q37" s="36">
        <f>SUMIFS(СВЦЭМ!$C$39:$C$782,СВЦЭМ!$A$39:$A$782,$A37,СВЦЭМ!$B$39:$B$782,Q$11)+'СЕТ СН'!$F$9+СВЦЭМ!$D$10+'СЕТ СН'!$F$5-'СЕТ СН'!$F$17</f>
        <v>5201.86123718</v>
      </c>
      <c r="R37" s="36">
        <f>SUMIFS(СВЦЭМ!$C$39:$C$782,СВЦЭМ!$A$39:$A$782,$A37,СВЦЭМ!$B$39:$B$782,R$11)+'СЕТ СН'!$F$9+СВЦЭМ!$D$10+'СЕТ СН'!$F$5-'СЕТ СН'!$F$17</f>
        <v>5190.4595953400003</v>
      </c>
      <c r="S37" s="36">
        <f>SUMIFS(СВЦЭМ!$C$39:$C$782,СВЦЭМ!$A$39:$A$782,$A37,СВЦЭМ!$B$39:$B$782,S$11)+'СЕТ СН'!$F$9+СВЦЭМ!$D$10+'СЕТ СН'!$F$5-'СЕТ СН'!$F$17</f>
        <v>5161.8045579099999</v>
      </c>
      <c r="T37" s="36">
        <f>SUMIFS(СВЦЭМ!$C$39:$C$782,СВЦЭМ!$A$39:$A$782,$A37,СВЦЭМ!$B$39:$B$782,T$11)+'СЕТ СН'!$F$9+СВЦЭМ!$D$10+'СЕТ СН'!$F$5-'СЕТ СН'!$F$17</f>
        <v>5137.9887088699998</v>
      </c>
      <c r="U37" s="36">
        <f>SUMIFS(СВЦЭМ!$C$39:$C$782,СВЦЭМ!$A$39:$A$782,$A37,СВЦЭМ!$B$39:$B$782,U$11)+'СЕТ СН'!$F$9+СВЦЭМ!$D$10+'СЕТ СН'!$F$5-'СЕТ СН'!$F$17</f>
        <v>5084.7092687700006</v>
      </c>
      <c r="V37" s="36">
        <f>SUMIFS(СВЦЭМ!$C$39:$C$782,СВЦЭМ!$A$39:$A$782,$A37,СВЦЭМ!$B$39:$B$782,V$11)+'СЕТ СН'!$F$9+СВЦЭМ!$D$10+'СЕТ СН'!$F$5-'СЕТ СН'!$F$17</f>
        <v>5056.9948718599999</v>
      </c>
      <c r="W37" s="36">
        <f>SUMIFS(СВЦЭМ!$C$39:$C$782,СВЦЭМ!$A$39:$A$782,$A37,СВЦЭМ!$B$39:$B$782,W$11)+'СЕТ СН'!$F$9+СВЦЭМ!$D$10+'СЕТ СН'!$F$5-'СЕТ СН'!$F$17</f>
        <v>5068.8868455900001</v>
      </c>
      <c r="X37" s="36">
        <f>SUMIFS(СВЦЭМ!$C$39:$C$782,СВЦЭМ!$A$39:$A$782,$A37,СВЦЭМ!$B$39:$B$782,X$11)+'СЕТ СН'!$F$9+СВЦЭМ!$D$10+'СЕТ СН'!$F$5-'СЕТ СН'!$F$17</f>
        <v>5098.0453865500003</v>
      </c>
      <c r="Y37" s="36">
        <f>SUMIFS(СВЦЭМ!$C$39:$C$782,СВЦЭМ!$A$39:$A$782,$A37,СВЦЭМ!$B$39:$B$782,Y$11)+'СЕТ СН'!$F$9+СВЦЭМ!$D$10+'СЕТ СН'!$F$5-'СЕТ СН'!$F$17</f>
        <v>5152.6300958699994</v>
      </c>
    </row>
    <row r="38" spans="1:25" ht="15.75" x14ac:dyDescent="0.2">
      <c r="A38" s="35">
        <f t="shared" si="0"/>
        <v>45012</v>
      </c>
      <c r="B38" s="36">
        <f>SUMIFS(СВЦЭМ!$C$39:$C$782,СВЦЭМ!$A$39:$A$782,$A38,СВЦЭМ!$B$39:$B$782,B$11)+'СЕТ СН'!$F$9+СВЦЭМ!$D$10+'СЕТ СН'!$F$5-'СЕТ СН'!$F$17</f>
        <v>5189.1630867700005</v>
      </c>
      <c r="C38" s="36">
        <f>SUMIFS(СВЦЭМ!$C$39:$C$782,СВЦЭМ!$A$39:$A$782,$A38,СВЦЭМ!$B$39:$B$782,C$11)+'СЕТ СН'!$F$9+СВЦЭМ!$D$10+'СЕТ СН'!$F$5-'СЕТ СН'!$F$17</f>
        <v>5202.4185280900001</v>
      </c>
      <c r="D38" s="36">
        <f>SUMIFS(СВЦЭМ!$C$39:$C$782,СВЦЭМ!$A$39:$A$782,$A38,СВЦЭМ!$B$39:$B$782,D$11)+'СЕТ СН'!$F$9+СВЦЭМ!$D$10+'СЕТ СН'!$F$5-'СЕТ СН'!$F$17</f>
        <v>5234.8455381399999</v>
      </c>
      <c r="E38" s="36">
        <f>SUMIFS(СВЦЭМ!$C$39:$C$782,СВЦЭМ!$A$39:$A$782,$A38,СВЦЭМ!$B$39:$B$782,E$11)+'СЕТ СН'!$F$9+СВЦЭМ!$D$10+'СЕТ СН'!$F$5-'СЕТ СН'!$F$17</f>
        <v>5235.99302515</v>
      </c>
      <c r="F38" s="36">
        <f>SUMIFS(СВЦЭМ!$C$39:$C$782,СВЦЭМ!$A$39:$A$782,$A38,СВЦЭМ!$B$39:$B$782,F$11)+'СЕТ СН'!$F$9+СВЦЭМ!$D$10+'СЕТ СН'!$F$5-'СЕТ СН'!$F$17</f>
        <v>5255.3696862800007</v>
      </c>
      <c r="G38" s="36">
        <f>SUMIFS(СВЦЭМ!$C$39:$C$782,СВЦЭМ!$A$39:$A$782,$A38,СВЦЭМ!$B$39:$B$782,G$11)+'СЕТ СН'!$F$9+СВЦЭМ!$D$10+'СЕТ СН'!$F$5-'СЕТ СН'!$F$17</f>
        <v>5225.7562869000003</v>
      </c>
      <c r="H38" s="36">
        <f>SUMIFS(СВЦЭМ!$C$39:$C$782,СВЦЭМ!$A$39:$A$782,$A38,СВЦЭМ!$B$39:$B$782,H$11)+'СЕТ СН'!$F$9+СВЦЭМ!$D$10+'СЕТ СН'!$F$5-'СЕТ СН'!$F$17</f>
        <v>5236.6083418300004</v>
      </c>
      <c r="I38" s="36">
        <f>SUMIFS(СВЦЭМ!$C$39:$C$782,СВЦЭМ!$A$39:$A$782,$A38,СВЦЭМ!$B$39:$B$782,I$11)+'СЕТ СН'!$F$9+СВЦЭМ!$D$10+'СЕТ СН'!$F$5-'СЕТ СН'!$F$17</f>
        <v>5100.5455824300006</v>
      </c>
      <c r="J38" s="36">
        <f>SUMIFS(СВЦЭМ!$C$39:$C$782,СВЦЭМ!$A$39:$A$782,$A38,СВЦЭМ!$B$39:$B$782,J$11)+'СЕТ СН'!$F$9+СВЦЭМ!$D$10+'СЕТ СН'!$F$5-'СЕТ СН'!$F$17</f>
        <v>5110.7409998399999</v>
      </c>
      <c r="K38" s="36">
        <f>SUMIFS(СВЦЭМ!$C$39:$C$782,СВЦЭМ!$A$39:$A$782,$A38,СВЦЭМ!$B$39:$B$782,K$11)+'СЕТ СН'!$F$9+СВЦЭМ!$D$10+'СЕТ СН'!$F$5-'СЕТ СН'!$F$17</f>
        <v>5107.9560596600004</v>
      </c>
      <c r="L38" s="36">
        <f>SUMIFS(СВЦЭМ!$C$39:$C$782,СВЦЭМ!$A$39:$A$782,$A38,СВЦЭМ!$B$39:$B$782,L$11)+'СЕТ СН'!$F$9+СВЦЭМ!$D$10+'СЕТ СН'!$F$5-'СЕТ СН'!$F$17</f>
        <v>5105.4782585200001</v>
      </c>
      <c r="M38" s="36">
        <f>SUMIFS(СВЦЭМ!$C$39:$C$782,СВЦЭМ!$A$39:$A$782,$A38,СВЦЭМ!$B$39:$B$782,M$11)+'СЕТ СН'!$F$9+СВЦЭМ!$D$10+'СЕТ СН'!$F$5-'СЕТ СН'!$F$17</f>
        <v>5116.8485446200002</v>
      </c>
      <c r="N38" s="36">
        <f>SUMIFS(СВЦЭМ!$C$39:$C$782,СВЦЭМ!$A$39:$A$782,$A38,СВЦЭМ!$B$39:$B$782,N$11)+'СЕТ СН'!$F$9+СВЦЭМ!$D$10+'СЕТ СН'!$F$5-'СЕТ СН'!$F$17</f>
        <v>5136.5261334700008</v>
      </c>
      <c r="O38" s="36">
        <f>SUMIFS(СВЦЭМ!$C$39:$C$782,СВЦЭМ!$A$39:$A$782,$A38,СВЦЭМ!$B$39:$B$782,O$11)+'СЕТ СН'!$F$9+СВЦЭМ!$D$10+'СЕТ СН'!$F$5-'СЕТ СН'!$F$17</f>
        <v>5178.7974591100001</v>
      </c>
      <c r="P38" s="36">
        <f>SUMIFS(СВЦЭМ!$C$39:$C$782,СВЦЭМ!$A$39:$A$782,$A38,СВЦЭМ!$B$39:$B$782,P$11)+'СЕТ СН'!$F$9+СВЦЭМ!$D$10+'СЕТ СН'!$F$5-'СЕТ СН'!$F$17</f>
        <v>5196.9412273899998</v>
      </c>
      <c r="Q38" s="36">
        <f>SUMIFS(СВЦЭМ!$C$39:$C$782,СВЦЭМ!$A$39:$A$782,$A38,СВЦЭМ!$B$39:$B$782,Q$11)+'СЕТ СН'!$F$9+СВЦЭМ!$D$10+'СЕТ СН'!$F$5-'СЕТ СН'!$F$17</f>
        <v>5195.95928138</v>
      </c>
      <c r="R38" s="36">
        <f>SUMIFS(СВЦЭМ!$C$39:$C$782,СВЦЭМ!$A$39:$A$782,$A38,СВЦЭМ!$B$39:$B$782,R$11)+'СЕТ СН'!$F$9+СВЦЭМ!$D$10+'СЕТ СН'!$F$5-'СЕТ СН'!$F$17</f>
        <v>5170.3156125200003</v>
      </c>
      <c r="S38" s="36">
        <f>SUMIFS(СВЦЭМ!$C$39:$C$782,СВЦЭМ!$A$39:$A$782,$A38,СВЦЭМ!$B$39:$B$782,S$11)+'СЕТ СН'!$F$9+СВЦЭМ!$D$10+'СЕТ СН'!$F$5-'СЕТ СН'!$F$17</f>
        <v>5169.6315410799998</v>
      </c>
      <c r="T38" s="36">
        <f>SUMIFS(СВЦЭМ!$C$39:$C$782,СВЦЭМ!$A$39:$A$782,$A38,СВЦЭМ!$B$39:$B$782,T$11)+'СЕТ СН'!$F$9+СВЦЭМ!$D$10+'СЕТ СН'!$F$5-'СЕТ СН'!$F$17</f>
        <v>5157.3469107700002</v>
      </c>
      <c r="U38" s="36">
        <f>SUMIFS(СВЦЭМ!$C$39:$C$782,СВЦЭМ!$A$39:$A$782,$A38,СВЦЭМ!$B$39:$B$782,U$11)+'СЕТ СН'!$F$9+СВЦЭМ!$D$10+'СЕТ СН'!$F$5-'СЕТ СН'!$F$17</f>
        <v>5080.3140209100002</v>
      </c>
      <c r="V38" s="36">
        <f>SUMIFS(СВЦЭМ!$C$39:$C$782,СВЦЭМ!$A$39:$A$782,$A38,СВЦЭМ!$B$39:$B$782,V$11)+'СЕТ СН'!$F$9+СВЦЭМ!$D$10+'СЕТ СН'!$F$5-'СЕТ СН'!$F$17</f>
        <v>5019.8520875200002</v>
      </c>
      <c r="W38" s="36">
        <f>SUMIFS(СВЦЭМ!$C$39:$C$782,СВЦЭМ!$A$39:$A$782,$A38,СВЦЭМ!$B$39:$B$782,W$11)+'СЕТ СН'!$F$9+СВЦЭМ!$D$10+'СЕТ СН'!$F$5-'СЕТ СН'!$F$17</f>
        <v>5040.08954705</v>
      </c>
      <c r="X38" s="36">
        <f>SUMIFS(СВЦЭМ!$C$39:$C$782,СВЦЭМ!$A$39:$A$782,$A38,СВЦЭМ!$B$39:$B$782,X$11)+'СЕТ СН'!$F$9+СВЦЭМ!$D$10+'СЕТ СН'!$F$5-'СЕТ СН'!$F$17</f>
        <v>5094.7972418899999</v>
      </c>
      <c r="Y38" s="36">
        <f>SUMIFS(СВЦЭМ!$C$39:$C$782,СВЦЭМ!$A$39:$A$782,$A38,СВЦЭМ!$B$39:$B$782,Y$11)+'СЕТ СН'!$F$9+СВЦЭМ!$D$10+'СЕТ СН'!$F$5-'СЕТ СН'!$F$17</f>
        <v>5111.5102495199999</v>
      </c>
    </row>
    <row r="39" spans="1:25" ht="15.75" x14ac:dyDescent="0.2">
      <c r="A39" s="35">
        <f t="shared" si="0"/>
        <v>45013</v>
      </c>
      <c r="B39" s="36">
        <f>SUMIFS(СВЦЭМ!$C$39:$C$782,СВЦЭМ!$A$39:$A$782,$A39,СВЦЭМ!$B$39:$B$782,B$11)+'СЕТ СН'!$F$9+СВЦЭМ!$D$10+'СЕТ СН'!$F$5-'СЕТ СН'!$F$17</f>
        <v>5023.1632987600005</v>
      </c>
      <c r="C39" s="36">
        <f>SUMIFS(СВЦЭМ!$C$39:$C$782,СВЦЭМ!$A$39:$A$782,$A39,СВЦЭМ!$B$39:$B$782,C$11)+'СЕТ СН'!$F$9+СВЦЭМ!$D$10+'СЕТ СН'!$F$5-'СЕТ СН'!$F$17</f>
        <v>5063.5649554700003</v>
      </c>
      <c r="D39" s="36">
        <f>SUMIFS(СВЦЭМ!$C$39:$C$782,СВЦЭМ!$A$39:$A$782,$A39,СВЦЭМ!$B$39:$B$782,D$11)+'СЕТ СН'!$F$9+СВЦЭМ!$D$10+'СЕТ СН'!$F$5-'СЕТ СН'!$F$17</f>
        <v>5118.2935855400001</v>
      </c>
      <c r="E39" s="36">
        <f>SUMIFS(СВЦЭМ!$C$39:$C$782,СВЦЭМ!$A$39:$A$782,$A39,СВЦЭМ!$B$39:$B$782,E$11)+'СЕТ СН'!$F$9+СВЦЭМ!$D$10+'СЕТ СН'!$F$5-'СЕТ СН'!$F$17</f>
        <v>5134.6220071600001</v>
      </c>
      <c r="F39" s="36">
        <f>SUMIFS(СВЦЭМ!$C$39:$C$782,СВЦЭМ!$A$39:$A$782,$A39,СВЦЭМ!$B$39:$B$782,F$11)+'СЕТ СН'!$F$9+СВЦЭМ!$D$10+'СЕТ СН'!$F$5-'СЕТ СН'!$F$17</f>
        <v>5133.0109175799998</v>
      </c>
      <c r="G39" s="36">
        <f>SUMIFS(СВЦЭМ!$C$39:$C$782,СВЦЭМ!$A$39:$A$782,$A39,СВЦЭМ!$B$39:$B$782,G$11)+'СЕТ СН'!$F$9+СВЦЭМ!$D$10+'СЕТ СН'!$F$5-'СЕТ СН'!$F$17</f>
        <v>5125.9216572200003</v>
      </c>
      <c r="H39" s="36">
        <f>SUMIFS(СВЦЭМ!$C$39:$C$782,СВЦЭМ!$A$39:$A$782,$A39,СВЦЭМ!$B$39:$B$782,H$11)+'СЕТ СН'!$F$9+СВЦЭМ!$D$10+'СЕТ СН'!$F$5-'СЕТ СН'!$F$17</f>
        <v>5048.3431457099996</v>
      </c>
      <c r="I39" s="36">
        <f>SUMIFS(СВЦЭМ!$C$39:$C$782,СВЦЭМ!$A$39:$A$782,$A39,СВЦЭМ!$B$39:$B$782,I$11)+'СЕТ СН'!$F$9+СВЦЭМ!$D$10+'СЕТ СН'!$F$5-'СЕТ СН'!$F$17</f>
        <v>4985.6141541799998</v>
      </c>
      <c r="J39" s="36">
        <f>SUMIFS(СВЦЭМ!$C$39:$C$782,СВЦЭМ!$A$39:$A$782,$A39,СВЦЭМ!$B$39:$B$782,J$11)+'СЕТ СН'!$F$9+СВЦЭМ!$D$10+'СЕТ СН'!$F$5-'СЕТ СН'!$F$17</f>
        <v>5003.15497357</v>
      </c>
      <c r="K39" s="36">
        <f>SUMIFS(СВЦЭМ!$C$39:$C$782,СВЦЭМ!$A$39:$A$782,$A39,СВЦЭМ!$B$39:$B$782,K$11)+'СЕТ СН'!$F$9+СВЦЭМ!$D$10+'СЕТ СН'!$F$5-'СЕТ СН'!$F$17</f>
        <v>4988.5674104400005</v>
      </c>
      <c r="L39" s="36">
        <f>SUMIFS(СВЦЭМ!$C$39:$C$782,СВЦЭМ!$A$39:$A$782,$A39,СВЦЭМ!$B$39:$B$782,L$11)+'СЕТ СН'!$F$9+СВЦЭМ!$D$10+'СЕТ СН'!$F$5-'СЕТ СН'!$F$17</f>
        <v>4988.1674598200007</v>
      </c>
      <c r="M39" s="36">
        <f>SUMIFS(СВЦЭМ!$C$39:$C$782,СВЦЭМ!$A$39:$A$782,$A39,СВЦЭМ!$B$39:$B$782,M$11)+'СЕТ СН'!$F$9+СВЦЭМ!$D$10+'СЕТ СН'!$F$5-'СЕТ СН'!$F$17</f>
        <v>4979.2655997299998</v>
      </c>
      <c r="N39" s="36">
        <f>SUMIFS(СВЦЭМ!$C$39:$C$782,СВЦЭМ!$A$39:$A$782,$A39,СВЦЭМ!$B$39:$B$782,N$11)+'СЕТ СН'!$F$9+СВЦЭМ!$D$10+'СЕТ СН'!$F$5-'СЕТ СН'!$F$17</f>
        <v>4989.4117988600001</v>
      </c>
      <c r="O39" s="36">
        <f>SUMIFS(СВЦЭМ!$C$39:$C$782,СВЦЭМ!$A$39:$A$782,$A39,СВЦЭМ!$B$39:$B$782,O$11)+'СЕТ СН'!$F$9+СВЦЭМ!$D$10+'СЕТ СН'!$F$5-'СЕТ СН'!$F$17</f>
        <v>5014.2318551299995</v>
      </c>
      <c r="P39" s="36">
        <f>SUMIFS(СВЦЭМ!$C$39:$C$782,СВЦЭМ!$A$39:$A$782,$A39,СВЦЭМ!$B$39:$B$782,P$11)+'СЕТ СН'!$F$9+СВЦЭМ!$D$10+'СЕТ СН'!$F$5-'СЕТ СН'!$F$17</f>
        <v>5025.1195464000002</v>
      </c>
      <c r="Q39" s="36">
        <f>SUMIFS(СВЦЭМ!$C$39:$C$782,СВЦЭМ!$A$39:$A$782,$A39,СВЦЭМ!$B$39:$B$782,Q$11)+'СЕТ СН'!$F$9+СВЦЭМ!$D$10+'СЕТ СН'!$F$5-'СЕТ СН'!$F$17</f>
        <v>5040.9946000899999</v>
      </c>
      <c r="R39" s="36">
        <f>SUMIFS(СВЦЭМ!$C$39:$C$782,СВЦЭМ!$A$39:$A$782,$A39,СВЦЭМ!$B$39:$B$782,R$11)+'СЕТ СН'!$F$9+СВЦЭМ!$D$10+'СЕТ СН'!$F$5-'СЕТ СН'!$F$17</f>
        <v>5035.6815867200003</v>
      </c>
      <c r="S39" s="36">
        <f>SUMIFS(СВЦЭМ!$C$39:$C$782,СВЦЭМ!$A$39:$A$782,$A39,СВЦЭМ!$B$39:$B$782,S$11)+'СЕТ СН'!$F$9+СВЦЭМ!$D$10+'СЕТ СН'!$F$5-'СЕТ СН'!$F$17</f>
        <v>5026.0825949</v>
      </c>
      <c r="T39" s="36">
        <f>SUMIFS(СВЦЭМ!$C$39:$C$782,СВЦЭМ!$A$39:$A$782,$A39,СВЦЭМ!$B$39:$B$782,T$11)+'СЕТ СН'!$F$9+СВЦЭМ!$D$10+'СЕТ СН'!$F$5-'СЕТ СН'!$F$17</f>
        <v>5004.12313851</v>
      </c>
      <c r="U39" s="36">
        <f>SUMIFS(СВЦЭМ!$C$39:$C$782,СВЦЭМ!$A$39:$A$782,$A39,СВЦЭМ!$B$39:$B$782,U$11)+'СЕТ СН'!$F$9+СВЦЭМ!$D$10+'СЕТ СН'!$F$5-'СЕТ СН'!$F$17</f>
        <v>4950.7997914799998</v>
      </c>
      <c r="V39" s="36">
        <f>SUMIFS(СВЦЭМ!$C$39:$C$782,СВЦЭМ!$A$39:$A$782,$A39,СВЦЭМ!$B$39:$B$782,V$11)+'СЕТ СН'!$F$9+СВЦЭМ!$D$10+'СЕТ СН'!$F$5-'СЕТ СН'!$F$17</f>
        <v>4945.7869504400005</v>
      </c>
      <c r="W39" s="36">
        <f>SUMIFS(СВЦЭМ!$C$39:$C$782,СВЦЭМ!$A$39:$A$782,$A39,СВЦЭМ!$B$39:$B$782,W$11)+'СЕТ СН'!$F$9+СВЦЭМ!$D$10+'СЕТ СН'!$F$5-'СЕТ СН'!$F$17</f>
        <v>4940.36746305</v>
      </c>
      <c r="X39" s="36">
        <f>SUMIFS(СВЦЭМ!$C$39:$C$782,СВЦЭМ!$A$39:$A$782,$A39,СВЦЭМ!$B$39:$B$782,X$11)+'СЕТ СН'!$F$9+СВЦЭМ!$D$10+'СЕТ СН'!$F$5-'СЕТ СН'!$F$17</f>
        <v>4972.5048032000004</v>
      </c>
      <c r="Y39" s="36">
        <f>SUMIFS(СВЦЭМ!$C$39:$C$782,СВЦЭМ!$A$39:$A$782,$A39,СВЦЭМ!$B$39:$B$782,Y$11)+'СЕТ СН'!$F$9+СВЦЭМ!$D$10+'СЕТ СН'!$F$5-'СЕТ СН'!$F$17</f>
        <v>5011.5982069800002</v>
      </c>
    </row>
    <row r="40" spans="1:25" ht="15.75" x14ac:dyDescent="0.2">
      <c r="A40" s="35">
        <f t="shared" si="0"/>
        <v>45014</v>
      </c>
      <c r="B40" s="36">
        <f>SUMIFS(СВЦЭМ!$C$39:$C$782,СВЦЭМ!$A$39:$A$782,$A40,СВЦЭМ!$B$39:$B$782,B$11)+'СЕТ СН'!$F$9+СВЦЭМ!$D$10+'СЕТ СН'!$F$5-'СЕТ СН'!$F$17</f>
        <v>5039.6439952000001</v>
      </c>
      <c r="C40" s="36">
        <f>SUMIFS(СВЦЭМ!$C$39:$C$782,СВЦЭМ!$A$39:$A$782,$A40,СВЦЭМ!$B$39:$B$782,C$11)+'СЕТ СН'!$F$9+СВЦЭМ!$D$10+'СЕТ СН'!$F$5-'СЕТ СН'!$F$17</f>
        <v>5085.9310357900004</v>
      </c>
      <c r="D40" s="36">
        <f>SUMIFS(СВЦЭМ!$C$39:$C$782,СВЦЭМ!$A$39:$A$782,$A40,СВЦЭМ!$B$39:$B$782,D$11)+'СЕТ СН'!$F$9+СВЦЭМ!$D$10+'СЕТ СН'!$F$5-'СЕТ СН'!$F$17</f>
        <v>5109.2910272400004</v>
      </c>
      <c r="E40" s="36">
        <f>SUMIFS(СВЦЭМ!$C$39:$C$782,СВЦЭМ!$A$39:$A$782,$A40,СВЦЭМ!$B$39:$B$782,E$11)+'СЕТ СН'!$F$9+СВЦЭМ!$D$10+'СЕТ СН'!$F$5-'СЕТ СН'!$F$17</f>
        <v>5101.0971892300004</v>
      </c>
      <c r="F40" s="36">
        <f>SUMIFS(СВЦЭМ!$C$39:$C$782,СВЦЭМ!$A$39:$A$782,$A40,СВЦЭМ!$B$39:$B$782,F$11)+'СЕТ СН'!$F$9+СВЦЭМ!$D$10+'СЕТ СН'!$F$5-'СЕТ СН'!$F$17</f>
        <v>5123.4458486900003</v>
      </c>
      <c r="G40" s="36">
        <f>SUMIFS(СВЦЭМ!$C$39:$C$782,СВЦЭМ!$A$39:$A$782,$A40,СВЦЭМ!$B$39:$B$782,G$11)+'СЕТ СН'!$F$9+СВЦЭМ!$D$10+'СЕТ СН'!$F$5-'СЕТ СН'!$F$17</f>
        <v>5085.3864432600003</v>
      </c>
      <c r="H40" s="36">
        <f>SUMIFS(СВЦЭМ!$C$39:$C$782,СВЦЭМ!$A$39:$A$782,$A40,СВЦЭМ!$B$39:$B$782,H$11)+'СЕТ СН'!$F$9+СВЦЭМ!$D$10+'СЕТ СН'!$F$5-'СЕТ СН'!$F$17</f>
        <v>5035.8190065899998</v>
      </c>
      <c r="I40" s="36">
        <f>SUMIFS(СВЦЭМ!$C$39:$C$782,СВЦЭМ!$A$39:$A$782,$A40,СВЦЭМ!$B$39:$B$782,I$11)+'СЕТ СН'!$F$9+СВЦЭМ!$D$10+'СЕТ СН'!$F$5-'СЕТ СН'!$F$17</f>
        <v>5020.7826547200002</v>
      </c>
      <c r="J40" s="36">
        <f>SUMIFS(СВЦЭМ!$C$39:$C$782,СВЦЭМ!$A$39:$A$782,$A40,СВЦЭМ!$B$39:$B$782,J$11)+'СЕТ СН'!$F$9+СВЦЭМ!$D$10+'СЕТ СН'!$F$5-'СЕТ СН'!$F$17</f>
        <v>5020.8785338300004</v>
      </c>
      <c r="K40" s="36">
        <f>SUMIFS(СВЦЭМ!$C$39:$C$782,СВЦЭМ!$A$39:$A$782,$A40,СВЦЭМ!$B$39:$B$782,K$11)+'СЕТ СН'!$F$9+СВЦЭМ!$D$10+'СЕТ СН'!$F$5-'СЕТ СН'!$F$17</f>
        <v>5007.18214463</v>
      </c>
      <c r="L40" s="36">
        <f>SUMIFS(СВЦЭМ!$C$39:$C$782,СВЦЭМ!$A$39:$A$782,$A40,СВЦЭМ!$B$39:$B$782,L$11)+'СЕТ СН'!$F$9+СВЦЭМ!$D$10+'СЕТ СН'!$F$5-'СЕТ СН'!$F$17</f>
        <v>5008.3625916299998</v>
      </c>
      <c r="M40" s="36">
        <f>SUMIFS(СВЦЭМ!$C$39:$C$782,СВЦЭМ!$A$39:$A$782,$A40,СВЦЭМ!$B$39:$B$782,M$11)+'СЕТ СН'!$F$9+СВЦЭМ!$D$10+'СЕТ СН'!$F$5-'СЕТ СН'!$F$17</f>
        <v>5049.6616534799996</v>
      </c>
      <c r="N40" s="36">
        <f>SUMIFS(СВЦЭМ!$C$39:$C$782,СВЦЭМ!$A$39:$A$782,$A40,СВЦЭМ!$B$39:$B$782,N$11)+'СЕТ СН'!$F$9+СВЦЭМ!$D$10+'СЕТ СН'!$F$5-'СЕТ СН'!$F$17</f>
        <v>5103.4029725399996</v>
      </c>
      <c r="O40" s="36">
        <f>SUMIFS(СВЦЭМ!$C$39:$C$782,СВЦЭМ!$A$39:$A$782,$A40,СВЦЭМ!$B$39:$B$782,O$11)+'СЕТ СН'!$F$9+СВЦЭМ!$D$10+'СЕТ СН'!$F$5-'СЕТ СН'!$F$17</f>
        <v>5123.6803958099999</v>
      </c>
      <c r="P40" s="36">
        <f>SUMIFS(СВЦЭМ!$C$39:$C$782,СВЦЭМ!$A$39:$A$782,$A40,СВЦЭМ!$B$39:$B$782,P$11)+'СЕТ СН'!$F$9+СВЦЭМ!$D$10+'СЕТ СН'!$F$5-'СЕТ СН'!$F$17</f>
        <v>5103.8831589900001</v>
      </c>
      <c r="Q40" s="36">
        <f>SUMIFS(СВЦЭМ!$C$39:$C$782,СВЦЭМ!$A$39:$A$782,$A40,СВЦЭМ!$B$39:$B$782,Q$11)+'СЕТ СН'!$F$9+СВЦЭМ!$D$10+'СЕТ СН'!$F$5-'СЕТ СН'!$F$17</f>
        <v>5118.2960850600002</v>
      </c>
      <c r="R40" s="36">
        <f>SUMIFS(СВЦЭМ!$C$39:$C$782,СВЦЭМ!$A$39:$A$782,$A40,СВЦЭМ!$B$39:$B$782,R$11)+'СЕТ СН'!$F$9+СВЦЭМ!$D$10+'СЕТ СН'!$F$5-'СЕТ СН'!$F$17</f>
        <v>5112.8532102600002</v>
      </c>
      <c r="S40" s="36">
        <f>SUMIFS(СВЦЭМ!$C$39:$C$782,СВЦЭМ!$A$39:$A$782,$A40,СВЦЭМ!$B$39:$B$782,S$11)+'СЕТ СН'!$F$9+СВЦЭМ!$D$10+'СЕТ СН'!$F$5-'СЕТ СН'!$F$17</f>
        <v>5107.3725450900001</v>
      </c>
      <c r="T40" s="36">
        <f>SUMIFS(СВЦЭМ!$C$39:$C$782,СВЦЭМ!$A$39:$A$782,$A40,СВЦЭМ!$B$39:$B$782,T$11)+'СЕТ СН'!$F$9+СВЦЭМ!$D$10+'СЕТ СН'!$F$5-'СЕТ СН'!$F$17</f>
        <v>5051.0814375199998</v>
      </c>
      <c r="U40" s="36">
        <f>SUMIFS(СВЦЭМ!$C$39:$C$782,СВЦЭМ!$A$39:$A$782,$A40,СВЦЭМ!$B$39:$B$782,U$11)+'СЕТ СН'!$F$9+СВЦЭМ!$D$10+'СЕТ СН'!$F$5-'СЕТ СН'!$F$17</f>
        <v>5002.8667849800004</v>
      </c>
      <c r="V40" s="36">
        <f>SUMIFS(СВЦЭМ!$C$39:$C$782,СВЦЭМ!$A$39:$A$782,$A40,СВЦЭМ!$B$39:$B$782,V$11)+'СЕТ СН'!$F$9+СВЦЭМ!$D$10+'СЕТ СН'!$F$5-'СЕТ СН'!$F$17</f>
        <v>4968.9585270300004</v>
      </c>
      <c r="W40" s="36">
        <f>SUMIFS(СВЦЭМ!$C$39:$C$782,СВЦЭМ!$A$39:$A$782,$A40,СВЦЭМ!$B$39:$B$782,W$11)+'СЕТ СН'!$F$9+СВЦЭМ!$D$10+'СЕТ СН'!$F$5-'СЕТ СН'!$F$17</f>
        <v>4966.3416207800001</v>
      </c>
      <c r="X40" s="36">
        <f>SUMIFS(СВЦЭМ!$C$39:$C$782,СВЦЭМ!$A$39:$A$782,$A40,СВЦЭМ!$B$39:$B$782,X$11)+'СЕТ СН'!$F$9+СВЦЭМ!$D$10+'СЕТ СН'!$F$5-'СЕТ СН'!$F$17</f>
        <v>4996.2660343099997</v>
      </c>
      <c r="Y40" s="36">
        <f>SUMIFS(СВЦЭМ!$C$39:$C$782,СВЦЭМ!$A$39:$A$782,$A40,СВЦЭМ!$B$39:$B$782,Y$11)+'СЕТ СН'!$F$9+СВЦЭМ!$D$10+'СЕТ СН'!$F$5-'СЕТ СН'!$F$17</f>
        <v>4993.7945607800002</v>
      </c>
    </row>
    <row r="41" spans="1:25" ht="15.75" x14ac:dyDescent="0.2">
      <c r="A41" s="35">
        <f t="shared" si="0"/>
        <v>45015</v>
      </c>
      <c r="B41" s="36">
        <f>SUMIFS(СВЦЭМ!$C$39:$C$782,СВЦЭМ!$A$39:$A$782,$A41,СВЦЭМ!$B$39:$B$782,B$11)+'СЕТ СН'!$F$9+СВЦЭМ!$D$10+'СЕТ СН'!$F$5-'СЕТ СН'!$F$17</f>
        <v>4931.7362768000003</v>
      </c>
      <c r="C41" s="36">
        <f>SUMIFS(СВЦЭМ!$C$39:$C$782,СВЦЭМ!$A$39:$A$782,$A41,СВЦЭМ!$B$39:$B$782,C$11)+'СЕТ СН'!$F$9+СВЦЭМ!$D$10+'СЕТ СН'!$F$5-'СЕТ СН'!$F$17</f>
        <v>5004.6424637399996</v>
      </c>
      <c r="D41" s="36">
        <f>SUMIFS(СВЦЭМ!$C$39:$C$782,СВЦЭМ!$A$39:$A$782,$A41,СВЦЭМ!$B$39:$B$782,D$11)+'СЕТ СН'!$F$9+СВЦЭМ!$D$10+'СЕТ СН'!$F$5-'СЕТ СН'!$F$17</f>
        <v>5010.9377126700001</v>
      </c>
      <c r="E41" s="36">
        <f>SUMIFS(СВЦЭМ!$C$39:$C$782,СВЦЭМ!$A$39:$A$782,$A41,СВЦЭМ!$B$39:$B$782,E$11)+'СЕТ СН'!$F$9+СВЦЭМ!$D$10+'СЕТ СН'!$F$5-'СЕТ СН'!$F$17</f>
        <v>4996.9397929300003</v>
      </c>
      <c r="F41" s="36">
        <f>SUMIFS(СВЦЭМ!$C$39:$C$782,СВЦЭМ!$A$39:$A$782,$A41,СВЦЭМ!$B$39:$B$782,F$11)+'СЕТ СН'!$F$9+СВЦЭМ!$D$10+'СЕТ СН'!$F$5-'СЕТ СН'!$F$17</f>
        <v>5006.0250513999999</v>
      </c>
      <c r="G41" s="36">
        <f>SUMIFS(СВЦЭМ!$C$39:$C$782,СВЦЭМ!$A$39:$A$782,$A41,СВЦЭМ!$B$39:$B$782,G$11)+'СЕТ СН'!$F$9+СВЦЭМ!$D$10+'СЕТ СН'!$F$5-'СЕТ СН'!$F$17</f>
        <v>4965.1406437900005</v>
      </c>
      <c r="H41" s="36">
        <f>SUMIFS(СВЦЭМ!$C$39:$C$782,СВЦЭМ!$A$39:$A$782,$A41,СВЦЭМ!$B$39:$B$782,H$11)+'СЕТ СН'!$F$9+СВЦЭМ!$D$10+'СЕТ СН'!$F$5-'СЕТ СН'!$F$17</f>
        <v>4954.9240112500001</v>
      </c>
      <c r="I41" s="36">
        <f>SUMIFS(СВЦЭМ!$C$39:$C$782,СВЦЭМ!$A$39:$A$782,$A41,СВЦЭМ!$B$39:$B$782,I$11)+'СЕТ СН'!$F$9+СВЦЭМ!$D$10+'СЕТ СН'!$F$5-'СЕТ СН'!$F$17</f>
        <v>4899.2262080700002</v>
      </c>
      <c r="J41" s="36">
        <f>SUMIFS(СВЦЭМ!$C$39:$C$782,СВЦЭМ!$A$39:$A$782,$A41,СВЦЭМ!$B$39:$B$782,J$11)+'СЕТ СН'!$F$9+СВЦЭМ!$D$10+'СЕТ СН'!$F$5-'СЕТ СН'!$F$17</f>
        <v>4867.1588349200001</v>
      </c>
      <c r="K41" s="36">
        <f>SUMIFS(СВЦЭМ!$C$39:$C$782,СВЦЭМ!$A$39:$A$782,$A41,СВЦЭМ!$B$39:$B$782,K$11)+'СЕТ СН'!$F$9+СВЦЭМ!$D$10+'СЕТ СН'!$F$5-'СЕТ СН'!$F$17</f>
        <v>4832.9561051300007</v>
      </c>
      <c r="L41" s="36">
        <f>SUMIFS(СВЦЭМ!$C$39:$C$782,СВЦЭМ!$A$39:$A$782,$A41,СВЦЭМ!$B$39:$B$782,L$11)+'СЕТ СН'!$F$9+СВЦЭМ!$D$10+'СЕТ СН'!$F$5-'СЕТ СН'!$F$17</f>
        <v>4845.7286932799998</v>
      </c>
      <c r="M41" s="36">
        <f>SUMIFS(СВЦЭМ!$C$39:$C$782,СВЦЭМ!$A$39:$A$782,$A41,СВЦЭМ!$B$39:$B$782,M$11)+'СЕТ СН'!$F$9+СВЦЭМ!$D$10+'СЕТ СН'!$F$5-'СЕТ СН'!$F$17</f>
        <v>4888.1149607799998</v>
      </c>
      <c r="N41" s="36">
        <f>SUMIFS(СВЦЭМ!$C$39:$C$782,СВЦЭМ!$A$39:$A$782,$A41,СВЦЭМ!$B$39:$B$782,N$11)+'СЕТ СН'!$F$9+СВЦЭМ!$D$10+'СЕТ СН'!$F$5-'СЕТ СН'!$F$17</f>
        <v>4929.1047182800003</v>
      </c>
      <c r="O41" s="36">
        <f>SUMIFS(СВЦЭМ!$C$39:$C$782,СВЦЭМ!$A$39:$A$782,$A41,СВЦЭМ!$B$39:$B$782,O$11)+'СЕТ СН'!$F$9+СВЦЭМ!$D$10+'СЕТ СН'!$F$5-'СЕТ СН'!$F$17</f>
        <v>4957.4021139899996</v>
      </c>
      <c r="P41" s="36">
        <f>SUMIFS(СВЦЭМ!$C$39:$C$782,СВЦЭМ!$A$39:$A$782,$A41,СВЦЭМ!$B$39:$B$782,P$11)+'СЕТ СН'!$F$9+СВЦЭМ!$D$10+'СЕТ СН'!$F$5-'СЕТ СН'!$F$17</f>
        <v>4974.8148314500004</v>
      </c>
      <c r="Q41" s="36">
        <f>SUMIFS(СВЦЭМ!$C$39:$C$782,СВЦЭМ!$A$39:$A$782,$A41,СВЦЭМ!$B$39:$B$782,Q$11)+'СЕТ СН'!$F$9+СВЦЭМ!$D$10+'СЕТ СН'!$F$5-'СЕТ СН'!$F$17</f>
        <v>4981.69827996</v>
      </c>
      <c r="R41" s="36">
        <f>SUMIFS(СВЦЭМ!$C$39:$C$782,СВЦЭМ!$A$39:$A$782,$A41,СВЦЭМ!$B$39:$B$782,R$11)+'СЕТ СН'!$F$9+СВЦЭМ!$D$10+'СЕТ СН'!$F$5-'СЕТ СН'!$F$17</f>
        <v>4978.6123109600003</v>
      </c>
      <c r="S41" s="36">
        <f>SUMIFS(СВЦЭМ!$C$39:$C$782,СВЦЭМ!$A$39:$A$782,$A41,СВЦЭМ!$B$39:$B$782,S$11)+'СЕТ СН'!$F$9+СВЦЭМ!$D$10+'СЕТ СН'!$F$5-'СЕТ СН'!$F$17</f>
        <v>4946.2684069900006</v>
      </c>
      <c r="T41" s="36">
        <f>SUMIFS(СВЦЭМ!$C$39:$C$782,СВЦЭМ!$A$39:$A$782,$A41,СВЦЭМ!$B$39:$B$782,T$11)+'СЕТ СН'!$F$9+СВЦЭМ!$D$10+'СЕТ СН'!$F$5-'СЕТ СН'!$F$17</f>
        <v>4900.9817122100003</v>
      </c>
      <c r="U41" s="36">
        <f>SUMIFS(СВЦЭМ!$C$39:$C$782,СВЦЭМ!$A$39:$A$782,$A41,СВЦЭМ!$B$39:$B$782,U$11)+'СЕТ СН'!$F$9+СВЦЭМ!$D$10+'СЕТ СН'!$F$5-'СЕТ СН'!$F$17</f>
        <v>4889.6587836500003</v>
      </c>
      <c r="V41" s="36">
        <f>SUMIFS(СВЦЭМ!$C$39:$C$782,СВЦЭМ!$A$39:$A$782,$A41,СВЦЭМ!$B$39:$B$782,V$11)+'СЕТ СН'!$F$9+СВЦЭМ!$D$10+'СЕТ СН'!$F$5-'СЕТ СН'!$F$17</f>
        <v>4852.0838911700002</v>
      </c>
      <c r="W41" s="36">
        <f>SUMIFS(СВЦЭМ!$C$39:$C$782,СВЦЭМ!$A$39:$A$782,$A41,СВЦЭМ!$B$39:$B$782,W$11)+'СЕТ СН'!$F$9+СВЦЭМ!$D$10+'СЕТ СН'!$F$5-'СЕТ СН'!$F$17</f>
        <v>4846.2314717600002</v>
      </c>
      <c r="X41" s="36">
        <f>SUMIFS(СВЦЭМ!$C$39:$C$782,СВЦЭМ!$A$39:$A$782,$A41,СВЦЭМ!$B$39:$B$782,X$11)+'СЕТ СН'!$F$9+СВЦЭМ!$D$10+'СЕТ СН'!$F$5-'СЕТ СН'!$F$17</f>
        <v>4878.5059825799999</v>
      </c>
      <c r="Y41" s="36">
        <f>SUMIFS(СВЦЭМ!$C$39:$C$782,СВЦЭМ!$A$39:$A$782,$A41,СВЦЭМ!$B$39:$B$782,Y$11)+'СЕТ СН'!$F$9+СВЦЭМ!$D$10+'СЕТ СН'!$F$5-'СЕТ СН'!$F$17</f>
        <v>4914.3989857800007</v>
      </c>
    </row>
    <row r="42" spans="1:25" ht="15.75" x14ac:dyDescent="0.2">
      <c r="A42" s="35">
        <f t="shared" si="0"/>
        <v>45016</v>
      </c>
      <c r="B42" s="36">
        <f>SUMIFS(СВЦЭМ!$C$39:$C$782,СВЦЭМ!$A$39:$A$782,$A42,СВЦЭМ!$B$39:$B$782,B$11)+'СЕТ СН'!$F$9+СВЦЭМ!$D$10+'СЕТ СН'!$F$5-'СЕТ СН'!$F$17</f>
        <v>4987.79475422</v>
      </c>
      <c r="C42" s="36">
        <f>SUMIFS(СВЦЭМ!$C$39:$C$782,СВЦЭМ!$A$39:$A$782,$A42,СВЦЭМ!$B$39:$B$782,C$11)+'СЕТ СН'!$F$9+СВЦЭМ!$D$10+'СЕТ СН'!$F$5-'СЕТ СН'!$F$17</f>
        <v>4929.3304403500006</v>
      </c>
      <c r="D42" s="36">
        <f>SUMIFS(СВЦЭМ!$C$39:$C$782,СВЦЭМ!$A$39:$A$782,$A42,СВЦЭМ!$B$39:$B$782,D$11)+'СЕТ СН'!$F$9+СВЦЭМ!$D$10+'СЕТ СН'!$F$5-'СЕТ СН'!$F$17</f>
        <v>5052.3563009700001</v>
      </c>
      <c r="E42" s="36">
        <f>SUMIFS(СВЦЭМ!$C$39:$C$782,СВЦЭМ!$A$39:$A$782,$A42,СВЦЭМ!$B$39:$B$782,E$11)+'СЕТ СН'!$F$9+СВЦЭМ!$D$10+'СЕТ СН'!$F$5-'СЕТ СН'!$F$17</f>
        <v>5049.1675729600001</v>
      </c>
      <c r="F42" s="36">
        <f>SUMIFS(СВЦЭМ!$C$39:$C$782,СВЦЭМ!$A$39:$A$782,$A42,СВЦЭМ!$B$39:$B$782,F$11)+'СЕТ СН'!$F$9+СВЦЭМ!$D$10+'СЕТ СН'!$F$5-'СЕТ СН'!$F$17</f>
        <v>5054.4462749100003</v>
      </c>
      <c r="G42" s="36">
        <f>SUMIFS(СВЦЭМ!$C$39:$C$782,СВЦЭМ!$A$39:$A$782,$A42,СВЦЭМ!$B$39:$B$782,G$11)+'СЕТ СН'!$F$9+СВЦЭМ!$D$10+'СЕТ СН'!$F$5-'СЕТ СН'!$F$17</f>
        <v>5031.25281051</v>
      </c>
      <c r="H42" s="36">
        <f>SUMIFS(СВЦЭМ!$C$39:$C$782,СВЦЭМ!$A$39:$A$782,$A42,СВЦЭМ!$B$39:$B$782,H$11)+'СЕТ СН'!$F$9+СВЦЭМ!$D$10+'СЕТ СН'!$F$5-'СЕТ СН'!$F$17</f>
        <v>5023.2344229400005</v>
      </c>
      <c r="I42" s="36">
        <f>SUMIFS(СВЦЭМ!$C$39:$C$782,СВЦЭМ!$A$39:$A$782,$A42,СВЦЭМ!$B$39:$B$782,I$11)+'СЕТ СН'!$F$9+СВЦЭМ!$D$10+'СЕТ СН'!$F$5-'СЕТ СН'!$F$17</f>
        <v>4946.2573445600001</v>
      </c>
      <c r="J42" s="36">
        <f>SUMIFS(СВЦЭМ!$C$39:$C$782,СВЦЭМ!$A$39:$A$782,$A42,СВЦЭМ!$B$39:$B$782,J$11)+'СЕТ СН'!$F$9+СВЦЭМ!$D$10+'СЕТ СН'!$F$5-'СЕТ СН'!$F$17</f>
        <v>4911.5198827100003</v>
      </c>
      <c r="K42" s="36">
        <f>SUMIFS(СВЦЭМ!$C$39:$C$782,СВЦЭМ!$A$39:$A$782,$A42,СВЦЭМ!$B$39:$B$782,K$11)+'СЕТ СН'!$F$9+СВЦЭМ!$D$10+'СЕТ СН'!$F$5-'СЕТ СН'!$F$17</f>
        <v>4879.4457879199999</v>
      </c>
      <c r="L42" s="36">
        <f>SUMIFS(СВЦЭМ!$C$39:$C$782,СВЦЭМ!$A$39:$A$782,$A42,СВЦЭМ!$B$39:$B$782,L$11)+'СЕТ СН'!$F$9+СВЦЭМ!$D$10+'СЕТ СН'!$F$5-'СЕТ СН'!$F$17</f>
        <v>4855.7183567299999</v>
      </c>
      <c r="M42" s="36">
        <f>SUMIFS(СВЦЭМ!$C$39:$C$782,СВЦЭМ!$A$39:$A$782,$A42,СВЦЭМ!$B$39:$B$782,M$11)+'СЕТ СН'!$F$9+СВЦЭМ!$D$10+'СЕТ СН'!$F$5-'СЕТ СН'!$F$17</f>
        <v>4845.12261304</v>
      </c>
      <c r="N42" s="36">
        <f>SUMIFS(СВЦЭМ!$C$39:$C$782,СВЦЭМ!$A$39:$A$782,$A42,СВЦЭМ!$B$39:$B$782,N$11)+'СЕТ СН'!$F$9+СВЦЭМ!$D$10+'СЕТ СН'!$F$5-'СЕТ СН'!$F$17</f>
        <v>4891.0433501699999</v>
      </c>
      <c r="O42" s="36">
        <f>SUMIFS(СВЦЭМ!$C$39:$C$782,СВЦЭМ!$A$39:$A$782,$A42,СВЦЭМ!$B$39:$B$782,O$11)+'СЕТ СН'!$F$9+СВЦЭМ!$D$10+'СЕТ СН'!$F$5-'СЕТ СН'!$F$17</f>
        <v>4920.4936299700003</v>
      </c>
      <c r="P42" s="36">
        <f>SUMIFS(СВЦЭМ!$C$39:$C$782,СВЦЭМ!$A$39:$A$782,$A42,СВЦЭМ!$B$39:$B$782,P$11)+'СЕТ СН'!$F$9+СВЦЭМ!$D$10+'СЕТ СН'!$F$5-'СЕТ СН'!$F$17</f>
        <v>4938.7628566599997</v>
      </c>
      <c r="Q42" s="36">
        <f>SUMIFS(СВЦЭМ!$C$39:$C$782,СВЦЭМ!$A$39:$A$782,$A42,СВЦЭМ!$B$39:$B$782,Q$11)+'СЕТ СН'!$F$9+СВЦЭМ!$D$10+'СЕТ СН'!$F$5-'СЕТ СН'!$F$17</f>
        <v>4933.8601638099999</v>
      </c>
      <c r="R42" s="36">
        <f>SUMIFS(СВЦЭМ!$C$39:$C$782,СВЦЭМ!$A$39:$A$782,$A42,СВЦЭМ!$B$39:$B$782,R$11)+'СЕТ СН'!$F$9+СВЦЭМ!$D$10+'СЕТ СН'!$F$5-'СЕТ СН'!$F$17</f>
        <v>4915.8079298100001</v>
      </c>
      <c r="S42" s="36">
        <f>SUMIFS(СВЦЭМ!$C$39:$C$782,СВЦЭМ!$A$39:$A$782,$A42,СВЦЭМ!$B$39:$B$782,S$11)+'СЕТ СН'!$F$9+СВЦЭМ!$D$10+'СЕТ СН'!$F$5-'СЕТ СН'!$F$17</f>
        <v>4893.1107518500003</v>
      </c>
      <c r="T42" s="36">
        <f>SUMIFS(СВЦЭМ!$C$39:$C$782,СВЦЭМ!$A$39:$A$782,$A42,СВЦЭМ!$B$39:$B$782,T$11)+'СЕТ СН'!$F$9+СВЦЭМ!$D$10+'СЕТ СН'!$F$5-'СЕТ СН'!$F$17</f>
        <v>4866.0371191100003</v>
      </c>
      <c r="U42" s="36">
        <f>SUMIFS(СВЦЭМ!$C$39:$C$782,СВЦЭМ!$A$39:$A$782,$A42,СВЦЭМ!$B$39:$B$782,U$11)+'СЕТ СН'!$F$9+СВЦЭМ!$D$10+'СЕТ СН'!$F$5-'СЕТ СН'!$F$17</f>
        <v>4845.3650254100003</v>
      </c>
      <c r="V42" s="36">
        <f>SUMIFS(СВЦЭМ!$C$39:$C$782,СВЦЭМ!$A$39:$A$782,$A42,СВЦЭМ!$B$39:$B$782,V$11)+'СЕТ СН'!$F$9+СВЦЭМ!$D$10+'СЕТ СН'!$F$5-'СЕТ СН'!$F$17</f>
        <v>4809.0245079599999</v>
      </c>
      <c r="W42" s="36">
        <f>SUMIFS(СВЦЭМ!$C$39:$C$782,СВЦЭМ!$A$39:$A$782,$A42,СВЦЭМ!$B$39:$B$782,W$11)+'СЕТ СН'!$F$9+СВЦЭМ!$D$10+'СЕТ СН'!$F$5-'СЕТ СН'!$F$17</f>
        <v>4804.2630175200002</v>
      </c>
      <c r="X42" s="36">
        <f>SUMIFS(СВЦЭМ!$C$39:$C$782,СВЦЭМ!$A$39:$A$782,$A42,СВЦЭМ!$B$39:$B$782,X$11)+'СЕТ СН'!$F$9+СВЦЭМ!$D$10+'СЕТ СН'!$F$5-'СЕТ СН'!$F$17</f>
        <v>4846.2341087200002</v>
      </c>
      <c r="Y42" s="36">
        <f>SUMIFS(СВЦЭМ!$C$39:$C$782,СВЦЭМ!$A$39:$A$782,$A42,СВЦЭМ!$B$39:$B$782,Y$11)+'СЕТ СН'!$F$9+СВЦЭМ!$D$10+'СЕТ СН'!$F$5-'СЕТ СН'!$F$17</f>
        <v>4832.9107729400002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01.03.2023</v>
      </c>
      <c r="B48" s="36">
        <f>SUMIFS(СВЦЭМ!$C$39:$C$782,СВЦЭМ!$A$39:$A$782,$A48,СВЦЭМ!$B$39:$B$782,B$47)+'СЕТ СН'!$G$9+СВЦЭМ!$D$10+'СЕТ СН'!$G$5-'СЕТ СН'!$G$17</f>
        <v>5674.0321237799999</v>
      </c>
      <c r="C48" s="36">
        <f>SUMIFS(СВЦЭМ!$C$39:$C$782,СВЦЭМ!$A$39:$A$782,$A48,СВЦЭМ!$B$39:$B$782,C$47)+'СЕТ СН'!$G$9+СВЦЭМ!$D$10+'СЕТ СН'!$G$5-'СЕТ СН'!$G$17</f>
        <v>5722.8589530500003</v>
      </c>
      <c r="D48" s="36">
        <f>SUMIFS(СВЦЭМ!$C$39:$C$782,СВЦЭМ!$A$39:$A$782,$A48,СВЦЭМ!$B$39:$B$782,D$47)+'СЕТ СН'!$G$9+СВЦЭМ!$D$10+'СЕТ СН'!$G$5-'СЕТ СН'!$G$17</f>
        <v>5744.4111607800005</v>
      </c>
      <c r="E48" s="36">
        <f>SUMIFS(СВЦЭМ!$C$39:$C$782,СВЦЭМ!$A$39:$A$782,$A48,СВЦЭМ!$B$39:$B$782,E$47)+'СЕТ СН'!$G$9+СВЦЭМ!$D$10+'СЕТ СН'!$G$5-'СЕТ СН'!$G$17</f>
        <v>5757.3885316699998</v>
      </c>
      <c r="F48" s="36">
        <f>SUMIFS(СВЦЭМ!$C$39:$C$782,СВЦЭМ!$A$39:$A$782,$A48,СВЦЭМ!$B$39:$B$782,F$47)+'СЕТ СН'!$G$9+СВЦЭМ!$D$10+'СЕТ СН'!$G$5-'СЕТ СН'!$G$17</f>
        <v>5759.6640955599996</v>
      </c>
      <c r="G48" s="36">
        <f>SUMIFS(СВЦЭМ!$C$39:$C$782,СВЦЭМ!$A$39:$A$782,$A48,СВЦЭМ!$B$39:$B$782,G$47)+'СЕТ СН'!$G$9+СВЦЭМ!$D$10+'СЕТ СН'!$G$5-'СЕТ СН'!$G$17</f>
        <v>5732.48859481</v>
      </c>
      <c r="H48" s="36">
        <f>SUMIFS(СВЦЭМ!$C$39:$C$782,СВЦЭМ!$A$39:$A$782,$A48,СВЦЭМ!$B$39:$B$782,H$47)+'СЕТ СН'!$G$9+СВЦЭМ!$D$10+'СЕТ СН'!$G$5-'СЕТ СН'!$G$17</f>
        <v>5701.6340579000007</v>
      </c>
      <c r="I48" s="36">
        <f>SUMIFS(СВЦЭМ!$C$39:$C$782,СВЦЭМ!$A$39:$A$782,$A48,СВЦЭМ!$B$39:$B$782,I$47)+'СЕТ СН'!$G$9+СВЦЭМ!$D$10+'СЕТ СН'!$G$5-'СЕТ СН'!$G$17</f>
        <v>5639.74418057</v>
      </c>
      <c r="J48" s="36">
        <f>SUMIFS(СВЦЭМ!$C$39:$C$782,СВЦЭМ!$A$39:$A$782,$A48,СВЦЭМ!$B$39:$B$782,J$47)+'СЕТ СН'!$G$9+СВЦЭМ!$D$10+'СЕТ СН'!$G$5-'СЕТ СН'!$G$17</f>
        <v>5627.7149575900003</v>
      </c>
      <c r="K48" s="36">
        <f>SUMIFS(СВЦЭМ!$C$39:$C$782,СВЦЭМ!$A$39:$A$782,$A48,СВЦЭМ!$B$39:$B$782,K$47)+'СЕТ СН'!$G$9+СВЦЭМ!$D$10+'СЕТ СН'!$G$5-'СЕТ СН'!$G$17</f>
        <v>5547.4849798599998</v>
      </c>
      <c r="L48" s="36">
        <f>SUMIFS(СВЦЭМ!$C$39:$C$782,СВЦЭМ!$A$39:$A$782,$A48,СВЦЭМ!$B$39:$B$782,L$47)+'СЕТ СН'!$G$9+СВЦЭМ!$D$10+'СЕТ СН'!$G$5-'СЕТ СН'!$G$17</f>
        <v>5568.0596879799996</v>
      </c>
      <c r="M48" s="36">
        <f>SUMIFS(СВЦЭМ!$C$39:$C$782,СВЦЭМ!$A$39:$A$782,$A48,СВЦЭМ!$B$39:$B$782,M$47)+'СЕТ СН'!$G$9+СВЦЭМ!$D$10+'СЕТ СН'!$G$5-'СЕТ СН'!$G$17</f>
        <v>5586.1460481800004</v>
      </c>
      <c r="N48" s="36">
        <f>SUMIFS(СВЦЭМ!$C$39:$C$782,СВЦЭМ!$A$39:$A$782,$A48,СВЦЭМ!$B$39:$B$782,N$47)+'СЕТ СН'!$G$9+СВЦЭМ!$D$10+'СЕТ СН'!$G$5-'СЕТ СН'!$G$17</f>
        <v>5618.7570684399998</v>
      </c>
      <c r="O48" s="36">
        <f>SUMIFS(СВЦЭМ!$C$39:$C$782,СВЦЭМ!$A$39:$A$782,$A48,СВЦЭМ!$B$39:$B$782,O$47)+'СЕТ СН'!$G$9+СВЦЭМ!$D$10+'СЕТ СН'!$G$5-'СЕТ СН'!$G$17</f>
        <v>5634.7630868300002</v>
      </c>
      <c r="P48" s="36">
        <f>SUMIFS(СВЦЭМ!$C$39:$C$782,СВЦЭМ!$A$39:$A$782,$A48,СВЦЭМ!$B$39:$B$782,P$47)+'СЕТ СН'!$G$9+СВЦЭМ!$D$10+'СЕТ СН'!$G$5-'СЕТ СН'!$G$17</f>
        <v>5646.2475248200008</v>
      </c>
      <c r="Q48" s="36">
        <f>SUMIFS(СВЦЭМ!$C$39:$C$782,СВЦЭМ!$A$39:$A$782,$A48,СВЦЭМ!$B$39:$B$782,Q$47)+'СЕТ СН'!$G$9+СВЦЭМ!$D$10+'СЕТ СН'!$G$5-'СЕТ СН'!$G$17</f>
        <v>5620.5430603500008</v>
      </c>
      <c r="R48" s="36">
        <f>SUMIFS(СВЦЭМ!$C$39:$C$782,СВЦЭМ!$A$39:$A$782,$A48,СВЦЭМ!$B$39:$B$782,R$47)+'СЕТ СН'!$G$9+СВЦЭМ!$D$10+'СЕТ СН'!$G$5-'СЕТ СН'!$G$17</f>
        <v>5627.1088581500007</v>
      </c>
      <c r="S48" s="36">
        <f>SUMIFS(СВЦЭМ!$C$39:$C$782,СВЦЭМ!$A$39:$A$782,$A48,СВЦЭМ!$B$39:$B$782,S$47)+'СЕТ СН'!$G$9+СВЦЭМ!$D$10+'СЕТ СН'!$G$5-'СЕТ СН'!$G$17</f>
        <v>5594.7119505700002</v>
      </c>
      <c r="T48" s="36">
        <f>SUMIFS(СВЦЭМ!$C$39:$C$782,СВЦЭМ!$A$39:$A$782,$A48,СВЦЭМ!$B$39:$B$782,T$47)+'СЕТ СН'!$G$9+СВЦЭМ!$D$10+'СЕТ СН'!$G$5-'СЕТ СН'!$G$17</f>
        <v>5585.6260632900003</v>
      </c>
      <c r="U48" s="36">
        <f>SUMIFS(СВЦЭМ!$C$39:$C$782,СВЦЭМ!$A$39:$A$782,$A48,СВЦЭМ!$B$39:$B$782,U$47)+'СЕТ СН'!$G$9+СВЦЭМ!$D$10+'СЕТ СН'!$G$5-'СЕТ СН'!$G$17</f>
        <v>5596.8376839100001</v>
      </c>
      <c r="V48" s="36">
        <f>SUMIFS(СВЦЭМ!$C$39:$C$782,СВЦЭМ!$A$39:$A$782,$A48,СВЦЭМ!$B$39:$B$782,V$47)+'СЕТ СН'!$G$9+СВЦЭМ!$D$10+'СЕТ СН'!$G$5-'СЕТ СН'!$G$17</f>
        <v>5597.5016202799998</v>
      </c>
      <c r="W48" s="36">
        <f>SUMIFS(СВЦЭМ!$C$39:$C$782,СВЦЭМ!$A$39:$A$782,$A48,СВЦЭМ!$B$39:$B$782,W$47)+'СЕТ СН'!$G$9+СВЦЭМ!$D$10+'СЕТ СН'!$G$5-'СЕТ СН'!$G$17</f>
        <v>5611.25921036</v>
      </c>
      <c r="X48" s="36">
        <f>SUMIFS(СВЦЭМ!$C$39:$C$782,СВЦЭМ!$A$39:$A$782,$A48,СВЦЭМ!$B$39:$B$782,X$47)+'СЕТ СН'!$G$9+СВЦЭМ!$D$10+'СЕТ СН'!$G$5-'СЕТ СН'!$G$17</f>
        <v>5626.3086867800002</v>
      </c>
      <c r="Y48" s="36">
        <f>SUMIFS(СВЦЭМ!$C$39:$C$782,СВЦЭМ!$A$39:$A$782,$A48,СВЦЭМ!$B$39:$B$782,Y$47)+'СЕТ СН'!$G$9+СВЦЭМ!$D$10+'СЕТ СН'!$G$5-'СЕТ СН'!$G$17</f>
        <v>5663.5491454599996</v>
      </c>
    </row>
    <row r="49" spans="1:25" ht="15.75" x14ac:dyDescent="0.2">
      <c r="A49" s="35">
        <f>A48+1</f>
        <v>44987</v>
      </c>
      <c r="B49" s="36">
        <f>SUMIFS(СВЦЭМ!$C$39:$C$782,СВЦЭМ!$A$39:$A$782,$A49,СВЦЭМ!$B$39:$B$782,B$47)+'СЕТ СН'!$G$9+СВЦЭМ!$D$10+'СЕТ СН'!$G$5-'СЕТ СН'!$G$17</f>
        <v>5627.8577581</v>
      </c>
      <c r="C49" s="36">
        <f>SUMIFS(СВЦЭМ!$C$39:$C$782,СВЦЭМ!$A$39:$A$782,$A49,СВЦЭМ!$B$39:$B$782,C$47)+'СЕТ СН'!$G$9+СВЦЭМ!$D$10+'СЕТ СН'!$G$5-'СЕТ СН'!$G$17</f>
        <v>5607.7194934100007</v>
      </c>
      <c r="D49" s="36">
        <f>SUMIFS(СВЦЭМ!$C$39:$C$782,СВЦЭМ!$A$39:$A$782,$A49,СВЦЭМ!$B$39:$B$782,D$47)+'СЕТ СН'!$G$9+СВЦЭМ!$D$10+'СЕТ СН'!$G$5-'СЕТ СН'!$G$17</f>
        <v>5631.4787951199996</v>
      </c>
      <c r="E49" s="36">
        <f>SUMIFS(СВЦЭМ!$C$39:$C$782,СВЦЭМ!$A$39:$A$782,$A49,СВЦЭМ!$B$39:$B$782,E$47)+'СЕТ СН'!$G$9+СВЦЭМ!$D$10+'СЕТ СН'!$G$5-'СЕТ СН'!$G$17</f>
        <v>5643.8868305800006</v>
      </c>
      <c r="F49" s="36">
        <f>SUMIFS(СВЦЭМ!$C$39:$C$782,СВЦЭМ!$A$39:$A$782,$A49,СВЦЭМ!$B$39:$B$782,F$47)+'СЕТ СН'!$G$9+СВЦЭМ!$D$10+'СЕТ СН'!$G$5-'СЕТ СН'!$G$17</f>
        <v>5645.7802271700002</v>
      </c>
      <c r="G49" s="36">
        <f>SUMIFS(СВЦЭМ!$C$39:$C$782,СВЦЭМ!$A$39:$A$782,$A49,СВЦЭМ!$B$39:$B$782,G$47)+'СЕТ СН'!$G$9+СВЦЭМ!$D$10+'СЕТ СН'!$G$5-'СЕТ СН'!$G$17</f>
        <v>5617.6825199200002</v>
      </c>
      <c r="H49" s="36">
        <f>SUMIFS(СВЦЭМ!$C$39:$C$782,СВЦЭМ!$A$39:$A$782,$A49,СВЦЭМ!$B$39:$B$782,H$47)+'СЕТ СН'!$G$9+СВЦЭМ!$D$10+'СЕТ СН'!$G$5-'СЕТ СН'!$G$17</f>
        <v>5508.4172576000001</v>
      </c>
      <c r="I49" s="36">
        <f>SUMIFS(СВЦЭМ!$C$39:$C$782,СВЦЭМ!$A$39:$A$782,$A49,СВЦЭМ!$B$39:$B$782,I$47)+'СЕТ СН'!$G$9+СВЦЭМ!$D$10+'СЕТ СН'!$G$5-'СЕТ СН'!$G$17</f>
        <v>5461.46067881</v>
      </c>
      <c r="J49" s="36">
        <f>SUMIFS(СВЦЭМ!$C$39:$C$782,СВЦЭМ!$A$39:$A$782,$A49,СВЦЭМ!$B$39:$B$782,J$47)+'СЕТ СН'!$G$9+СВЦЭМ!$D$10+'СЕТ СН'!$G$5-'СЕТ СН'!$G$17</f>
        <v>5438.5264846500004</v>
      </c>
      <c r="K49" s="36">
        <f>SUMIFS(СВЦЭМ!$C$39:$C$782,СВЦЭМ!$A$39:$A$782,$A49,СВЦЭМ!$B$39:$B$782,K$47)+'СЕТ СН'!$G$9+СВЦЭМ!$D$10+'СЕТ СН'!$G$5-'СЕТ СН'!$G$17</f>
        <v>5456.7382151600004</v>
      </c>
      <c r="L49" s="36">
        <f>SUMIFS(СВЦЭМ!$C$39:$C$782,СВЦЭМ!$A$39:$A$782,$A49,СВЦЭМ!$B$39:$B$782,L$47)+'СЕТ СН'!$G$9+СВЦЭМ!$D$10+'СЕТ СН'!$G$5-'СЕТ СН'!$G$17</f>
        <v>5454.8877312800005</v>
      </c>
      <c r="M49" s="36">
        <f>SUMIFS(СВЦЭМ!$C$39:$C$782,СВЦЭМ!$A$39:$A$782,$A49,СВЦЭМ!$B$39:$B$782,M$47)+'СЕТ СН'!$G$9+СВЦЭМ!$D$10+'СЕТ СН'!$G$5-'СЕТ СН'!$G$17</f>
        <v>5457.8199255</v>
      </c>
      <c r="N49" s="36">
        <f>SUMIFS(СВЦЭМ!$C$39:$C$782,СВЦЭМ!$A$39:$A$782,$A49,СВЦЭМ!$B$39:$B$782,N$47)+'СЕТ СН'!$G$9+СВЦЭМ!$D$10+'СЕТ СН'!$G$5-'СЕТ СН'!$G$17</f>
        <v>5477.1037311399996</v>
      </c>
      <c r="O49" s="36">
        <f>SUMIFS(СВЦЭМ!$C$39:$C$782,СВЦЭМ!$A$39:$A$782,$A49,СВЦЭМ!$B$39:$B$782,O$47)+'СЕТ СН'!$G$9+СВЦЭМ!$D$10+'СЕТ СН'!$G$5-'СЕТ СН'!$G$17</f>
        <v>5527.6628438500002</v>
      </c>
      <c r="P49" s="36">
        <f>SUMIFS(СВЦЭМ!$C$39:$C$782,СВЦЭМ!$A$39:$A$782,$A49,СВЦЭМ!$B$39:$B$782,P$47)+'СЕТ СН'!$G$9+СВЦЭМ!$D$10+'СЕТ СН'!$G$5-'СЕТ СН'!$G$17</f>
        <v>5542.9246306799996</v>
      </c>
      <c r="Q49" s="36">
        <f>SUMIFS(СВЦЭМ!$C$39:$C$782,СВЦЭМ!$A$39:$A$782,$A49,СВЦЭМ!$B$39:$B$782,Q$47)+'СЕТ СН'!$G$9+СВЦЭМ!$D$10+'СЕТ СН'!$G$5-'СЕТ СН'!$G$17</f>
        <v>5548.1335587600006</v>
      </c>
      <c r="R49" s="36">
        <f>SUMIFS(СВЦЭМ!$C$39:$C$782,СВЦЭМ!$A$39:$A$782,$A49,СВЦЭМ!$B$39:$B$782,R$47)+'СЕТ СН'!$G$9+СВЦЭМ!$D$10+'СЕТ СН'!$G$5-'СЕТ СН'!$G$17</f>
        <v>5554.1061789100004</v>
      </c>
      <c r="S49" s="36">
        <f>SUMIFS(СВЦЭМ!$C$39:$C$782,СВЦЭМ!$A$39:$A$782,$A49,СВЦЭМ!$B$39:$B$782,S$47)+'СЕТ СН'!$G$9+СВЦЭМ!$D$10+'СЕТ СН'!$G$5-'СЕТ СН'!$G$17</f>
        <v>5550.7175328200001</v>
      </c>
      <c r="T49" s="36">
        <f>SUMIFS(СВЦЭМ!$C$39:$C$782,СВЦЭМ!$A$39:$A$782,$A49,СВЦЭМ!$B$39:$B$782,T$47)+'СЕТ СН'!$G$9+СВЦЭМ!$D$10+'СЕТ СН'!$G$5-'СЕТ СН'!$G$17</f>
        <v>5495.2086085999999</v>
      </c>
      <c r="U49" s="36">
        <f>SUMIFS(СВЦЭМ!$C$39:$C$782,СВЦЭМ!$A$39:$A$782,$A49,СВЦЭМ!$B$39:$B$782,U$47)+'СЕТ СН'!$G$9+СВЦЭМ!$D$10+'СЕТ СН'!$G$5-'СЕТ СН'!$G$17</f>
        <v>5437.0833294200002</v>
      </c>
      <c r="V49" s="36">
        <f>SUMIFS(СВЦЭМ!$C$39:$C$782,СВЦЭМ!$A$39:$A$782,$A49,СВЦЭМ!$B$39:$B$782,V$47)+'СЕТ СН'!$G$9+СВЦЭМ!$D$10+'СЕТ СН'!$G$5-'СЕТ СН'!$G$17</f>
        <v>5431.3916291300002</v>
      </c>
      <c r="W49" s="36">
        <f>SUMIFS(СВЦЭМ!$C$39:$C$782,СВЦЭМ!$A$39:$A$782,$A49,СВЦЭМ!$B$39:$B$782,W$47)+'СЕТ СН'!$G$9+СВЦЭМ!$D$10+'СЕТ СН'!$G$5-'СЕТ СН'!$G$17</f>
        <v>5441.1096290599999</v>
      </c>
      <c r="X49" s="36">
        <f>SUMIFS(СВЦЭМ!$C$39:$C$782,СВЦЭМ!$A$39:$A$782,$A49,СВЦЭМ!$B$39:$B$782,X$47)+'СЕТ СН'!$G$9+СВЦЭМ!$D$10+'СЕТ СН'!$G$5-'СЕТ СН'!$G$17</f>
        <v>5455.9002082300003</v>
      </c>
      <c r="Y49" s="36">
        <f>SUMIFS(СВЦЭМ!$C$39:$C$782,СВЦЭМ!$A$39:$A$782,$A49,СВЦЭМ!$B$39:$B$782,Y$47)+'СЕТ СН'!$G$9+СВЦЭМ!$D$10+'СЕТ СН'!$G$5-'СЕТ СН'!$G$17</f>
        <v>5513.6005735300005</v>
      </c>
    </row>
    <row r="50" spans="1:25" ht="15.75" x14ac:dyDescent="0.2">
      <c r="A50" s="35">
        <f t="shared" ref="A50:A78" si="1">A49+1</f>
        <v>44988</v>
      </c>
      <c r="B50" s="36">
        <f>SUMIFS(СВЦЭМ!$C$39:$C$782,СВЦЭМ!$A$39:$A$782,$A50,СВЦЭМ!$B$39:$B$782,B$47)+'СЕТ СН'!$G$9+СВЦЭМ!$D$10+'СЕТ СН'!$G$5-'СЕТ СН'!$G$17</f>
        <v>5535.3910600400004</v>
      </c>
      <c r="C50" s="36">
        <f>SUMIFS(СВЦЭМ!$C$39:$C$782,СВЦЭМ!$A$39:$A$782,$A50,СВЦЭМ!$B$39:$B$782,C$47)+'СЕТ СН'!$G$9+СВЦЭМ!$D$10+'СЕТ СН'!$G$5-'СЕТ СН'!$G$17</f>
        <v>5545.7150514000004</v>
      </c>
      <c r="D50" s="36">
        <f>SUMIFS(СВЦЭМ!$C$39:$C$782,СВЦЭМ!$A$39:$A$782,$A50,СВЦЭМ!$B$39:$B$782,D$47)+'СЕТ СН'!$G$9+СВЦЭМ!$D$10+'СЕТ СН'!$G$5-'СЕТ СН'!$G$17</f>
        <v>5568.0550096400002</v>
      </c>
      <c r="E50" s="36">
        <f>SUMIFS(СВЦЭМ!$C$39:$C$782,СВЦЭМ!$A$39:$A$782,$A50,СВЦЭМ!$B$39:$B$782,E$47)+'СЕТ СН'!$G$9+СВЦЭМ!$D$10+'СЕТ СН'!$G$5-'СЕТ СН'!$G$17</f>
        <v>5574.3403478300006</v>
      </c>
      <c r="F50" s="36">
        <f>SUMIFS(СВЦЭМ!$C$39:$C$782,СВЦЭМ!$A$39:$A$782,$A50,СВЦЭМ!$B$39:$B$782,F$47)+'СЕТ СН'!$G$9+СВЦЭМ!$D$10+'СЕТ СН'!$G$5-'СЕТ СН'!$G$17</f>
        <v>5559.7713159100003</v>
      </c>
      <c r="G50" s="36">
        <f>SUMIFS(СВЦЭМ!$C$39:$C$782,СВЦЭМ!$A$39:$A$782,$A50,СВЦЭМ!$B$39:$B$782,G$47)+'СЕТ СН'!$G$9+СВЦЭМ!$D$10+'СЕТ СН'!$G$5-'СЕТ СН'!$G$17</f>
        <v>5548.2266866099999</v>
      </c>
      <c r="H50" s="36">
        <f>SUMIFS(СВЦЭМ!$C$39:$C$782,СВЦЭМ!$A$39:$A$782,$A50,СВЦЭМ!$B$39:$B$782,H$47)+'СЕТ СН'!$G$9+СВЦЭМ!$D$10+'СЕТ СН'!$G$5-'СЕТ СН'!$G$17</f>
        <v>5537.4916166900002</v>
      </c>
      <c r="I50" s="36">
        <f>SUMIFS(СВЦЭМ!$C$39:$C$782,СВЦЭМ!$A$39:$A$782,$A50,СВЦЭМ!$B$39:$B$782,I$47)+'СЕТ СН'!$G$9+СВЦЭМ!$D$10+'СЕТ СН'!$G$5-'СЕТ СН'!$G$17</f>
        <v>5452.1375606500005</v>
      </c>
      <c r="J50" s="36">
        <f>SUMIFS(СВЦЭМ!$C$39:$C$782,СВЦЭМ!$A$39:$A$782,$A50,СВЦЭМ!$B$39:$B$782,J$47)+'СЕТ СН'!$G$9+СВЦЭМ!$D$10+'СЕТ СН'!$G$5-'СЕТ СН'!$G$17</f>
        <v>5463.1135862600004</v>
      </c>
      <c r="K50" s="36">
        <f>SUMIFS(СВЦЭМ!$C$39:$C$782,СВЦЭМ!$A$39:$A$782,$A50,СВЦЭМ!$B$39:$B$782,K$47)+'СЕТ СН'!$G$9+СВЦЭМ!$D$10+'СЕТ СН'!$G$5-'СЕТ СН'!$G$17</f>
        <v>5444.17451661</v>
      </c>
      <c r="L50" s="36">
        <f>SUMIFS(СВЦЭМ!$C$39:$C$782,СВЦЭМ!$A$39:$A$782,$A50,СВЦЭМ!$B$39:$B$782,L$47)+'СЕТ СН'!$G$9+СВЦЭМ!$D$10+'СЕТ СН'!$G$5-'СЕТ СН'!$G$17</f>
        <v>5432.2818910200003</v>
      </c>
      <c r="M50" s="36">
        <f>SUMIFS(СВЦЭМ!$C$39:$C$782,СВЦЭМ!$A$39:$A$782,$A50,СВЦЭМ!$B$39:$B$782,M$47)+'СЕТ СН'!$G$9+СВЦЭМ!$D$10+'СЕТ СН'!$G$5-'СЕТ СН'!$G$17</f>
        <v>5440.5180267599999</v>
      </c>
      <c r="N50" s="36">
        <f>SUMIFS(СВЦЭМ!$C$39:$C$782,СВЦЭМ!$A$39:$A$782,$A50,СВЦЭМ!$B$39:$B$782,N$47)+'СЕТ СН'!$G$9+СВЦЭМ!$D$10+'СЕТ СН'!$G$5-'СЕТ СН'!$G$17</f>
        <v>5467.1757825900004</v>
      </c>
      <c r="O50" s="36">
        <f>SUMIFS(СВЦЭМ!$C$39:$C$782,СВЦЭМ!$A$39:$A$782,$A50,СВЦЭМ!$B$39:$B$782,O$47)+'СЕТ СН'!$G$9+СВЦЭМ!$D$10+'СЕТ СН'!$G$5-'СЕТ СН'!$G$17</f>
        <v>5542.3996988100007</v>
      </c>
      <c r="P50" s="36">
        <f>SUMIFS(СВЦЭМ!$C$39:$C$782,СВЦЭМ!$A$39:$A$782,$A50,СВЦЭМ!$B$39:$B$782,P$47)+'СЕТ СН'!$G$9+СВЦЭМ!$D$10+'СЕТ СН'!$G$5-'СЕТ СН'!$G$17</f>
        <v>5572.3581319200002</v>
      </c>
      <c r="Q50" s="36">
        <f>SUMIFS(СВЦЭМ!$C$39:$C$782,СВЦЭМ!$A$39:$A$782,$A50,СВЦЭМ!$B$39:$B$782,Q$47)+'СЕТ СН'!$G$9+СВЦЭМ!$D$10+'СЕТ СН'!$G$5-'СЕТ СН'!$G$17</f>
        <v>5526.5465863299996</v>
      </c>
      <c r="R50" s="36">
        <f>SUMIFS(СВЦЭМ!$C$39:$C$782,СВЦЭМ!$A$39:$A$782,$A50,СВЦЭМ!$B$39:$B$782,R$47)+'СЕТ СН'!$G$9+СВЦЭМ!$D$10+'СЕТ СН'!$G$5-'СЕТ СН'!$G$17</f>
        <v>5577.3503479299998</v>
      </c>
      <c r="S50" s="36">
        <f>SUMIFS(СВЦЭМ!$C$39:$C$782,СВЦЭМ!$A$39:$A$782,$A50,СВЦЭМ!$B$39:$B$782,S$47)+'СЕТ СН'!$G$9+СВЦЭМ!$D$10+'СЕТ СН'!$G$5-'СЕТ СН'!$G$17</f>
        <v>5509.2607789600006</v>
      </c>
      <c r="T50" s="36">
        <f>SUMIFS(СВЦЭМ!$C$39:$C$782,СВЦЭМ!$A$39:$A$782,$A50,СВЦЭМ!$B$39:$B$782,T$47)+'СЕТ СН'!$G$9+СВЦЭМ!$D$10+'СЕТ СН'!$G$5-'СЕТ СН'!$G$17</f>
        <v>5469.2896562400001</v>
      </c>
      <c r="U50" s="36">
        <f>SUMIFS(СВЦЭМ!$C$39:$C$782,СВЦЭМ!$A$39:$A$782,$A50,СВЦЭМ!$B$39:$B$782,U$47)+'СЕТ СН'!$G$9+СВЦЭМ!$D$10+'СЕТ СН'!$G$5-'СЕТ СН'!$G$17</f>
        <v>5421.00100157</v>
      </c>
      <c r="V50" s="36">
        <f>SUMIFS(СВЦЭМ!$C$39:$C$782,СВЦЭМ!$A$39:$A$782,$A50,СВЦЭМ!$B$39:$B$782,V$47)+'СЕТ СН'!$G$9+СВЦЭМ!$D$10+'СЕТ СН'!$G$5-'СЕТ СН'!$G$17</f>
        <v>5427.2388471300001</v>
      </c>
      <c r="W50" s="36">
        <f>SUMIFS(СВЦЭМ!$C$39:$C$782,СВЦЭМ!$A$39:$A$782,$A50,СВЦЭМ!$B$39:$B$782,W$47)+'СЕТ СН'!$G$9+СВЦЭМ!$D$10+'СЕТ СН'!$G$5-'СЕТ СН'!$G$17</f>
        <v>5413.9000004400004</v>
      </c>
      <c r="X50" s="36">
        <f>SUMIFS(СВЦЭМ!$C$39:$C$782,СВЦЭМ!$A$39:$A$782,$A50,СВЦЭМ!$B$39:$B$782,X$47)+'СЕТ СН'!$G$9+СВЦЭМ!$D$10+'СЕТ СН'!$G$5-'СЕТ СН'!$G$17</f>
        <v>5456.9502176900005</v>
      </c>
      <c r="Y50" s="36">
        <f>SUMIFS(СВЦЭМ!$C$39:$C$782,СВЦЭМ!$A$39:$A$782,$A50,СВЦЭМ!$B$39:$B$782,Y$47)+'СЕТ СН'!$G$9+СВЦЭМ!$D$10+'СЕТ СН'!$G$5-'СЕТ СН'!$G$17</f>
        <v>5532.8251083100004</v>
      </c>
    </row>
    <row r="51" spans="1:25" ht="15.75" x14ac:dyDescent="0.2">
      <c r="A51" s="35">
        <f t="shared" si="1"/>
        <v>44989</v>
      </c>
      <c r="B51" s="36">
        <f>SUMIFS(СВЦЭМ!$C$39:$C$782,СВЦЭМ!$A$39:$A$782,$A51,СВЦЭМ!$B$39:$B$782,B$47)+'СЕТ СН'!$G$9+СВЦЭМ!$D$10+'СЕТ СН'!$G$5-'СЕТ СН'!$G$17</f>
        <v>5470.8058985999996</v>
      </c>
      <c r="C51" s="36">
        <f>SUMIFS(СВЦЭМ!$C$39:$C$782,СВЦЭМ!$A$39:$A$782,$A51,СВЦЭМ!$B$39:$B$782,C$47)+'СЕТ СН'!$G$9+СВЦЭМ!$D$10+'СЕТ СН'!$G$5-'СЕТ СН'!$G$17</f>
        <v>5505.7863300200006</v>
      </c>
      <c r="D51" s="36">
        <f>SUMIFS(СВЦЭМ!$C$39:$C$782,СВЦЭМ!$A$39:$A$782,$A51,СВЦЭМ!$B$39:$B$782,D$47)+'СЕТ СН'!$G$9+СВЦЭМ!$D$10+'СЕТ СН'!$G$5-'СЕТ СН'!$G$17</f>
        <v>5517.3103649800005</v>
      </c>
      <c r="E51" s="36">
        <f>SUMIFS(СВЦЭМ!$C$39:$C$782,СВЦЭМ!$A$39:$A$782,$A51,СВЦЭМ!$B$39:$B$782,E$47)+'СЕТ СН'!$G$9+СВЦЭМ!$D$10+'СЕТ СН'!$G$5-'СЕТ СН'!$G$17</f>
        <v>5510.4716032699998</v>
      </c>
      <c r="F51" s="36">
        <f>SUMIFS(СВЦЭМ!$C$39:$C$782,СВЦЭМ!$A$39:$A$782,$A51,СВЦЭМ!$B$39:$B$782,F$47)+'СЕТ СН'!$G$9+СВЦЭМ!$D$10+'СЕТ СН'!$G$5-'СЕТ СН'!$G$17</f>
        <v>5497.2644420200004</v>
      </c>
      <c r="G51" s="36">
        <f>SUMIFS(СВЦЭМ!$C$39:$C$782,СВЦЭМ!$A$39:$A$782,$A51,СВЦЭМ!$B$39:$B$782,G$47)+'СЕТ СН'!$G$9+СВЦЭМ!$D$10+'СЕТ СН'!$G$5-'СЕТ СН'!$G$17</f>
        <v>5475.0083402800001</v>
      </c>
      <c r="H51" s="36">
        <f>SUMIFS(СВЦЭМ!$C$39:$C$782,СВЦЭМ!$A$39:$A$782,$A51,СВЦЭМ!$B$39:$B$782,H$47)+'СЕТ СН'!$G$9+СВЦЭМ!$D$10+'СЕТ СН'!$G$5-'СЕТ СН'!$G$17</f>
        <v>5420.5294062900002</v>
      </c>
      <c r="I51" s="36">
        <f>SUMIFS(СВЦЭМ!$C$39:$C$782,СВЦЭМ!$A$39:$A$782,$A51,СВЦЭМ!$B$39:$B$782,I$47)+'СЕТ СН'!$G$9+СВЦЭМ!$D$10+'СЕТ СН'!$G$5-'СЕТ СН'!$G$17</f>
        <v>5367.2565855000003</v>
      </c>
      <c r="J51" s="36">
        <f>SUMIFS(СВЦЭМ!$C$39:$C$782,СВЦЭМ!$A$39:$A$782,$A51,СВЦЭМ!$B$39:$B$782,J$47)+'СЕТ СН'!$G$9+СВЦЭМ!$D$10+'СЕТ СН'!$G$5-'СЕТ СН'!$G$17</f>
        <v>5350.8584829400006</v>
      </c>
      <c r="K51" s="36">
        <f>SUMIFS(СВЦЭМ!$C$39:$C$782,СВЦЭМ!$A$39:$A$782,$A51,СВЦЭМ!$B$39:$B$782,K$47)+'СЕТ СН'!$G$9+СВЦЭМ!$D$10+'СЕТ СН'!$G$5-'СЕТ СН'!$G$17</f>
        <v>5340.6054945100004</v>
      </c>
      <c r="L51" s="36">
        <f>SUMIFS(СВЦЭМ!$C$39:$C$782,СВЦЭМ!$A$39:$A$782,$A51,СВЦЭМ!$B$39:$B$782,L$47)+'СЕТ СН'!$G$9+СВЦЭМ!$D$10+'СЕТ СН'!$G$5-'СЕТ СН'!$G$17</f>
        <v>5350.9752367199999</v>
      </c>
      <c r="M51" s="36">
        <f>SUMIFS(СВЦЭМ!$C$39:$C$782,СВЦЭМ!$A$39:$A$782,$A51,СВЦЭМ!$B$39:$B$782,M$47)+'СЕТ СН'!$G$9+СВЦЭМ!$D$10+'СЕТ СН'!$G$5-'СЕТ СН'!$G$17</f>
        <v>5365.8546376300001</v>
      </c>
      <c r="N51" s="36">
        <f>SUMIFS(СВЦЭМ!$C$39:$C$782,СВЦЭМ!$A$39:$A$782,$A51,СВЦЭМ!$B$39:$B$782,N$47)+'СЕТ СН'!$G$9+СВЦЭМ!$D$10+'СЕТ СН'!$G$5-'СЕТ СН'!$G$17</f>
        <v>5402.80082184</v>
      </c>
      <c r="O51" s="36">
        <f>SUMIFS(СВЦЭМ!$C$39:$C$782,СВЦЭМ!$A$39:$A$782,$A51,СВЦЭМ!$B$39:$B$782,O$47)+'СЕТ СН'!$G$9+СВЦЭМ!$D$10+'СЕТ СН'!$G$5-'СЕТ СН'!$G$17</f>
        <v>5440.7437806899998</v>
      </c>
      <c r="P51" s="36">
        <f>SUMIFS(СВЦЭМ!$C$39:$C$782,СВЦЭМ!$A$39:$A$782,$A51,СВЦЭМ!$B$39:$B$782,P$47)+'СЕТ СН'!$G$9+СВЦЭМ!$D$10+'СЕТ СН'!$G$5-'СЕТ СН'!$G$17</f>
        <v>5450.1042000899997</v>
      </c>
      <c r="Q51" s="36">
        <f>SUMIFS(СВЦЭМ!$C$39:$C$782,СВЦЭМ!$A$39:$A$782,$A51,СВЦЭМ!$B$39:$B$782,Q$47)+'СЕТ СН'!$G$9+СВЦЭМ!$D$10+'СЕТ СН'!$G$5-'СЕТ СН'!$G$17</f>
        <v>5456.0546966399997</v>
      </c>
      <c r="R51" s="36">
        <f>SUMIFS(СВЦЭМ!$C$39:$C$782,СВЦЭМ!$A$39:$A$782,$A51,СВЦЭМ!$B$39:$B$782,R$47)+'СЕТ СН'!$G$9+СВЦЭМ!$D$10+'СЕТ СН'!$G$5-'СЕТ СН'!$G$17</f>
        <v>5479.1996781199996</v>
      </c>
      <c r="S51" s="36">
        <f>SUMIFS(СВЦЭМ!$C$39:$C$782,СВЦЭМ!$A$39:$A$782,$A51,СВЦЭМ!$B$39:$B$782,S$47)+'СЕТ СН'!$G$9+СВЦЭМ!$D$10+'СЕТ СН'!$G$5-'СЕТ СН'!$G$17</f>
        <v>5434.1097072800003</v>
      </c>
      <c r="T51" s="36">
        <f>SUMIFS(СВЦЭМ!$C$39:$C$782,СВЦЭМ!$A$39:$A$782,$A51,СВЦЭМ!$B$39:$B$782,T$47)+'СЕТ СН'!$G$9+СВЦЭМ!$D$10+'СЕТ СН'!$G$5-'СЕТ СН'!$G$17</f>
        <v>5379.0009329300001</v>
      </c>
      <c r="U51" s="36">
        <f>SUMIFS(СВЦЭМ!$C$39:$C$782,СВЦЭМ!$A$39:$A$782,$A51,СВЦЭМ!$B$39:$B$782,U$47)+'СЕТ СН'!$G$9+СВЦЭМ!$D$10+'СЕТ СН'!$G$5-'СЕТ СН'!$G$17</f>
        <v>5368.2681056000001</v>
      </c>
      <c r="V51" s="36">
        <f>SUMIFS(СВЦЭМ!$C$39:$C$782,СВЦЭМ!$A$39:$A$782,$A51,СВЦЭМ!$B$39:$B$782,V$47)+'СЕТ СН'!$G$9+СВЦЭМ!$D$10+'СЕТ СН'!$G$5-'СЕТ СН'!$G$17</f>
        <v>5381.5928951200003</v>
      </c>
      <c r="W51" s="36">
        <f>SUMIFS(СВЦЭМ!$C$39:$C$782,СВЦЭМ!$A$39:$A$782,$A51,СВЦЭМ!$B$39:$B$782,W$47)+'СЕТ СН'!$G$9+СВЦЭМ!$D$10+'СЕТ СН'!$G$5-'СЕТ СН'!$G$17</f>
        <v>5417.4400681500001</v>
      </c>
      <c r="X51" s="36">
        <f>SUMIFS(СВЦЭМ!$C$39:$C$782,СВЦЭМ!$A$39:$A$782,$A51,СВЦЭМ!$B$39:$B$782,X$47)+'СЕТ СН'!$G$9+СВЦЭМ!$D$10+'СЕТ СН'!$G$5-'СЕТ СН'!$G$17</f>
        <v>5451.4284239899998</v>
      </c>
      <c r="Y51" s="36">
        <f>SUMIFS(СВЦЭМ!$C$39:$C$782,СВЦЭМ!$A$39:$A$782,$A51,СВЦЭМ!$B$39:$B$782,Y$47)+'СЕТ СН'!$G$9+СВЦЭМ!$D$10+'СЕТ СН'!$G$5-'СЕТ СН'!$G$17</f>
        <v>5479.18958561</v>
      </c>
    </row>
    <row r="52" spans="1:25" ht="15.75" x14ac:dyDescent="0.2">
      <c r="A52" s="35">
        <f t="shared" si="1"/>
        <v>44990</v>
      </c>
      <c r="B52" s="36">
        <f>SUMIFS(СВЦЭМ!$C$39:$C$782,СВЦЭМ!$A$39:$A$782,$A52,СВЦЭМ!$B$39:$B$782,B$47)+'СЕТ СН'!$G$9+СВЦЭМ!$D$10+'СЕТ СН'!$G$5-'СЕТ СН'!$G$17</f>
        <v>5499.7225713999997</v>
      </c>
      <c r="C52" s="36">
        <f>SUMIFS(СВЦЭМ!$C$39:$C$782,СВЦЭМ!$A$39:$A$782,$A52,СВЦЭМ!$B$39:$B$782,C$47)+'СЕТ СН'!$G$9+СВЦЭМ!$D$10+'СЕТ СН'!$G$5-'СЕТ СН'!$G$17</f>
        <v>5537.8108121599998</v>
      </c>
      <c r="D52" s="36">
        <f>SUMIFS(СВЦЭМ!$C$39:$C$782,СВЦЭМ!$A$39:$A$782,$A52,СВЦЭМ!$B$39:$B$782,D$47)+'СЕТ СН'!$G$9+СВЦЭМ!$D$10+'СЕТ СН'!$G$5-'СЕТ СН'!$G$17</f>
        <v>5555.0165575700003</v>
      </c>
      <c r="E52" s="36">
        <f>SUMIFS(СВЦЭМ!$C$39:$C$782,СВЦЭМ!$A$39:$A$782,$A52,СВЦЭМ!$B$39:$B$782,E$47)+'СЕТ СН'!$G$9+СВЦЭМ!$D$10+'СЕТ СН'!$G$5-'СЕТ СН'!$G$17</f>
        <v>5557.5383181500001</v>
      </c>
      <c r="F52" s="36">
        <f>SUMIFS(СВЦЭМ!$C$39:$C$782,СВЦЭМ!$A$39:$A$782,$A52,СВЦЭМ!$B$39:$B$782,F$47)+'СЕТ СН'!$G$9+СВЦЭМ!$D$10+'СЕТ СН'!$G$5-'СЕТ СН'!$G$17</f>
        <v>5562.9919350800001</v>
      </c>
      <c r="G52" s="36">
        <f>SUMIFS(СВЦЭМ!$C$39:$C$782,СВЦЭМ!$A$39:$A$782,$A52,СВЦЭМ!$B$39:$B$782,G$47)+'СЕТ СН'!$G$9+СВЦЭМ!$D$10+'СЕТ СН'!$G$5-'СЕТ СН'!$G$17</f>
        <v>5539.0125222900006</v>
      </c>
      <c r="H52" s="36">
        <f>SUMIFS(СВЦЭМ!$C$39:$C$782,СВЦЭМ!$A$39:$A$782,$A52,СВЦЭМ!$B$39:$B$782,H$47)+'СЕТ СН'!$G$9+СВЦЭМ!$D$10+'СЕТ СН'!$G$5-'СЕТ СН'!$G$17</f>
        <v>5516.1143991999998</v>
      </c>
      <c r="I52" s="36">
        <f>SUMIFS(СВЦЭМ!$C$39:$C$782,СВЦЭМ!$A$39:$A$782,$A52,СВЦЭМ!$B$39:$B$782,I$47)+'СЕТ СН'!$G$9+СВЦЭМ!$D$10+'СЕТ СН'!$G$5-'СЕТ СН'!$G$17</f>
        <v>5497.4846884199997</v>
      </c>
      <c r="J52" s="36">
        <f>SUMIFS(СВЦЭМ!$C$39:$C$782,СВЦЭМ!$A$39:$A$782,$A52,СВЦЭМ!$B$39:$B$782,J$47)+'СЕТ СН'!$G$9+СВЦЭМ!$D$10+'СЕТ СН'!$G$5-'СЕТ СН'!$G$17</f>
        <v>5484.5263981099997</v>
      </c>
      <c r="K52" s="36">
        <f>SUMIFS(СВЦЭМ!$C$39:$C$782,СВЦЭМ!$A$39:$A$782,$A52,СВЦЭМ!$B$39:$B$782,K$47)+'СЕТ СН'!$G$9+СВЦЭМ!$D$10+'СЕТ СН'!$G$5-'СЕТ СН'!$G$17</f>
        <v>5415.3810480400007</v>
      </c>
      <c r="L52" s="36">
        <f>SUMIFS(СВЦЭМ!$C$39:$C$782,СВЦЭМ!$A$39:$A$782,$A52,СВЦЭМ!$B$39:$B$782,L$47)+'СЕТ СН'!$G$9+СВЦЭМ!$D$10+'СЕТ СН'!$G$5-'СЕТ СН'!$G$17</f>
        <v>5381.2583279500004</v>
      </c>
      <c r="M52" s="36">
        <f>SUMIFS(СВЦЭМ!$C$39:$C$782,СВЦЭМ!$A$39:$A$782,$A52,СВЦЭМ!$B$39:$B$782,M$47)+'СЕТ СН'!$G$9+СВЦЭМ!$D$10+'СЕТ СН'!$G$5-'СЕТ СН'!$G$17</f>
        <v>5392.1513391600001</v>
      </c>
      <c r="N52" s="36">
        <f>SUMIFS(СВЦЭМ!$C$39:$C$782,СВЦЭМ!$A$39:$A$782,$A52,СВЦЭМ!$B$39:$B$782,N$47)+'СЕТ СН'!$G$9+СВЦЭМ!$D$10+'СЕТ СН'!$G$5-'СЕТ СН'!$G$17</f>
        <v>5403.1451066400004</v>
      </c>
      <c r="O52" s="36">
        <f>SUMIFS(СВЦЭМ!$C$39:$C$782,СВЦЭМ!$A$39:$A$782,$A52,СВЦЭМ!$B$39:$B$782,O$47)+'СЕТ СН'!$G$9+СВЦЭМ!$D$10+'СЕТ СН'!$G$5-'СЕТ СН'!$G$17</f>
        <v>5433.4255636300004</v>
      </c>
      <c r="P52" s="36">
        <f>SUMIFS(СВЦЭМ!$C$39:$C$782,СВЦЭМ!$A$39:$A$782,$A52,СВЦЭМ!$B$39:$B$782,P$47)+'СЕТ СН'!$G$9+СВЦЭМ!$D$10+'СЕТ СН'!$G$5-'СЕТ СН'!$G$17</f>
        <v>5462.74097884</v>
      </c>
      <c r="Q52" s="36">
        <f>SUMIFS(СВЦЭМ!$C$39:$C$782,СВЦЭМ!$A$39:$A$782,$A52,СВЦЭМ!$B$39:$B$782,Q$47)+'СЕТ СН'!$G$9+СВЦЭМ!$D$10+'СЕТ СН'!$G$5-'СЕТ СН'!$G$17</f>
        <v>5479.4733521799999</v>
      </c>
      <c r="R52" s="36">
        <f>SUMIFS(СВЦЭМ!$C$39:$C$782,СВЦЭМ!$A$39:$A$782,$A52,СВЦЭМ!$B$39:$B$782,R$47)+'СЕТ СН'!$G$9+СВЦЭМ!$D$10+'СЕТ СН'!$G$5-'СЕТ СН'!$G$17</f>
        <v>5486.4070390100005</v>
      </c>
      <c r="S52" s="36">
        <f>SUMIFS(СВЦЭМ!$C$39:$C$782,СВЦЭМ!$A$39:$A$782,$A52,СВЦЭМ!$B$39:$B$782,S$47)+'СЕТ СН'!$G$9+СВЦЭМ!$D$10+'СЕТ СН'!$G$5-'СЕТ СН'!$G$17</f>
        <v>5456.61372321</v>
      </c>
      <c r="T52" s="36">
        <f>SUMIFS(СВЦЭМ!$C$39:$C$782,СВЦЭМ!$A$39:$A$782,$A52,СВЦЭМ!$B$39:$B$782,T$47)+'СЕТ СН'!$G$9+СВЦЭМ!$D$10+'СЕТ СН'!$G$5-'СЕТ СН'!$G$17</f>
        <v>5422.6999565400001</v>
      </c>
      <c r="U52" s="36">
        <f>SUMIFS(СВЦЭМ!$C$39:$C$782,СВЦЭМ!$A$39:$A$782,$A52,СВЦЭМ!$B$39:$B$782,U$47)+'СЕТ СН'!$G$9+СВЦЭМ!$D$10+'СЕТ СН'!$G$5-'СЕТ СН'!$G$17</f>
        <v>5378.3225609000001</v>
      </c>
      <c r="V52" s="36">
        <f>SUMIFS(СВЦЭМ!$C$39:$C$782,СВЦЭМ!$A$39:$A$782,$A52,СВЦЭМ!$B$39:$B$782,V$47)+'СЕТ СН'!$G$9+СВЦЭМ!$D$10+'СЕТ СН'!$G$5-'СЕТ СН'!$G$17</f>
        <v>5304.7107256899999</v>
      </c>
      <c r="W52" s="36">
        <f>SUMIFS(СВЦЭМ!$C$39:$C$782,СВЦЭМ!$A$39:$A$782,$A52,СВЦЭМ!$B$39:$B$782,W$47)+'СЕТ СН'!$G$9+СВЦЭМ!$D$10+'СЕТ СН'!$G$5-'СЕТ СН'!$G$17</f>
        <v>5315.7672296500004</v>
      </c>
      <c r="X52" s="36">
        <f>SUMIFS(СВЦЭМ!$C$39:$C$782,СВЦЭМ!$A$39:$A$782,$A52,СВЦЭМ!$B$39:$B$782,X$47)+'СЕТ СН'!$G$9+СВЦЭМ!$D$10+'СЕТ СН'!$G$5-'СЕТ СН'!$G$17</f>
        <v>5338.7529926699999</v>
      </c>
      <c r="Y52" s="36">
        <f>SUMIFS(СВЦЭМ!$C$39:$C$782,СВЦЭМ!$A$39:$A$782,$A52,СВЦЭМ!$B$39:$B$782,Y$47)+'СЕТ СН'!$G$9+СВЦЭМ!$D$10+'СЕТ СН'!$G$5-'СЕТ СН'!$G$17</f>
        <v>5438.2943204900002</v>
      </c>
    </row>
    <row r="53" spans="1:25" ht="15.75" x14ac:dyDescent="0.2">
      <c r="A53" s="35">
        <f t="shared" si="1"/>
        <v>44991</v>
      </c>
      <c r="B53" s="36">
        <f>SUMIFS(СВЦЭМ!$C$39:$C$782,СВЦЭМ!$A$39:$A$782,$A53,СВЦЭМ!$B$39:$B$782,B$47)+'СЕТ СН'!$G$9+СВЦЭМ!$D$10+'СЕТ СН'!$G$5-'СЕТ СН'!$G$17</f>
        <v>5485.4733394000004</v>
      </c>
      <c r="C53" s="36">
        <f>SUMIFS(СВЦЭМ!$C$39:$C$782,СВЦЭМ!$A$39:$A$782,$A53,СВЦЭМ!$B$39:$B$782,C$47)+'СЕТ СН'!$G$9+СВЦЭМ!$D$10+'СЕТ СН'!$G$5-'СЕТ СН'!$G$17</f>
        <v>5506.8030864600005</v>
      </c>
      <c r="D53" s="36">
        <f>SUMIFS(СВЦЭМ!$C$39:$C$782,СВЦЭМ!$A$39:$A$782,$A53,СВЦЭМ!$B$39:$B$782,D$47)+'СЕТ СН'!$G$9+СВЦЭМ!$D$10+'СЕТ СН'!$G$5-'СЕТ СН'!$G$17</f>
        <v>5526.7956725200002</v>
      </c>
      <c r="E53" s="36">
        <f>SUMIFS(СВЦЭМ!$C$39:$C$782,СВЦЭМ!$A$39:$A$782,$A53,СВЦЭМ!$B$39:$B$782,E$47)+'СЕТ СН'!$G$9+СВЦЭМ!$D$10+'СЕТ СН'!$G$5-'СЕТ СН'!$G$17</f>
        <v>5550.0063050899998</v>
      </c>
      <c r="F53" s="36">
        <f>SUMIFS(СВЦЭМ!$C$39:$C$782,СВЦЭМ!$A$39:$A$782,$A53,СВЦЭМ!$B$39:$B$782,F$47)+'СЕТ СН'!$G$9+СВЦЭМ!$D$10+'СЕТ СН'!$G$5-'СЕТ СН'!$G$17</f>
        <v>5543.8182224900002</v>
      </c>
      <c r="G53" s="36">
        <f>SUMIFS(СВЦЭМ!$C$39:$C$782,СВЦЭМ!$A$39:$A$782,$A53,СВЦЭМ!$B$39:$B$782,G$47)+'СЕТ СН'!$G$9+СВЦЭМ!$D$10+'СЕТ СН'!$G$5-'СЕТ СН'!$G$17</f>
        <v>5541.6292496200003</v>
      </c>
      <c r="H53" s="36">
        <f>SUMIFS(СВЦЭМ!$C$39:$C$782,СВЦЭМ!$A$39:$A$782,$A53,СВЦЭМ!$B$39:$B$782,H$47)+'СЕТ СН'!$G$9+СВЦЭМ!$D$10+'СЕТ СН'!$G$5-'СЕТ СН'!$G$17</f>
        <v>5484.2886699800001</v>
      </c>
      <c r="I53" s="36">
        <f>SUMIFS(СВЦЭМ!$C$39:$C$782,СВЦЭМ!$A$39:$A$782,$A53,СВЦЭМ!$B$39:$B$782,I$47)+'СЕТ СН'!$G$9+СВЦЭМ!$D$10+'СЕТ СН'!$G$5-'СЕТ СН'!$G$17</f>
        <v>5430.1633942300004</v>
      </c>
      <c r="J53" s="36">
        <f>SUMIFS(СВЦЭМ!$C$39:$C$782,СВЦЭМ!$A$39:$A$782,$A53,СВЦЭМ!$B$39:$B$782,J$47)+'СЕТ СН'!$G$9+СВЦЭМ!$D$10+'СЕТ СН'!$G$5-'СЕТ СН'!$G$17</f>
        <v>5411.8343683200001</v>
      </c>
      <c r="K53" s="36">
        <f>SUMIFS(СВЦЭМ!$C$39:$C$782,СВЦЭМ!$A$39:$A$782,$A53,СВЦЭМ!$B$39:$B$782,K$47)+'СЕТ СН'!$G$9+СВЦЭМ!$D$10+'СЕТ СН'!$G$5-'СЕТ СН'!$G$17</f>
        <v>5399.9268769400005</v>
      </c>
      <c r="L53" s="36">
        <f>SUMIFS(СВЦЭМ!$C$39:$C$782,СВЦЭМ!$A$39:$A$782,$A53,СВЦЭМ!$B$39:$B$782,L$47)+'СЕТ СН'!$G$9+СВЦЭМ!$D$10+'СЕТ СН'!$G$5-'СЕТ СН'!$G$17</f>
        <v>5409.2179536399999</v>
      </c>
      <c r="M53" s="36">
        <f>SUMIFS(СВЦЭМ!$C$39:$C$782,СВЦЭМ!$A$39:$A$782,$A53,СВЦЭМ!$B$39:$B$782,M$47)+'СЕТ СН'!$G$9+СВЦЭМ!$D$10+'СЕТ СН'!$G$5-'СЕТ СН'!$G$17</f>
        <v>5407.7558542000006</v>
      </c>
      <c r="N53" s="36">
        <f>SUMIFS(СВЦЭМ!$C$39:$C$782,СВЦЭМ!$A$39:$A$782,$A53,СВЦЭМ!$B$39:$B$782,N$47)+'СЕТ СН'!$G$9+СВЦЭМ!$D$10+'СЕТ СН'!$G$5-'СЕТ СН'!$G$17</f>
        <v>5427.5232068200003</v>
      </c>
      <c r="O53" s="36">
        <f>SUMIFS(СВЦЭМ!$C$39:$C$782,СВЦЭМ!$A$39:$A$782,$A53,СВЦЭМ!$B$39:$B$782,O$47)+'СЕТ СН'!$G$9+СВЦЭМ!$D$10+'СЕТ СН'!$G$5-'СЕТ СН'!$G$17</f>
        <v>5450.4699837999997</v>
      </c>
      <c r="P53" s="36">
        <f>SUMIFS(СВЦЭМ!$C$39:$C$782,СВЦЭМ!$A$39:$A$782,$A53,СВЦЭМ!$B$39:$B$782,P$47)+'СЕТ СН'!$G$9+СВЦЭМ!$D$10+'СЕТ СН'!$G$5-'СЕТ СН'!$G$17</f>
        <v>5460.0780913600001</v>
      </c>
      <c r="Q53" s="36">
        <f>SUMIFS(СВЦЭМ!$C$39:$C$782,СВЦЭМ!$A$39:$A$782,$A53,СВЦЭМ!$B$39:$B$782,Q$47)+'СЕТ СН'!$G$9+СВЦЭМ!$D$10+'СЕТ СН'!$G$5-'СЕТ СН'!$G$17</f>
        <v>5466.9177238600005</v>
      </c>
      <c r="R53" s="36">
        <f>SUMIFS(СВЦЭМ!$C$39:$C$782,СВЦЭМ!$A$39:$A$782,$A53,СВЦЭМ!$B$39:$B$782,R$47)+'СЕТ СН'!$G$9+СВЦЭМ!$D$10+'СЕТ СН'!$G$5-'СЕТ СН'!$G$17</f>
        <v>5471.7012494800001</v>
      </c>
      <c r="S53" s="36">
        <f>SUMIFS(СВЦЭМ!$C$39:$C$782,СВЦЭМ!$A$39:$A$782,$A53,СВЦЭМ!$B$39:$B$782,S$47)+'СЕТ СН'!$G$9+СВЦЭМ!$D$10+'СЕТ СН'!$G$5-'СЕТ СН'!$G$17</f>
        <v>5433.4787991200001</v>
      </c>
      <c r="T53" s="36">
        <f>SUMIFS(СВЦЭМ!$C$39:$C$782,СВЦЭМ!$A$39:$A$782,$A53,СВЦЭМ!$B$39:$B$782,T$47)+'СЕТ СН'!$G$9+СВЦЭМ!$D$10+'СЕТ СН'!$G$5-'СЕТ СН'!$G$17</f>
        <v>5413.5412913500004</v>
      </c>
      <c r="U53" s="36">
        <f>SUMIFS(СВЦЭМ!$C$39:$C$782,СВЦЭМ!$A$39:$A$782,$A53,СВЦЭМ!$B$39:$B$782,U$47)+'СЕТ СН'!$G$9+СВЦЭМ!$D$10+'СЕТ СН'!$G$5-'СЕТ СН'!$G$17</f>
        <v>5390.7794578900002</v>
      </c>
      <c r="V53" s="36">
        <f>SUMIFS(СВЦЭМ!$C$39:$C$782,СВЦЭМ!$A$39:$A$782,$A53,СВЦЭМ!$B$39:$B$782,V$47)+'СЕТ СН'!$G$9+СВЦЭМ!$D$10+'СЕТ СН'!$G$5-'СЕТ СН'!$G$17</f>
        <v>5373.8449570499997</v>
      </c>
      <c r="W53" s="36">
        <f>SUMIFS(СВЦЭМ!$C$39:$C$782,СВЦЭМ!$A$39:$A$782,$A53,СВЦЭМ!$B$39:$B$782,W$47)+'СЕТ СН'!$G$9+СВЦЭМ!$D$10+'СЕТ СН'!$G$5-'СЕТ СН'!$G$17</f>
        <v>5387.4523462699999</v>
      </c>
      <c r="X53" s="36">
        <f>SUMIFS(СВЦЭМ!$C$39:$C$782,СВЦЭМ!$A$39:$A$782,$A53,СВЦЭМ!$B$39:$B$782,X$47)+'СЕТ СН'!$G$9+СВЦЭМ!$D$10+'СЕТ СН'!$G$5-'СЕТ СН'!$G$17</f>
        <v>5421.5765962300002</v>
      </c>
      <c r="Y53" s="36">
        <f>SUMIFS(СВЦЭМ!$C$39:$C$782,СВЦЭМ!$A$39:$A$782,$A53,СВЦЭМ!$B$39:$B$782,Y$47)+'СЕТ СН'!$G$9+СВЦЭМ!$D$10+'СЕТ СН'!$G$5-'СЕТ СН'!$G$17</f>
        <v>5459.31060935</v>
      </c>
    </row>
    <row r="54" spans="1:25" ht="15.75" x14ac:dyDescent="0.2">
      <c r="A54" s="35">
        <f t="shared" si="1"/>
        <v>44992</v>
      </c>
      <c r="B54" s="36">
        <f>SUMIFS(СВЦЭМ!$C$39:$C$782,СВЦЭМ!$A$39:$A$782,$A54,СВЦЭМ!$B$39:$B$782,B$47)+'СЕТ СН'!$G$9+СВЦЭМ!$D$10+'СЕТ СН'!$G$5-'СЕТ СН'!$G$17</f>
        <v>5569.3047649300006</v>
      </c>
      <c r="C54" s="36">
        <f>SUMIFS(СВЦЭМ!$C$39:$C$782,СВЦЭМ!$A$39:$A$782,$A54,СВЦЭМ!$B$39:$B$782,C$47)+'СЕТ СН'!$G$9+СВЦЭМ!$D$10+'СЕТ СН'!$G$5-'СЕТ СН'!$G$17</f>
        <v>5613.64368165</v>
      </c>
      <c r="D54" s="36">
        <f>SUMIFS(СВЦЭМ!$C$39:$C$782,СВЦЭМ!$A$39:$A$782,$A54,СВЦЭМ!$B$39:$B$782,D$47)+'СЕТ СН'!$G$9+СВЦЭМ!$D$10+'СЕТ СН'!$G$5-'СЕТ СН'!$G$17</f>
        <v>5672.9051904799999</v>
      </c>
      <c r="E54" s="36">
        <f>SUMIFS(СВЦЭМ!$C$39:$C$782,СВЦЭМ!$A$39:$A$782,$A54,СВЦЭМ!$B$39:$B$782,E$47)+'СЕТ СН'!$G$9+СВЦЭМ!$D$10+'СЕТ СН'!$G$5-'СЕТ СН'!$G$17</f>
        <v>5668.2715508800002</v>
      </c>
      <c r="F54" s="36">
        <f>SUMIFS(СВЦЭМ!$C$39:$C$782,СВЦЭМ!$A$39:$A$782,$A54,СВЦЭМ!$B$39:$B$782,F$47)+'СЕТ СН'!$G$9+СВЦЭМ!$D$10+'СЕТ СН'!$G$5-'СЕТ СН'!$G$17</f>
        <v>5645.5735181500004</v>
      </c>
      <c r="G54" s="36">
        <f>SUMIFS(СВЦЭМ!$C$39:$C$782,СВЦЭМ!$A$39:$A$782,$A54,СВЦЭМ!$B$39:$B$782,G$47)+'СЕТ СН'!$G$9+СВЦЭМ!$D$10+'СЕТ СН'!$G$5-'СЕТ СН'!$G$17</f>
        <v>5632.5855601000003</v>
      </c>
      <c r="H54" s="36">
        <f>SUMIFS(СВЦЭМ!$C$39:$C$782,СВЦЭМ!$A$39:$A$782,$A54,СВЦЭМ!$B$39:$B$782,H$47)+'СЕТ СН'!$G$9+СВЦЭМ!$D$10+'СЕТ СН'!$G$5-'СЕТ СН'!$G$17</f>
        <v>5560.8691792899999</v>
      </c>
      <c r="I54" s="36">
        <f>SUMIFS(СВЦЭМ!$C$39:$C$782,СВЦЭМ!$A$39:$A$782,$A54,СВЦЭМ!$B$39:$B$782,I$47)+'СЕТ СН'!$G$9+СВЦЭМ!$D$10+'СЕТ СН'!$G$5-'СЕТ СН'!$G$17</f>
        <v>5516.4782674400003</v>
      </c>
      <c r="J54" s="36">
        <f>SUMIFS(СВЦЭМ!$C$39:$C$782,СВЦЭМ!$A$39:$A$782,$A54,СВЦЭМ!$B$39:$B$782,J$47)+'СЕТ СН'!$G$9+СВЦЭМ!$D$10+'СЕТ СН'!$G$5-'СЕТ СН'!$G$17</f>
        <v>5496.0719252300005</v>
      </c>
      <c r="K54" s="36">
        <f>SUMIFS(СВЦЭМ!$C$39:$C$782,СВЦЭМ!$A$39:$A$782,$A54,СВЦЭМ!$B$39:$B$782,K$47)+'СЕТ СН'!$G$9+СВЦЭМ!$D$10+'СЕТ СН'!$G$5-'СЕТ СН'!$G$17</f>
        <v>5469.5623152500002</v>
      </c>
      <c r="L54" s="36">
        <f>SUMIFS(СВЦЭМ!$C$39:$C$782,СВЦЭМ!$A$39:$A$782,$A54,СВЦЭМ!$B$39:$B$782,L$47)+'СЕТ СН'!$G$9+СВЦЭМ!$D$10+'СЕТ СН'!$G$5-'СЕТ СН'!$G$17</f>
        <v>5459.3312062200002</v>
      </c>
      <c r="M54" s="36">
        <f>SUMIFS(СВЦЭМ!$C$39:$C$782,СВЦЭМ!$A$39:$A$782,$A54,СВЦЭМ!$B$39:$B$782,M$47)+'СЕТ СН'!$G$9+СВЦЭМ!$D$10+'СЕТ СН'!$G$5-'СЕТ СН'!$G$17</f>
        <v>5474.9688328100001</v>
      </c>
      <c r="N54" s="36">
        <f>SUMIFS(СВЦЭМ!$C$39:$C$782,СВЦЭМ!$A$39:$A$782,$A54,СВЦЭМ!$B$39:$B$782,N$47)+'СЕТ СН'!$G$9+СВЦЭМ!$D$10+'СЕТ СН'!$G$5-'СЕТ СН'!$G$17</f>
        <v>5478.0059903800002</v>
      </c>
      <c r="O54" s="36">
        <f>SUMIFS(СВЦЭМ!$C$39:$C$782,СВЦЭМ!$A$39:$A$782,$A54,СВЦЭМ!$B$39:$B$782,O$47)+'СЕТ СН'!$G$9+СВЦЭМ!$D$10+'СЕТ СН'!$G$5-'СЕТ СН'!$G$17</f>
        <v>5514.2712985799999</v>
      </c>
      <c r="P54" s="36">
        <f>SUMIFS(СВЦЭМ!$C$39:$C$782,СВЦЭМ!$A$39:$A$782,$A54,СВЦЭМ!$B$39:$B$782,P$47)+'СЕТ СН'!$G$9+СВЦЭМ!$D$10+'СЕТ СН'!$G$5-'СЕТ СН'!$G$17</f>
        <v>5529.8402202200004</v>
      </c>
      <c r="Q54" s="36">
        <f>SUMIFS(СВЦЭМ!$C$39:$C$782,СВЦЭМ!$A$39:$A$782,$A54,СВЦЭМ!$B$39:$B$782,Q$47)+'СЕТ СН'!$G$9+СВЦЭМ!$D$10+'СЕТ СН'!$G$5-'СЕТ СН'!$G$17</f>
        <v>5529.4878785800001</v>
      </c>
      <c r="R54" s="36">
        <f>SUMIFS(СВЦЭМ!$C$39:$C$782,СВЦЭМ!$A$39:$A$782,$A54,СВЦЭМ!$B$39:$B$782,R$47)+'СЕТ СН'!$G$9+СВЦЭМ!$D$10+'СЕТ СН'!$G$5-'СЕТ СН'!$G$17</f>
        <v>5523.9034287600007</v>
      </c>
      <c r="S54" s="36">
        <f>SUMIFS(СВЦЭМ!$C$39:$C$782,СВЦЭМ!$A$39:$A$782,$A54,СВЦЭМ!$B$39:$B$782,S$47)+'СЕТ СН'!$G$9+СВЦЭМ!$D$10+'СЕТ СН'!$G$5-'СЕТ СН'!$G$17</f>
        <v>5516.1830992200003</v>
      </c>
      <c r="T54" s="36">
        <f>SUMIFS(СВЦЭМ!$C$39:$C$782,СВЦЭМ!$A$39:$A$782,$A54,СВЦЭМ!$B$39:$B$782,T$47)+'СЕТ СН'!$G$9+СВЦЭМ!$D$10+'СЕТ СН'!$G$5-'СЕТ СН'!$G$17</f>
        <v>5491.2654604199997</v>
      </c>
      <c r="U54" s="36">
        <f>SUMIFS(СВЦЭМ!$C$39:$C$782,СВЦЭМ!$A$39:$A$782,$A54,СВЦЭМ!$B$39:$B$782,U$47)+'СЕТ СН'!$G$9+СВЦЭМ!$D$10+'СЕТ СН'!$G$5-'СЕТ СН'!$G$17</f>
        <v>5451.3645734199999</v>
      </c>
      <c r="V54" s="36">
        <f>SUMIFS(СВЦЭМ!$C$39:$C$782,СВЦЭМ!$A$39:$A$782,$A54,СВЦЭМ!$B$39:$B$782,V$47)+'СЕТ СН'!$G$9+СВЦЭМ!$D$10+'СЕТ СН'!$G$5-'СЕТ СН'!$G$17</f>
        <v>5452.8991601100006</v>
      </c>
      <c r="W54" s="36">
        <f>SUMIFS(СВЦЭМ!$C$39:$C$782,СВЦЭМ!$A$39:$A$782,$A54,СВЦЭМ!$B$39:$B$782,W$47)+'СЕТ СН'!$G$9+СВЦЭМ!$D$10+'СЕТ СН'!$G$5-'СЕТ СН'!$G$17</f>
        <v>5470.2288833399998</v>
      </c>
      <c r="X54" s="36">
        <f>SUMIFS(СВЦЭМ!$C$39:$C$782,СВЦЭМ!$A$39:$A$782,$A54,СВЦЭМ!$B$39:$B$782,X$47)+'СЕТ СН'!$G$9+СВЦЭМ!$D$10+'СЕТ СН'!$G$5-'СЕТ СН'!$G$17</f>
        <v>5503.74238203</v>
      </c>
      <c r="Y54" s="36">
        <f>SUMIFS(СВЦЭМ!$C$39:$C$782,СВЦЭМ!$A$39:$A$782,$A54,СВЦЭМ!$B$39:$B$782,Y$47)+'СЕТ СН'!$G$9+СВЦЭМ!$D$10+'СЕТ СН'!$G$5-'СЕТ СН'!$G$17</f>
        <v>5500.2179363699997</v>
      </c>
    </row>
    <row r="55" spans="1:25" ht="15.75" x14ac:dyDescent="0.2">
      <c r="A55" s="35">
        <f t="shared" si="1"/>
        <v>44993</v>
      </c>
      <c r="B55" s="36">
        <f>SUMIFS(СВЦЭМ!$C$39:$C$782,СВЦЭМ!$A$39:$A$782,$A55,СВЦЭМ!$B$39:$B$782,B$47)+'СЕТ СН'!$G$9+СВЦЭМ!$D$10+'СЕТ СН'!$G$5-'СЕТ СН'!$G$17</f>
        <v>5547.1427683500006</v>
      </c>
      <c r="C55" s="36">
        <f>SUMIFS(СВЦЭМ!$C$39:$C$782,СВЦЭМ!$A$39:$A$782,$A55,СВЦЭМ!$B$39:$B$782,C$47)+'СЕТ СН'!$G$9+СВЦЭМ!$D$10+'СЕТ СН'!$G$5-'СЕТ СН'!$G$17</f>
        <v>5563.4621254100002</v>
      </c>
      <c r="D55" s="36">
        <f>SUMIFS(СВЦЭМ!$C$39:$C$782,СВЦЭМ!$A$39:$A$782,$A55,СВЦЭМ!$B$39:$B$782,D$47)+'СЕТ СН'!$G$9+СВЦЭМ!$D$10+'СЕТ СН'!$G$5-'СЕТ СН'!$G$17</f>
        <v>5580.6306565899995</v>
      </c>
      <c r="E55" s="36">
        <f>SUMIFS(СВЦЭМ!$C$39:$C$782,СВЦЭМ!$A$39:$A$782,$A55,СВЦЭМ!$B$39:$B$782,E$47)+'СЕТ СН'!$G$9+СВЦЭМ!$D$10+'СЕТ СН'!$G$5-'СЕТ СН'!$G$17</f>
        <v>5593.5105951700007</v>
      </c>
      <c r="F55" s="36">
        <f>SUMIFS(СВЦЭМ!$C$39:$C$782,СВЦЭМ!$A$39:$A$782,$A55,СВЦЭМ!$B$39:$B$782,F$47)+'СЕТ СН'!$G$9+СВЦЭМ!$D$10+'СЕТ СН'!$G$5-'СЕТ СН'!$G$17</f>
        <v>5596.8676409</v>
      </c>
      <c r="G55" s="36">
        <f>SUMIFS(СВЦЭМ!$C$39:$C$782,СВЦЭМ!$A$39:$A$782,$A55,СВЦЭМ!$B$39:$B$782,G$47)+'СЕТ СН'!$G$9+СВЦЭМ!$D$10+'СЕТ СН'!$G$5-'СЕТ СН'!$G$17</f>
        <v>5589.4594871500003</v>
      </c>
      <c r="H55" s="36">
        <f>SUMIFS(СВЦЭМ!$C$39:$C$782,СВЦЭМ!$A$39:$A$782,$A55,СВЦЭМ!$B$39:$B$782,H$47)+'СЕТ СН'!$G$9+СВЦЭМ!$D$10+'СЕТ СН'!$G$5-'СЕТ СН'!$G$17</f>
        <v>5563.0516725699999</v>
      </c>
      <c r="I55" s="36">
        <f>SUMIFS(СВЦЭМ!$C$39:$C$782,СВЦЭМ!$A$39:$A$782,$A55,СВЦЭМ!$B$39:$B$782,I$47)+'СЕТ СН'!$G$9+СВЦЭМ!$D$10+'СЕТ СН'!$G$5-'СЕТ СН'!$G$17</f>
        <v>5441.2957252100005</v>
      </c>
      <c r="J55" s="36">
        <f>SUMIFS(СВЦЭМ!$C$39:$C$782,СВЦЭМ!$A$39:$A$782,$A55,СВЦЭМ!$B$39:$B$782,J$47)+'СЕТ СН'!$G$9+СВЦЭМ!$D$10+'СЕТ СН'!$G$5-'СЕТ СН'!$G$17</f>
        <v>5465.4601160299999</v>
      </c>
      <c r="K55" s="36">
        <f>SUMIFS(СВЦЭМ!$C$39:$C$782,СВЦЭМ!$A$39:$A$782,$A55,СВЦЭМ!$B$39:$B$782,K$47)+'СЕТ СН'!$G$9+СВЦЭМ!$D$10+'СЕТ СН'!$G$5-'СЕТ СН'!$G$17</f>
        <v>5480.0323670500002</v>
      </c>
      <c r="L55" s="36">
        <f>SUMIFS(СВЦЭМ!$C$39:$C$782,СВЦЭМ!$A$39:$A$782,$A55,СВЦЭМ!$B$39:$B$782,L$47)+'СЕТ СН'!$G$9+СВЦЭМ!$D$10+'СЕТ СН'!$G$5-'СЕТ СН'!$G$17</f>
        <v>5458.1317192400002</v>
      </c>
      <c r="M55" s="36">
        <f>SUMIFS(СВЦЭМ!$C$39:$C$782,СВЦЭМ!$A$39:$A$782,$A55,СВЦЭМ!$B$39:$B$782,M$47)+'СЕТ СН'!$G$9+СВЦЭМ!$D$10+'СЕТ СН'!$G$5-'СЕТ СН'!$G$17</f>
        <v>5452.57209642</v>
      </c>
      <c r="N55" s="36">
        <f>SUMIFS(СВЦЭМ!$C$39:$C$782,СВЦЭМ!$A$39:$A$782,$A55,СВЦЭМ!$B$39:$B$782,N$47)+'СЕТ СН'!$G$9+СВЦЭМ!$D$10+'СЕТ СН'!$G$5-'СЕТ СН'!$G$17</f>
        <v>5442.4108349199996</v>
      </c>
      <c r="O55" s="36">
        <f>SUMIFS(СВЦЭМ!$C$39:$C$782,СВЦЭМ!$A$39:$A$782,$A55,СВЦЭМ!$B$39:$B$782,O$47)+'СЕТ СН'!$G$9+СВЦЭМ!$D$10+'СЕТ СН'!$G$5-'СЕТ СН'!$G$17</f>
        <v>5444.6060031300003</v>
      </c>
      <c r="P55" s="36">
        <f>SUMIFS(СВЦЭМ!$C$39:$C$782,СВЦЭМ!$A$39:$A$782,$A55,СВЦЭМ!$B$39:$B$782,P$47)+'СЕТ СН'!$G$9+СВЦЭМ!$D$10+'СЕТ СН'!$G$5-'СЕТ СН'!$G$17</f>
        <v>5439.7920932800007</v>
      </c>
      <c r="Q55" s="36">
        <f>SUMIFS(СВЦЭМ!$C$39:$C$782,СВЦЭМ!$A$39:$A$782,$A55,СВЦЭМ!$B$39:$B$782,Q$47)+'СЕТ СН'!$G$9+СВЦЭМ!$D$10+'СЕТ СН'!$G$5-'СЕТ СН'!$G$17</f>
        <v>5439.9875212699999</v>
      </c>
      <c r="R55" s="36">
        <f>SUMIFS(СВЦЭМ!$C$39:$C$782,СВЦЭМ!$A$39:$A$782,$A55,СВЦЭМ!$B$39:$B$782,R$47)+'СЕТ СН'!$G$9+СВЦЭМ!$D$10+'СЕТ СН'!$G$5-'СЕТ СН'!$G$17</f>
        <v>5450.7384387500006</v>
      </c>
      <c r="S55" s="36">
        <f>SUMIFS(СВЦЭМ!$C$39:$C$782,СВЦЭМ!$A$39:$A$782,$A55,СВЦЭМ!$B$39:$B$782,S$47)+'СЕТ СН'!$G$9+СВЦЭМ!$D$10+'СЕТ СН'!$G$5-'СЕТ СН'!$G$17</f>
        <v>5459.78239519</v>
      </c>
      <c r="T55" s="36">
        <f>SUMIFS(СВЦЭМ!$C$39:$C$782,СВЦЭМ!$A$39:$A$782,$A55,СВЦЭМ!$B$39:$B$782,T$47)+'СЕТ СН'!$G$9+СВЦЭМ!$D$10+'СЕТ СН'!$G$5-'СЕТ СН'!$G$17</f>
        <v>5459.6755376000001</v>
      </c>
      <c r="U55" s="36">
        <f>SUMIFS(СВЦЭМ!$C$39:$C$782,СВЦЭМ!$A$39:$A$782,$A55,СВЦЭМ!$B$39:$B$782,U$47)+'СЕТ СН'!$G$9+СВЦЭМ!$D$10+'СЕТ СН'!$G$5-'СЕТ СН'!$G$17</f>
        <v>5421.2684892699999</v>
      </c>
      <c r="V55" s="36">
        <f>SUMIFS(СВЦЭМ!$C$39:$C$782,СВЦЭМ!$A$39:$A$782,$A55,СВЦЭМ!$B$39:$B$782,V$47)+'СЕТ СН'!$G$9+СВЦЭМ!$D$10+'СЕТ СН'!$G$5-'СЕТ СН'!$G$17</f>
        <v>5409.51260697</v>
      </c>
      <c r="W55" s="36">
        <f>SUMIFS(СВЦЭМ!$C$39:$C$782,СВЦЭМ!$A$39:$A$782,$A55,СВЦЭМ!$B$39:$B$782,W$47)+'СЕТ СН'!$G$9+СВЦЭМ!$D$10+'СЕТ СН'!$G$5-'СЕТ СН'!$G$17</f>
        <v>5420.8690727000003</v>
      </c>
      <c r="X55" s="36">
        <f>SUMIFS(СВЦЭМ!$C$39:$C$782,СВЦЭМ!$A$39:$A$782,$A55,СВЦЭМ!$B$39:$B$782,X$47)+'СЕТ СН'!$G$9+СВЦЭМ!$D$10+'СЕТ СН'!$G$5-'СЕТ СН'!$G$17</f>
        <v>5466.2473202000001</v>
      </c>
      <c r="Y55" s="36">
        <f>SUMIFS(СВЦЭМ!$C$39:$C$782,СВЦЭМ!$A$39:$A$782,$A55,СВЦЭМ!$B$39:$B$782,Y$47)+'СЕТ СН'!$G$9+СВЦЭМ!$D$10+'СЕТ СН'!$G$5-'СЕТ СН'!$G$17</f>
        <v>5507.1661185700004</v>
      </c>
    </row>
    <row r="56" spans="1:25" ht="15.75" x14ac:dyDescent="0.2">
      <c r="A56" s="35">
        <f t="shared" si="1"/>
        <v>44994</v>
      </c>
      <c r="B56" s="36">
        <f>SUMIFS(СВЦЭМ!$C$39:$C$782,СВЦЭМ!$A$39:$A$782,$A56,СВЦЭМ!$B$39:$B$782,B$47)+'СЕТ СН'!$G$9+СВЦЭМ!$D$10+'СЕТ СН'!$G$5-'СЕТ СН'!$G$17</f>
        <v>5541.4763687900004</v>
      </c>
      <c r="C56" s="36">
        <f>SUMIFS(СВЦЭМ!$C$39:$C$782,СВЦЭМ!$A$39:$A$782,$A56,СВЦЭМ!$B$39:$B$782,C$47)+'СЕТ СН'!$G$9+СВЦЭМ!$D$10+'СЕТ СН'!$G$5-'СЕТ СН'!$G$17</f>
        <v>5589.9819779600002</v>
      </c>
      <c r="D56" s="36">
        <f>SUMIFS(СВЦЭМ!$C$39:$C$782,СВЦЭМ!$A$39:$A$782,$A56,СВЦЭМ!$B$39:$B$782,D$47)+'СЕТ СН'!$G$9+СВЦЭМ!$D$10+'СЕТ СН'!$G$5-'СЕТ СН'!$G$17</f>
        <v>5607.7030071099998</v>
      </c>
      <c r="E56" s="36">
        <f>SUMIFS(СВЦЭМ!$C$39:$C$782,СВЦЭМ!$A$39:$A$782,$A56,СВЦЭМ!$B$39:$B$782,E$47)+'СЕТ СН'!$G$9+СВЦЭМ!$D$10+'СЕТ СН'!$G$5-'СЕТ СН'!$G$17</f>
        <v>5621.1521701599995</v>
      </c>
      <c r="F56" s="36">
        <f>SUMIFS(СВЦЭМ!$C$39:$C$782,СВЦЭМ!$A$39:$A$782,$A56,СВЦЭМ!$B$39:$B$782,F$47)+'СЕТ СН'!$G$9+СВЦЭМ!$D$10+'СЕТ СН'!$G$5-'СЕТ СН'!$G$17</f>
        <v>5620.3902754499995</v>
      </c>
      <c r="G56" s="36">
        <f>SUMIFS(СВЦЭМ!$C$39:$C$782,СВЦЭМ!$A$39:$A$782,$A56,СВЦЭМ!$B$39:$B$782,G$47)+'СЕТ СН'!$G$9+СВЦЭМ!$D$10+'СЕТ СН'!$G$5-'СЕТ СН'!$G$17</f>
        <v>5588.9068274000001</v>
      </c>
      <c r="H56" s="36">
        <f>SUMIFS(СВЦЭМ!$C$39:$C$782,СВЦЭМ!$A$39:$A$782,$A56,СВЦЭМ!$B$39:$B$782,H$47)+'СЕТ СН'!$G$9+СВЦЭМ!$D$10+'СЕТ СН'!$G$5-'СЕТ СН'!$G$17</f>
        <v>5539.0637185300002</v>
      </c>
      <c r="I56" s="36">
        <f>SUMIFS(СВЦЭМ!$C$39:$C$782,СВЦЭМ!$A$39:$A$782,$A56,СВЦЭМ!$B$39:$B$782,I$47)+'СЕТ СН'!$G$9+СВЦЭМ!$D$10+'СЕТ СН'!$G$5-'СЕТ СН'!$G$17</f>
        <v>5482.5586598600003</v>
      </c>
      <c r="J56" s="36">
        <f>SUMIFS(СВЦЭМ!$C$39:$C$782,СВЦЭМ!$A$39:$A$782,$A56,СВЦЭМ!$B$39:$B$782,J$47)+'СЕТ СН'!$G$9+СВЦЭМ!$D$10+'СЕТ СН'!$G$5-'СЕТ СН'!$G$17</f>
        <v>5463.2189598000004</v>
      </c>
      <c r="K56" s="36">
        <f>SUMIFS(СВЦЭМ!$C$39:$C$782,СВЦЭМ!$A$39:$A$782,$A56,СВЦЭМ!$B$39:$B$782,K$47)+'СЕТ СН'!$G$9+СВЦЭМ!$D$10+'СЕТ СН'!$G$5-'СЕТ СН'!$G$17</f>
        <v>5442.6594591700004</v>
      </c>
      <c r="L56" s="36">
        <f>SUMIFS(СВЦЭМ!$C$39:$C$782,СВЦЭМ!$A$39:$A$782,$A56,СВЦЭМ!$B$39:$B$782,L$47)+'СЕТ СН'!$G$9+СВЦЭМ!$D$10+'СЕТ СН'!$G$5-'СЕТ СН'!$G$17</f>
        <v>5435.2158191799999</v>
      </c>
      <c r="M56" s="36">
        <f>SUMIFS(СВЦЭМ!$C$39:$C$782,СВЦЭМ!$A$39:$A$782,$A56,СВЦЭМ!$B$39:$B$782,M$47)+'СЕТ СН'!$G$9+СВЦЭМ!$D$10+'СЕТ СН'!$G$5-'СЕТ СН'!$G$17</f>
        <v>5461.7391100499999</v>
      </c>
      <c r="N56" s="36">
        <f>SUMIFS(СВЦЭМ!$C$39:$C$782,СВЦЭМ!$A$39:$A$782,$A56,СВЦЭМ!$B$39:$B$782,N$47)+'СЕТ СН'!$G$9+СВЦЭМ!$D$10+'СЕТ СН'!$G$5-'СЕТ СН'!$G$17</f>
        <v>5482.9236063400003</v>
      </c>
      <c r="O56" s="36">
        <f>SUMIFS(СВЦЭМ!$C$39:$C$782,СВЦЭМ!$A$39:$A$782,$A56,СВЦЭМ!$B$39:$B$782,O$47)+'СЕТ СН'!$G$9+СВЦЭМ!$D$10+'СЕТ СН'!$G$5-'СЕТ СН'!$G$17</f>
        <v>5525.4980869999999</v>
      </c>
      <c r="P56" s="36">
        <f>SUMIFS(СВЦЭМ!$C$39:$C$782,СВЦЭМ!$A$39:$A$782,$A56,СВЦЭМ!$B$39:$B$782,P$47)+'СЕТ СН'!$G$9+СВЦЭМ!$D$10+'СЕТ СН'!$G$5-'СЕТ СН'!$G$17</f>
        <v>5537.9813396999998</v>
      </c>
      <c r="Q56" s="36">
        <f>SUMIFS(СВЦЭМ!$C$39:$C$782,СВЦЭМ!$A$39:$A$782,$A56,СВЦЭМ!$B$39:$B$782,Q$47)+'СЕТ СН'!$G$9+СВЦЭМ!$D$10+'СЕТ СН'!$G$5-'СЕТ СН'!$G$17</f>
        <v>5550.9092216700001</v>
      </c>
      <c r="R56" s="36">
        <f>SUMIFS(СВЦЭМ!$C$39:$C$782,СВЦЭМ!$A$39:$A$782,$A56,СВЦЭМ!$B$39:$B$782,R$47)+'СЕТ СН'!$G$9+СВЦЭМ!$D$10+'СЕТ СН'!$G$5-'СЕТ СН'!$G$17</f>
        <v>5558.4052312399999</v>
      </c>
      <c r="S56" s="36">
        <f>SUMIFS(СВЦЭМ!$C$39:$C$782,СВЦЭМ!$A$39:$A$782,$A56,СВЦЭМ!$B$39:$B$782,S$47)+'СЕТ СН'!$G$9+СВЦЭМ!$D$10+'СЕТ СН'!$G$5-'СЕТ СН'!$G$17</f>
        <v>5522.7562529000006</v>
      </c>
      <c r="T56" s="36">
        <f>SUMIFS(СВЦЭМ!$C$39:$C$782,СВЦЭМ!$A$39:$A$782,$A56,СВЦЭМ!$B$39:$B$782,T$47)+'СЕТ СН'!$G$9+СВЦЭМ!$D$10+'СЕТ СН'!$G$5-'СЕТ СН'!$G$17</f>
        <v>5480.1134845699999</v>
      </c>
      <c r="U56" s="36">
        <f>SUMIFS(СВЦЭМ!$C$39:$C$782,СВЦЭМ!$A$39:$A$782,$A56,СВЦЭМ!$B$39:$B$782,U$47)+'СЕТ СН'!$G$9+СВЦЭМ!$D$10+'СЕТ СН'!$G$5-'СЕТ СН'!$G$17</f>
        <v>5437.5015521200003</v>
      </c>
      <c r="V56" s="36">
        <f>SUMIFS(СВЦЭМ!$C$39:$C$782,СВЦЭМ!$A$39:$A$782,$A56,СВЦЭМ!$B$39:$B$782,V$47)+'СЕТ СН'!$G$9+СВЦЭМ!$D$10+'СЕТ СН'!$G$5-'СЕТ СН'!$G$17</f>
        <v>5424.2129703800001</v>
      </c>
      <c r="W56" s="36">
        <f>SUMIFS(СВЦЭМ!$C$39:$C$782,СВЦЭМ!$A$39:$A$782,$A56,СВЦЭМ!$B$39:$B$782,W$47)+'СЕТ СН'!$G$9+СВЦЭМ!$D$10+'СЕТ СН'!$G$5-'СЕТ СН'!$G$17</f>
        <v>5432.1829554699998</v>
      </c>
      <c r="X56" s="36">
        <f>SUMIFS(СВЦЭМ!$C$39:$C$782,СВЦЭМ!$A$39:$A$782,$A56,СВЦЭМ!$B$39:$B$782,X$47)+'СЕТ СН'!$G$9+СВЦЭМ!$D$10+'СЕТ СН'!$G$5-'СЕТ СН'!$G$17</f>
        <v>5459.21801443</v>
      </c>
      <c r="Y56" s="36">
        <f>SUMIFS(СВЦЭМ!$C$39:$C$782,СВЦЭМ!$A$39:$A$782,$A56,СВЦЭМ!$B$39:$B$782,Y$47)+'СЕТ СН'!$G$9+СВЦЭМ!$D$10+'СЕТ СН'!$G$5-'СЕТ СН'!$G$17</f>
        <v>5486.4756723700002</v>
      </c>
    </row>
    <row r="57" spans="1:25" ht="15.75" x14ac:dyDescent="0.2">
      <c r="A57" s="35">
        <f t="shared" si="1"/>
        <v>44995</v>
      </c>
      <c r="B57" s="36">
        <f>SUMIFS(СВЦЭМ!$C$39:$C$782,СВЦЭМ!$A$39:$A$782,$A57,СВЦЭМ!$B$39:$B$782,B$47)+'СЕТ СН'!$G$9+СВЦЭМ!$D$10+'СЕТ СН'!$G$5-'СЕТ СН'!$G$17</f>
        <v>5554.5504098700003</v>
      </c>
      <c r="C57" s="36">
        <f>SUMIFS(СВЦЭМ!$C$39:$C$782,СВЦЭМ!$A$39:$A$782,$A57,СВЦЭМ!$B$39:$B$782,C$47)+'СЕТ СН'!$G$9+СВЦЭМ!$D$10+'СЕТ СН'!$G$5-'СЕТ СН'!$G$17</f>
        <v>5559.17217962</v>
      </c>
      <c r="D57" s="36">
        <f>SUMIFS(СВЦЭМ!$C$39:$C$782,СВЦЭМ!$A$39:$A$782,$A57,СВЦЭМ!$B$39:$B$782,D$47)+'СЕТ СН'!$G$9+СВЦЭМ!$D$10+'СЕТ СН'!$G$5-'СЕТ СН'!$G$17</f>
        <v>5560.5946490300003</v>
      </c>
      <c r="E57" s="36">
        <f>SUMIFS(СВЦЭМ!$C$39:$C$782,СВЦЭМ!$A$39:$A$782,$A57,СВЦЭМ!$B$39:$B$782,E$47)+'СЕТ СН'!$G$9+СВЦЭМ!$D$10+'СЕТ СН'!$G$5-'СЕТ СН'!$G$17</f>
        <v>5578.4499953100003</v>
      </c>
      <c r="F57" s="36">
        <f>SUMIFS(СВЦЭМ!$C$39:$C$782,СВЦЭМ!$A$39:$A$782,$A57,СВЦЭМ!$B$39:$B$782,F$47)+'СЕТ СН'!$G$9+СВЦЭМ!$D$10+'СЕТ СН'!$G$5-'СЕТ СН'!$G$17</f>
        <v>5584.1525178299999</v>
      </c>
      <c r="G57" s="36">
        <f>SUMIFS(СВЦЭМ!$C$39:$C$782,СВЦЭМ!$A$39:$A$782,$A57,СВЦЭМ!$B$39:$B$782,G$47)+'СЕТ СН'!$G$9+СВЦЭМ!$D$10+'СЕТ СН'!$G$5-'СЕТ СН'!$G$17</f>
        <v>5582.6869099300002</v>
      </c>
      <c r="H57" s="36">
        <f>SUMIFS(СВЦЭМ!$C$39:$C$782,СВЦЭМ!$A$39:$A$782,$A57,СВЦЭМ!$B$39:$B$782,H$47)+'СЕТ СН'!$G$9+СВЦЭМ!$D$10+'СЕТ СН'!$G$5-'СЕТ СН'!$G$17</f>
        <v>5544.4478821600005</v>
      </c>
      <c r="I57" s="36">
        <f>SUMIFS(СВЦЭМ!$C$39:$C$782,СВЦЭМ!$A$39:$A$782,$A57,СВЦЭМ!$B$39:$B$782,I$47)+'СЕТ СН'!$G$9+СВЦЭМ!$D$10+'СЕТ СН'!$G$5-'СЕТ СН'!$G$17</f>
        <v>5479.8479937800003</v>
      </c>
      <c r="J57" s="36">
        <f>SUMIFS(СВЦЭМ!$C$39:$C$782,СВЦЭМ!$A$39:$A$782,$A57,СВЦЭМ!$B$39:$B$782,J$47)+'СЕТ СН'!$G$9+СВЦЭМ!$D$10+'СЕТ СН'!$G$5-'СЕТ СН'!$G$17</f>
        <v>5458.9703552000001</v>
      </c>
      <c r="K57" s="36">
        <f>SUMIFS(СВЦЭМ!$C$39:$C$782,СВЦЭМ!$A$39:$A$782,$A57,СВЦЭМ!$B$39:$B$782,K$47)+'СЕТ СН'!$G$9+СВЦЭМ!$D$10+'СЕТ СН'!$G$5-'СЕТ СН'!$G$17</f>
        <v>5432.8707031200001</v>
      </c>
      <c r="L57" s="36">
        <f>SUMIFS(СВЦЭМ!$C$39:$C$782,СВЦЭМ!$A$39:$A$782,$A57,СВЦЭМ!$B$39:$B$782,L$47)+'СЕТ СН'!$G$9+СВЦЭМ!$D$10+'СЕТ СН'!$G$5-'СЕТ СН'!$G$17</f>
        <v>5446.84032699</v>
      </c>
      <c r="M57" s="36">
        <f>SUMIFS(СВЦЭМ!$C$39:$C$782,СВЦЭМ!$A$39:$A$782,$A57,СВЦЭМ!$B$39:$B$782,M$47)+'СЕТ СН'!$G$9+СВЦЭМ!$D$10+'СЕТ СН'!$G$5-'СЕТ СН'!$G$17</f>
        <v>5482.2139215799998</v>
      </c>
      <c r="N57" s="36">
        <f>SUMIFS(СВЦЭМ!$C$39:$C$782,СВЦЭМ!$A$39:$A$782,$A57,СВЦЭМ!$B$39:$B$782,N$47)+'СЕТ СН'!$G$9+СВЦЭМ!$D$10+'СЕТ СН'!$G$5-'СЕТ СН'!$G$17</f>
        <v>5528.7402842400006</v>
      </c>
      <c r="O57" s="36">
        <f>SUMIFS(СВЦЭМ!$C$39:$C$782,СВЦЭМ!$A$39:$A$782,$A57,СВЦЭМ!$B$39:$B$782,O$47)+'СЕТ СН'!$G$9+СВЦЭМ!$D$10+'СЕТ СН'!$G$5-'СЕТ СН'!$G$17</f>
        <v>5568.6196410299999</v>
      </c>
      <c r="P57" s="36">
        <f>SUMIFS(СВЦЭМ!$C$39:$C$782,СВЦЭМ!$A$39:$A$782,$A57,СВЦЭМ!$B$39:$B$782,P$47)+'СЕТ СН'!$G$9+СВЦЭМ!$D$10+'СЕТ СН'!$G$5-'СЕТ СН'!$G$17</f>
        <v>5577.40161627</v>
      </c>
      <c r="Q57" s="36">
        <f>SUMIFS(СВЦЭМ!$C$39:$C$782,СВЦЭМ!$A$39:$A$782,$A57,СВЦЭМ!$B$39:$B$782,Q$47)+'СЕТ СН'!$G$9+СВЦЭМ!$D$10+'СЕТ СН'!$G$5-'СЕТ СН'!$G$17</f>
        <v>5569.0060566400007</v>
      </c>
      <c r="R57" s="36">
        <f>SUMIFS(СВЦЭМ!$C$39:$C$782,СВЦЭМ!$A$39:$A$782,$A57,СВЦЭМ!$B$39:$B$782,R$47)+'СЕТ СН'!$G$9+СВЦЭМ!$D$10+'СЕТ СН'!$G$5-'СЕТ СН'!$G$17</f>
        <v>5575.0666273999996</v>
      </c>
      <c r="S57" s="36">
        <f>SUMIFS(СВЦЭМ!$C$39:$C$782,СВЦЭМ!$A$39:$A$782,$A57,СВЦЭМ!$B$39:$B$782,S$47)+'СЕТ СН'!$G$9+СВЦЭМ!$D$10+'СЕТ СН'!$G$5-'СЕТ СН'!$G$17</f>
        <v>5569.00725805</v>
      </c>
      <c r="T57" s="36">
        <f>SUMIFS(СВЦЭМ!$C$39:$C$782,СВЦЭМ!$A$39:$A$782,$A57,СВЦЭМ!$B$39:$B$782,T$47)+'СЕТ СН'!$G$9+СВЦЭМ!$D$10+'СЕТ СН'!$G$5-'СЕТ СН'!$G$17</f>
        <v>5530.49539534</v>
      </c>
      <c r="U57" s="36">
        <f>SUMIFS(СВЦЭМ!$C$39:$C$782,СВЦЭМ!$A$39:$A$782,$A57,СВЦЭМ!$B$39:$B$782,U$47)+'СЕТ СН'!$G$9+СВЦЭМ!$D$10+'СЕТ СН'!$G$5-'СЕТ СН'!$G$17</f>
        <v>5507.9180295799997</v>
      </c>
      <c r="V57" s="36">
        <f>SUMIFS(СВЦЭМ!$C$39:$C$782,СВЦЭМ!$A$39:$A$782,$A57,СВЦЭМ!$B$39:$B$782,V$47)+'СЕТ СН'!$G$9+СВЦЭМ!$D$10+'СЕТ СН'!$G$5-'СЕТ СН'!$G$17</f>
        <v>5506.2226766599997</v>
      </c>
      <c r="W57" s="36">
        <f>SUMIFS(СВЦЭМ!$C$39:$C$782,СВЦЭМ!$A$39:$A$782,$A57,СВЦЭМ!$B$39:$B$782,W$47)+'СЕТ СН'!$G$9+СВЦЭМ!$D$10+'СЕТ СН'!$G$5-'СЕТ СН'!$G$17</f>
        <v>5500.7630295700001</v>
      </c>
      <c r="X57" s="36">
        <f>SUMIFS(СВЦЭМ!$C$39:$C$782,СВЦЭМ!$A$39:$A$782,$A57,СВЦЭМ!$B$39:$B$782,X$47)+'СЕТ СН'!$G$9+СВЦЭМ!$D$10+'СЕТ СН'!$G$5-'СЕТ СН'!$G$17</f>
        <v>5539.1013374100003</v>
      </c>
      <c r="Y57" s="36">
        <f>SUMIFS(СВЦЭМ!$C$39:$C$782,СВЦЭМ!$A$39:$A$782,$A57,СВЦЭМ!$B$39:$B$782,Y$47)+'СЕТ СН'!$G$9+СВЦЭМ!$D$10+'СЕТ СН'!$G$5-'СЕТ СН'!$G$17</f>
        <v>5544.4170187</v>
      </c>
    </row>
    <row r="58" spans="1:25" ht="15.75" x14ac:dyDescent="0.2">
      <c r="A58" s="35">
        <f t="shared" si="1"/>
        <v>44996</v>
      </c>
      <c r="B58" s="36">
        <f>SUMIFS(СВЦЭМ!$C$39:$C$782,СВЦЭМ!$A$39:$A$782,$A58,СВЦЭМ!$B$39:$B$782,B$47)+'СЕТ СН'!$G$9+СВЦЭМ!$D$10+'СЕТ СН'!$G$5-'СЕТ СН'!$G$17</f>
        <v>5502.17666113</v>
      </c>
      <c r="C58" s="36">
        <f>SUMIFS(СВЦЭМ!$C$39:$C$782,СВЦЭМ!$A$39:$A$782,$A58,СВЦЭМ!$B$39:$B$782,C$47)+'СЕТ СН'!$G$9+СВЦЭМ!$D$10+'СЕТ СН'!$G$5-'СЕТ СН'!$G$17</f>
        <v>5562.1798399099998</v>
      </c>
      <c r="D58" s="36">
        <f>SUMIFS(СВЦЭМ!$C$39:$C$782,СВЦЭМ!$A$39:$A$782,$A58,СВЦЭМ!$B$39:$B$782,D$47)+'СЕТ СН'!$G$9+СВЦЭМ!$D$10+'СЕТ СН'!$G$5-'СЕТ СН'!$G$17</f>
        <v>5592.3650714699997</v>
      </c>
      <c r="E58" s="36">
        <f>SUMIFS(СВЦЭМ!$C$39:$C$782,СВЦЭМ!$A$39:$A$782,$A58,СВЦЭМ!$B$39:$B$782,E$47)+'СЕТ СН'!$G$9+СВЦЭМ!$D$10+'СЕТ СН'!$G$5-'СЕТ СН'!$G$17</f>
        <v>5582.8696833499998</v>
      </c>
      <c r="F58" s="36">
        <f>SUMIFS(СВЦЭМ!$C$39:$C$782,СВЦЭМ!$A$39:$A$782,$A58,СВЦЭМ!$B$39:$B$782,F$47)+'СЕТ СН'!$G$9+СВЦЭМ!$D$10+'СЕТ СН'!$G$5-'СЕТ СН'!$G$17</f>
        <v>5577.9749816000003</v>
      </c>
      <c r="G58" s="36">
        <f>SUMIFS(СВЦЭМ!$C$39:$C$782,СВЦЭМ!$A$39:$A$782,$A58,СВЦЭМ!$B$39:$B$782,G$47)+'СЕТ СН'!$G$9+СВЦЭМ!$D$10+'СЕТ СН'!$G$5-'СЕТ СН'!$G$17</f>
        <v>5564.2187689399998</v>
      </c>
      <c r="H58" s="36">
        <f>SUMIFS(СВЦЭМ!$C$39:$C$782,СВЦЭМ!$A$39:$A$782,$A58,СВЦЭМ!$B$39:$B$782,H$47)+'СЕТ СН'!$G$9+СВЦЭМ!$D$10+'СЕТ СН'!$G$5-'СЕТ СН'!$G$17</f>
        <v>5560.9019045499999</v>
      </c>
      <c r="I58" s="36">
        <f>SUMIFS(СВЦЭМ!$C$39:$C$782,СВЦЭМ!$A$39:$A$782,$A58,СВЦЭМ!$B$39:$B$782,I$47)+'СЕТ СН'!$G$9+СВЦЭМ!$D$10+'СЕТ СН'!$G$5-'СЕТ СН'!$G$17</f>
        <v>5539.83556985</v>
      </c>
      <c r="J58" s="36">
        <f>SUMIFS(СВЦЭМ!$C$39:$C$782,СВЦЭМ!$A$39:$A$782,$A58,СВЦЭМ!$B$39:$B$782,J$47)+'СЕТ СН'!$G$9+СВЦЭМ!$D$10+'СЕТ СН'!$G$5-'СЕТ СН'!$G$17</f>
        <v>5461.8031377000007</v>
      </c>
      <c r="K58" s="36">
        <f>SUMIFS(СВЦЭМ!$C$39:$C$782,СВЦЭМ!$A$39:$A$782,$A58,СВЦЭМ!$B$39:$B$782,K$47)+'СЕТ СН'!$G$9+СВЦЭМ!$D$10+'СЕТ СН'!$G$5-'СЕТ СН'!$G$17</f>
        <v>5347.4544459500003</v>
      </c>
      <c r="L58" s="36">
        <f>SUMIFS(СВЦЭМ!$C$39:$C$782,СВЦЭМ!$A$39:$A$782,$A58,СВЦЭМ!$B$39:$B$782,L$47)+'СЕТ СН'!$G$9+СВЦЭМ!$D$10+'СЕТ СН'!$G$5-'СЕТ СН'!$G$17</f>
        <v>5333.2087481500002</v>
      </c>
      <c r="M58" s="36">
        <f>SUMIFS(СВЦЭМ!$C$39:$C$782,СВЦЭМ!$A$39:$A$782,$A58,СВЦЭМ!$B$39:$B$782,M$47)+'СЕТ СН'!$G$9+СВЦЭМ!$D$10+'СЕТ СН'!$G$5-'СЕТ СН'!$G$17</f>
        <v>5283.0316294300001</v>
      </c>
      <c r="N58" s="36">
        <f>SUMIFS(СВЦЭМ!$C$39:$C$782,СВЦЭМ!$A$39:$A$782,$A58,СВЦЭМ!$B$39:$B$782,N$47)+'СЕТ СН'!$G$9+СВЦЭМ!$D$10+'СЕТ СН'!$G$5-'СЕТ СН'!$G$17</f>
        <v>5340.0334424100001</v>
      </c>
      <c r="O58" s="36">
        <f>SUMIFS(СВЦЭМ!$C$39:$C$782,СВЦЭМ!$A$39:$A$782,$A58,СВЦЭМ!$B$39:$B$782,O$47)+'СЕТ СН'!$G$9+СВЦЭМ!$D$10+'СЕТ СН'!$G$5-'СЕТ СН'!$G$17</f>
        <v>5388.8470308200003</v>
      </c>
      <c r="P58" s="36">
        <f>SUMIFS(СВЦЭМ!$C$39:$C$782,СВЦЭМ!$A$39:$A$782,$A58,СВЦЭМ!$B$39:$B$782,P$47)+'СЕТ СН'!$G$9+СВЦЭМ!$D$10+'СЕТ СН'!$G$5-'СЕТ СН'!$G$17</f>
        <v>5405.5436635400001</v>
      </c>
      <c r="Q58" s="36">
        <f>SUMIFS(СВЦЭМ!$C$39:$C$782,СВЦЭМ!$A$39:$A$782,$A58,СВЦЭМ!$B$39:$B$782,Q$47)+'СЕТ СН'!$G$9+СВЦЭМ!$D$10+'СЕТ СН'!$G$5-'СЕТ СН'!$G$17</f>
        <v>5425.5307812999999</v>
      </c>
      <c r="R58" s="36">
        <f>SUMIFS(СВЦЭМ!$C$39:$C$782,СВЦЭМ!$A$39:$A$782,$A58,СВЦЭМ!$B$39:$B$782,R$47)+'СЕТ СН'!$G$9+СВЦЭМ!$D$10+'СЕТ СН'!$G$5-'СЕТ СН'!$G$17</f>
        <v>5436.0711169400001</v>
      </c>
      <c r="S58" s="36">
        <f>SUMIFS(СВЦЭМ!$C$39:$C$782,СВЦЭМ!$A$39:$A$782,$A58,СВЦЭМ!$B$39:$B$782,S$47)+'СЕТ СН'!$G$9+СВЦЭМ!$D$10+'СЕТ СН'!$G$5-'СЕТ СН'!$G$17</f>
        <v>5432.0975284699998</v>
      </c>
      <c r="T58" s="36">
        <f>SUMIFS(СВЦЭМ!$C$39:$C$782,СВЦЭМ!$A$39:$A$782,$A58,СВЦЭМ!$B$39:$B$782,T$47)+'СЕТ СН'!$G$9+СВЦЭМ!$D$10+'СЕТ СН'!$G$5-'СЕТ СН'!$G$17</f>
        <v>5404.0447681599999</v>
      </c>
      <c r="U58" s="36">
        <f>SUMIFS(СВЦЭМ!$C$39:$C$782,СВЦЭМ!$A$39:$A$782,$A58,СВЦЭМ!$B$39:$B$782,U$47)+'СЕТ СН'!$G$9+СВЦЭМ!$D$10+'СЕТ СН'!$G$5-'СЕТ СН'!$G$17</f>
        <v>5374.1693725700006</v>
      </c>
      <c r="V58" s="36">
        <f>SUMIFS(СВЦЭМ!$C$39:$C$782,СВЦЭМ!$A$39:$A$782,$A58,СВЦЭМ!$B$39:$B$782,V$47)+'СЕТ СН'!$G$9+СВЦЭМ!$D$10+'СЕТ СН'!$G$5-'СЕТ СН'!$G$17</f>
        <v>5358.6636960300002</v>
      </c>
      <c r="W58" s="36">
        <f>SUMIFS(СВЦЭМ!$C$39:$C$782,СВЦЭМ!$A$39:$A$782,$A58,СВЦЭМ!$B$39:$B$782,W$47)+'СЕТ СН'!$G$9+СВЦЭМ!$D$10+'СЕТ СН'!$G$5-'СЕТ СН'!$G$17</f>
        <v>5369.8127412200001</v>
      </c>
      <c r="X58" s="36">
        <f>SUMIFS(СВЦЭМ!$C$39:$C$782,СВЦЭМ!$A$39:$A$782,$A58,СВЦЭМ!$B$39:$B$782,X$47)+'СЕТ СН'!$G$9+СВЦЭМ!$D$10+'СЕТ СН'!$G$5-'СЕТ СН'!$G$17</f>
        <v>5413.4994382300001</v>
      </c>
      <c r="Y58" s="36">
        <f>SUMIFS(СВЦЭМ!$C$39:$C$782,СВЦЭМ!$A$39:$A$782,$A58,СВЦЭМ!$B$39:$B$782,Y$47)+'СЕТ СН'!$G$9+СВЦЭМ!$D$10+'СЕТ СН'!$G$5-'СЕТ СН'!$G$17</f>
        <v>5462.64241666</v>
      </c>
    </row>
    <row r="59" spans="1:25" ht="15.75" x14ac:dyDescent="0.2">
      <c r="A59" s="35">
        <f t="shared" si="1"/>
        <v>44997</v>
      </c>
      <c r="B59" s="36">
        <f>SUMIFS(СВЦЭМ!$C$39:$C$782,СВЦЭМ!$A$39:$A$782,$A59,СВЦЭМ!$B$39:$B$782,B$47)+'СЕТ СН'!$G$9+СВЦЭМ!$D$10+'СЕТ СН'!$G$5-'СЕТ СН'!$G$17</f>
        <v>5515.9241283000001</v>
      </c>
      <c r="C59" s="36">
        <f>SUMIFS(СВЦЭМ!$C$39:$C$782,СВЦЭМ!$A$39:$A$782,$A59,СВЦЭМ!$B$39:$B$782,C$47)+'СЕТ СН'!$G$9+СВЦЭМ!$D$10+'СЕТ СН'!$G$5-'СЕТ СН'!$G$17</f>
        <v>5580.7664272599995</v>
      </c>
      <c r="D59" s="36">
        <f>SUMIFS(СВЦЭМ!$C$39:$C$782,СВЦЭМ!$A$39:$A$782,$A59,СВЦЭМ!$B$39:$B$782,D$47)+'СЕТ СН'!$G$9+СВЦЭМ!$D$10+'СЕТ СН'!$G$5-'СЕТ СН'!$G$17</f>
        <v>5613.3063299000005</v>
      </c>
      <c r="E59" s="36">
        <f>SUMIFS(СВЦЭМ!$C$39:$C$782,СВЦЭМ!$A$39:$A$782,$A59,СВЦЭМ!$B$39:$B$782,E$47)+'СЕТ СН'!$G$9+СВЦЭМ!$D$10+'СЕТ СН'!$G$5-'СЕТ СН'!$G$17</f>
        <v>5602.1373601699997</v>
      </c>
      <c r="F59" s="36">
        <f>SUMIFS(СВЦЭМ!$C$39:$C$782,СВЦЭМ!$A$39:$A$782,$A59,СВЦЭМ!$B$39:$B$782,F$47)+'СЕТ СН'!$G$9+СВЦЭМ!$D$10+'СЕТ СН'!$G$5-'СЕТ СН'!$G$17</f>
        <v>5605.0478910700003</v>
      </c>
      <c r="G59" s="36">
        <f>SUMIFS(СВЦЭМ!$C$39:$C$782,СВЦЭМ!$A$39:$A$782,$A59,СВЦЭМ!$B$39:$B$782,G$47)+'СЕТ СН'!$G$9+СВЦЭМ!$D$10+'СЕТ СН'!$G$5-'СЕТ СН'!$G$17</f>
        <v>5598.7465173099999</v>
      </c>
      <c r="H59" s="36">
        <f>SUMIFS(СВЦЭМ!$C$39:$C$782,СВЦЭМ!$A$39:$A$782,$A59,СВЦЭМ!$B$39:$B$782,H$47)+'СЕТ СН'!$G$9+СВЦЭМ!$D$10+'СЕТ СН'!$G$5-'СЕТ СН'!$G$17</f>
        <v>5584.6962782000001</v>
      </c>
      <c r="I59" s="36">
        <f>SUMIFS(СВЦЭМ!$C$39:$C$782,СВЦЭМ!$A$39:$A$782,$A59,СВЦЭМ!$B$39:$B$782,I$47)+'СЕТ СН'!$G$9+СВЦЭМ!$D$10+'СЕТ СН'!$G$5-'СЕТ СН'!$G$17</f>
        <v>5546.8724122500007</v>
      </c>
      <c r="J59" s="36">
        <f>SUMIFS(СВЦЭМ!$C$39:$C$782,СВЦЭМ!$A$39:$A$782,$A59,СВЦЭМ!$B$39:$B$782,J$47)+'СЕТ СН'!$G$9+СВЦЭМ!$D$10+'СЕТ СН'!$G$5-'СЕТ СН'!$G$17</f>
        <v>5518.6039169200003</v>
      </c>
      <c r="K59" s="36">
        <f>SUMIFS(СВЦЭМ!$C$39:$C$782,СВЦЭМ!$A$39:$A$782,$A59,СВЦЭМ!$B$39:$B$782,K$47)+'СЕТ СН'!$G$9+СВЦЭМ!$D$10+'СЕТ СН'!$G$5-'СЕТ СН'!$G$17</f>
        <v>5437.8751861700002</v>
      </c>
      <c r="L59" s="36">
        <f>SUMIFS(СВЦЭМ!$C$39:$C$782,СВЦЭМ!$A$39:$A$782,$A59,СВЦЭМ!$B$39:$B$782,L$47)+'СЕТ СН'!$G$9+СВЦЭМ!$D$10+'СЕТ СН'!$G$5-'СЕТ СН'!$G$17</f>
        <v>5410.7064806400003</v>
      </c>
      <c r="M59" s="36">
        <f>SUMIFS(СВЦЭМ!$C$39:$C$782,СВЦЭМ!$A$39:$A$782,$A59,СВЦЭМ!$B$39:$B$782,M$47)+'СЕТ СН'!$G$9+СВЦЭМ!$D$10+'СЕТ СН'!$G$5-'СЕТ СН'!$G$17</f>
        <v>5412.6514105900005</v>
      </c>
      <c r="N59" s="36">
        <f>SUMIFS(СВЦЭМ!$C$39:$C$782,СВЦЭМ!$A$39:$A$782,$A59,СВЦЭМ!$B$39:$B$782,N$47)+'СЕТ СН'!$G$9+СВЦЭМ!$D$10+'СЕТ СН'!$G$5-'СЕТ СН'!$G$17</f>
        <v>5442.5208686799997</v>
      </c>
      <c r="O59" s="36">
        <f>SUMIFS(СВЦЭМ!$C$39:$C$782,СВЦЭМ!$A$39:$A$782,$A59,СВЦЭМ!$B$39:$B$782,O$47)+'СЕТ СН'!$G$9+СВЦЭМ!$D$10+'СЕТ СН'!$G$5-'СЕТ СН'!$G$17</f>
        <v>5470.0764334200003</v>
      </c>
      <c r="P59" s="36">
        <f>SUMIFS(СВЦЭМ!$C$39:$C$782,СВЦЭМ!$A$39:$A$782,$A59,СВЦЭМ!$B$39:$B$782,P$47)+'СЕТ СН'!$G$9+СВЦЭМ!$D$10+'СЕТ СН'!$G$5-'СЕТ СН'!$G$17</f>
        <v>5488.2224179700006</v>
      </c>
      <c r="Q59" s="36">
        <f>SUMIFS(СВЦЭМ!$C$39:$C$782,СВЦЭМ!$A$39:$A$782,$A59,СВЦЭМ!$B$39:$B$782,Q$47)+'СЕТ СН'!$G$9+СВЦЭМ!$D$10+'СЕТ СН'!$G$5-'СЕТ СН'!$G$17</f>
        <v>5500.1938668299999</v>
      </c>
      <c r="R59" s="36">
        <f>SUMIFS(СВЦЭМ!$C$39:$C$782,СВЦЭМ!$A$39:$A$782,$A59,СВЦЭМ!$B$39:$B$782,R$47)+'СЕТ СН'!$G$9+СВЦЭМ!$D$10+'СЕТ СН'!$G$5-'СЕТ СН'!$G$17</f>
        <v>5497.2102292899999</v>
      </c>
      <c r="S59" s="36">
        <f>SUMIFS(СВЦЭМ!$C$39:$C$782,СВЦЭМ!$A$39:$A$782,$A59,СВЦЭМ!$B$39:$B$782,S$47)+'СЕТ СН'!$G$9+СВЦЭМ!$D$10+'СЕТ СН'!$G$5-'СЕТ СН'!$G$17</f>
        <v>5476.4596034000006</v>
      </c>
      <c r="T59" s="36">
        <f>SUMIFS(СВЦЭМ!$C$39:$C$782,СВЦЭМ!$A$39:$A$782,$A59,СВЦЭМ!$B$39:$B$782,T$47)+'СЕТ СН'!$G$9+СВЦЭМ!$D$10+'СЕТ СН'!$G$5-'СЕТ СН'!$G$17</f>
        <v>5448.4594914299996</v>
      </c>
      <c r="U59" s="36">
        <f>SUMIFS(СВЦЭМ!$C$39:$C$782,СВЦЭМ!$A$39:$A$782,$A59,СВЦЭМ!$B$39:$B$782,U$47)+'СЕТ СН'!$G$9+СВЦЭМ!$D$10+'СЕТ СН'!$G$5-'СЕТ СН'!$G$17</f>
        <v>5424.6665290399997</v>
      </c>
      <c r="V59" s="36">
        <f>SUMIFS(СВЦЭМ!$C$39:$C$782,СВЦЭМ!$A$39:$A$782,$A59,СВЦЭМ!$B$39:$B$782,V$47)+'СЕТ СН'!$G$9+СВЦЭМ!$D$10+'СЕТ СН'!$G$5-'СЕТ СН'!$G$17</f>
        <v>5450.65165918</v>
      </c>
      <c r="W59" s="36">
        <f>SUMIFS(СВЦЭМ!$C$39:$C$782,СВЦЭМ!$A$39:$A$782,$A59,СВЦЭМ!$B$39:$B$782,W$47)+'СЕТ СН'!$G$9+СВЦЭМ!$D$10+'СЕТ СН'!$G$5-'СЕТ СН'!$G$17</f>
        <v>5458.72777778</v>
      </c>
      <c r="X59" s="36">
        <f>SUMIFS(СВЦЭМ!$C$39:$C$782,СВЦЭМ!$A$39:$A$782,$A59,СВЦЭМ!$B$39:$B$782,X$47)+'СЕТ СН'!$G$9+СВЦЭМ!$D$10+'СЕТ СН'!$G$5-'СЕТ СН'!$G$17</f>
        <v>5504.5368983099997</v>
      </c>
      <c r="Y59" s="36">
        <f>SUMIFS(СВЦЭМ!$C$39:$C$782,СВЦЭМ!$A$39:$A$782,$A59,СВЦЭМ!$B$39:$B$782,Y$47)+'СЕТ СН'!$G$9+СВЦЭМ!$D$10+'СЕТ СН'!$G$5-'СЕТ СН'!$G$17</f>
        <v>5536.5682839900001</v>
      </c>
    </row>
    <row r="60" spans="1:25" ht="15.75" x14ac:dyDescent="0.2">
      <c r="A60" s="35">
        <f t="shared" si="1"/>
        <v>44998</v>
      </c>
      <c r="B60" s="36">
        <f>SUMIFS(СВЦЭМ!$C$39:$C$782,СВЦЭМ!$A$39:$A$782,$A60,СВЦЭМ!$B$39:$B$782,B$47)+'СЕТ СН'!$G$9+СВЦЭМ!$D$10+'СЕТ СН'!$G$5-'СЕТ СН'!$G$17</f>
        <v>5533.1350919699998</v>
      </c>
      <c r="C60" s="36">
        <f>SUMIFS(СВЦЭМ!$C$39:$C$782,СВЦЭМ!$A$39:$A$782,$A60,СВЦЭМ!$B$39:$B$782,C$47)+'СЕТ СН'!$G$9+СВЦЭМ!$D$10+'СЕТ СН'!$G$5-'СЕТ СН'!$G$17</f>
        <v>5572.4838760100001</v>
      </c>
      <c r="D60" s="36">
        <f>SUMIFS(СВЦЭМ!$C$39:$C$782,СВЦЭМ!$A$39:$A$782,$A60,СВЦЭМ!$B$39:$B$782,D$47)+'СЕТ СН'!$G$9+СВЦЭМ!$D$10+'СЕТ СН'!$G$5-'СЕТ СН'!$G$17</f>
        <v>5609.8819939100003</v>
      </c>
      <c r="E60" s="36">
        <f>SUMIFS(СВЦЭМ!$C$39:$C$782,СВЦЭМ!$A$39:$A$782,$A60,СВЦЭМ!$B$39:$B$782,E$47)+'СЕТ СН'!$G$9+СВЦЭМ!$D$10+'СЕТ СН'!$G$5-'СЕТ СН'!$G$17</f>
        <v>5611.6071383500002</v>
      </c>
      <c r="F60" s="36">
        <f>SUMIFS(СВЦЭМ!$C$39:$C$782,СВЦЭМ!$A$39:$A$782,$A60,СВЦЭМ!$B$39:$B$782,F$47)+'СЕТ СН'!$G$9+СВЦЭМ!$D$10+'СЕТ СН'!$G$5-'СЕТ СН'!$G$17</f>
        <v>5625.9567000999996</v>
      </c>
      <c r="G60" s="36">
        <f>SUMIFS(СВЦЭМ!$C$39:$C$782,СВЦЭМ!$A$39:$A$782,$A60,СВЦЭМ!$B$39:$B$782,G$47)+'СЕТ СН'!$G$9+СВЦЭМ!$D$10+'СЕТ СН'!$G$5-'СЕТ СН'!$G$17</f>
        <v>5599.7966170600002</v>
      </c>
      <c r="H60" s="36">
        <f>SUMIFS(СВЦЭМ!$C$39:$C$782,СВЦЭМ!$A$39:$A$782,$A60,СВЦЭМ!$B$39:$B$782,H$47)+'СЕТ СН'!$G$9+СВЦЭМ!$D$10+'СЕТ СН'!$G$5-'СЕТ СН'!$G$17</f>
        <v>5553.6475738099998</v>
      </c>
      <c r="I60" s="36">
        <f>SUMIFS(СВЦЭМ!$C$39:$C$782,СВЦЭМ!$A$39:$A$782,$A60,СВЦЭМ!$B$39:$B$782,I$47)+'СЕТ СН'!$G$9+СВЦЭМ!$D$10+'СЕТ СН'!$G$5-'СЕТ СН'!$G$17</f>
        <v>5514.3376691700005</v>
      </c>
      <c r="J60" s="36">
        <f>SUMIFS(СВЦЭМ!$C$39:$C$782,СВЦЭМ!$A$39:$A$782,$A60,СВЦЭМ!$B$39:$B$782,J$47)+'СЕТ СН'!$G$9+СВЦЭМ!$D$10+'СЕТ СН'!$G$5-'СЕТ СН'!$G$17</f>
        <v>5514.5443375699997</v>
      </c>
      <c r="K60" s="36">
        <f>SUMIFS(СВЦЭМ!$C$39:$C$782,СВЦЭМ!$A$39:$A$782,$A60,СВЦЭМ!$B$39:$B$782,K$47)+'СЕТ СН'!$G$9+СВЦЭМ!$D$10+'СЕТ СН'!$G$5-'СЕТ СН'!$G$17</f>
        <v>5458.7483781700003</v>
      </c>
      <c r="L60" s="36">
        <f>SUMIFS(СВЦЭМ!$C$39:$C$782,СВЦЭМ!$A$39:$A$782,$A60,СВЦЭМ!$B$39:$B$782,L$47)+'СЕТ СН'!$G$9+СВЦЭМ!$D$10+'СЕТ СН'!$G$5-'СЕТ СН'!$G$17</f>
        <v>5481.9947254500003</v>
      </c>
      <c r="M60" s="36">
        <f>SUMIFS(СВЦЭМ!$C$39:$C$782,СВЦЭМ!$A$39:$A$782,$A60,СВЦЭМ!$B$39:$B$782,M$47)+'СЕТ СН'!$G$9+СВЦЭМ!$D$10+'СЕТ СН'!$G$5-'СЕТ СН'!$G$17</f>
        <v>5486.3654389800004</v>
      </c>
      <c r="N60" s="36">
        <f>SUMIFS(СВЦЭМ!$C$39:$C$782,СВЦЭМ!$A$39:$A$782,$A60,СВЦЭМ!$B$39:$B$782,N$47)+'СЕТ СН'!$G$9+СВЦЭМ!$D$10+'СЕТ СН'!$G$5-'СЕТ СН'!$G$17</f>
        <v>5516.7213852300001</v>
      </c>
      <c r="O60" s="36">
        <f>SUMIFS(СВЦЭМ!$C$39:$C$782,СВЦЭМ!$A$39:$A$782,$A60,СВЦЭМ!$B$39:$B$782,O$47)+'СЕТ СН'!$G$9+СВЦЭМ!$D$10+'СЕТ СН'!$G$5-'СЕТ СН'!$G$17</f>
        <v>5541.72451998</v>
      </c>
      <c r="P60" s="36">
        <f>SUMIFS(СВЦЭМ!$C$39:$C$782,СВЦЭМ!$A$39:$A$782,$A60,СВЦЭМ!$B$39:$B$782,P$47)+'СЕТ СН'!$G$9+СВЦЭМ!$D$10+'СЕТ СН'!$G$5-'СЕТ СН'!$G$17</f>
        <v>5547.24374954</v>
      </c>
      <c r="Q60" s="36">
        <f>SUMIFS(СВЦЭМ!$C$39:$C$782,СВЦЭМ!$A$39:$A$782,$A60,СВЦЭМ!$B$39:$B$782,Q$47)+'СЕТ СН'!$G$9+СВЦЭМ!$D$10+'СЕТ СН'!$G$5-'СЕТ СН'!$G$17</f>
        <v>5542.63045822</v>
      </c>
      <c r="R60" s="36">
        <f>SUMIFS(СВЦЭМ!$C$39:$C$782,СВЦЭМ!$A$39:$A$782,$A60,СВЦЭМ!$B$39:$B$782,R$47)+'СЕТ СН'!$G$9+СВЦЭМ!$D$10+'СЕТ СН'!$G$5-'СЕТ СН'!$G$17</f>
        <v>5538.5738736000003</v>
      </c>
      <c r="S60" s="36">
        <f>SUMIFS(СВЦЭМ!$C$39:$C$782,СВЦЭМ!$A$39:$A$782,$A60,СВЦЭМ!$B$39:$B$782,S$47)+'СЕТ СН'!$G$9+СВЦЭМ!$D$10+'СЕТ СН'!$G$5-'СЕТ СН'!$G$17</f>
        <v>5532.5520238600002</v>
      </c>
      <c r="T60" s="36">
        <f>SUMIFS(СВЦЭМ!$C$39:$C$782,СВЦЭМ!$A$39:$A$782,$A60,СВЦЭМ!$B$39:$B$782,T$47)+'СЕТ СН'!$G$9+СВЦЭМ!$D$10+'СЕТ СН'!$G$5-'СЕТ СН'!$G$17</f>
        <v>5511.5367225600003</v>
      </c>
      <c r="U60" s="36">
        <f>SUMIFS(СВЦЭМ!$C$39:$C$782,СВЦЭМ!$A$39:$A$782,$A60,СВЦЭМ!$B$39:$B$782,U$47)+'СЕТ СН'!$G$9+СВЦЭМ!$D$10+'СЕТ СН'!$G$5-'СЕТ СН'!$G$17</f>
        <v>5481.8502775400002</v>
      </c>
      <c r="V60" s="36">
        <f>SUMIFS(СВЦЭМ!$C$39:$C$782,СВЦЭМ!$A$39:$A$782,$A60,СВЦЭМ!$B$39:$B$782,V$47)+'СЕТ СН'!$G$9+СВЦЭМ!$D$10+'СЕТ СН'!$G$5-'СЕТ СН'!$G$17</f>
        <v>5479.4923918300001</v>
      </c>
      <c r="W60" s="36">
        <f>SUMIFS(СВЦЭМ!$C$39:$C$782,СВЦЭМ!$A$39:$A$782,$A60,СВЦЭМ!$B$39:$B$782,W$47)+'СЕТ СН'!$G$9+СВЦЭМ!$D$10+'СЕТ СН'!$G$5-'СЕТ СН'!$G$17</f>
        <v>5475.3970922099998</v>
      </c>
      <c r="X60" s="36">
        <f>SUMIFS(СВЦЭМ!$C$39:$C$782,СВЦЭМ!$A$39:$A$782,$A60,СВЦЭМ!$B$39:$B$782,X$47)+'СЕТ СН'!$G$9+СВЦЭМ!$D$10+'СЕТ СН'!$G$5-'СЕТ СН'!$G$17</f>
        <v>5521.29181642</v>
      </c>
      <c r="Y60" s="36">
        <f>SUMIFS(СВЦЭМ!$C$39:$C$782,СВЦЭМ!$A$39:$A$782,$A60,СВЦЭМ!$B$39:$B$782,Y$47)+'СЕТ СН'!$G$9+СВЦЭМ!$D$10+'СЕТ СН'!$G$5-'СЕТ СН'!$G$17</f>
        <v>5511.3617206199997</v>
      </c>
    </row>
    <row r="61" spans="1:25" ht="15.75" x14ac:dyDescent="0.2">
      <c r="A61" s="35">
        <f t="shared" si="1"/>
        <v>44999</v>
      </c>
      <c r="B61" s="36">
        <f>SUMIFS(СВЦЭМ!$C$39:$C$782,СВЦЭМ!$A$39:$A$782,$A61,СВЦЭМ!$B$39:$B$782,B$47)+'СЕТ СН'!$G$9+СВЦЭМ!$D$10+'СЕТ СН'!$G$5-'СЕТ СН'!$G$17</f>
        <v>5598.2199820700007</v>
      </c>
      <c r="C61" s="36">
        <f>SUMIFS(СВЦЭМ!$C$39:$C$782,СВЦЭМ!$A$39:$A$782,$A61,СВЦЭМ!$B$39:$B$782,C$47)+'СЕТ СН'!$G$9+СВЦЭМ!$D$10+'СЕТ СН'!$G$5-'СЕТ СН'!$G$17</f>
        <v>5664.4234701900004</v>
      </c>
      <c r="D61" s="36">
        <f>SUMIFS(СВЦЭМ!$C$39:$C$782,СВЦЭМ!$A$39:$A$782,$A61,СВЦЭМ!$B$39:$B$782,D$47)+'СЕТ СН'!$G$9+СВЦЭМ!$D$10+'СЕТ СН'!$G$5-'СЕТ СН'!$G$17</f>
        <v>5705.4674541599998</v>
      </c>
      <c r="E61" s="36">
        <f>SUMIFS(СВЦЭМ!$C$39:$C$782,СВЦЭМ!$A$39:$A$782,$A61,СВЦЭМ!$B$39:$B$782,E$47)+'СЕТ СН'!$G$9+СВЦЭМ!$D$10+'СЕТ СН'!$G$5-'СЕТ СН'!$G$17</f>
        <v>5711.8924413000004</v>
      </c>
      <c r="F61" s="36">
        <f>SUMIFS(СВЦЭМ!$C$39:$C$782,СВЦЭМ!$A$39:$A$782,$A61,СВЦЭМ!$B$39:$B$782,F$47)+'СЕТ СН'!$G$9+СВЦЭМ!$D$10+'СЕТ СН'!$G$5-'СЕТ СН'!$G$17</f>
        <v>5709.1380898200005</v>
      </c>
      <c r="G61" s="36">
        <f>SUMIFS(СВЦЭМ!$C$39:$C$782,СВЦЭМ!$A$39:$A$782,$A61,СВЦЭМ!$B$39:$B$782,G$47)+'СЕТ СН'!$G$9+СВЦЭМ!$D$10+'СЕТ СН'!$G$5-'СЕТ СН'!$G$17</f>
        <v>5693.7508067199997</v>
      </c>
      <c r="H61" s="36">
        <f>SUMIFS(СВЦЭМ!$C$39:$C$782,СВЦЭМ!$A$39:$A$782,$A61,СВЦЭМ!$B$39:$B$782,H$47)+'СЕТ СН'!$G$9+СВЦЭМ!$D$10+'СЕТ СН'!$G$5-'СЕТ СН'!$G$17</f>
        <v>5622.3233002699999</v>
      </c>
      <c r="I61" s="36">
        <f>SUMIFS(СВЦЭМ!$C$39:$C$782,СВЦЭМ!$A$39:$A$782,$A61,СВЦЭМ!$B$39:$B$782,I$47)+'СЕТ СН'!$G$9+СВЦЭМ!$D$10+'СЕТ СН'!$G$5-'СЕТ СН'!$G$17</f>
        <v>5546.0721625900005</v>
      </c>
      <c r="J61" s="36">
        <f>SUMIFS(СВЦЭМ!$C$39:$C$782,СВЦЭМ!$A$39:$A$782,$A61,СВЦЭМ!$B$39:$B$782,J$47)+'СЕТ СН'!$G$9+СВЦЭМ!$D$10+'СЕТ СН'!$G$5-'СЕТ СН'!$G$17</f>
        <v>5554.1132633300003</v>
      </c>
      <c r="K61" s="36">
        <f>SUMIFS(СВЦЭМ!$C$39:$C$782,СВЦЭМ!$A$39:$A$782,$A61,СВЦЭМ!$B$39:$B$782,K$47)+'СЕТ СН'!$G$9+СВЦЭМ!$D$10+'СЕТ СН'!$G$5-'СЕТ СН'!$G$17</f>
        <v>5518.64023662</v>
      </c>
      <c r="L61" s="36">
        <f>SUMIFS(СВЦЭМ!$C$39:$C$782,СВЦЭМ!$A$39:$A$782,$A61,СВЦЭМ!$B$39:$B$782,L$47)+'СЕТ СН'!$G$9+СВЦЭМ!$D$10+'СЕТ СН'!$G$5-'СЕТ СН'!$G$17</f>
        <v>5507.1401241200001</v>
      </c>
      <c r="M61" s="36">
        <f>SUMIFS(СВЦЭМ!$C$39:$C$782,СВЦЭМ!$A$39:$A$782,$A61,СВЦЭМ!$B$39:$B$782,M$47)+'СЕТ СН'!$G$9+СВЦЭМ!$D$10+'СЕТ СН'!$G$5-'СЕТ СН'!$G$17</f>
        <v>5478.5125939299996</v>
      </c>
      <c r="N61" s="36">
        <f>SUMIFS(СВЦЭМ!$C$39:$C$782,СВЦЭМ!$A$39:$A$782,$A61,СВЦЭМ!$B$39:$B$782,N$47)+'СЕТ СН'!$G$9+СВЦЭМ!$D$10+'СЕТ СН'!$G$5-'СЕТ СН'!$G$17</f>
        <v>5514.5408159100007</v>
      </c>
      <c r="O61" s="36">
        <f>SUMIFS(СВЦЭМ!$C$39:$C$782,СВЦЭМ!$A$39:$A$782,$A61,СВЦЭМ!$B$39:$B$782,O$47)+'СЕТ СН'!$G$9+СВЦЭМ!$D$10+'СЕТ СН'!$G$5-'СЕТ СН'!$G$17</f>
        <v>5549.3362705700001</v>
      </c>
      <c r="P61" s="36">
        <f>SUMIFS(СВЦЭМ!$C$39:$C$782,СВЦЭМ!$A$39:$A$782,$A61,СВЦЭМ!$B$39:$B$782,P$47)+'СЕТ СН'!$G$9+СВЦЭМ!$D$10+'СЕТ СН'!$G$5-'СЕТ СН'!$G$17</f>
        <v>5557.6367117</v>
      </c>
      <c r="Q61" s="36">
        <f>SUMIFS(СВЦЭМ!$C$39:$C$782,СВЦЭМ!$A$39:$A$782,$A61,СВЦЭМ!$B$39:$B$782,Q$47)+'СЕТ СН'!$G$9+СВЦЭМ!$D$10+'СЕТ СН'!$G$5-'СЕТ СН'!$G$17</f>
        <v>5563.0599312800005</v>
      </c>
      <c r="R61" s="36">
        <f>SUMIFS(СВЦЭМ!$C$39:$C$782,СВЦЭМ!$A$39:$A$782,$A61,СВЦЭМ!$B$39:$B$782,R$47)+'СЕТ СН'!$G$9+СВЦЭМ!$D$10+'СЕТ СН'!$G$5-'СЕТ СН'!$G$17</f>
        <v>5551.5460265700003</v>
      </c>
      <c r="S61" s="36">
        <f>SUMIFS(СВЦЭМ!$C$39:$C$782,СВЦЭМ!$A$39:$A$782,$A61,СВЦЭМ!$B$39:$B$782,S$47)+'СЕТ СН'!$G$9+СВЦЭМ!$D$10+'СЕТ СН'!$G$5-'СЕТ СН'!$G$17</f>
        <v>5525.4923802700005</v>
      </c>
      <c r="T61" s="36">
        <f>SUMIFS(СВЦЭМ!$C$39:$C$782,СВЦЭМ!$A$39:$A$782,$A61,СВЦЭМ!$B$39:$B$782,T$47)+'СЕТ СН'!$G$9+СВЦЭМ!$D$10+'СЕТ СН'!$G$5-'СЕТ СН'!$G$17</f>
        <v>5508.3389354000001</v>
      </c>
      <c r="U61" s="36">
        <f>SUMIFS(СВЦЭМ!$C$39:$C$782,СВЦЭМ!$A$39:$A$782,$A61,СВЦЭМ!$B$39:$B$782,U$47)+'СЕТ СН'!$G$9+СВЦЭМ!$D$10+'СЕТ СН'!$G$5-'СЕТ СН'!$G$17</f>
        <v>5476.8938092099997</v>
      </c>
      <c r="V61" s="36">
        <f>SUMIFS(СВЦЭМ!$C$39:$C$782,СВЦЭМ!$A$39:$A$782,$A61,СВЦЭМ!$B$39:$B$782,V$47)+'СЕТ СН'!$G$9+СВЦЭМ!$D$10+'СЕТ СН'!$G$5-'СЕТ СН'!$G$17</f>
        <v>5499.8340690599998</v>
      </c>
      <c r="W61" s="36">
        <f>SUMIFS(СВЦЭМ!$C$39:$C$782,СВЦЭМ!$A$39:$A$782,$A61,СВЦЭМ!$B$39:$B$782,W$47)+'СЕТ СН'!$G$9+СВЦЭМ!$D$10+'СЕТ СН'!$G$5-'СЕТ СН'!$G$17</f>
        <v>5517.6299165700002</v>
      </c>
      <c r="X61" s="36">
        <f>SUMIFS(СВЦЭМ!$C$39:$C$782,СВЦЭМ!$A$39:$A$782,$A61,СВЦЭМ!$B$39:$B$782,X$47)+'СЕТ СН'!$G$9+СВЦЭМ!$D$10+'СЕТ СН'!$G$5-'СЕТ СН'!$G$17</f>
        <v>5560.6742128200003</v>
      </c>
      <c r="Y61" s="36">
        <f>SUMIFS(СВЦЭМ!$C$39:$C$782,СВЦЭМ!$A$39:$A$782,$A61,СВЦЭМ!$B$39:$B$782,Y$47)+'СЕТ СН'!$G$9+СВЦЭМ!$D$10+'СЕТ СН'!$G$5-'СЕТ СН'!$G$17</f>
        <v>5569.8441005700006</v>
      </c>
    </row>
    <row r="62" spans="1:25" ht="15.75" x14ac:dyDescent="0.2">
      <c r="A62" s="35">
        <f t="shared" si="1"/>
        <v>45000</v>
      </c>
      <c r="B62" s="36">
        <f>SUMIFS(СВЦЭМ!$C$39:$C$782,СВЦЭМ!$A$39:$A$782,$A62,СВЦЭМ!$B$39:$B$782,B$47)+'СЕТ СН'!$G$9+СВЦЭМ!$D$10+'СЕТ СН'!$G$5-'СЕТ СН'!$G$17</f>
        <v>5599.0785811599999</v>
      </c>
      <c r="C62" s="36">
        <f>SUMIFS(СВЦЭМ!$C$39:$C$782,СВЦЭМ!$A$39:$A$782,$A62,СВЦЭМ!$B$39:$B$782,C$47)+'СЕТ СН'!$G$9+СВЦЭМ!$D$10+'СЕТ СН'!$G$5-'СЕТ СН'!$G$17</f>
        <v>5662.17161863</v>
      </c>
      <c r="D62" s="36">
        <f>SUMIFS(СВЦЭМ!$C$39:$C$782,СВЦЭМ!$A$39:$A$782,$A62,СВЦЭМ!$B$39:$B$782,D$47)+'СЕТ СН'!$G$9+СВЦЭМ!$D$10+'СЕТ СН'!$G$5-'СЕТ СН'!$G$17</f>
        <v>5698.4655683399997</v>
      </c>
      <c r="E62" s="36">
        <f>SUMIFS(СВЦЭМ!$C$39:$C$782,СВЦЭМ!$A$39:$A$782,$A62,СВЦЭМ!$B$39:$B$782,E$47)+'СЕТ СН'!$G$9+СВЦЭМ!$D$10+'СЕТ СН'!$G$5-'СЕТ СН'!$G$17</f>
        <v>5706.3983960900005</v>
      </c>
      <c r="F62" s="36">
        <f>SUMIFS(СВЦЭМ!$C$39:$C$782,СВЦЭМ!$A$39:$A$782,$A62,СВЦЭМ!$B$39:$B$782,F$47)+'СЕТ СН'!$G$9+СВЦЭМ!$D$10+'СЕТ СН'!$G$5-'СЕТ СН'!$G$17</f>
        <v>5703.7930135200004</v>
      </c>
      <c r="G62" s="36">
        <f>SUMIFS(СВЦЭМ!$C$39:$C$782,СВЦЭМ!$A$39:$A$782,$A62,СВЦЭМ!$B$39:$B$782,G$47)+'СЕТ СН'!$G$9+СВЦЭМ!$D$10+'СЕТ СН'!$G$5-'СЕТ СН'!$G$17</f>
        <v>5681.4248128100007</v>
      </c>
      <c r="H62" s="36">
        <f>SUMIFS(СВЦЭМ!$C$39:$C$782,СВЦЭМ!$A$39:$A$782,$A62,СВЦЭМ!$B$39:$B$782,H$47)+'СЕТ СН'!$G$9+СВЦЭМ!$D$10+'СЕТ СН'!$G$5-'СЕТ СН'!$G$17</f>
        <v>5599.77568617</v>
      </c>
      <c r="I62" s="36">
        <f>SUMIFS(СВЦЭМ!$C$39:$C$782,СВЦЭМ!$A$39:$A$782,$A62,СВЦЭМ!$B$39:$B$782,I$47)+'СЕТ СН'!$G$9+СВЦЭМ!$D$10+'СЕТ СН'!$G$5-'СЕТ СН'!$G$17</f>
        <v>5522.7781313900005</v>
      </c>
      <c r="J62" s="36">
        <f>SUMIFS(СВЦЭМ!$C$39:$C$782,СВЦЭМ!$A$39:$A$782,$A62,СВЦЭМ!$B$39:$B$782,J$47)+'СЕТ СН'!$G$9+СВЦЭМ!$D$10+'СЕТ СН'!$G$5-'СЕТ СН'!$G$17</f>
        <v>5525.1008361499999</v>
      </c>
      <c r="K62" s="36">
        <f>SUMIFS(СВЦЭМ!$C$39:$C$782,СВЦЭМ!$A$39:$A$782,$A62,СВЦЭМ!$B$39:$B$782,K$47)+'СЕТ СН'!$G$9+СВЦЭМ!$D$10+'СЕТ СН'!$G$5-'СЕТ СН'!$G$17</f>
        <v>5479.9432899399999</v>
      </c>
      <c r="L62" s="36">
        <f>SUMIFS(СВЦЭМ!$C$39:$C$782,СВЦЭМ!$A$39:$A$782,$A62,СВЦЭМ!$B$39:$B$782,L$47)+'СЕТ СН'!$G$9+СВЦЭМ!$D$10+'СЕТ СН'!$G$5-'СЕТ СН'!$G$17</f>
        <v>5466.4553037100004</v>
      </c>
      <c r="M62" s="36">
        <f>SUMIFS(СВЦЭМ!$C$39:$C$782,СВЦЭМ!$A$39:$A$782,$A62,СВЦЭМ!$B$39:$B$782,M$47)+'СЕТ СН'!$G$9+СВЦЭМ!$D$10+'СЕТ СН'!$G$5-'СЕТ СН'!$G$17</f>
        <v>5481.6633751999998</v>
      </c>
      <c r="N62" s="36">
        <f>SUMIFS(СВЦЭМ!$C$39:$C$782,СВЦЭМ!$A$39:$A$782,$A62,СВЦЭМ!$B$39:$B$782,N$47)+'СЕТ СН'!$G$9+СВЦЭМ!$D$10+'СЕТ СН'!$G$5-'СЕТ СН'!$G$17</f>
        <v>5523.8196773099999</v>
      </c>
      <c r="O62" s="36">
        <f>SUMIFS(СВЦЭМ!$C$39:$C$782,СВЦЭМ!$A$39:$A$782,$A62,СВЦЭМ!$B$39:$B$782,O$47)+'СЕТ СН'!$G$9+СВЦЭМ!$D$10+'СЕТ СН'!$G$5-'СЕТ СН'!$G$17</f>
        <v>5530.6878565500001</v>
      </c>
      <c r="P62" s="36">
        <f>SUMIFS(СВЦЭМ!$C$39:$C$782,СВЦЭМ!$A$39:$A$782,$A62,СВЦЭМ!$B$39:$B$782,P$47)+'СЕТ СН'!$G$9+СВЦЭМ!$D$10+'СЕТ СН'!$G$5-'СЕТ СН'!$G$17</f>
        <v>5533.2139375200004</v>
      </c>
      <c r="Q62" s="36">
        <f>SUMIFS(СВЦЭМ!$C$39:$C$782,СВЦЭМ!$A$39:$A$782,$A62,СВЦЭМ!$B$39:$B$782,Q$47)+'СЕТ СН'!$G$9+СВЦЭМ!$D$10+'СЕТ СН'!$G$5-'СЕТ СН'!$G$17</f>
        <v>5547.2910989499997</v>
      </c>
      <c r="R62" s="36">
        <f>SUMIFS(СВЦЭМ!$C$39:$C$782,СВЦЭМ!$A$39:$A$782,$A62,СВЦЭМ!$B$39:$B$782,R$47)+'СЕТ СН'!$G$9+СВЦЭМ!$D$10+'СЕТ СН'!$G$5-'СЕТ СН'!$G$17</f>
        <v>5543.6055673199999</v>
      </c>
      <c r="S62" s="36">
        <f>SUMIFS(СВЦЭМ!$C$39:$C$782,СВЦЭМ!$A$39:$A$782,$A62,СВЦЭМ!$B$39:$B$782,S$47)+'СЕТ СН'!$G$9+СВЦЭМ!$D$10+'СЕТ СН'!$G$5-'СЕТ СН'!$G$17</f>
        <v>5516.5964737100003</v>
      </c>
      <c r="T62" s="36">
        <f>SUMIFS(СВЦЭМ!$C$39:$C$782,СВЦЭМ!$A$39:$A$782,$A62,СВЦЭМ!$B$39:$B$782,T$47)+'СЕТ СН'!$G$9+СВЦЭМ!$D$10+'СЕТ СН'!$G$5-'СЕТ СН'!$G$17</f>
        <v>5490.5058830100006</v>
      </c>
      <c r="U62" s="36">
        <f>SUMIFS(СВЦЭМ!$C$39:$C$782,СВЦЭМ!$A$39:$A$782,$A62,СВЦЭМ!$B$39:$B$782,U$47)+'СЕТ СН'!$G$9+СВЦЭМ!$D$10+'СЕТ СН'!$G$5-'СЕТ СН'!$G$17</f>
        <v>5459.2431869000002</v>
      </c>
      <c r="V62" s="36">
        <f>SUMIFS(СВЦЭМ!$C$39:$C$782,СВЦЭМ!$A$39:$A$782,$A62,СВЦЭМ!$B$39:$B$782,V$47)+'СЕТ СН'!$G$9+СВЦЭМ!$D$10+'СЕТ СН'!$G$5-'СЕТ СН'!$G$17</f>
        <v>5462.21100338</v>
      </c>
      <c r="W62" s="36">
        <f>SUMIFS(СВЦЭМ!$C$39:$C$782,СВЦЭМ!$A$39:$A$782,$A62,СВЦЭМ!$B$39:$B$782,W$47)+'СЕТ СН'!$G$9+СВЦЭМ!$D$10+'СЕТ СН'!$G$5-'СЕТ СН'!$G$17</f>
        <v>5477.9567377500007</v>
      </c>
      <c r="X62" s="36">
        <f>SUMIFS(СВЦЭМ!$C$39:$C$782,СВЦЭМ!$A$39:$A$782,$A62,СВЦЭМ!$B$39:$B$782,X$47)+'СЕТ СН'!$G$9+СВЦЭМ!$D$10+'СЕТ СН'!$G$5-'СЕТ СН'!$G$17</f>
        <v>5517.7976292800004</v>
      </c>
      <c r="Y62" s="36">
        <f>SUMIFS(СВЦЭМ!$C$39:$C$782,СВЦЭМ!$A$39:$A$782,$A62,СВЦЭМ!$B$39:$B$782,Y$47)+'СЕТ СН'!$G$9+СВЦЭМ!$D$10+'СЕТ СН'!$G$5-'СЕТ СН'!$G$17</f>
        <v>5540.5520699300005</v>
      </c>
    </row>
    <row r="63" spans="1:25" ht="15.75" x14ac:dyDescent="0.2">
      <c r="A63" s="35">
        <f t="shared" si="1"/>
        <v>45001</v>
      </c>
      <c r="B63" s="36">
        <f>SUMIFS(СВЦЭМ!$C$39:$C$782,СВЦЭМ!$A$39:$A$782,$A63,СВЦЭМ!$B$39:$B$782,B$47)+'СЕТ СН'!$G$9+СВЦЭМ!$D$10+'СЕТ СН'!$G$5-'СЕТ СН'!$G$17</f>
        <v>5542.0266717499999</v>
      </c>
      <c r="C63" s="36">
        <f>SUMIFS(СВЦЭМ!$C$39:$C$782,СВЦЭМ!$A$39:$A$782,$A63,СВЦЭМ!$B$39:$B$782,C$47)+'СЕТ СН'!$G$9+СВЦЭМ!$D$10+'СЕТ СН'!$G$5-'СЕТ СН'!$G$17</f>
        <v>5610.8199303500005</v>
      </c>
      <c r="D63" s="36">
        <f>SUMIFS(СВЦЭМ!$C$39:$C$782,СВЦЭМ!$A$39:$A$782,$A63,СВЦЭМ!$B$39:$B$782,D$47)+'СЕТ СН'!$G$9+СВЦЭМ!$D$10+'СЕТ СН'!$G$5-'СЕТ СН'!$G$17</f>
        <v>5635.6555385600004</v>
      </c>
      <c r="E63" s="36">
        <f>SUMIFS(СВЦЭМ!$C$39:$C$782,СВЦЭМ!$A$39:$A$782,$A63,СВЦЭМ!$B$39:$B$782,E$47)+'СЕТ СН'!$G$9+СВЦЭМ!$D$10+'СЕТ СН'!$G$5-'СЕТ СН'!$G$17</f>
        <v>5656.8339828400003</v>
      </c>
      <c r="F63" s="36">
        <f>SUMIFS(СВЦЭМ!$C$39:$C$782,СВЦЭМ!$A$39:$A$782,$A63,СВЦЭМ!$B$39:$B$782,F$47)+'СЕТ СН'!$G$9+СВЦЭМ!$D$10+'СЕТ СН'!$G$5-'СЕТ СН'!$G$17</f>
        <v>5661.0331261499996</v>
      </c>
      <c r="G63" s="36">
        <f>SUMIFS(СВЦЭМ!$C$39:$C$782,СВЦЭМ!$A$39:$A$782,$A63,СВЦЭМ!$B$39:$B$782,G$47)+'СЕТ СН'!$G$9+СВЦЭМ!$D$10+'СЕТ СН'!$G$5-'СЕТ СН'!$G$17</f>
        <v>5638.7484753799999</v>
      </c>
      <c r="H63" s="36">
        <f>SUMIFS(СВЦЭМ!$C$39:$C$782,СВЦЭМ!$A$39:$A$782,$A63,СВЦЭМ!$B$39:$B$782,H$47)+'СЕТ СН'!$G$9+СВЦЭМ!$D$10+'СЕТ СН'!$G$5-'СЕТ СН'!$G$17</f>
        <v>5561.6460550600004</v>
      </c>
      <c r="I63" s="36">
        <f>SUMIFS(СВЦЭМ!$C$39:$C$782,СВЦЭМ!$A$39:$A$782,$A63,СВЦЭМ!$B$39:$B$782,I$47)+'СЕТ СН'!$G$9+СВЦЭМ!$D$10+'СЕТ СН'!$G$5-'СЕТ СН'!$G$17</f>
        <v>5529.1576080900004</v>
      </c>
      <c r="J63" s="36">
        <f>SUMIFS(СВЦЭМ!$C$39:$C$782,СВЦЭМ!$A$39:$A$782,$A63,СВЦЭМ!$B$39:$B$782,J$47)+'СЕТ СН'!$G$9+СВЦЭМ!$D$10+'СЕТ СН'!$G$5-'СЕТ СН'!$G$17</f>
        <v>5528.3561403200001</v>
      </c>
      <c r="K63" s="36">
        <f>SUMIFS(СВЦЭМ!$C$39:$C$782,СВЦЭМ!$A$39:$A$782,$A63,СВЦЭМ!$B$39:$B$782,K$47)+'СЕТ СН'!$G$9+СВЦЭМ!$D$10+'СЕТ СН'!$G$5-'СЕТ СН'!$G$17</f>
        <v>5510.1420748999999</v>
      </c>
      <c r="L63" s="36">
        <f>SUMIFS(СВЦЭМ!$C$39:$C$782,СВЦЭМ!$A$39:$A$782,$A63,СВЦЭМ!$B$39:$B$782,L$47)+'СЕТ СН'!$G$9+СВЦЭМ!$D$10+'СЕТ СН'!$G$5-'СЕТ СН'!$G$17</f>
        <v>5537.2029976699996</v>
      </c>
      <c r="M63" s="36">
        <f>SUMIFS(СВЦЭМ!$C$39:$C$782,СВЦЭМ!$A$39:$A$782,$A63,СВЦЭМ!$B$39:$B$782,M$47)+'СЕТ СН'!$G$9+СВЦЭМ!$D$10+'СЕТ СН'!$G$5-'СЕТ СН'!$G$17</f>
        <v>5571.6255769399995</v>
      </c>
      <c r="N63" s="36">
        <f>SUMIFS(СВЦЭМ!$C$39:$C$782,СВЦЭМ!$A$39:$A$782,$A63,СВЦЭМ!$B$39:$B$782,N$47)+'СЕТ СН'!$G$9+СВЦЭМ!$D$10+'СЕТ СН'!$G$5-'СЕТ СН'!$G$17</f>
        <v>5610.7795986800002</v>
      </c>
      <c r="O63" s="36">
        <f>SUMIFS(СВЦЭМ!$C$39:$C$782,СВЦЭМ!$A$39:$A$782,$A63,СВЦЭМ!$B$39:$B$782,O$47)+'СЕТ СН'!$G$9+СВЦЭМ!$D$10+'СЕТ СН'!$G$5-'СЕТ СН'!$G$17</f>
        <v>5622.0523074299999</v>
      </c>
      <c r="P63" s="36">
        <f>SUMIFS(СВЦЭМ!$C$39:$C$782,СВЦЭМ!$A$39:$A$782,$A63,СВЦЭМ!$B$39:$B$782,P$47)+'СЕТ СН'!$G$9+СВЦЭМ!$D$10+'СЕТ СН'!$G$5-'СЕТ СН'!$G$17</f>
        <v>5633.9727077400003</v>
      </c>
      <c r="Q63" s="36">
        <f>SUMIFS(СВЦЭМ!$C$39:$C$782,СВЦЭМ!$A$39:$A$782,$A63,СВЦЭМ!$B$39:$B$782,Q$47)+'СЕТ СН'!$G$9+СВЦЭМ!$D$10+'СЕТ СН'!$G$5-'СЕТ СН'!$G$17</f>
        <v>5632.8715330499999</v>
      </c>
      <c r="R63" s="36">
        <f>SUMIFS(СВЦЭМ!$C$39:$C$782,СВЦЭМ!$A$39:$A$782,$A63,СВЦЭМ!$B$39:$B$782,R$47)+'СЕТ СН'!$G$9+СВЦЭМ!$D$10+'СЕТ СН'!$G$5-'СЕТ СН'!$G$17</f>
        <v>5650.1728104399999</v>
      </c>
      <c r="S63" s="36">
        <f>SUMIFS(СВЦЭМ!$C$39:$C$782,СВЦЭМ!$A$39:$A$782,$A63,СВЦЭМ!$B$39:$B$782,S$47)+'СЕТ СН'!$G$9+СВЦЭМ!$D$10+'СЕТ СН'!$G$5-'СЕТ СН'!$G$17</f>
        <v>5628.8265659600002</v>
      </c>
      <c r="T63" s="36">
        <f>SUMIFS(СВЦЭМ!$C$39:$C$782,СВЦЭМ!$A$39:$A$782,$A63,СВЦЭМ!$B$39:$B$782,T$47)+'СЕТ СН'!$G$9+СВЦЭМ!$D$10+'СЕТ СН'!$G$5-'СЕТ СН'!$G$17</f>
        <v>5563.7382579200003</v>
      </c>
      <c r="U63" s="36">
        <f>SUMIFS(СВЦЭМ!$C$39:$C$782,СВЦЭМ!$A$39:$A$782,$A63,СВЦЭМ!$B$39:$B$782,U$47)+'СЕТ СН'!$G$9+СВЦЭМ!$D$10+'СЕТ СН'!$G$5-'СЕТ СН'!$G$17</f>
        <v>5522.6969145100002</v>
      </c>
      <c r="V63" s="36">
        <f>SUMIFS(СВЦЭМ!$C$39:$C$782,СВЦЭМ!$A$39:$A$782,$A63,СВЦЭМ!$B$39:$B$782,V$47)+'СЕТ СН'!$G$9+СВЦЭМ!$D$10+'СЕТ СН'!$G$5-'СЕТ СН'!$G$17</f>
        <v>5518.1224134599997</v>
      </c>
      <c r="W63" s="36">
        <f>SUMIFS(СВЦЭМ!$C$39:$C$782,СВЦЭМ!$A$39:$A$782,$A63,СВЦЭМ!$B$39:$B$782,W$47)+'СЕТ СН'!$G$9+СВЦЭМ!$D$10+'СЕТ СН'!$G$5-'СЕТ СН'!$G$17</f>
        <v>5543.3013942500002</v>
      </c>
      <c r="X63" s="36">
        <f>SUMIFS(СВЦЭМ!$C$39:$C$782,СВЦЭМ!$A$39:$A$782,$A63,СВЦЭМ!$B$39:$B$782,X$47)+'СЕТ СН'!$G$9+СВЦЭМ!$D$10+'СЕТ СН'!$G$5-'СЕТ СН'!$G$17</f>
        <v>5523.5499614</v>
      </c>
      <c r="Y63" s="36">
        <f>SUMIFS(СВЦЭМ!$C$39:$C$782,СВЦЭМ!$A$39:$A$782,$A63,СВЦЭМ!$B$39:$B$782,Y$47)+'СЕТ СН'!$G$9+СВЦЭМ!$D$10+'СЕТ СН'!$G$5-'СЕТ СН'!$G$17</f>
        <v>5542.0038576799998</v>
      </c>
    </row>
    <row r="64" spans="1:25" ht="15.75" x14ac:dyDescent="0.2">
      <c r="A64" s="35">
        <f t="shared" si="1"/>
        <v>45002</v>
      </c>
      <c r="B64" s="36">
        <f>SUMIFS(СВЦЭМ!$C$39:$C$782,СВЦЭМ!$A$39:$A$782,$A64,СВЦЭМ!$B$39:$B$782,B$47)+'СЕТ СН'!$G$9+СВЦЭМ!$D$10+'СЕТ СН'!$G$5-'СЕТ СН'!$G$17</f>
        <v>5606.4174491400008</v>
      </c>
      <c r="C64" s="36">
        <f>SUMIFS(СВЦЭМ!$C$39:$C$782,СВЦЭМ!$A$39:$A$782,$A64,СВЦЭМ!$B$39:$B$782,C$47)+'СЕТ СН'!$G$9+СВЦЭМ!$D$10+'СЕТ СН'!$G$5-'СЕТ СН'!$G$17</f>
        <v>5663.0877003000005</v>
      </c>
      <c r="D64" s="36">
        <f>SUMIFS(СВЦЭМ!$C$39:$C$782,СВЦЭМ!$A$39:$A$782,$A64,СВЦЭМ!$B$39:$B$782,D$47)+'СЕТ СН'!$G$9+СВЦЭМ!$D$10+'СЕТ СН'!$G$5-'СЕТ СН'!$G$17</f>
        <v>5664.7720692100002</v>
      </c>
      <c r="E64" s="36">
        <f>SUMIFS(СВЦЭМ!$C$39:$C$782,СВЦЭМ!$A$39:$A$782,$A64,СВЦЭМ!$B$39:$B$782,E$47)+'СЕТ СН'!$G$9+СВЦЭМ!$D$10+'СЕТ СН'!$G$5-'СЕТ СН'!$G$17</f>
        <v>5657.7175270400003</v>
      </c>
      <c r="F64" s="36">
        <f>SUMIFS(СВЦЭМ!$C$39:$C$782,СВЦЭМ!$A$39:$A$782,$A64,СВЦЭМ!$B$39:$B$782,F$47)+'СЕТ СН'!$G$9+СВЦЭМ!$D$10+'СЕТ СН'!$G$5-'СЕТ СН'!$G$17</f>
        <v>5666.2891724800002</v>
      </c>
      <c r="G64" s="36">
        <f>SUMIFS(СВЦЭМ!$C$39:$C$782,СВЦЭМ!$A$39:$A$782,$A64,СВЦЭМ!$B$39:$B$782,G$47)+'СЕТ СН'!$G$9+СВЦЭМ!$D$10+'СЕТ СН'!$G$5-'СЕТ СН'!$G$17</f>
        <v>5650.8867934</v>
      </c>
      <c r="H64" s="36">
        <f>SUMIFS(СВЦЭМ!$C$39:$C$782,СВЦЭМ!$A$39:$A$782,$A64,СВЦЭМ!$B$39:$B$782,H$47)+'СЕТ СН'!$G$9+СВЦЭМ!$D$10+'СЕТ СН'!$G$5-'СЕТ СН'!$G$17</f>
        <v>5600.7339701199999</v>
      </c>
      <c r="I64" s="36">
        <f>SUMIFS(СВЦЭМ!$C$39:$C$782,СВЦЭМ!$A$39:$A$782,$A64,СВЦЭМ!$B$39:$B$782,I$47)+'СЕТ СН'!$G$9+СВЦЭМ!$D$10+'СЕТ СН'!$G$5-'СЕТ СН'!$G$17</f>
        <v>5515.9569889499999</v>
      </c>
      <c r="J64" s="36">
        <f>SUMIFS(СВЦЭМ!$C$39:$C$782,СВЦЭМ!$A$39:$A$782,$A64,СВЦЭМ!$B$39:$B$782,J$47)+'СЕТ СН'!$G$9+СВЦЭМ!$D$10+'СЕТ СН'!$G$5-'СЕТ СН'!$G$17</f>
        <v>5520.3406917100001</v>
      </c>
      <c r="K64" s="36">
        <f>SUMIFS(СВЦЭМ!$C$39:$C$782,СВЦЭМ!$A$39:$A$782,$A64,СВЦЭМ!$B$39:$B$782,K$47)+'СЕТ СН'!$G$9+СВЦЭМ!$D$10+'СЕТ СН'!$G$5-'СЕТ СН'!$G$17</f>
        <v>5511.0647465399998</v>
      </c>
      <c r="L64" s="36">
        <f>SUMIFS(СВЦЭМ!$C$39:$C$782,СВЦЭМ!$A$39:$A$782,$A64,СВЦЭМ!$B$39:$B$782,L$47)+'СЕТ СН'!$G$9+СВЦЭМ!$D$10+'СЕТ СН'!$G$5-'СЕТ СН'!$G$17</f>
        <v>5502.3460385100007</v>
      </c>
      <c r="M64" s="36">
        <f>SUMIFS(СВЦЭМ!$C$39:$C$782,СВЦЭМ!$A$39:$A$782,$A64,СВЦЭМ!$B$39:$B$782,M$47)+'СЕТ СН'!$G$9+СВЦЭМ!$D$10+'СЕТ СН'!$G$5-'СЕТ СН'!$G$17</f>
        <v>5513.9724679199999</v>
      </c>
      <c r="N64" s="36">
        <f>SUMIFS(СВЦЭМ!$C$39:$C$782,СВЦЭМ!$A$39:$A$782,$A64,СВЦЭМ!$B$39:$B$782,N$47)+'СЕТ СН'!$G$9+СВЦЭМ!$D$10+'СЕТ СН'!$G$5-'СЕТ СН'!$G$17</f>
        <v>5548.8750295999998</v>
      </c>
      <c r="O64" s="36">
        <f>SUMIFS(СВЦЭМ!$C$39:$C$782,СВЦЭМ!$A$39:$A$782,$A64,СВЦЭМ!$B$39:$B$782,O$47)+'СЕТ СН'!$G$9+СВЦЭМ!$D$10+'СЕТ СН'!$G$5-'СЕТ СН'!$G$17</f>
        <v>5571.4340061900002</v>
      </c>
      <c r="P64" s="36">
        <f>SUMIFS(СВЦЭМ!$C$39:$C$782,СВЦЭМ!$A$39:$A$782,$A64,СВЦЭМ!$B$39:$B$782,P$47)+'СЕТ СН'!$G$9+СВЦЭМ!$D$10+'СЕТ СН'!$G$5-'СЕТ СН'!$G$17</f>
        <v>5576.5932905899999</v>
      </c>
      <c r="Q64" s="36">
        <f>SUMIFS(СВЦЭМ!$C$39:$C$782,СВЦЭМ!$A$39:$A$782,$A64,СВЦЭМ!$B$39:$B$782,Q$47)+'СЕТ СН'!$G$9+СВЦЭМ!$D$10+'СЕТ СН'!$G$5-'СЕТ СН'!$G$17</f>
        <v>5586.81872724</v>
      </c>
      <c r="R64" s="36">
        <f>SUMIFS(СВЦЭМ!$C$39:$C$782,СВЦЭМ!$A$39:$A$782,$A64,СВЦЭМ!$B$39:$B$782,R$47)+'СЕТ СН'!$G$9+СВЦЭМ!$D$10+'СЕТ СН'!$G$5-'СЕТ СН'!$G$17</f>
        <v>5570.3651936300002</v>
      </c>
      <c r="S64" s="36">
        <f>SUMIFS(СВЦЭМ!$C$39:$C$782,СВЦЭМ!$A$39:$A$782,$A64,СВЦЭМ!$B$39:$B$782,S$47)+'СЕТ СН'!$G$9+СВЦЭМ!$D$10+'СЕТ СН'!$G$5-'СЕТ СН'!$G$17</f>
        <v>5547.9148986199998</v>
      </c>
      <c r="T64" s="36">
        <f>SUMIFS(СВЦЭМ!$C$39:$C$782,СВЦЭМ!$A$39:$A$782,$A64,СВЦЭМ!$B$39:$B$782,T$47)+'СЕТ СН'!$G$9+СВЦЭМ!$D$10+'СЕТ СН'!$G$5-'СЕТ СН'!$G$17</f>
        <v>5526.5034526099998</v>
      </c>
      <c r="U64" s="36">
        <f>SUMIFS(СВЦЭМ!$C$39:$C$782,СВЦЭМ!$A$39:$A$782,$A64,СВЦЭМ!$B$39:$B$782,U$47)+'СЕТ СН'!$G$9+СВЦЭМ!$D$10+'СЕТ СН'!$G$5-'СЕТ СН'!$G$17</f>
        <v>5503.38538436</v>
      </c>
      <c r="V64" s="36">
        <f>SUMIFS(СВЦЭМ!$C$39:$C$782,СВЦЭМ!$A$39:$A$782,$A64,СВЦЭМ!$B$39:$B$782,V$47)+'СЕТ СН'!$G$9+СВЦЭМ!$D$10+'СЕТ СН'!$G$5-'СЕТ СН'!$G$17</f>
        <v>5512.66981063</v>
      </c>
      <c r="W64" s="36">
        <f>SUMIFS(СВЦЭМ!$C$39:$C$782,СВЦЭМ!$A$39:$A$782,$A64,СВЦЭМ!$B$39:$B$782,W$47)+'СЕТ СН'!$G$9+СВЦЭМ!$D$10+'СЕТ СН'!$G$5-'СЕТ СН'!$G$17</f>
        <v>5518.2692420399999</v>
      </c>
      <c r="X64" s="36">
        <f>SUMIFS(СВЦЭМ!$C$39:$C$782,СВЦЭМ!$A$39:$A$782,$A64,СВЦЭМ!$B$39:$B$782,X$47)+'СЕТ СН'!$G$9+СВЦЭМ!$D$10+'СЕТ СН'!$G$5-'СЕТ СН'!$G$17</f>
        <v>5571.2884664900002</v>
      </c>
      <c r="Y64" s="36">
        <f>SUMIFS(СВЦЭМ!$C$39:$C$782,СВЦЭМ!$A$39:$A$782,$A64,СВЦЭМ!$B$39:$B$782,Y$47)+'СЕТ СН'!$G$9+СВЦЭМ!$D$10+'СЕТ СН'!$G$5-'СЕТ СН'!$G$17</f>
        <v>5610.5180768999999</v>
      </c>
    </row>
    <row r="65" spans="1:27" ht="15.75" x14ac:dyDescent="0.2">
      <c r="A65" s="35">
        <f t="shared" si="1"/>
        <v>45003</v>
      </c>
      <c r="B65" s="36">
        <f>SUMIFS(СВЦЭМ!$C$39:$C$782,СВЦЭМ!$A$39:$A$782,$A65,СВЦЭМ!$B$39:$B$782,B$47)+'СЕТ СН'!$G$9+СВЦЭМ!$D$10+'СЕТ СН'!$G$5-'СЕТ СН'!$G$17</f>
        <v>5445.0387983600003</v>
      </c>
      <c r="C65" s="36">
        <f>SUMIFS(СВЦЭМ!$C$39:$C$782,СВЦЭМ!$A$39:$A$782,$A65,СВЦЭМ!$B$39:$B$782,C$47)+'СЕТ СН'!$G$9+СВЦЭМ!$D$10+'СЕТ СН'!$G$5-'СЕТ СН'!$G$17</f>
        <v>5499.1498340500002</v>
      </c>
      <c r="D65" s="36">
        <f>SUMIFS(СВЦЭМ!$C$39:$C$782,СВЦЭМ!$A$39:$A$782,$A65,СВЦЭМ!$B$39:$B$782,D$47)+'СЕТ СН'!$G$9+СВЦЭМ!$D$10+'СЕТ СН'!$G$5-'СЕТ СН'!$G$17</f>
        <v>5529.2719315000004</v>
      </c>
      <c r="E65" s="36">
        <f>SUMIFS(СВЦЭМ!$C$39:$C$782,СВЦЭМ!$A$39:$A$782,$A65,СВЦЭМ!$B$39:$B$782,E$47)+'СЕТ СН'!$G$9+СВЦЭМ!$D$10+'СЕТ СН'!$G$5-'СЕТ СН'!$G$17</f>
        <v>5531.5155877500001</v>
      </c>
      <c r="F65" s="36">
        <f>SUMIFS(СВЦЭМ!$C$39:$C$782,СВЦЭМ!$A$39:$A$782,$A65,СВЦЭМ!$B$39:$B$782,F$47)+'СЕТ СН'!$G$9+СВЦЭМ!$D$10+'СЕТ СН'!$G$5-'СЕТ СН'!$G$17</f>
        <v>5553.5973380800006</v>
      </c>
      <c r="G65" s="36">
        <f>SUMIFS(СВЦЭМ!$C$39:$C$782,СВЦЭМ!$A$39:$A$782,$A65,СВЦЭМ!$B$39:$B$782,G$47)+'СЕТ СН'!$G$9+СВЦЭМ!$D$10+'СЕТ СН'!$G$5-'СЕТ СН'!$G$17</f>
        <v>5529.6794388899998</v>
      </c>
      <c r="H65" s="36">
        <f>SUMIFS(СВЦЭМ!$C$39:$C$782,СВЦЭМ!$A$39:$A$782,$A65,СВЦЭМ!$B$39:$B$782,H$47)+'СЕТ СН'!$G$9+СВЦЭМ!$D$10+'СЕТ СН'!$G$5-'СЕТ СН'!$G$17</f>
        <v>5524.0692637800003</v>
      </c>
      <c r="I65" s="36">
        <f>SUMIFS(СВЦЭМ!$C$39:$C$782,СВЦЭМ!$A$39:$A$782,$A65,СВЦЭМ!$B$39:$B$782,I$47)+'СЕТ СН'!$G$9+СВЦЭМ!$D$10+'СЕТ СН'!$G$5-'СЕТ СН'!$G$17</f>
        <v>5503.4523987399998</v>
      </c>
      <c r="J65" s="36">
        <f>SUMIFS(СВЦЭМ!$C$39:$C$782,СВЦЭМ!$A$39:$A$782,$A65,СВЦЭМ!$B$39:$B$782,J$47)+'СЕТ СН'!$G$9+СВЦЭМ!$D$10+'СЕТ СН'!$G$5-'СЕТ СН'!$G$17</f>
        <v>5443.5549809300001</v>
      </c>
      <c r="K65" s="36">
        <f>SUMIFS(СВЦЭМ!$C$39:$C$782,СВЦЭМ!$A$39:$A$782,$A65,СВЦЭМ!$B$39:$B$782,K$47)+'СЕТ СН'!$G$9+СВЦЭМ!$D$10+'СЕТ СН'!$G$5-'СЕТ СН'!$G$17</f>
        <v>5379.5438679500003</v>
      </c>
      <c r="L65" s="36">
        <f>SUMIFS(СВЦЭМ!$C$39:$C$782,СВЦЭМ!$A$39:$A$782,$A65,СВЦЭМ!$B$39:$B$782,L$47)+'СЕТ СН'!$G$9+СВЦЭМ!$D$10+'СЕТ СН'!$G$5-'СЕТ СН'!$G$17</f>
        <v>5324.3789505499999</v>
      </c>
      <c r="M65" s="36">
        <f>SUMIFS(СВЦЭМ!$C$39:$C$782,СВЦЭМ!$A$39:$A$782,$A65,СВЦЭМ!$B$39:$B$782,M$47)+'СЕТ СН'!$G$9+СВЦЭМ!$D$10+'СЕТ СН'!$G$5-'СЕТ СН'!$G$17</f>
        <v>5304.17305502</v>
      </c>
      <c r="N65" s="36">
        <f>SUMIFS(СВЦЭМ!$C$39:$C$782,СВЦЭМ!$A$39:$A$782,$A65,СВЦЭМ!$B$39:$B$782,N$47)+'СЕТ СН'!$G$9+СВЦЭМ!$D$10+'СЕТ СН'!$G$5-'СЕТ СН'!$G$17</f>
        <v>5347.2742845000002</v>
      </c>
      <c r="O65" s="36">
        <f>SUMIFS(СВЦЭМ!$C$39:$C$782,СВЦЭМ!$A$39:$A$782,$A65,СВЦЭМ!$B$39:$B$782,O$47)+'СЕТ СН'!$G$9+СВЦЭМ!$D$10+'СЕТ СН'!$G$5-'СЕТ СН'!$G$17</f>
        <v>5314.7665667000001</v>
      </c>
      <c r="P65" s="36">
        <f>SUMIFS(СВЦЭМ!$C$39:$C$782,СВЦЭМ!$A$39:$A$782,$A65,СВЦЭМ!$B$39:$B$782,P$47)+'СЕТ СН'!$G$9+СВЦЭМ!$D$10+'СЕТ СН'!$G$5-'СЕТ СН'!$G$17</f>
        <v>5331.4232105400006</v>
      </c>
      <c r="Q65" s="36">
        <f>SUMIFS(СВЦЭМ!$C$39:$C$782,СВЦЭМ!$A$39:$A$782,$A65,СВЦЭМ!$B$39:$B$782,Q$47)+'СЕТ СН'!$G$9+СВЦЭМ!$D$10+'СЕТ СН'!$G$5-'СЕТ СН'!$G$17</f>
        <v>5346.7311559999998</v>
      </c>
      <c r="R65" s="36">
        <f>SUMIFS(СВЦЭМ!$C$39:$C$782,СВЦЭМ!$A$39:$A$782,$A65,СВЦЭМ!$B$39:$B$782,R$47)+'СЕТ СН'!$G$9+СВЦЭМ!$D$10+'СЕТ СН'!$G$5-'СЕТ СН'!$G$17</f>
        <v>5403.8728470900005</v>
      </c>
      <c r="S65" s="36">
        <f>SUMIFS(СВЦЭМ!$C$39:$C$782,СВЦЭМ!$A$39:$A$782,$A65,СВЦЭМ!$B$39:$B$782,S$47)+'СЕТ СН'!$G$9+СВЦЭМ!$D$10+'СЕТ СН'!$G$5-'СЕТ СН'!$G$17</f>
        <v>5363.39193161</v>
      </c>
      <c r="T65" s="36">
        <f>SUMIFS(СВЦЭМ!$C$39:$C$782,СВЦЭМ!$A$39:$A$782,$A65,СВЦЭМ!$B$39:$B$782,T$47)+'СЕТ СН'!$G$9+СВЦЭМ!$D$10+'СЕТ СН'!$G$5-'СЕТ СН'!$G$17</f>
        <v>5353.5505528399999</v>
      </c>
      <c r="U65" s="36">
        <f>SUMIFS(СВЦЭМ!$C$39:$C$782,СВЦЭМ!$A$39:$A$782,$A65,СВЦЭМ!$B$39:$B$782,U$47)+'СЕТ СН'!$G$9+СВЦЭМ!$D$10+'СЕТ СН'!$G$5-'СЕТ СН'!$G$17</f>
        <v>5341.2167900800005</v>
      </c>
      <c r="V65" s="36">
        <f>SUMIFS(СВЦЭМ!$C$39:$C$782,СВЦЭМ!$A$39:$A$782,$A65,СВЦЭМ!$B$39:$B$782,V$47)+'СЕТ СН'!$G$9+СВЦЭМ!$D$10+'СЕТ СН'!$G$5-'СЕТ СН'!$G$17</f>
        <v>5305.3233826200003</v>
      </c>
      <c r="W65" s="36">
        <f>SUMIFS(СВЦЭМ!$C$39:$C$782,СВЦЭМ!$A$39:$A$782,$A65,СВЦЭМ!$B$39:$B$782,W$47)+'СЕТ СН'!$G$9+СВЦЭМ!$D$10+'СЕТ СН'!$G$5-'СЕТ СН'!$G$17</f>
        <v>5320.2334551700005</v>
      </c>
      <c r="X65" s="36">
        <f>SUMIFS(СВЦЭМ!$C$39:$C$782,СВЦЭМ!$A$39:$A$782,$A65,СВЦЭМ!$B$39:$B$782,X$47)+'СЕТ СН'!$G$9+СВЦЭМ!$D$10+'СЕТ СН'!$G$5-'СЕТ СН'!$G$17</f>
        <v>5356.7997912199999</v>
      </c>
      <c r="Y65" s="36">
        <f>SUMIFS(СВЦЭМ!$C$39:$C$782,СВЦЭМ!$A$39:$A$782,$A65,СВЦЭМ!$B$39:$B$782,Y$47)+'СЕТ СН'!$G$9+СВЦЭМ!$D$10+'СЕТ СН'!$G$5-'СЕТ СН'!$G$17</f>
        <v>5390.5221000000001</v>
      </c>
    </row>
    <row r="66" spans="1:27" ht="15.75" x14ac:dyDescent="0.2">
      <c r="A66" s="35">
        <f t="shared" si="1"/>
        <v>45004</v>
      </c>
      <c r="B66" s="36">
        <f>SUMIFS(СВЦЭМ!$C$39:$C$782,СВЦЭМ!$A$39:$A$782,$A66,СВЦЭМ!$B$39:$B$782,B$47)+'СЕТ СН'!$G$9+СВЦЭМ!$D$10+'СЕТ СН'!$G$5-'СЕТ СН'!$G$17</f>
        <v>5436.3436781199998</v>
      </c>
      <c r="C66" s="36">
        <f>SUMIFS(СВЦЭМ!$C$39:$C$782,СВЦЭМ!$A$39:$A$782,$A66,СВЦЭМ!$B$39:$B$782,C$47)+'СЕТ СН'!$G$9+СВЦЭМ!$D$10+'СЕТ СН'!$G$5-'СЕТ СН'!$G$17</f>
        <v>5471.5750726900005</v>
      </c>
      <c r="D66" s="36">
        <f>SUMIFS(СВЦЭМ!$C$39:$C$782,СВЦЭМ!$A$39:$A$782,$A66,СВЦЭМ!$B$39:$B$782,D$47)+'СЕТ СН'!$G$9+СВЦЭМ!$D$10+'СЕТ СН'!$G$5-'СЕТ СН'!$G$17</f>
        <v>5544.1063240399999</v>
      </c>
      <c r="E66" s="36">
        <f>SUMIFS(СВЦЭМ!$C$39:$C$782,СВЦЭМ!$A$39:$A$782,$A66,СВЦЭМ!$B$39:$B$782,E$47)+'СЕТ СН'!$G$9+СВЦЭМ!$D$10+'СЕТ СН'!$G$5-'СЕТ СН'!$G$17</f>
        <v>5544.4545532600005</v>
      </c>
      <c r="F66" s="36">
        <f>SUMIFS(СВЦЭМ!$C$39:$C$782,СВЦЭМ!$A$39:$A$782,$A66,СВЦЭМ!$B$39:$B$782,F$47)+'СЕТ СН'!$G$9+СВЦЭМ!$D$10+'СЕТ СН'!$G$5-'СЕТ СН'!$G$17</f>
        <v>5550.9209495499999</v>
      </c>
      <c r="G66" s="36">
        <f>SUMIFS(СВЦЭМ!$C$39:$C$782,СВЦЭМ!$A$39:$A$782,$A66,СВЦЭМ!$B$39:$B$782,G$47)+'СЕТ СН'!$G$9+СВЦЭМ!$D$10+'СЕТ СН'!$G$5-'СЕТ СН'!$G$17</f>
        <v>5549.6392075200001</v>
      </c>
      <c r="H66" s="36">
        <f>SUMIFS(СВЦЭМ!$C$39:$C$782,СВЦЭМ!$A$39:$A$782,$A66,СВЦЭМ!$B$39:$B$782,H$47)+'СЕТ СН'!$G$9+СВЦЭМ!$D$10+'СЕТ СН'!$G$5-'СЕТ СН'!$G$17</f>
        <v>5539.5704082499997</v>
      </c>
      <c r="I66" s="36">
        <f>SUMIFS(СВЦЭМ!$C$39:$C$782,СВЦЭМ!$A$39:$A$782,$A66,СВЦЭМ!$B$39:$B$782,I$47)+'СЕТ СН'!$G$9+СВЦЭМ!$D$10+'СЕТ СН'!$G$5-'СЕТ СН'!$G$17</f>
        <v>5486.4366504200007</v>
      </c>
      <c r="J66" s="36">
        <f>SUMIFS(СВЦЭМ!$C$39:$C$782,СВЦЭМ!$A$39:$A$782,$A66,СВЦЭМ!$B$39:$B$782,J$47)+'СЕТ СН'!$G$9+СВЦЭМ!$D$10+'СЕТ СН'!$G$5-'СЕТ СН'!$G$17</f>
        <v>5477.5422073400005</v>
      </c>
      <c r="K66" s="36">
        <f>SUMIFS(СВЦЭМ!$C$39:$C$782,СВЦЭМ!$A$39:$A$782,$A66,СВЦЭМ!$B$39:$B$782,K$47)+'СЕТ СН'!$G$9+СВЦЭМ!$D$10+'СЕТ СН'!$G$5-'СЕТ СН'!$G$17</f>
        <v>5406.0791982800001</v>
      </c>
      <c r="L66" s="36">
        <f>SUMIFS(СВЦЭМ!$C$39:$C$782,СВЦЭМ!$A$39:$A$782,$A66,СВЦЭМ!$B$39:$B$782,L$47)+'СЕТ СН'!$G$9+СВЦЭМ!$D$10+'СЕТ СН'!$G$5-'СЕТ СН'!$G$17</f>
        <v>5394.2386013000005</v>
      </c>
      <c r="M66" s="36">
        <f>SUMIFS(СВЦЭМ!$C$39:$C$782,СВЦЭМ!$A$39:$A$782,$A66,СВЦЭМ!$B$39:$B$782,M$47)+'СЕТ СН'!$G$9+СВЦЭМ!$D$10+'СЕТ СН'!$G$5-'СЕТ СН'!$G$17</f>
        <v>5389.9253916799998</v>
      </c>
      <c r="N66" s="36">
        <f>SUMIFS(СВЦЭМ!$C$39:$C$782,СВЦЭМ!$A$39:$A$782,$A66,СВЦЭМ!$B$39:$B$782,N$47)+'СЕТ СН'!$G$9+СВЦЭМ!$D$10+'СЕТ СН'!$G$5-'СЕТ СН'!$G$17</f>
        <v>5413.5133470000001</v>
      </c>
      <c r="O66" s="36">
        <f>SUMIFS(СВЦЭМ!$C$39:$C$782,СВЦЭМ!$A$39:$A$782,$A66,СВЦЭМ!$B$39:$B$782,O$47)+'СЕТ СН'!$G$9+СВЦЭМ!$D$10+'СЕТ СН'!$G$5-'СЕТ СН'!$G$17</f>
        <v>5436.6118311099999</v>
      </c>
      <c r="P66" s="36">
        <f>SUMIFS(СВЦЭМ!$C$39:$C$782,СВЦЭМ!$A$39:$A$782,$A66,СВЦЭМ!$B$39:$B$782,P$47)+'СЕТ СН'!$G$9+СВЦЭМ!$D$10+'СЕТ СН'!$G$5-'СЕТ СН'!$G$17</f>
        <v>5435.8621647400005</v>
      </c>
      <c r="Q66" s="36">
        <f>SUMIFS(СВЦЭМ!$C$39:$C$782,СВЦЭМ!$A$39:$A$782,$A66,СВЦЭМ!$B$39:$B$782,Q$47)+'СЕТ СН'!$G$9+СВЦЭМ!$D$10+'СЕТ СН'!$G$5-'СЕТ СН'!$G$17</f>
        <v>5429.1914949100001</v>
      </c>
      <c r="R66" s="36">
        <f>SUMIFS(СВЦЭМ!$C$39:$C$782,СВЦЭМ!$A$39:$A$782,$A66,СВЦЭМ!$B$39:$B$782,R$47)+'СЕТ СН'!$G$9+СВЦЭМ!$D$10+'СЕТ СН'!$G$5-'СЕТ СН'!$G$17</f>
        <v>5431.5544870499998</v>
      </c>
      <c r="S66" s="36">
        <f>SUMIFS(СВЦЭМ!$C$39:$C$782,СВЦЭМ!$A$39:$A$782,$A66,СВЦЭМ!$B$39:$B$782,S$47)+'СЕТ СН'!$G$9+СВЦЭМ!$D$10+'СЕТ СН'!$G$5-'СЕТ СН'!$G$17</f>
        <v>5408.6023339700005</v>
      </c>
      <c r="T66" s="36">
        <f>SUMIFS(СВЦЭМ!$C$39:$C$782,СВЦЭМ!$A$39:$A$782,$A66,СВЦЭМ!$B$39:$B$782,T$47)+'СЕТ СН'!$G$9+СВЦЭМ!$D$10+'СЕТ СН'!$G$5-'СЕТ СН'!$G$17</f>
        <v>5392.0914758100007</v>
      </c>
      <c r="U66" s="36">
        <f>SUMIFS(СВЦЭМ!$C$39:$C$782,СВЦЭМ!$A$39:$A$782,$A66,СВЦЭМ!$B$39:$B$782,U$47)+'СЕТ СН'!$G$9+СВЦЭМ!$D$10+'СЕТ СН'!$G$5-'СЕТ СН'!$G$17</f>
        <v>5356.6431956300003</v>
      </c>
      <c r="V66" s="36">
        <f>SUMIFS(СВЦЭМ!$C$39:$C$782,СВЦЭМ!$A$39:$A$782,$A66,СВЦЭМ!$B$39:$B$782,V$47)+'СЕТ СН'!$G$9+СВЦЭМ!$D$10+'СЕТ СН'!$G$5-'СЕТ СН'!$G$17</f>
        <v>5340.8725269100005</v>
      </c>
      <c r="W66" s="36">
        <f>SUMIFS(СВЦЭМ!$C$39:$C$782,СВЦЭМ!$A$39:$A$782,$A66,СВЦЭМ!$B$39:$B$782,W$47)+'СЕТ СН'!$G$9+СВЦЭМ!$D$10+'СЕТ СН'!$G$5-'СЕТ СН'!$G$17</f>
        <v>5345.2025132400004</v>
      </c>
      <c r="X66" s="36">
        <f>SUMIFS(СВЦЭМ!$C$39:$C$782,СВЦЭМ!$A$39:$A$782,$A66,СВЦЭМ!$B$39:$B$782,X$47)+'СЕТ СН'!$G$9+СВЦЭМ!$D$10+'СЕТ СН'!$G$5-'СЕТ СН'!$G$17</f>
        <v>5391.8215730000002</v>
      </c>
      <c r="Y66" s="36">
        <f>SUMIFS(СВЦЭМ!$C$39:$C$782,СВЦЭМ!$A$39:$A$782,$A66,СВЦЭМ!$B$39:$B$782,Y$47)+'СЕТ СН'!$G$9+СВЦЭМ!$D$10+'СЕТ СН'!$G$5-'СЕТ СН'!$G$17</f>
        <v>5443.6590896100006</v>
      </c>
    </row>
    <row r="67" spans="1:27" ht="15.75" x14ac:dyDescent="0.2">
      <c r="A67" s="35">
        <f t="shared" si="1"/>
        <v>45005</v>
      </c>
      <c r="B67" s="36">
        <f>SUMIFS(СВЦЭМ!$C$39:$C$782,СВЦЭМ!$A$39:$A$782,$A67,СВЦЭМ!$B$39:$B$782,B$47)+'СЕТ СН'!$G$9+СВЦЭМ!$D$10+'СЕТ СН'!$G$5-'СЕТ СН'!$G$17</f>
        <v>5449.5103079500004</v>
      </c>
      <c r="C67" s="36">
        <f>SUMIFS(СВЦЭМ!$C$39:$C$782,СВЦЭМ!$A$39:$A$782,$A67,СВЦЭМ!$B$39:$B$782,C$47)+'СЕТ СН'!$G$9+СВЦЭМ!$D$10+'СЕТ СН'!$G$5-'СЕТ СН'!$G$17</f>
        <v>5503.7768583300003</v>
      </c>
      <c r="D67" s="36">
        <f>SUMIFS(СВЦЭМ!$C$39:$C$782,СВЦЭМ!$A$39:$A$782,$A67,СВЦЭМ!$B$39:$B$782,D$47)+'СЕТ СН'!$G$9+СВЦЭМ!$D$10+'СЕТ СН'!$G$5-'СЕТ СН'!$G$17</f>
        <v>5520.4865967799997</v>
      </c>
      <c r="E67" s="36">
        <f>SUMIFS(СВЦЭМ!$C$39:$C$782,СВЦЭМ!$A$39:$A$782,$A67,СВЦЭМ!$B$39:$B$782,E$47)+'СЕТ СН'!$G$9+СВЦЭМ!$D$10+'СЕТ СН'!$G$5-'СЕТ СН'!$G$17</f>
        <v>5532.7730452699998</v>
      </c>
      <c r="F67" s="36">
        <f>SUMIFS(СВЦЭМ!$C$39:$C$782,СВЦЭМ!$A$39:$A$782,$A67,СВЦЭМ!$B$39:$B$782,F$47)+'СЕТ СН'!$G$9+СВЦЭМ!$D$10+'СЕТ СН'!$G$5-'СЕТ СН'!$G$17</f>
        <v>5518.2658444300005</v>
      </c>
      <c r="G67" s="36">
        <f>SUMIFS(СВЦЭМ!$C$39:$C$782,СВЦЭМ!$A$39:$A$782,$A67,СВЦЭМ!$B$39:$B$782,G$47)+'СЕТ СН'!$G$9+СВЦЭМ!$D$10+'СЕТ СН'!$G$5-'СЕТ СН'!$G$17</f>
        <v>5506.29357394</v>
      </c>
      <c r="H67" s="36">
        <f>SUMIFS(СВЦЭМ!$C$39:$C$782,СВЦЭМ!$A$39:$A$782,$A67,СВЦЭМ!$B$39:$B$782,H$47)+'СЕТ СН'!$G$9+СВЦЭМ!$D$10+'СЕТ СН'!$G$5-'СЕТ СН'!$G$17</f>
        <v>5549.9322107200005</v>
      </c>
      <c r="I67" s="36">
        <f>SUMIFS(СВЦЭМ!$C$39:$C$782,СВЦЭМ!$A$39:$A$782,$A67,СВЦЭМ!$B$39:$B$782,I$47)+'СЕТ СН'!$G$9+СВЦЭМ!$D$10+'СЕТ СН'!$G$5-'СЕТ СН'!$G$17</f>
        <v>5454.3220629200005</v>
      </c>
      <c r="J67" s="36">
        <f>SUMIFS(СВЦЭМ!$C$39:$C$782,СВЦЭМ!$A$39:$A$782,$A67,СВЦЭМ!$B$39:$B$782,J$47)+'СЕТ СН'!$G$9+СВЦЭМ!$D$10+'СЕТ СН'!$G$5-'СЕТ СН'!$G$17</f>
        <v>5440.9923482100003</v>
      </c>
      <c r="K67" s="36">
        <f>SUMIFS(СВЦЭМ!$C$39:$C$782,СВЦЭМ!$A$39:$A$782,$A67,СВЦЭМ!$B$39:$B$782,K$47)+'СЕТ СН'!$G$9+СВЦЭМ!$D$10+'СЕТ СН'!$G$5-'СЕТ СН'!$G$17</f>
        <v>5411.5768286700004</v>
      </c>
      <c r="L67" s="36">
        <f>SUMIFS(СВЦЭМ!$C$39:$C$782,СВЦЭМ!$A$39:$A$782,$A67,СВЦЭМ!$B$39:$B$782,L$47)+'СЕТ СН'!$G$9+СВЦЭМ!$D$10+'СЕТ СН'!$G$5-'СЕТ СН'!$G$17</f>
        <v>5409.6678608600005</v>
      </c>
      <c r="M67" s="36">
        <f>SUMIFS(СВЦЭМ!$C$39:$C$782,СВЦЭМ!$A$39:$A$782,$A67,СВЦЭМ!$B$39:$B$782,M$47)+'СЕТ СН'!$G$9+СВЦЭМ!$D$10+'СЕТ СН'!$G$5-'СЕТ СН'!$G$17</f>
        <v>5421.6743742600001</v>
      </c>
      <c r="N67" s="36">
        <f>SUMIFS(СВЦЭМ!$C$39:$C$782,СВЦЭМ!$A$39:$A$782,$A67,СВЦЭМ!$B$39:$B$782,N$47)+'СЕТ СН'!$G$9+СВЦЭМ!$D$10+'СЕТ СН'!$G$5-'СЕТ СН'!$G$17</f>
        <v>5464.5088147400002</v>
      </c>
      <c r="O67" s="36">
        <f>SUMIFS(СВЦЭМ!$C$39:$C$782,СВЦЭМ!$A$39:$A$782,$A67,СВЦЭМ!$B$39:$B$782,O$47)+'СЕТ СН'!$G$9+СВЦЭМ!$D$10+'СЕТ СН'!$G$5-'СЕТ СН'!$G$17</f>
        <v>5493.5204322299996</v>
      </c>
      <c r="P67" s="36">
        <f>SUMIFS(СВЦЭМ!$C$39:$C$782,СВЦЭМ!$A$39:$A$782,$A67,СВЦЭМ!$B$39:$B$782,P$47)+'СЕТ СН'!$G$9+СВЦЭМ!$D$10+'СЕТ СН'!$G$5-'СЕТ СН'!$G$17</f>
        <v>5503.4318488999997</v>
      </c>
      <c r="Q67" s="36">
        <f>SUMIFS(СВЦЭМ!$C$39:$C$782,СВЦЭМ!$A$39:$A$782,$A67,СВЦЭМ!$B$39:$B$782,Q$47)+'СЕТ СН'!$G$9+СВЦЭМ!$D$10+'СЕТ СН'!$G$5-'СЕТ СН'!$G$17</f>
        <v>5518.3120009300001</v>
      </c>
      <c r="R67" s="36">
        <f>SUMIFS(СВЦЭМ!$C$39:$C$782,СВЦЭМ!$A$39:$A$782,$A67,СВЦЭМ!$B$39:$B$782,R$47)+'СЕТ СН'!$G$9+СВЦЭМ!$D$10+'СЕТ СН'!$G$5-'СЕТ СН'!$G$17</f>
        <v>5508.4577954599999</v>
      </c>
      <c r="S67" s="36">
        <f>SUMIFS(СВЦЭМ!$C$39:$C$782,СВЦЭМ!$A$39:$A$782,$A67,СВЦЭМ!$B$39:$B$782,S$47)+'СЕТ СН'!$G$9+СВЦЭМ!$D$10+'СЕТ СН'!$G$5-'СЕТ СН'!$G$17</f>
        <v>5475.5803976300003</v>
      </c>
      <c r="T67" s="36">
        <f>SUMIFS(СВЦЭМ!$C$39:$C$782,СВЦЭМ!$A$39:$A$782,$A67,СВЦЭМ!$B$39:$B$782,T$47)+'СЕТ СН'!$G$9+СВЦЭМ!$D$10+'СЕТ СН'!$G$5-'СЕТ СН'!$G$17</f>
        <v>5456.5228840500004</v>
      </c>
      <c r="U67" s="36">
        <f>SUMIFS(СВЦЭМ!$C$39:$C$782,СВЦЭМ!$A$39:$A$782,$A67,СВЦЭМ!$B$39:$B$782,U$47)+'СЕТ СН'!$G$9+СВЦЭМ!$D$10+'СЕТ СН'!$G$5-'СЕТ СН'!$G$17</f>
        <v>5416.2374508900002</v>
      </c>
      <c r="V67" s="36">
        <f>SUMIFS(СВЦЭМ!$C$39:$C$782,СВЦЭМ!$A$39:$A$782,$A67,СВЦЭМ!$B$39:$B$782,V$47)+'СЕТ СН'!$G$9+СВЦЭМ!$D$10+'СЕТ СН'!$G$5-'СЕТ СН'!$G$17</f>
        <v>5402.4674900099999</v>
      </c>
      <c r="W67" s="36">
        <f>SUMIFS(СВЦЭМ!$C$39:$C$782,СВЦЭМ!$A$39:$A$782,$A67,СВЦЭМ!$B$39:$B$782,W$47)+'СЕТ СН'!$G$9+СВЦЭМ!$D$10+'СЕТ СН'!$G$5-'СЕТ СН'!$G$17</f>
        <v>5406.0107967900003</v>
      </c>
      <c r="X67" s="36">
        <f>SUMIFS(СВЦЭМ!$C$39:$C$782,СВЦЭМ!$A$39:$A$782,$A67,СВЦЭМ!$B$39:$B$782,X$47)+'СЕТ СН'!$G$9+СВЦЭМ!$D$10+'СЕТ СН'!$G$5-'СЕТ СН'!$G$17</f>
        <v>5459.2236236400004</v>
      </c>
      <c r="Y67" s="36">
        <f>SUMIFS(СВЦЭМ!$C$39:$C$782,СВЦЭМ!$A$39:$A$782,$A67,СВЦЭМ!$B$39:$B$782,Y$47)+'СЕТ СН'!$G$9+СВЦЭМ!$D$10+'СЕТ СН'!$G$5-'СЕТ СН'!$G$17</f>
        <v>5500.2555226900004</v>
      </c>
    </row>
    <row r="68" spans="1:27" ht="15.75" x14ac:dyDescent="0.2">
      <c r="A68" s="35">
        <f t="shared" si="1"/>
        <v>45006</v>
      </c>
      <c r="B68" s="36">
        <f>SUMIFS(СВЦЭМ!$C$39:$C$782,СВЦЭМ!$A$39:$A$782,$A68,СВЦЭМ!$B$39:$B$782,B$47)+'СЕТ СН'!$G$9+СВЦЭМ!$D$10+'СЕТ СН'!$G$5-'СЕТ СН'!$G$17</f>
        <v>5412.9041670799998</v>
      </c>
      <c r="C68" s="36">
        <f>SUMIFS(СВЦЭМ!$C$39:$C$782,СВЦЭМ!$A$39:$A$782,$A68,СВЦЭМ!$B$39:$B$782,C$47)+'СЕТ СН'!$G$9+СВЦЭМ!$D$10+'СЕТ СН'!$G$5-'СЕТ СН'!$G$17</f>
        <v>5459.8340946600001</v>
      </c>
      <c r="D68" s="36">
        <f>SUMIFS(СВЦЭМ!$C$39:$C$782,СВЦЭМ!$A$39:$A$782,$A68,СВЦЭМ!$B$39:$B$782,D$47)+'СЕТ СН'!$G$9+СВЦЭМ!$D$10+'СЕТ СН'!$G$5-'СЕТ СН'!$G$17</f>
        <v>5488.1132594600003</v>
      </c>
      <c r="E68" s="36">
        <f>SUMIFS(СВЦЭМ!$C$39:$C$782,СВЦЭМ!$A$39:$A$782,$A68,СВЦЭМ!$B$39:$B$782,E$47)+'СЕТ СН'!$G$9+СВЦЭМ!$D$10+'СЕТ СН'!$G$5-'СЕТ СН'!$G$17</f>
        <v>5495.9450752800003</v>
      </c>
      <c r="F68" s="36">
        <f>SUMIFS(СВЦЭМ!$C$39:$C$782,СВЦЭМ!$A$39:$A$782,$A68,СВЦЭМ!$B$39:$B$782,F$47)+'СЕТ СН'!$G$9+СВЦЭМ!$D$10+'СЕТ СН'!$G$5-'СЕТ СН'!$G$17</f>
        <v>5459.2693523400003</v>
      </c>
      <c r="G68" s="36">
        <f>SUMIFS(СВЦЭМ!$C$39:$C$782,СВЦЭМ!$A$39:$A$782,$A68,СВЦЭМ!$B$39:$B$782,G$47)+'СЕТ СН'!$G$9+СВЦЭМ!$D$10+'СЕТ СН'!$G$5-'СЕТ СН'!$G$17</f>
        <v>5461.7084964100004</v>
      </c>
      <c r="H68" s="36">
        <f>SUMIFS(СВЦЭМ!$C$39:$C$782,СВЦЭМ!$A$39:$A$782,$A68,СВЦЭМ!$B$39:$B$782,H$47)+'СЕТ СН'!$G$9+СВЦЭМ!$D$10+'СЕТ СН'!$G$5-'СЕТ СН'!$G$17</f>
        <v>5397.7055225800004</v>
      </c>
      <c r="I68" s="36">
        <f>SUMIFS(СВЦЭМ!$C$39:$C$782,СВЦЭМ!$A$39:$A$782,$A68,СВЦЭМ!$B$39:$B$782,I$47)+'СЕТ СН'!$G$9+СВЦЭМ!$D$10+'СЕТ СН'!$G$5-'СЕТ СН'!$G$17</f>
        <v>5331.2974897700005</v>
      </c>
      <c r="J68" s="36">
        <f>SUMIFS(СВЦЭМ!$C$39:$C$782,СВЦЭМ!$A$39:$A$782,$A68,СВЦЭМ!$B$39:$B$782,J$47)+'СЕТ СН'!$G$9+СВЦЭМ!$D$10+'СЕТ СН'!$G$5-'СЕТ СН'!$G$17</f>
        <v>5331.1436214700007</v>
      </c>
      <c r="K68" s="36">
        <f>SUMIFS(СВЦЭМ!$C$39:$C$782,СВЦЭМ!$A$39:$A$782,$A68,СВЦЭМ!$B$39:$B$782,K$47)+'СЕТ СН'!$G$9+СВЦЭМ!$D$10+'СЕТ СН'!$G$5-'СЕТ СН'!$G$17</f>
        <v>5314.6137378700005</v>
      </c>
      <c r="L68" s="36">
        <f>SUMIFS(СВЦЭМ!$C$39:$C$782,СВЦЭМ!$A$39:$A$782,$A68,СВЦЭМ!$B$39:$B$782,L$47)+'СЕТ СН'!$G$9+СВЦЭМ!$D$10+'СЕТ СН'!$G$5-'СЕТ СН'!$G$17</f>
        <v>5318.6803524400002</v>
      </c>
      <c r="M68" s="36">
        <f>SUMIFS(СВЦЭМ!$C$39:$C$782,СВЦЭМ!$A$39:$A$782,$A68,СВЦЭМ!$B$39:$B$782,M$47)+'СЕТ СН'!$G$9+СВЦЭМ!$D$10+'СЕТ СН'!$G$5-'СЕТ СН'!$G$17</f>
        <v>5350.9666456800005</v>
      </c>
      <c r="N68" s="36">
        <f>SUMIFS(СВЦЭМ!$C$39:$C$782,СВЦЭМ!$A$39:$A$782,$A68,СВЦЭМ!$B$39:$B$782,N$47)+'СЕТ СН'!$G$9+СВЦЭМ!$D$10+'СЕТ СН'!$G$5-'СЕТ СН'!$G$17</f>
        <v>5391.43147778</v>
      </c>
      <c r="O68" s="36">
        <f>SUMIFS(СВЦЭМ!$C$39:$C$782,СВЦЭМ!$A$39:$A$782,$A68,СВЦЭМ!$B$39:$B$782,O$47)+'СЕТ СН'!$G$9+СВЦЭМ!$D$10+'СЕТ СН'!$G$5-'СЕТ СН'!$G$17</f>
        <v>5434.3968475500005</v>
      </c>
      <c r="P68" s="36">
        <f>SUMIFS(СВЦЭМ!$C$39:$C$782,СВЦЭМ!$A$39:$A$782,$A68,СВЦЭМ!$B$39:$B$782,P$47)+'СЕТ СН'!$G$9+СВЦЭМ!$D$10+'СЕТ СН'!$G$5-'СЕТ СН'!$G$17</f>
        <v>5459.6323667200004</v>
      </c>
      <c r="Q68" s="36">
        <f>SUMIFS(СВЦЭМ!$C$39:$C$782,СВЦЭМ!$A$39:$A$782,$A68,СВЦЭМ!$B$39:$B$782,Q$47)+'СЕТ СН'!$G$9+СВЦЭМ!$D$10+'СЕТ СН'!$G$5-'СЕТ СН'!$G$17</f>
        <v>5456.1450185399999</v>
      </c>
      <c r="R68" s="36">
        <f>SUMIFS(СВЦЭМ!$C$39:$C$782,СВЦЭМ!$A$39:$A$782,$A68,СВЦЭМ!$B$39:$B$782,R$47)+'СЕТ СН'!$G$9+СВЦЭМ!$D$10+'СЕТ СН'!$G$5-'СЕТ СН'!$G$17</f>
        <v>5446.7074695600004</v>
      </c>
      <c r="S68" s="36">
        <f>SUMIFS(СВЦЭМ!$C$39:$C$782,СВЦЭМ!$A$39:$A$782,$A68,СВЦЭМ!$B$39:$B$782,S$47)+'СЕТ СН'!$G$9+СВЦЭМ!$D$10+'СЕТ СН'!$G$5-'СЕТ СН'!$G$17</f>
        <v>5426.9355826500005</v>
      </c>
      <c r="T68" s="36">
        <f>SUMIFS(СВЦЭМ!$C$39:$C$782,СВЦЭМ!$A$39:$A$782,$A68,СВЦЭМ!$B$39:$B$782,T$47)+'СЕТ СН'!$G$9+СВЦЭМ!$D$10+'СЕТ СН'!$G$5-'СЕТ СН'!$G$17</f>
        <v>5400.9002510199998</v>
      </c>
      <c r="U68" s="36">
        <f>SUMIFS(СВЦЭМ!$C$39:$C$782,СВЦЭМ!$A$39:$A$782,$A68,СВЦЭМ!$B$39:$B$782,U$47)+'СЕТ СН'!$G$9+СВЦЭМ!$D$10+'СЕТ СН'!$G$5-'СЕТ СН'!$G$17</f>
        <v>5374.2793730600006</v>
      </c>
      <c r="V68" s="36">
        <f>SUMIFS(СВЦЭМ!$C$39:$C$782,СВЦЭМ!$A$39:$A$782,$A68,СВЦЭМ!$B$39:$B$782,V$47)+'СЕТ СН'!$G$9+СВЦЭМ!$D$10+'СЕТ СН'!$G$5-'СЕТ СН'!$G$17</f>
        <v>5358.0425978399999</v>
      </c>
      <c r="W68" s="36">
        <f>SUMIFS(СВЦЭМ!$C$39:$C$782,СВЦЭМ!$A$39:$A$782,$A68,СВЦЭМ!$B$39:$B$782,W$47)+'СЕТ СН'!$G$9+СВЦЭМ!$D$10+'СЕТ СН'!$G$5-'СЕТ СН'!$G$17</f>
        <v>5369.7934862800003</v>
      </c>
      <c r="X68" s="36">
        <f>SUMIFS(СВЦЭМ!$C$39:$C$782,СВЦЭМ!$A$39:$A$782,$A68,СВЦЭМ!$B$39:$B$782,X$47)+'СЕТ СН'!$G$9+СВЦЭМ!$D$10+'СЕТ СН'!$G$5-'СЕТ СН'!$G$17</f>
        <v>5411.2543077400005</v>
      </c>
      <c r="Y68" s="36">
        <f>SUMIFS(СВЦЭМ!$C$39:$C$782,СВЦЭМ!$A$39:$A$782,$A68,СВЦЭМ!$B$39:$B$782,Y$47)+'СЕТ СН'!$G$9+СВЦЭМ!$D$10+'СЕТ СН'!$G$5-'СЕТ СН'!$G$17</f>
        <v>5446.0536562200004</v>
      </c>
    </row>
    <row r="69" spans="1:27" ht="15.75" x14ac:dyDescent="0.2">
      <c r="A69" s="35">
        <f t="shared" si="1"/>
        <v>45007</v>
      </c>
      <c r="B69" s="36">
        <f>SUMIFS(СВЦЭМ!$C$39:$C$782,СВЦЭМ!$A$39:$A$782,$A69,СВЦЭМ!$B$39:$B$782,B$47)+'СЕТ СН'!$G$9+СВЦЭМ!$D$10+'СЕТ СН'!$G$5-'СЕТ СН'!$G$17</f>
        <v>5563.6075094400003</v>
      </c>
      <c r="C69" s="36">
        <f>SUMIFS(СВЦЭМ!$C$39:$C$782,СВЦЭМ!$A$39:$A$782,$A69,СВЦЭМ!$B$39:$B$782,C$47)+'СЕТ СН'!$G$9+СВЦЭМ!$D$10+'СЕТ СН'!$G$5-'СЕТ СН'!$G$17</f>
        <v>5615.5834902200004</v>
      </c>
      <c r="D69" s="36">
        <f>SUMIFS(СВЦЭМ!$C$39:$C$782,СВЦЭМ!$A$39:$A$782,$A69,СВЦЭМ!$B$39:$B$782,D$47)+'СЕТ СН'!$G$9+СВЦЭМ!$D$10+'СЕТ СН'!$G$5-'СЕТ СН'!$G$17</f>
        <v>5700.17220284</v>
      </c>
      <c r="E69" s="36">
        <f>SUMIFS(СВЦЭМ!$C$39:$C$782,СВЦЭМ!$A$39:$A$782,$A69,СВЦЭМ!$B$39:$B$782,E$47)+'СЕТ СН'!$G$9+СВЦЭМ!$D$10+'СЕТ СН'!$G$5-'СЕТ СН'!$G$17</f>
        <v>5714.3030722900003</v>
      </c>
      <c r="F69" s="36">
        <f>SUMIFS(СВЦЭМ!$C$39:$C$782,СВЦЭМ!$A$39:$A$782,$A69,СВЦЭМ!$B$39:$B$782,F$47)+'СЕТ СН'!$G$9+СВЦЭМ!$D$10+'СЕТ СН'!$G$5-'СЕТ СН'!$G$17</f>
        <v>5724.6245235099996</v>
      </c>
      <c r="G69" s="36">
        <f>SUMIFS(СВЦЭМ!$C$39:$C$782,СВЦЭМ!$A$39:$A$782,$A69,СВЦЭМ!$B$39:$B$782,G$47)+'СЕТ СН'!$G$9+СВЦЭМ!$D$10+'СЕТ СН'!$G$5-'СЕТ СН'!$G$17</f>
        <v>5685.8160007500001</v>
      </c>
      <c r="H69" s="36">
        <f>SUMIFS(СВЦЭМ!$C$39:$C$782,СВЦЭМ!$A$39:$A$782,$A69,СВЦЭМ!$B$39:$B$782,H$47)+'СЕТ СН'!$G$9+СВЦЭМ!$D$10+'СЕТ СН'!$G$5-'СЕТ СН'!$G$17</f>
        <v>5622.0105869199997</v>
      </c>
      <c r="I69" s="36">
        <f>SUMIFS(СВЦЭМ!$C$39:$C$782,СВЦЭМ!$A$39:$A$782,$A69,СВЦЭМ!$B$39:$B$782,I$47)+'СЕТ СН'!$G$9+СВЦЭМ!$D$10+'СЕТ СН'!$G$5-'СЕТ СН'!$G$17</f>
        <v>5566.7669673</v>
      </c>
      <c r="J69" s="36">
        <f>SUMIFS(СВЦЭМ!$C$39:$C$782,СВЦЭМ!$A$39:$A$782,$A69,СВЦЭМ!$B$39:$B$782,J$47)+'СЕТ СН'!$G$9+СВЦЭМ!$D$10+'СЕТ СН'!$G$5-'СЕТ СН'!$G$17</f>
        <v>5560.3867381500004</v>
      </c>
      <c r="K69" s="36">
        <f>SUMIFS(СВЦЭМ!$C$39:$C$782,СВЦЭМ!$A$39:$A$782,$A69,СВЦЭМ!$B$39:$B$782,K$47)+'СЕТ СН'!$G$9+СВЦЭМ!$D$10+'СЕТ СН'!$G$5-'СЕТ СН'!$G$17</f>
        <v>5534.6833278300001</v>
      </c>
      <c r="L69" s="36">
        <f>SUMIFS(СВЦЭМ!$C$39:$C$782,СВЦЭМ!$A$39:$A$782,$A69,СВЦЭМ!$B$39:$B$782,L$47)+'СЕТ СН'!$G$9+СВЦЭМ!$D$10+'СЕТ СН'!$G$5-'СЕТ СН'!$G$17</f>
        <v>5536.01108957</v>
      </c>
      <c r="M69" s="36">
        <f>SUMIFS(СВЦЭМ!$C$39:$C$782,СВЦЭМ!$A$39:$A$782,$A69,СВЦЭМ!$B$39:$B$782,M$47)+'СЕТ СН'!$G$9+СВЦЭМ!$D$10+'СЕТ СН'!$G$5-'СЕТ СН'!$G$17</f>
        <v>5506.7057317199997</v>
      </c>
      <c r="N69" s="36">
        <f>SUMIFS(СВЦЭМ!$C$39:$C$782,СВЦЭМ!$A$39:$A$782,$A69,СВЦЭМ!$B$39:$B$782,N$47)+'СЕТ СН'!$G$9+СВЦЭМ!$D$10+'СЕТ СН'!$G$5-'СЕТ СН'!$G$17</f>
        <v>5620.99693123</v>
      </c>
      <c r="O69" s="36">
        <f>SUMIFS(СВЦЭМ!$C$39:$C$782,СВЦЭМ!$A$39:$A$782,$A69,СВЦЭМ!$B$39:$B$782,O$47)+'СЕТ СН'!$G$9+СВЦЭМ!$D$10+'СЕТ СН'!$G$5-'СЕТ СН'!$G$17</f>
        <v>5629.7079992399995</v>
      </c>
      <c r="P69" s="36">
        <f>SUMIFS(СВЦЭМ!$C$39:$C$782,СВЦЭМ!$A$39:$A$782,$A69,СВЦЭМ!$B$39:$B$782,P$47)+'СЕТ СН'!$G$9+СВЦЭМ!$D$10+'СЕТ СН'!$G$5-'СЕТ СН'!$G$17</f>
        <v>5632.6998561300006</v>
      </c>
      <c r="Q69" s="36">
        <f>SUMIFS(СВЦЭМ!$C$39:$C$782,СВЦЭМ!$A$39:$A$782,$A69,СВЦЭМ!$B$39:$B$782,Q$47)+'СЕТ СН'!$G$9+СВЦЭМ!$D$10+'СЕТ СН'!$G$5-'СЕТ СН'!$G$17</f>
        <v>5634.7719472400004</v>
      </c>
      <c r="R69" s="36">
        <f>SUMIFS(СВЦЭМ!$C$39:$C$782,СВЦЭМ!$A$39:$A$782,$A69,СВЦЭМ!$B$39:$B$782,R$47)+'СЕТ СН'!$G$9+СВЦЭМ!$D$10+'СЕТ СН'!$G$5-'СЕТ СН'!$G$17</f>
        <v>5601.5165570500003</v>
      </c>
      <c r="S69" s="36">
        <f>SUMIFS(СВЦЭМ!$C$39:$C$782,СВЦЭМ!$A$39:$A$782,$A69,СВЦЭМ!$B$39:$B$782,S$47)+'СЕТ СН'!$G$9+СВЦЭМ!$D$10+'СЕТ СН'!$G$5-'СЕТ СН'!$G$17</f>
        <v>5575.6031446400002</v>
      </c>
      <c r="T69" s="36">
        <f>SUMIFS(СВЦЭМ!$C$39:$C$782,СВЦЭМ!$A$39:$A$782,$A69,СВЦЭМ!$B$39:$B$782,T$47)+'СЕТ СН'!$G$9+СВЦЭМ!$D$10+'СЕТ СН'!$G$5-'СЕТ СН'!$G$17</f>
        <v>5574.0205376000004</v>
      </c>
      <c r="U69" s="36">
        <f>SUMIFS(СВЦЭМ!$C$39:$C$782,СВЦЭМ!$A$39:$A$782,$A69,СВЦЭМ!$B$39:$B$782,U$47)+'СЕТ СН'!$G$9+СВЦЭМ!$D$10+'СЕТ СН'!$G$5-'СЕТ СН'!$G$17</f>
        <v>5524.3362850000003</v>
      </c>
      <c r="V69" s="36">
        <f>SUMIFS(СВЦЭМ!$C$39:$C$782,СВЦЭМ!$A$39:$A$782,$A69,СВЦЭМ!$B$39:$B$782,V$47)+'СЕТ СН'!$G$9+СВЦЭМ!$D$10+'СЕТ СН'!$G$5-'СЕТ СН'!$G$17</f>
        <v>5486.6954945899997</v>
      </c>
      <c r="W69" s="36">
        <f>SUMIFS(СВЦЭМ!$C$39:$C$782,СВЦЭМ!$A$39:$A$782,$A69,СВЦЭМ!$B$39:$B$782,W$47)+'СЕТ СН'!$G$9+СВЦЭМ!$D$10+'СЕТ СН'!$G$5-'СЕТ СН'!$G$17</f>
        <v>5478.72369617</v>
      </c>
      <c r="X69" s="36">
        <f>SUMIFS(СВЦЭМ!$C$39:$C$782,СВЦЭМ!$A$39:$A$782,$A69,СВЦЭМ!$B$39:$B$782,X$47)+'СЕТ СН'!$G$9+СВЦЭМ!$D$10+'СЕТ СН'!$G$5-'СЕТ СН'!$G$17</f>
        <v>5491.4578345500004</v>
      </c>
      <c r="Y69" s="36">
        <f>SUMIFS(СВЦЭМ!$C$39:$C$782,СВЦЭМ!$A$39:$A$782,$A69,СВЦЭМ!$B$39:$B$782,Y$47)+'СЕТ СН'!$G$9+СВЦЭМ!$D$10+'СЕТ СН'!$G$5-'СЕТ СН'!$G$17</f>
        <v>5549.8341026799999</v>
      </c>
    </row>
    <row r="70" spans="1:27" ht="15.75" x14ac:dyDescent="0.2">
      <c r="A70" s="35">
        <f t="shared" si="1"/>
        <v>45008</v>
      </c>
      <c r="B70" s="36">
        <f>SUMIFS(СВЦЭМ!$C$39:$C$782,СВЦЭМ!$A$39:$A$782,$A70,СВЦЭМ!$B$39:$B$782,B$47)+'СЕТ СН'!$G$9+СВЦЭМ!$D$10+'СЕТ СН'!$G$5-'СЕТ СН'!$G$17</f>
        <v>5623.9577082800006</v>
      </c>
      <c r="C70" s="36">
        <f>SUMIFS(СВЦЭМ!$C$39:$C$782,СВЦЭМ!$A$39:$A$782,$A70,СВЦЭМ!$B$39:$B$782,C$47)+'СЕТ СН'!$G$9+СВЦЭМ!$D$10+'СЕТ СН'!$G$5-'СЕТ СН'!$G$17</f>
        <v>5695.9370633199997</v>
      </c>
      <c r="D70" s="36">
        <f>SUMIFS(СВЦЭМ!$C$39:$C$782,СВЦЭМ!$A$39:$A$782,$A70,СВЦЭМ!$B$39:$B$782,D$47)+'СЕТ СН'!$G$9+СВЦЭМ!$D$10+'СЕТ СН'!$G$5-'СЕТ СН'!$G$17</f>
        <v>5720.8260631100002</v>
      </c>
      <c r="E70" s="36">
        <f>SUMIFS(СВЦЭМ!$C$39:$C$782,СВЦЭМ!$A$39:$A$782,$A70,СВЦЭМ!$B$39:$B$782,E$47)+'СЕТ СН'!$G$9+СВЦЭМ!$D$10+'СЕТ СН'!$G$5-'СЕТ СН'!$G$17</f>
        <v>5751.9005723600003</v>
      </c>
      <c r="F70" s="36">
        <f>SUMIFS(СВЦЭМ!$C$39:$C$782,СВЦЭМ!$A$39:$A$782,$A70,СВЦЭМ!$B$39:$B$782,F$47)+'СЕТ СН'!$G$9+СВЦЭМ!$D$10+'СЕТ СН'!$G$5-'СЕТ СН'!$G$17</f>
        <v>5739.43736532</v>
      </c>
      <c r="G70" s="36">
        <f>SUMIFS(СВЦЭМ!$C$39:$C$782,СВЦЭМ!$A$39:$A$782,$A70,СВЦЭМ!$B$39:$B$782,G$47)+'СЕТ СН'!$G$9+СВЦЭМ!$D$10+'СЕТ СН'!$G$5-'СЕТ СН'!$G$17</f>
        <v>5669.0532265599995</v>
      </c>
      <c r="H70" s="36">
        <f>SUMIFS(СВЦЭМ!$C$39:$C$782,СВЦЭМ!$A$39:$A$782,$A70,СВЦЭМ!$B$39:$B$782,H$47)+'СЕТ СН'!$G$9+СВЦЭМ!$D$10+'СЕТ СН'!$G$5-'СЕТ СН'!$G$17</f>
        <v>5634.7565000100003</v>
      </c>
      <c r="I70" s="36">
        <f>SUMIFS(СВЦЭМ!$C$39:$C$782,СВЦЭМ!$A$39:$A$782,$A70,СВЦЭМ!$B$39:$B$782,I$47)+'СЕТ СН'!$G$9+СВЦЭМ!$D$10+'СЕТ СН'!$G$5-'СЕТ СН'!$G$17</f>
        <v>5570.9020744900008</v>
      </c>
      <c r="J70" s="36">
        <f>SUMIFS(СВЦЭМ!$C$39:$C$782,СВЦЭМ!$A$39:$A$782,$A70,СВЦЭМ!$B$39:$B$782,J$47)+'СЕТ СН'!$G$9+СВЦЭМ!$D$10+'СЕТ СН'!$G$5-'СЕТ СН'!$G$17</f>
        <v>5549.7993097100007</v>
      </c>
      <c r="K70" s="36">
        <f>SUMIFS(СВЦЭМ!$C$39:$C$782,СВЦЭМ!$A$39:$A$782,$A70,СВЦЭМ!$B$39:$B$782,K$47)+'СЕТ СН'!$G$9+СВЦЭМ!$D$10+'СЕТ СН'!$G$5-'СЕТ СН'!$G$17</f>
        <v>5521.7440113800003</v>
      </c>
      <c r="L70" s="36">
        <f>SUMIFS(СВЦЭМ!$C$39:$C$782,СВЦЭМ!$A$39:$A$782,$A70,СВЦЭМ!$B$39:$B$782,L$47)+'СЕТ СН'!$G$9+СВЦЭМ!$D$10+'СЕТ СН'!$G$5-'СЕТ СН'!$G$17</f>
        <v>5489.0323600400006</v>
      </c>
      <c r="M70" s="36">
        <f>SUMIFS(СВЦЭМ!$C$39:$C$782,СВЦЭМ!$A$39:$A$782,$A70,СВЦЭМ!$B$39:$B$782,M$47)+'СЕТ СН'!$G$9+СВЦЭМ!$D$10+'СЕТ СН'!$G$5-'СЕТ СН'!$G$17</f>
        <v>5515.77994967</v>
      </c>
      <c r="N70" s="36">
        <f>SUMIFS(СВЦЭМ!$C$39:$C$782,СВЦЭМ!$A$39:$A$782,$A70,СВЦЭМ!$B$39:$B$782,N$47)+'СЕТ СН'!$G$9+СВЦЭМ!$D$10+'СЕТ СН'!$G$5-'СЕТ СН'!$G$17</f>
        <v>5560.00301674</v>
      </c>
      <c r="O70" s="36">
        <f>SUMIFS(СВЦЭМ!$C$39:$C$782,СВЦЭМ!$A$39:$A$782,$A70,СВЦЭМ!$B$39:$B$782,O$47)+'СЕТ СН'!$G$9+СВЦЭМ!$D$10+'СЕТ СН'!$G$5-'СЕТ СН'!$G$17</f>
        <v>5592.4403034799998</v>
      </c>
      <c r="P70" s="36">
        <f>SUMIFS(СВЦЭМ!$C$39:$C$782,СВЦЭМ!$A$39:$A$782,$A70,СВЦЭМ!$B$39:$B$782,P$47)+'СЕТ СН'!$G$9+СВЦЭМ!$D$10+'СЕТ СН'!$G$5-'СЕТ СН'!$G$17</f>
        <v>5636.62863896</v>
      </c>
      <c r="Q70" s="36">
        <f>SUMIFS(СВЦЭМ!$C$39:$C$782,СВЦЭМ!$A$39:$A$782,$A70,СВЦЭМ!$B$39:$B$782,Q$47)+'СЕТ СН'!$G$9+СВЦЭМ!$D$10+'СЕТ СН'!$G$5-'СЕТ СН'!$G$17</f>
        <v>5636.6888773299997</v>
      </c>
      <c r="R70" s="36">
        <f>SUMIFS(СВЦЭМ!$C$39:$C$782,СВЦЭМ!$A$39:$A$782,$A70,СВЦЭМ!$B$39:$B$782,R$47)+'СЕТ СН'!$G$9+СВЦЭМ!$D$10+'СЕТ СН'!$G$5-'СЕТ СН'!$G$17</f>
        <v>5600.6639673099999</v>
      </c>
      <c r="S70" s="36">
        <f>SUMIFS(СВЦЭМ!$C$39:$C$782,СВЦЭМ!$A$39:$A$782,$A70,СВЦЭМ!$B$39:$B$782,S$47)+'СЕТ СН'!$G$9+СВЦЭМ!$D$10+'СЕТ СН'!$G$5-'СЕТ СН'!$G$17</f>
        <v>5584.2613702899998</v>
      </c>
      <c r="T70" s="36">
        <f>SUMIFS(СВЦЭМ!$C$39:$C$782,СВЦЭМ!$A$39:$A$782,$A70,СВЦЭМ!$B$39:$B$782,T$47)+'СЕТ СН'!$G$9+СВЦЭМ!$D$10+'СЕТ СН'!$G$5-'СЕТ СН'!$G$17</f>
        <v>5547.7531991200003</v>
      </c>
      <c r="U70" s="36">
        <f>SUMIFS(СВЦЭМ!$C$39:$C$782,СВЦЭМ!$A$39:$A$782,$A70,СВЦЭМ!$B$39:$B$782,U$47)+'СЕТ СН'!$G$9+СВЦЭМ!$D$10+'СЕТ СН'!$G$5-'СЕТ СН'!$G$17</f>
        <v>5501.6132414500007</v>
      </c>
      <c r="V70" s="36">
        <f>SUMIFS(СВЦЭМ!$C$39:$C$782,СВЦЭМ!$A$39:$A$782,$A70,СВЦЭМ!$B$39:$B$782,V$47)+'СЕТ СН'!$G$9+СВЦЭМ!$D$10+'СЕТ СН'!$G$5-'СЕТ СН'!$G$17</f>
        <v>5476.2274925000002</v>
      </c>
      <c r="W70" s="36">
        <f>SUMIFS(СВЦЭМ!$C$39:$C$782,СВЦЭМ!$A$39:$A$782,$A70,СВЦЭМ!$B$39:$B$782,W$47)+'СЕТ СН'!$G$9+СВЦЭМ!$D$10+'СЕТ СН'!$G$5-'СЕТ СН'!$G$17</f>
        <v>5520.4400813299999</v>
      </c>
      <c r="X70" s="36">
        <f>SUMIFS(СВЦЭМ!$C$39:$C$782,СВЦЭМ!$A$39:$A$782,$A70,СВЦЭМ!$B$39:$B$782,X$47)+'СЕТ СН'!$G$9+СВЦЭМ!$D$10+'СЕТ СН'!$G$5-'СЕТ СН'!$G$17</f>
        <v>5564.83081296</v>
      </c>
      <c r="Y70" s="36">
        <f>SUMIFS(СВЦЭМ!$C$39:$C$782,СВЦЭМ!$A$39:$A$782,$A70,СВЦЭМ!$B$39:$B$782,Y$47)+'СЕТ СН'!$G$9+СВЦЭМ!$D$10+'СЕТ СН'!$G$5-'СЕТ СН'!$G$17</f>
        <v>5598.6140130799995</v>
      </c>
    </row>
    <row r="71" spans="1:27" ht="15.75" x14ac:dyDescent="0.2">
      <c r="A71" s="35">
        <f t="shared" si="1"/>
        <v>45009</v>
      </c>
      <c r="B71" s="36">
        <f>SUMIFS(СВЦЭМ!$C$39:$C$782,СВЦЭМ!$A$39:$A$782,$A71,СВЦЭМ!$B$39:$B$782,B$47)+'СЕТ СН'!$G$9+СВЦЭМ!$D$10+'СЕТ СН'!$G$5-'СЕТ СН'!$G$17</f>
        <v>5698.0364134000001</v>
      </c>
      <c r="C71" s="36">
        <f>SUMIFS(СВЦЭМ!$C$39:$C$782,СВЦЭМ!$A$39:$A$782,$A71,СВЦЭМ!$B$39:$B$782,C$47)+'СЕТ СН'!$G$9+СВЦЭМ!$D$10+'СЕТ СН'!$G$5-'СЕТ СН'!$G$17</f>
        <v>5783.3097365900003</v>
      </c>
      <c r="D71" s="36">
        <f>SUMIFS(СВЦЭМ!$C$39:$C$782,СВЦЭМ!$A$39:$A$782,$A71,СВЦЭМ!$B$39:$B$782,D$47)+'СЕТ СН'!$G$9+СВЦЭМ!$D$10+'СЕТ СН'!$G$5-'СЕТ СН'!$G$17</f>
        <v>5773.1366080799999</v>
      </c>
      <c r="E71" s="36">
        <f>SUMIFS(СВЦЭМ!$C$39:$C$782,СВЦЭМ!$A$39:$A$782,$A71,СВЦЭМ!$B$39:$B$782,E$47)+'СЕТ СН'!$G$9+СВЦЭМ!$D$10+'СЕТ СН'!$G$5-'СЕТ СН'!$G$17</f>
        <v>5775.0711153900002</v>
      </c>
      <c r="F71" s="36">
        <f>SUMIFS(СВЦЭМ!$C$39:$C$782,СВЦЭМ!$A$39:$A$782,$A71,СВЦЭМ!$B$39:$B$782,F$47)+'СЕТ СН'!$G$9+СВЦЭМ!$D$10+'СЕТ СН'!$G$5-'СЕТ СН'!$G$17</f>
        <v>5774.5861180800002</v>
      </c>
      <c r="G71" s="36">
        <f>SUMIFS(СВЦЭМ!$C$39:$C$782,СВЦЭМ!$A$39:$A$782,$A71,СВЦЭМ!$B$39:$B$782,G$47)+'СЕТ СН'!$G$9+СВЦЭМ!$D$10+'СЕТ СН'!$G$5-'СЕТ СН'!$G$17</f>
        <v>5771.9036865199996</v>
      </c>
      <c r="H71" s="36">
        <f>SUMIFS(СВЦЭМ!$C$39:$C$782,СВЦЭМ!$A$39:$A$782,$A71,СВЦЭМ!$B$39:$B$782,H$47)+'СЕТ СН'!$G$9+СВЦЭМ!$D$10+'СЕТ СН'!$G$5-'СЕТ СН'!$G$17</f>
        <v>5751.1303102100001</v>
      </c>
      <c r="I71" s="36">
        <f>SUMIFS(СВЦЭМ!$C$39:$C$782,СВЦЭМ!$A$39:$A$782,$A71,СВЦЭМ!$B$39:$B$782,I$47)+'СЕТ СН'!$G$9+СВЦЭМ!$D$10+'СЕТ СН'!$G$5-'СЕТ СН'!$G$17</f>
        <v>5666.89276943</v>
      </c>
      <c r="J71" s="36">
        <f>SUMIFS(СВЦЭМ!$C$39:$C$782,СВЦЭМ!$A$39:$A$782,$A71,СВЦЭМ!$B$39:$B$782,J$47)+'СЕТ СН'!$G$9+СВЦЭМ!$D$10+'СЕТ СН'!$G$5-'СЕТ СН'!$G$17</f>
        <v>5660.2473026600001</v>
      </c>
      <c r="K71" s="36">
        <f>SUMIFS(СВЦЭМ!$C$39:$C$782,СВЦЭМ!$A$39:$A$782,$A71,СВЦЭМ!$B$39:$B$782,K$47)+'СЕТ СН'!$G$9+СВЦЭМ!$D$10+'СЕТ СН'!$G$5-'СЕТ СН'!$G$17</f>
        <v>5628.8852135800007</v>
      </c>
      <c r="L71" s="36">
        <f>SUMIFS(СВЦЭМ!$C$39:$C$782,СВЦЭМ!$A$39:$A$782,$A71,СВЦЭМ!$B$39:$B$782,L$47)+'СЕТ СН'!$G$9+СВЦЭМ!$D$10+'СЕТ СН'!$G$5-'СЕТ СН'!$G$17</f>
        <v>5572.0356254300004</v>
      </c>
      <c r="M71" s="36">
        <f>SUMIFS(СВЦЭМ!$C$39:$C$782,СВЦЭМ!$A$39:$A$782,$A71,СВЦЭМ!$B$39:$B$782,M$47)+'СЕТ СН'!$G$9+СВЦЭМ!$D$10+'СЕТ СН'!$G$5-'СЕТ СН'!$G$17</f>
        <v>5577.6558258300001</v>
      </c>
      <c r="N71" s="36">
        <f>SUMIFS(СВЦЭМ!$C$39:$C$782,СВЦЭМ!$A$39:$A$782,$A71,СВЦЭМ!$B$39:$B$782,N$47)+'СЕТ СН'!$G$9+СВЦЭМ!$D$10+'СЕТ СН'!$G$5-'СЕТ СН'!$G$17</f>
        <v>5586.3833180500005</v>
      </c>
      <c r="O71" s="36">
        <f>SUMIFS(СВЦЭМ!$C$39:$C$782,СВЦЭМ!$A$39:$A$782,$A71,СВЦЭМ!$B$39:$B$782,O$47)+'СЕТ СН'!$G$9+СВЦЭМ!$D$10+'СЕТ СН'!$G$5-'СЕТ СН'!$G$17</f>
        <v>5594.5950230899998</v>
      </c>
      <c r="P71" s="36">
        <f>SUMIFS(СВЦЭМ!$C$39:$C$782,СВЦЭМ!$A$39:$A$782,$A71,СВЦЭМ!$B$39:$B$782,P$47)+'СЕТ СН'!$G$9+СВЦЭМ!$D$10+'СЕТ СН'!$G$5-'СЕТ СН'!$G$17</f>
        <v>5603.86396522</v>
      </c>
      <c r="Q71" s="36">
        <f>SUMIFS(СВЦЭМ!$C$39:$C$782,СВЦЭМ!$A$39:$A$782,$A71,СВЦЭМ!$B$39:$B$782,Q$47)+'СЕТ СН'!$G$9+СВЦЭМ!$D$10+'СЕТ СН'!$G$5-'СЕТ СН'!$G$17</f>
        <v>5598.4886364200001</v>
      </c>
      <c r="R71" s="36">
        <f>SUMIFS(СВЦЭМ!$C$39:$C$782,СВЦЭМ!$A$39:$A$782,$A71,СВЦЭМ!$B$39:$B$782,R$47)+'СЕТ СН'!$G$9+СВЦЭМ!$D$10+'СЕТ СН'!$G$5-'СЕТ СН'!$G$17</f>
        <v>5599.4087281600005</v>
      </c>
      <c r="S71" s="36">
        <f>SUMIFS(СВЦЭМ!$C$39:$C$782,СВЦЭМ!$A$39:$A$782,$A71,СВЦЭМ!$B$39:$B$782,S$47)+'СЕТ СН'!$G$9+СВЦЭМ!$D$10+'СЕТ СН'!$G$5-'СЕТ СН'!$G$17</f>
        <v>5549.8977356200003</v>
      </c>
      <c r="T71" s="36">
        <f>SUMIFS(СВЦЭМ!$C$39:$C$782,СВЦЭМ!$A$39:$A$782,$A71,СВЦЭМ!$B$39:$B$782,T$47)+'СЕТ СН'!$G$9+СВЦЭМ!$D$10+'СЕТ СН'!$G$5-'СЕТ СН'!$G$17</f>
        <v>5541.7769801200002</v>
      </c>
      <c r="U71" s="36">
        <f>SUMIFS(СВЦЭМ!$C$39:$C$782,СВЦЭМ!$A$39:$A$782,$A71,СВЦЭМ!$B$39:$B$782,U$47)+'СЕТ СН'!$G$9+СВЦЭМ!$D$10+'СЕТ СН'!$G$5-'СЕТ СН'!$G$17</f>
        <v>5527.5718665499999</v>
      </c>
      <c r="V71" s="36">
        <f>SUMIFS(СВЦЭМ!$C$39:$C$782,СВЦЭМ!$A$39:$A$782,$A71,СВЦЭМ!$B$39:$B$782,V$47)+'СЕТ СН'!$G$9+СВЦЭМ!$D$10+'СЕТ СН'!$G$5-'СЕТ СН'!$G$17</f>
        <v>5542.9187655400001</v>
      </c>
      <c r="W71" s="36">
        <f>SUMIFS(СВЦЭМ!$C$39:$C$782,СВЦЭМ!$A$39:$A$782,$A71,СВЦЭМ!$B$39:$B$782,W$47)+'СЕТ СН'!$G$9+СВЦЭМ!$D$10+'СЕТ СН'!$G$5-'СЕТ СН'!$G$17</f>
        <v>5544.8384068800005</v>
      </c>
      <c r="X71" s="36">
        <f>SUMIFS(СВЦЭМ!$C$39:$C$782,СВЦЭМ!$A$39:$A$782,$A71,СВЦЭМ!$B$39:$B$782,X$47)+'СЕТ СН'!$G$9+СВЦЭМ!$D$10+'СЕТ СН'!$G$5-'СЕТ СН'!$G$17</f>
        <v>5602.8353051499998</v>
      </c>
      <c r="Y71" s="36">
        <f>SUMIFS(СВЦЭМ!$C$39:$C$782,СВЦЭМ!$A$39:$A$782,$A71,СВЦЭМ!$B$39:$B$782,Y$47)+'СЕТ СН'!$G$9+СВЦЭМ!$D$10+'СЕТ СН'!$G$5-'СЕТ СН'!$G$17</f>
        <v>5570.5661107300002</v>
      </c>
    </row>
    <row r="72" spans="1:27" ht="15.75" x14ac:dyDescent="0.2">
      <c r="A72" s="35">
        <f t="shared" si="1"/>
        <v>45010</v>
      </c>
      <c r="B72" s="36">
        <f>SUMIFS(СВЦЭМ!$C$39:$C$782,СВЦЭМ!$A$39:$A$782,$A72,СВЦЭМ!$B$39:$B$782,B$47)+'СЕТ СН'!$G$9+СВЦЭМ!$D$10+'СЕТ СН'!$G$5-'СЕТ СН'!$G$17</f>
        <v>5566.8664418999997</v>
      </c>
      <c r="C72" s="36">
        <f>SUMIFS(СВЦЭМ!$C$39:$C$782,СВЦЭМ!$A$39:$A$782,$A72,СВЦЭМ!$B$39:$B$782,C$47)+'СЕТ СН'!$G$9+СВЦЭМ!$D$10+'СЕТ СН'!$G$5-'СЕТ СН'!$G$17</f>
        <v>5615.0901823900003</v>
      </c>
      <c r="D72" s="36">
        <f>SUMIFS(СВЦЭМ!$C$39:$C$782,СВЦЭМ!$A$39:$A$782,$A72,СВЦЭМ!$B$39:$B$782,D$47)+'СЕТ СН'!$G$9+СВЦЭМ!$D$10+'СЕТ СН'!$G$5-'СЕТ СН'!$G$17</f>
        <v>5649.1234012900004</v>
      </c>
      <c r="E72" s="36">
        <f>SUMIFS(СВЦЭМ!$C$39:$C$782,СВЦЭМ!$A$39:$A$782,$A72,СВЦЭМ!$B$39:$B$782,E$47)+'СЕТ СН'!$G$9+СВЦЭМ!$D$10+'СЕТ СН'!$G$5-'СЕТ СН'!$G$17</f>
        <v>5657.5803970699999</v>
      </c>
      <c r="F72" s="36">
        <f>SUMIFS(СВЦЭМ!$C$39:$C$782,СВЦЭМ!$A$39:$A$782,$A72,СВЦЭМ!$B$39:$B$782,F$47)+'СЕТ СН'!$G$9+СВЦЭМ!$D$10+'СЕТ СН'!$G$5-'СЕТ СН'!$G$17</f>
        <v>5649.9272324200001</v>
      </c>
      <c r="G72" s="36">
        <f>SUMIFS(СВЦЭМ!$C$39:$C$782,СВЦЭМ!$A$39:$A$782,$A72,СВЦЭМ!$B$39:$B$782,G$47)+'СЕТ СН'!$G$9+СВЦЭМ!$D$10+'СЕТ СН'!$G$5-'СЕТ СН'!$G$17</f>
        <v>5655.7630630100002</v>
      </c>
      <c r="H72" s="36">
        <f>SUMIFS(СВЦЭМ!$C$39:$C$782,СВЦЭМ!$A$39:$A$782,$A72,СВЦЭМ!$B$39:$B$782,H$47)+'СЕТ СН'!$G$9+СВЦЭМ!$D$10+'СЕТ СН'!$G$5-'СЕТ СН'!$G$17</f>
        <v>5635.9750647000001</v>
      </c>
      <c r="I72" s="36">
        <f>SUMIFS(СВЦЭМ!$C$39:$C$782,СВЦЭМ!$A$39:$A$782,$A72,СВЦЭМ!$B$39:$B$782,I$47)+'СЕТ СН'!$G$9+СВЦЭМ!$D$10+'СЕТ СН'!$G$5-'СЕТ СН'!$G$17</f>
        <v>5563.11490263</v>
      </c>
      <c r="J72" s="36">
        <f>SUMIFS(СВЦЭМ!$C$39:$C$782,СВЦЭМ!$A$39:$A$782,$A72,СВЦЭМ!$B$39:$B$782,J$47)+'СЕТ СН'!$G$9+СВЦЭМ!$D$10+'СЕТ СН'!$G$5-'СЕТ СН'!$G$17</f>
        <v>5486.6586889099999</v>
      </c>
      <c r="K72" s="36">
        <f>SUMIFS(СВЦЭМ!$C$39:$C$782,СВЦЭМ!$A$39:$A$782,$A72,СВЦЭМ!$B$39:$B$782,K$47)+'СЕТ СН'!$G$9+СВЦЭМ!$D$10+'СЕТ СН'!$G$5-'СЕТ СН'!$G$17</f>
        <v>5403.3767650600003</v>
      </c>
      <c r="L72" s="36">
        <f>SUMIFS(СВЦЭМ!$C$39:$C$782,СВЦЭМ!$A$39:$A$782,$A72,СВЦЭМ!$B$39:$B$782,L$47)+'СЕТ СН'!$G$9+СВЦЭМ!$D$10+'СЕТ СН'!$G$5-'СЕТ СН'!$G$17</f>
        <v>5372.5328456799998</v>
      </c>
      <c r="M72" s="36">
        <f>SUMIFS(СВЦЭМ!$C$39:$C$782,СВЦЭМ!$A$39:$A$782,$A72,СВЦЭМ!$B$39:$B$782,M$47)+'СЕТ СН'!$G$9+СВЦЭМ!$D$10+'СЕТ СН'!$G$5-'СЕТ СН'!$G$17</f>
        <v>5368.5893481100002</v>
      </c>
      <c r="N72" s="36">
        <f>SUMIFS(СВЦЭМ!$C$39:$C$782,СВЦЭМ!$A$39:$A$782,$A72,СВЦЭМ!$B$39:$B$782,N$47)+'СЕТ СН'!$G$9+СВЦЭМ!$D$10+'СЕТ СН'!$G$5-'СЕТ СН'!$G$17</f>
        <v>5413.7925538199997</v>
      </c>
      <c r="O72" s="36">
        <f>SUMIFS(СВЦЭМ!$C$39:$C$782,СВЦЭМ!$A$39:$A$782,$A72,СВЦЭМ!$B$39:$B$782,O$47)+'СЕТ СН'!$G$9+СВЦЭМ!$D$10+'СЕТ СН'!$G$5-'СЕТ СН'!$G$17</f>
        <v>5455.0458138200001</v>
      </c>
      <c r="P72" s="36">
        <f>SUMIFS(СВЦЭМ!$C$39:$C$782,СВЦЭМ!$A$39:$A$782,$A72,СВЦЭМ!$B$39:$B$782,P$47)+'СЕТ СН'!$G$9+СВЦЭМ!$D$10+'СЕТ СН'!$G$5-'СЕТ СН'!$G$17</f>
        <v>5489.6730765499997</v>
      </c>
      <c r="Q72" s="36">
        <f>SUMIFS(СВЦЭМ!$C$39:$C$782,СВЦЭМ!$A$39:$A$782,$A72,СВЦЭМ!$B$39:$B$782,Q$47)+'СЕТ СН'!$G$9+СВЦЭМ!$D$10+'СЕТ СН'!$G$5-'СЕТ СН'!$G$17</f>
        <v>5499.6681839399998</v>
      </c>
      <c r="R72" s="36">
        <f>SUMIFS(СВЦЭМ!$C$39:$C$782,СВЦЭМ!$A$39:$A$782,$A72,СВЦЭМ!$B$39:$B$782,R$47)+'СЕТ СН'!$G$9+СВЦЭМ!$D$10+'СЕТ СН'!$G$5-'СЕТ СН'!$G$17</f>
        <v>5480.90267219</v>
      </c>
      <c r="S72" s="36">
        <f>SUMIFS(СВЦЭМ!$C$39:$C$782,СВЦЭМ!$A$39:$A$782,$A72,СВЦЭМ!$B$39:$B$782,S$47)+'СЕТ СН'!$G$9+СВЦЭМ!$D$10+'СЕТ СН'!$G$5-'СЕТ СН'!$G$17</f>
        <v>5477.4779570400005</v>
      </c>
      <c r="T72" s="36">
        <f>SUMIFS(СВЦЭМ!$C$39:$C$782,СВЦЭМ!$A$39:$A$782,$A72,СВЦЭМ!$B$39:$B$782,T$47)+'СЕТ СН'!$G$9+СВЦЭМ!$D$10+'СЕТ СН'!$G$5-'СЕТ СН'!$G$17</f>
        <v>5405.7877644600003</v>
      </c>
      <c r="U72" s="36">
        <f>SUMIFS(СВЦЭМ!$C$39:$C$782,СВЦЭМ!$A$39:$A$782,$A72,СВЦЭМ!$B$39:$B$782,U$47)+'СЕТ СН'!$G$9+СВЦЭМ!$D$10+'СЕТ СН'!$G$5-'СЕТ СН'!$G$17</f>
        <v>5412.0141042400001</v>
      </c>
      <c r="V72" s="36">
        <f>SUMIFS(СВЦЭМ!$C$39:$C$782,СВЦЭМ!$A$39:$A$782,$A72,СВЦЭМ!$B$39:$B$782,V$47)+'СЕТ СН'!$G$9+СВЦЭМ!$D$10+'СЕТ СН'!$G$5-'СЕТ СН'!$G$17</f>
        <v>5386.1643855299999</v>
      </c>
      <c r="W72" s="36">
        <f>SUMIFS(СВЦЭМ!$C$39:$C$782,СВЦЭМ!$A$39:$A$782,$A72,СВЦЭМ!$B$39:$B$782,W$47)+'СЕТ СН'!$G$9+СВЦЭМ!$D$10+'СЕТ СН'!$G$5-'СЕТ СН'!$G$17</f>
        <v>5388.3868286699999</v>
      </c>
      <c r="X72" s="36">
        <f>SUMIFS(СВЦЭМ!$C$39:$C$782,СВЦЭМ!$A$39:$A$782,$A72,СВЦЭМ!$B$39:$B$782,X$47)+'СЕТ СН'!$G$9+СВЦЭМ!$D$10+'СЕТ СН'!$G$5-'СЕТ СН'!$G$17</f>
        <v>5393.7009124300002</v>
      </c>
      <c r="Y72" s="36">
        <f>SUMIFS(СВЦЭМ!$C$39:$C$782,СВЦЭМ!$A$39:$A$782,$A72,СВЦЭМ!$B$39:$B$782,Y$47)+'СЕТ СН'!$G$9+СВЦЭМ!$D$10+'СЕТ СН'!$G$5-'СЕТ СН'!$G$17</f>
        <v>5526.7905334900006</v>
      </c>
    </row>
    <row r="73" spans="1:27" ht="15.75" x14ac:dyDescent="0.2">
      <c r="A73" s="35">
        <f t="shared" si="1"/>
        <v>45011</v>
      </c>
      <c r="B73" s="36">
        <f>SUMIFS(СВЦЭМ!$C$39:$C$782,СВЦЭМ!$A$39:$A$782,$A73,СВЦЭМ!$B$39:$B$782,B$47)+'СЕТ СН'!$G$9+СВЦЭМ!$D$10+'СЕТ СН'!$G$5-'СЕТ СН'!$G$17</f>
        <v>5579.3193196000002</v>
      </c>
      <c r="C73" s="36">
        <f>SUMIFS(СВЦЭМ!$C$39:$C$782,СВЦЭМ!$A$39:$A$782,$A73,СВЦЭМ!$B$39:$B$782,C$47)+'СЕТ СН'!$G$9+СВЦЭМ!$D$10+'СЕТ СН'!$G$5-'СЕТ СН'!$G$17</f>
        <v>5628.3577805000004</v>
      </c>
      <c r="D73" s="36">
        <f>SUMIFS(СВЦЭМ!$C$39:$C$782,СВЦЭМ!$A$39:$A$782,$A73,СВЦЭМ!$B$39:$B$782,D$47)+'СЕТ СН'!$G$9+СВЦЭМ!$D$10+'СЕТ СН'!$G$5-'СЕТ СН'!$G$17</f>
        <v>5660.3812737799999</v>
      </c>
      <c r="E73" s="36">
        <f>SUMIFS(СВЦЭМ!$C$39:$C$782,СВЦЭМ!$A$39:$A$782,$A73,СВЦЭМ!$B$39:$B$782,E$47)+'СЕТ СН'!$G$9+СВЦЭМ!$D$10+'СЕТ СН'!$G$5-'СЕТ СН'!$G$17</f>
        <v>5657.7877883000001</v>
      </c>
      <c r="F73" s="36">
        <f>SUMIFS(СВЦЭМ!$C$39:$C$782,СВЦЭМ!$A$39:$A$782,$A73,СВЦЭМ!$B$39:$B$782,F$47)+'СЕТ СН'!$G$9+СВЦЭМ!$D$10+'СЕТ СН'!$G$5-'СЕТ СН'!$G$17</f>
        <v>5664.2291915799997</v>
      </c>
      <c r="G73" s="36">
        <f>SUMIFS(СВЦЭМ!$C$39:$C$782,СВЦЭМ!$A$39:$A$782,$A73,СВЦЭМ!$B$39:$B$782,G$47)+'СЕТ СН'!$G$9+СВЦЭМ!$D$10+'СЕТ СН'!$G$5-'СЕТ СН'!$G$17</f>
        <v>5659.0251063800006</v>
      </c>
      <c r="H73" s="36">
        <f>SUMIFS(СВЦЭМ!$C$39:$C$782,СВЦЭМ!$A$39:$A$782,$A73,СВЦЭМ!$B$39:$B$782,H$47)+'СЕТ СН'!$G$9+СВЦЭМ!$D$10+'СЕТ СН'!$G$5-'СЕТ СН'!$G$17</f>
        <v>5643.39144536</v>
      </c>
      <c r="I73" s="36">
        <f>SUMIFS(СВЦЭМ!$C$39:$C$782,СВЦЭМ!$A$39:$A$782,$A73,СВЦЭМ!$B$39:$B$782,I$47)+'СЕТ СН'!$G$9+СВЦЭМ!$D$10+'СЕТ СН'!$G$5-'СЕТ СН'!$G$17</f>
        <v>5597.7213567300005</v>
      </c>
      <c r="J73" s="36">
        <f>SUMIFS(СВЦЭМ!$C$39:$C$782,СВЦЭМ!$A$39:$A$782,$A73,СВЦЭМ!$B$39:$B$782,J$47)+'СЕТ СН'!$G$9+СВЦЭМ!$D$10+'СЕТ СН'!$G$5-'СЕТ СН'!$G$17</f>
        <v>5560.1433492100005</v>
      </c>
      <c r="K73" s="36">
        <f>SUMIFS(СВЦЭМ!$C$39:$C$782,СВЦЭМ!$A$39:$A$782,$A73,СВЦЭМ!$B$39:$B$782,K$47)+'СЕТ СН'!$G$9+СВЦЭМ!$D$10+'СЕТ СН'!$G$5-'СЕТ СН'!$G$17</f>
        <v>5482.6845965900002</v>
      </c>
      <c r="L73" s="36">
        <f>SUMIFS(СВЦЭМ!$C$39:$C$782,СВЦЭМ!$A$39:$A$782,$A73,СВЦЭМ!$B$39:$B$782,L$47)+'СЕТ СН'!$G$9+СВЦЭМ!$D$10+'СЕТ СН'!$G$5-'СЕТ СН'!$G$17</f>
        <v>5458.6574406400005</v>
      </c>
      <c r="M73" s="36">
        <f>SUMIFS(СВЦЭМ!$C$39:$C$782,СВЦЭМ!$A$39:$A$782,$A73,СВЦЭМ!$B$39:$B$782,M$47)+'СЕТ СН'!$G$9+СВЦЭМ!$D$10+'СЕТ СН'!$G$5-'СЕТ СН'!$G$17</f>
        <v>5454.2612946600002</v>
      </c>
      <c r="N73" s="36">
        <f>SUMIFS(СВЦЭМ!$C$39:$C$782,СВЦЭМ!$A$39:$A$782,$A73,СВЦЭМ!$B$39:$B$782,N$47)+'СЕТ СН'!$G$9+СВЦЭМ!$D$10+'СЕТ СН'!$G$5-'СЕТ СН'!$G$17</f>
        <v>5500.4717203500004</v>
      </c>
      <c r="O73" s="36">
        <f>SUMIFS(СВЦЭМ!$C$39:$C$782,СВЦЭМ!$A$39:$A$782,$A73,СВЦЭМ!$B$39:$B$782,O$47)+'СЕТ СН'!$G$9+СВЦЭМ!$D$10+'СЕТ СН'!$G$5-'СЕТ СН'!$G$17</f>
        <v>5549.4094915400001</v>
      </c>
      <c r="P73" s="36">
        <f>SUMIFS(СВЦЭМ!$C$39:$C$782,СВЦЭМ!$A$39:$A$782,$A73,СВЦЭМ!$B$39:$B$782,P$47)+'СЕТ СН'!$G$9+СВЦЭМ!$D$10+'СЕТ СН'!$G$5-'СЕТ СН'!$G$17</f>
        <v>5566.4586105199996</v>
      </c>
      <c r="Q73" s="36">
        <f>SUMIFS(СВЦЭМ!$C$39:$C$782,СВЦЭМ!$A$39:$A$782,$A73,СВЦЭМ!$B$39:$B$782,Q$47)+'СЕТ СН'!$G$9+СВЦЭМ!$D$10+'СЕТ СН'!$G$5-'СЕТ СН'!$G$17</f>
        <v>5582.3012371799996</v>
      </c>
      <c r="R73" s="36">
        <f>SUMIFS(СВЦЭМ!$C$39:$C$782,СВЦЭМ!$A$39:$A$782,$A73,СВЦЭМ!$B$39:$B$782,R$47)+'СЕТ СН'!$G$9+СВЦЭМ!$D$10+'СЕТ СН'!$G$5-'СЕТ СН'!$G$17</f>
        <v>5570.8995953400008</v>
      </c>
      <c r="S73" s="36">
        <f>SUMIFS(СВЦЭМ!$C$39:$C$782,СВЦЭМ!$A$39:$A$782,$A73,СВЦЭМ!$B$39:$B$782,S$47)+'СЕТ СН'!$G$9+СВЦЭМ!$D$10+'СЕТ СН'!$G$5-'СЕТ СН'!$G$17</f>
        <v>5542.2445579100004</v>
      </c>
      <c r="T73" s="36">
        <f>SUMIFS(СВЦЭМ!$C$39:$C$782,СВЦЭМ!$A$39:$A$782,$A73,СВЦЭМ!$B$39:$B$782,T$47)+'СЕТ СН'!$G$9+СВЦЭМ!$D$10+'СЕТ СН'!$G$5-'СЕТ СН'!$G$17</f>
        <v>5518.4287088700003</v>
      </c>
      <c r="U73" s="36">
        <f>SUMIFS(СВЦЭМ!$C$39:$C$782,СВЦЭМ!$A$39:$A$782,$A73,СВЦЭМ!$B$39:$B$782,U$47)+'СЕТ СН'!$G$9+СВЦЭМ!$D$10+'СЕТ СН'!$G$5-'СЕТ СН'!$G$17</f>
        <v>5465.1492687700002</v>
      </c>
      <c r="V73" s="36">
        <f>SUMIFS(СВЦЭМ!$C$39:$C$782,СВЦЭМ!$A$39:$A$782,$A73,СВЦЭМ!$B$39:$B$782,V$47)+'СЕТ СН'!$G$9+СВЦЭМ!$D$10+'СЕТ СН'!$G$5-'СЕТ СН'!$G$17</f>
        <v>5437.4348718600004</v>
      </c>
      <c r="W73" s="36">
        <f>SUMIFS(СВЦЭМ!$C$39:$C$782,СВЦЭМ!$A$39:$A$782,$A73,СВЦЭМ!$B$39:$B$782,W$47)+'СЕТ СН'!$G$9+СВЦЭМ!$D$10+'СЕТ СН'!$G$5-'СЕТ СН'!$G$17</f>
        <v>5449.3268455899997</v>
      </c>
      <c r="X73" s="36">
        <f>SUMIFS(СВЦЭМ!$C$39:$C$782,СВЦЭМ!$A$39:$A$782,$A73,СВЦЭМ!$B$39:$B$782,X$47)+'СЕТ СН'!$G$9+СВЦЭМ!$D$10+'СЕТ СН'!$G$5-'СЕТ СН'!$G$17</f>
        <v>5478.4853865499999</v>
      </c>
      <c r="Y73" s="36">
        <f>SUMIFS(СВЦЭМ!$C$39:$C$782,СВЦЭМ!$A$39:$A$782,$A73,СВЦЭМ!$B$39:$B$782,Y$47)+'СЕТ СН'!$G$9+СВЦЭМ!$D$10+'СЕТ СН'!$G$5-'СЕТ СН'!$G$17</f>
        <v>5533.0700958699999</v>
      </c>
    </row>
    <row r="74" spans="1:27" ht="15.75" x14ac:dyDescent="0.2">
      <c r="A74" s="35">
        <f t="shared" si="1"/>
        <v>45012</v>
      </c>
      <c r="B74" s="36">
        <f>SUMIFS(СВЦЭМ!$C$39:$C$782,СВЦЭМ!$A$39:$A$782,$A74,СВЦЭМ!$B$39:$B$782,B$47)+'СЕТ СН'!$G$9+СВЦЭМ!$D$10+'СЕТ СН'!$G$5-'СЕТ СН'!$G$17</f>
        <v>5569.6030867700001</v>
      </c>
      <c r="C74" s="36">
        <f>SUMIFS(СВЦЭМ!$C$39:$C$782,СВЦЭМ!$A$39:$A$782,$A74,СВЦЭМ!$B$39:$B$782,C$47)+'СЕТ СН'!$G$9+СВЦЭМ!$D$10+'СЕТ СН'!$G$5-'СЕТ СН'!$G$17</f>
        <v>5582.8585280900006</v>
      </c>
      <c r="D74" s="36">
        <f>SUMIFS(СВЦЭМ!$C$39:$C$782,СВЦЭМ!$A$39:$A$782,$A74,СВЦЭМ!$B$39:$B$782,D$47)+'СЕТ СН'!$G$9+СВЦЭМ!$D$10+'СЕТ СН'!$G$5-'СЕТ СН'!$G$17</f>
        <v>5615.2855381400004</v>
      </c>
      <c r="E74" s="36">
        <f>SUMIFS(СВЦЭМ!$C$39:$C$782,СВЦЭМ!$A$39:$A$782,$A74,СВЦЭМ!$B$39:$B$782,E$47)+'СЕТ СН'!$G$9+СВЦЭМ!$D$10+'СЕТ СН'!$G$5-'СЕТ СН'!$G$17</f>
        <v>5616.4330251499996</v>
      </c>
      <c r="F74" s="36">
        <f>SUMIFS(СВЦЭМ!$C$39:$C$782,СВЦЭМ!$A$39:$A$782,$A74,СВЦЭМ!$B$39:$B$782,F$47)+'СЕТ СН'!$G$9+СВЦЭМ!$D$10+'СЕТ СН'!$G$5-'СЕТ СН'!$G$17</f>
        <v>5635.8096862800003</v>
      </c>
      <c r="G74" s="36">
        <f>SUMIFS(СВЦЭМ!$C$39:$C$782,СВЦЭМ!$A$39:$A$782,$A74,СВЦЭМ!$B$39:$B$782,G$47)+'СЕТ СН'!$G$9+СВЦЭМ!$D$10+'СЕТ СН'!$G$5-'СЕТ СН'!$G$17</f>
        <v>5606.1962868999999</v>
      </c>
      <c r="H74" s="36">
        <f>SUMIFS(СВЦЭМ!$C$39:$C$782,СВЦЭМ!$A$39:$A$782,$A74,СВЦЭМ!$B$39:$B$782,H$47)+'СЕТ СН'!$G$9+СВЦЭМ!$D$10+'СЕТ СН'!$G$5-'СЕТ СН'!$G$17</f>
        <v>5617.04834183</v>
      </c>
      <c r="I74" s="36">
        <f>SUMIFS(СВЦЭМ!$C$39:$C$782,СВЦЭМ!$A$39:$A$782,$A74,СВЦЭМ!$B$39:$B$782,I$47)+'СЕТ СН'!$G$9+СВЦЭМ!$D$10+'СЕТ СН'!$G$5-'СЕТ СН'!$G$17</f>
        <v>5480.9855824300002</v>
      </c>
      <c r="J74" s="36">
        <f>SUMIFS(СВЦЭМ!$C$39:$C$782,СВЦЭМ!$A$39:$A$782,$A74,СВЦЭМ!$B$39:$B$782,J$47)+'СЕТ СН'!$G$9+СВЦЭМ!$D$10+'СЕТ СН'!$G$5-'СЕТ СН'!$G$17</f>
        <v>5491.1809998400004</v>
      </c>
      <c r="K74" s="36">
        <f>SUMIFS(СВЦЭМ!$C$39:$C$782,СВЦЭМ!$A$39:$A$782,$A74,СВЦЭМ!$B$39:$B$782,K$47)+'СЕТ СН'!$G$9+СВЦЭМ!$D$10+'СЕТ СН'!$G$5-'СЕТ СН'!$G$17</f>
        <v>5488.39605966</v>
      </c>
      <c r="L74" s="36">
        <f>SUMIFS(СВЦЭМ!$C$39:$C$782,СВЦЭМ!$A$39:$A$782,$A74,СВЦЭМ!$B$39:$B$782,L$47)+'СЕТ СН'!$G$9+СВЦЭМ!$D$10+'СЕТ СН'!$G$5-'СЕТ СН'!$G$17</f>
        <v>5485.9182585199997</v>
      </c>
      <c r="M74" s="36">
        <f>SUMIFS(СВЦЭМ!$C$39:$C$782,СВЦЭМ!$A$39:$A$782,$A74,СВЦЭМ!$B$39:$B$782,M$47)+'СЕТ СН'!$G$9+СВЦЭМ!$D$10+'СЕТ СН'!$G$5-'СЕТ СН'!$G$17</f>
        <v>5497.2885446199998</v>
      </c>
      <c r="N74" s="36">
        <f>SUMIFS(СВЦЭМ!$C$39:$C$782,СВЦЭМ!$A$39:$A$782,$A74,СВЦЭМ!$B$39:$B$782,N$47)+'СЕТ СН'!$G$9+СВЦЭМ!$D$10+'СЕТ СН'!$G$5-'СЕТ СН'!$G$17</f>
        <v>5516.9661334700004</v>
      </c>
      <c r="O74" s="36">
        <f>SUMIFS(СВЦЭМ!$C$39:$C$782,СВЦЭМ!$A$39:$A$782,$A74,СВЦЭМ!$B$39:$B$782,O$47)+'СЕТ СН'!$G$9+СВЦЭМ!$D$10+'СЕТ СН'!$G$5-'СЕТ СН'!$G$17</f>
        <v>5559.2374591099997</v>
      </c>
      <c r="P74" s="36">
        <f>SUMIFS(СВЦЭМ!$C$39:$C$782,СВЦЭМ!$A$39:$A$782,$A74,СВЦЭМ!$B$39:$B$782,P$47)+'СЕТ СН'!$G$9+СВЦЭМ!$D$10+'СЕТ СН'!$G$5-'СЕТ СН'!$G$17</f>
        <v>5577.3812273900003</v>
      </c>
      <c r="Q74" s="36">
        <f>SUMIFS(СВЦЭМ!$C$39:$C$782,СВЦЭМ!$A$39:$A$782,$A74,СВЦЭМ!$B$39:$B$782,Q$47)+'СЕТ СН'!$G$9+СВЦЭМ!$D$10+'СЕТ СН'!$G$5-'СЕТ СН'!$G$17</f>
        <v>5576.3992813799996</v>
      </c>
      <c r="R74" s="36">
        <f>SUMIFS(СВЦЭМ!$C$39:$C$782,СВЦЭМ!$A$39:$A$782,$A74,СВЦЭМ!$B$39:$B$782,R$47)+'СЕТ СН'!$G$9+СВЦЭМ!$D$10+'СЕТ СН'!$G$5-'СЕТ СН'!$G$17</f>
        <v>5550.7556125199999</v>
      </c>
      <c r="S74" s="36">
        <f>SUMIFS(СВЦЭМ!$C$39:$C$782,СВЦЭМ!$A$39:$A$782,$A74,СВЦЭМ!$B$39:$B$782,S$47)+'СЕТ СН'!$G$9+СВЦЭМ!$D$10+'СЕТ СН'!$G$5-'СЕТ СН'!$G$17</f>
        <v>5550.0715410800003</v>
      </c>
      <c r="T74" s="36">
        <f>SUMIFS(СВЦЭМ!$C$39:$C$782,СВЦЭМ!$A$39:$A$782,$A74,СВЦЭМ!$B$39:$B$782,T$47)+'СЕТ СН'!$G$9+СВЦЭМ!$D$10+'СЕТ СН'!$G$5-'СЕТ СН'!$G$17</f>
        <v>5537.7869107699998</v>
      </c>
      <c r="U74" s="36">
        <f>SUMIFS(СВЦЭМ!$C$39:$C$782,СВЦЭМ!$A$39:$A$782,$A74,СВЦЭМ!$B$39:$B$782,U$47)+'СЕТ СН'!$G$9+СВЦЭМ!$D$10+'СЕТ СН'!$G$5-'СЕТ СН'!$G$17</f>
        <v>5460.7540209100007</v>
      </c>
      <c r="V74" s="36">
        <f>SUMIFS(СВЦЭМ!$C$39:$C$782,СВЦЭМ!$A$39:$A$782,$A74,СВЦЭМ!$B$39:$B$782,V$47)+'СЕТ СН'!$G$9+СВЦЭМ!$D$10+'СЕТ СН'!$G$5-'СЕТ СН'!$G$17</f>
        <v>5400.2920875199998</v>
      </c>
      <c r="W74" s="36">
        <f>SUMIFS(СВЦЭМ!$C$39:$C$782,СВЦЭМ!$A$39:$A$782,$A74,СВЦЭМ!$B$39:$B$782,W$47)+'СЕТ СН'!$G$9+СВЦЭМ!$D$10+'СЕТ СН'!$G$5-'СЕТ СН'!$G$17</f>
        <v>5420.5295470500005</v>
      </c>
      <c r="X74" s="36">
        <f>SUMIFS(СВЦЭМ!$C$39:$C$782,СВЦЭМ!$A$39:$A$782,$A74,СВЦЭМ!$B$39:$B$782,X$47)+'СЕТ СН'!$G$9+СВЦЭМ!$D$10+'СЕТ СН'!$G$5-'СЕТ СН'!$G$17</f>
        <v>5475.2372418900004</v>
      </c>
      <c r="Y74" s="36">
        <f>SUMIFS(СВЦЭМ!$C$39:$C$782,СВЦЭМ!$A$39:$A$782,$A74,СВЦЭМ!$B$39:$B$782,Y$47)+'СЕТ СН'!$G$9+СВЦЭМ!$D$10+'СЕТ СН'!$G$5-'СЕТ СН'!$G$17</f>
        <v>5491.9502495200004</v>
      </c>
    </row>
    <row r="75" spans="1:27" ht="15.75" x14ac:dyDescent="0.2">
      <c r="A75" s="35">
        <f t="shared" si="1"/>
        <v>45013</v>
      </c>
      <c r="B75" s="36">
        <f>SUMIFS(СВЦЭМ!$C$39:$C$782,СВЦЭМ!$A$39:$A$782,$A75,СВЦЭМ!$B$39:$B$782,B$47)+'СЕТ СН'!$G$9+СВЦЭМ!$D$10+'СЕТ СН'!$G$5-'СЕТ СН'!$G$17</f>
        <v>5403.6032987600001</v>
      </c>
      <c r="C75" s="36">
        <f>SUMIFS(СВЦЭМ!$C$39:$C$782,СВЦЭМ!$A$39:$A$782,$A75,СВЦЭМ!$B$39:$B$782,C$47)+'СЕТ СН'!$G$9+СВЦЭМ!$D$10+'СЕТ СН'!$G$5-'СЕТ СН'!$G$17</f>
        <v>5444.0049554699999</v>
      </c>
      <c r="D75" s="36">
        <f>SUMIFS(СВЦЭМ!$C$39:$C$782,СВЦЭМ!$A$39:$A$782,$A75,СВЦЭМ!$B$39:$B$782,D$47)+'СЕТ СН'!$G$9+СВЦЭМ!$D$10+'СЕТ СН'!$G$5-'СЕТ СН'!$G$17</f>
        <v>5498.7335855399997</v>
      </c>
      <c r="E75" s="36">
        <f>SUMIFS(СВЦЭМ!$C$39:$C$782,СВЦЭМ!$A$39:$A$782,$A75,СВЦЭМ!$B$39:$B$782,E$47)+'СЕТ СН'!$G$9+СВЦЭМ!$D$10+'СЕТ СН'!$G$5-'СЕТ СН'!$G$17</f>
        <v>5515.0620071600006</v>
      </c>
      <c r="F75" s="36">
        <f>SUMIFS(СВЦЭМ!$C$39:$C$782,СВЦЭМ!$A$39:$A$782,$A75,СВЦЭМ!$B$39:$B$782,F$47)+'СЕТ СН'!$G$9+СВЦЭМ!$D$10+'СЕТ СН'!$G$5-'СЕТ СН'!$G$17</f>
        <v>5513.4509175800004</v>
      </c>
      <c r="G75" s="36">
        <f>SUMIFS(СВЦЭМ!$C$39:$C$782,СВЦЭМ!$A$39:$A$782,$A75,СВЦЭМ!$B$39:$B$782,G$47)+'СЕТ СН'!$G$9+СВЦЭМ!$D$10+'СЕТ СН'!$G$5-'СЕТ СН'!$G$17</f>
        <v>5506.3616572199999</v>
      </c>
      <c r="H75" s="36">
        <f>SUMIFS(СВЦЭМ!$C$39:$C$782,СВЦЭМ!$A$39:$A$782,$A75,СВЦЭМ!$B$39:$B$782,H$47)+'СЕТ СН'!$G$9+СВЦЭМ!$D$10+'СЕТ СН'!$G$5-'СЕТ СН'!$G$17</f>
        <v>5428.7831457100001</v>
      </c>
      <c r="I75" s="36">
        <f>SUMIFS(СВЦЭМ!$C$39:$C$782,СВЦЭМ!$A$39:$A$782,$A75,СВЦЭМ!$B$39:$B$782,I$47)+'СЕТ СН'!$G$9+СВЦЭМ!$D$10+'СЕТ СН'!$G$5-'СЕТ СН'!$G$17</f>
        <v>5366.0541541800003</v>
      </c>
      <c r="J75" s="36">
        <f>SUMIFS(СВЦЭМ!$C$39:$C$782,СВЦЭМ!$A$39:$A$782,$A75,СВЦЭМ!$B$39:$B$782,J$47)+'СЕТ СН'!$G$9+СВЦЭМ!$D$10+'СЕТ СН'!$G$5-'СЕТ СН'!$G$17</f>
        <v>5383.5949735699996</v>
      </c>
      <c r="K75" s="36">
        <f>SUMIFS(СВЦЭМ!$C$39:$C$782,СВЦЭМ!$A$39:$A$782,$A75,СВЦЭМ!$B$39:$B$782,K$47)+'СЕТ СН'!$G$9+СВЦЭМ!$D$10+'СЕТ СН'!$G$5-'СЕТ СН'!$G$17</f>
        <v>5369.0074104400001</v>
      </c>
      <c r="L75" s="36">
        <f>SUMIFS(СВЦЭМ!$C$39:$C$782,СВЦЭМ!$A$39:$A$782,$A75,СВЦЭМ!$B$39:$B$782,L$47)+'СЕТ СН'!$G$9+СВЦЭМ!$D$10+'СЕТ СН'!$G$5-'СЕТ СН'!$G$17</f>
        <v>5368.6074598200003</v>
      </c>
      <c r="M75" s="36">
        <f>SUMIFS(СВЦЭМ!$C$39:$C$782,СВЦЭМ!$A$39:$A$782,$A75,СВЦЭМ!$B$39:$B$782,M$47)+'СЕТ СН'!$G$9+СВЦЭМ!$D$10+'СЕТ СН'!$G$5-'СЕТ СН'!$G$17</f>
        <v>5359.7055997300004</v>
      </c>
      <c r="N75" s="36">
        <f>SUMIFS(СВЦЭМ!$C$39:$C$782,СВЦЭМ!$A$39:$A$782,$A75,СВЦЭМ!$B$39:$B$782,N$47)+'СЕТ СН'!$G$9+СВЦЭМ!$D$10+'СЕТ СН'!$G$5-'СЕТ СН'!$G$17</f>
        <v>5369.8517988599997</v>
      </c>
      <c r="O75" s="36">
        <f>SUMIFS(СВЦЭМ!$C$39:$C$782,СВЦЭМ!$A$39:$A$782,$A75,СВЦЭМ!$B$39:$B$782,O$47)+'СЕТ СН'!$G$9+СВЦЭМ!$D$10+'СЕТ СН'!$G$5-'СЕТ СН'!$G$17</f>
        <v>5394.67185513</v>
      </c>
      <c r="P75" s="36">
        <f>SUMIFS(СВЦЭМ!$C$39:$C$782,СВЦЭМ!$A$39:$A$782,$A75,СВЦЭМ!$B$39:$B$782,P$47)+'СЕТ СН'!$G$9+СВЦЭМ!$D$10+'СЕТ СН'!$G$5-'СЕТ СН'!$G$17</f>
        <v>5405.5595463999998</v>
      </c>
      <c r="Q75" s="36">
        <f>SUMIFS(СВЦЭМ!$C$39:$C$782,СВЦЭМ!$A$39:$A$782,$A75,СВЦЭМ!$B$39:$B$782,Q$47)+'СЕТ СН'!$G$9+СВЦЭМ!$D$10+'СЕТ СН'!$G$5-'СЕТ СН'!$G$17</f>
        <v>5421.4346000900005</v>
      </c>
      <c r="R75" s="36">
        <f>SUMIFS(СВЦЭМ!$C$39:$C$782,СВЦЭМ!$A$39:$A$782,$A75,СВЦЭМ!$B$39:$B$782,R$47)+'СЕТ СН'!$G$9+СВЦЭМ!$D$10+'СЕТ СН'!$G$5-'СЕТ СН'!$G$17</f>
        <v>5416.1215867199999</v>
      </c>
      <c r="S75" s="36">
        <f>SUMIFS(СВЦЭМ!$C$39:$C$782,СВЦЭМ!$A$39:$A$782,$A75,СВЦЭМ!$B$39:$B$782,S$47)+'СЕТ СН'!$G$9+СВЦЭМ!$D$10+'СЕТ СН'!$G$5-'СЕТ СН'!$G$17</f>
        <v>5406.5225948999996</v>
      </c>
      <c r="T75" s="36">
        <f>SUMIFS(СВЦЭМ!$C$39:$C$782,СВЦЭМ!$A$39:$A$782,$A75,СВЦЭМ!$B$39:$B$782,T$47)+'СЕТ СН'!$G$9+СВЦЭМ!$D$10+'СЕТ СН'!$G$5-'СЕТ СН'!$G$17</f>
        <v>5384.5631385100005</v>
      </c>
      <c r="U75" s="36">
        <f>SUMIFS(СВЦЭМ!$C$39:$C$782,СВЦЭМ!$A$39:$A$782,$A75,СВЦЭМ!$B$39:$B$782,U$47)+'СЕТ СН'!$G$9+СВЦЭМ!$D$10+'СЕТ СН'!$G$5-'СЕТ СН'!$G$17</f>
        <v>5331.2397914800003</v>
      </c>
      <c r="V75" s="36">
        <f>SUMIFS(СВЦЭМ!$C$39:$C$782,СВЦЭМ!$A$39:$A$782,$A75,СВЦЭМ!$B$39:$B$782,V$47)+'СЕТ СН'!$G$9+СВЦЭМ!$D$10+'СЕТ СН'!$G$5-'СЕТ СН'!$G$17</f>
        <v>5326.2269504400001</v>
      </c>
      <c r="W75" s="36">
        <f>SUMIFS(СВЦЭМ!$C$39:$C$782,СВЦЭМ!$A$39:$A$782,$A75,СВЦЭМ!$B$39:$B$782,W$47)+'СЕТ СН'!$G$9+СВЦЭМ!$D$10+'СЕТ СН'!$G$5-'СЕТ СН'!$G$17</f>
        <v>5320.8074630500005</v>
      </c>
      <c r="X75" s="36">
        <f>SUMIFS(СВЦЭМ!$C$39:$C$782,СВЦЭМ!$A$39:$A$782,$A75,СВЦЭМ!$B$39:$B$782,X$47)+'СЕТ СН'!$G$9+СВЦЭМ!$D$10+'СЕТ СН'!$G$5-'СЕТ СН'!$G$17</f>
        <v>5352.9448032</v>
      </c>
      <c r="Y75" s="36">
        <f>SUMIFS(СВЦЭМ!$C$39:$C$782,СВЦЭМ!$A$39:$A$782,$A75,СВЦЭМ!$B$39:$B$782,Y$47)+'СЕТ СН'!$G$9+СВЦЭМ!$D$10+'СЕТ СН'!$G$5-'СЕТ СН'!$G$17</f>
        <v>5392.0382069799998</v>
      </c>
    </row>
    <row r="76" spans="1:27" ht="15.75" x14ac:dyDescent="0.2">
      <c r="A76" s="35">
        <f t="shared" si="1"/>
        <v>45014</v>
      </c>
      <c r="B76" s="36">
        <f>SUMIFS(СВЦЭМ!$C$39:$C$782,СВЦЭМ!$A$39:$A$782,$A76,СВЦЭМ!$B$39:$B$782,B$47)+'СЕТ СН'!$G$9+СВЦЭМ!$D$10+'СЕТ СН'!$G$5-'СЕТ СН'!$G$17</f>
        <v>5420.0839952000006</v>
      </c>
      <c r="C76" s="36">
        <f>SUMIFS(СВЦЭМ!$C$39:$C$782,СВЦЭМ!$A$39:$A$782,$A76,СВЦЭМ!$B$39:$B$782,C$47)+'СЕТ СН'!$G$9+СВЦЭМ!$D$10+'СЕТ СН'!$G$5-'СЕТ СН'!$G$17</f>
        <v>5466.37103579</v>
      </c>
      <c r="D76" s="36">
        <f>SUMIFS(СВЦЭМ!$C$39:$C$782,СВЦЭМ!$A$39:$A$782,$A76,СВЦЭМ!$B$39:$B$782,D$47)+'СЕТ СН'!$G$9+СВЦЭМ!$D$10+'СЕТ СН'!$G$5-'СЕТ СН'!$G$17</f>
        <v>5489.73102724</v>
      </c>
      <c r="E76" s="36">
        <f>SUMIFS(СВЦЭМ!$C$39:$C$782,СВЦЭМ!$A$39:$A$782,$A76,СВЦЭМ!$B$39:$B$782,E$47)+'СЕТ СН'!$G$9+СВЦЭМ!$D$10+'СЕТ СН'!$G$5-'СЕТ СН'!$G$17</f>
        <v>5481.53718923</v>
      </c>
      <c r="F76" s="36">
        <f>SUMIFS(СВЦЭМ!$C$39:$C$782,СВЦЭМ!$A$39:$A$782,$A76,СВЦЭМ!$B$39:$B$782,F$47)+'СЕТ СН'!$G$9+СВЦЭМ!$D$10+'СЕТ СН'!$G$5-'СЕТ СН'!$G$17</f>
        <v>5503.8858486899999</v>
      </c>
      <c r="G76" s="36">
        <f>SUMIFS(СВЦЭМ!$C$39:$C$782,СВЦЭМ!$A$39:$A$782,$A76,СВЦЭМ!$B$39:$B$782,G$47)+'СЕТ СН'!$G$9+СВЦЭМ!$D$10+'СЕТ СН'!$G$5-'СЕТ СН'!$G$17</f>
        <v>5465.8264432599999</v>
      </c>
      <c r="H76" s="36">
        <f>SUMIFS(СВЦЭМ!$C$39:$C$782,СВЦЭМ!$A$39:$A$782,$A76,СВЦЭМ!$B$39:$B$782,H$47)+'СЕТ СН'!$G$9+СВЦЭМ!$D$10+'СЕТ СН'!$G$5-'СЕТ СН'!$G$17</f>
        <v>5416.2590065900004</v>
      </c>
      <c r="I76" s="36">
        <f>SUMIFS(СВЦЭМ!$C$39:$C$782,СВЦЭМ!$A$39:$A$782,$A76,СВЦЭМ!$B$39:$B$782,I$47)+'СЕТ СН'!$G$9+СВЦЭМ!$D$10+'СЕТ СН'!$G$5-'СЕТ СН'!$G$17</f>
        <v>5401.2226547199998</v>
      </c>
      <c r="J76" s="36">
        <f>SUMIFS(СВЦЭМ!$C$39:$C$782,СВЦЭМ!$A$39:$A$782,$A76,СВЦЭМ!$B$39:$B$782,J$47)+'СЕТ СН'!$G$9+СВЦЭМ!$D$10+'СЕТ СН'!$G$5-'СЕТ СН'!$G$17</f>
        <v>5401.31853383</v>
      </c>
      <c r="K76" s="36">
        <f>SUMIFS(СВЦЭМ!$C$39:$C$782,СВЦЭМ!$A$39:$A$782,$A76,СВЦЭМ!$B$39:$B$782,K$47)+'СЕТ СН'!$G$9+СВЦЭМ!$D$10+'СЕТ СН'!$G$5-'СЕТ СН'!$G$17</f>
        <v>5387.6221446300005</v>
      </c>
      <c r="L76" s="36">
        <f>SUMIFS(СВЦЭМ!$C$39:$C$782,СВЦЭМ!$A$39:$A$782,$A76,СВЦЭМ!$B$39:$B$782,L$47)+'СЕТ СН'!$G$9+СВЦЭМ!$D$10+'СЕТ СН'!$G$5-'СЕТ СН'!$G$17</f>
        <v>5388.8025916300003</v>
      </c>
      <c r="M76" s="36">
        <f>SUMIFS(СВЦЭМ!$C$39:$C$782,СВЦЭМ!$A$39:$A$782,$A76,СВЦЭМ!$B$39:$B$782,M$47)+'СЕТ СН'!$G$9+СВЦЭМ!$D$10+'СЕТ СН'!$G$5-'СЕТ СН'!$G$17</f>
        <v>5430.1016534800001</v>
      </c>
      <c r="N76" s="36">
        <f>SUMIFS(СВЦЭМ!$C$39:$C$782,СВЦЭМ!$A$39:$A$782,$A76,СВЦЭМ!$B$39:$B$782,N$47)+'СЕТ СН'!$G$9+СВЦЭМ!$D$10+'СЕТ СН'!$G$5-'СЕТ СН'!$G$17</f>
        <v>5483.8429725400001</v>
      </c>
      <c r="O76" s="36">
        <f>SUMIFS(СВЦЭМ!$C$39:$C$782,СВЦЭМ!$A$39:$A$782,$A76,СВЦЭМ!$B$39:$B$782,O$47)+'СЕТ СН'!$G$9+СВЦЭМ!$D$10+'СЕТ СН'!$G$5-'СЕТ СН'!$G$17</f>
        <v>5504.1203958100004</v>
      </c>
      <c r="P76" s="36">
        <f>SUMIFS(СВЦЭМ!$C$39:$C$782,СВЦЭМ!$A$39:$A$782,$A76,СВЦЭМ!$B$39:$B$782,P$47)+'СЕТ СН'!$G$9+СВЦЭМ!$D$10+'СЕТ СН'!$G$5-'СЕТ СН'!$G$17</f>
        <v>5484.3231589900006</v>
      </c>
      <c r="Q76" s="36">
        <f>SUMIFS(СВЦЭМ!$C$39:$C$782,СВЦЭМ!$A$39:$A$782,$A76,СВЦЭМ!$B$39:$B$782,Q$47)+'СЕТ СН'!$G$9+СВЦЭМ!$D$10+'СЕТ СН'!$G$5-'СЕТ СН'!$G$17</f>
        <v>5498.7360850599998</v>
      </c>
      <c r="R76" s="36">
        <f>SUMIFS(СВЦЭМ!$C$39:$C$782,СВЦЭМ!$A$39:$A$782,$A76,СВЦЭМ!$B$39:$B$782,R$47)+'СЕТ СН'!$G$9+СВЦЭМ!$D$10+'СЕТ СН'!$G$5-'СЕТ СН'!$G$17</f>
        <v>5493.2932102600007</v>
      </c>
      <c r="S76" s="36">
        <f>SUMIFS(СВЦЭМ!$C$39:$C$782,СВЦЭМ!$A$39:$A$782,$A76,СВЦЭМ!$B$39:$B$782,S$47)+'СЕТ СН'!$G$9+СВЦЭМ!$D$10+'СЕТ СН'!$G$5-'СЕТ СН'!$G$17</f>
        <v>5487.8125450900006</v>
      </c>
      <c r="T76" s="36">
        <f>SUMIFS(СВЦЭМ!$C$39:$C$782,СВЦЭМ!$A$39:$A$782,$A76,СВЦЭМ!$B$39:$B$782,T$47)+'СЕТ СН'!$G$9+СВЦЭМ!$D$10+'СЕТ СН'!$G$5-'СЕТ СН'!$G$17</f>
        <v>5431.5214375200003</v>
      </c>
      <c r="U76" s="36">
        <f>SUMIFS(СВЦЭМ!$C$39:$C$782,СВЦЭМ!$A$39:$A$782,$A76,СВЦЭМ!$B$39:$B$782,U$47)+'СЕТ СН'!$G$9+СВЦЭМ!$D$10+'СЕТ СН'!$G$5-'СЕТ СН'!$G$17</f>
        <v>5383.30678498</v>
      </c>
      <c r="V76" s="36">
        <f>SUMIFS(СВЦЭМ!$C$39:$C$782,СВЦЭМ!$A$39:$A$782,$A76,СВЦЭМ!$B$39:$B$782,V$47)+'СЕТ СН'!$G$9+СВЦЭМ!$D$10+'СЕТ СН'!$G$5-'СЕТ СН'!$G$17</f>
        <v>5349.39852703</v>
      </c>
      <c r="W76" s="36">
        <f>SUMIFS(СВЦЭМ!$C$39:$C$782,СВЦЭМ!$A$39:$A$782,$A76,СВЦЭМ!$B$39:$B$782,W$47)+'СЕТ СН'!$G$9+СВЦЭМ!$D$10+'СЕТ СН'!$G$5-'СЕТ СН'!$G$17</f>
        <v>5346.7816207800006</v>
      </c>
      <c r="X76" s="36">
        <f>SUMIFS(СВЦЭМ!$C$39:$C$782,СВЦЭМ!$A$39:$A$782,$A76,СВЦЭМ!$B$39:$B$782,X$47)+'СЕТ СН'!$G$9+СВЦЭМ!$D$10+'СЕТ СН'!$G$5-'СЕТ СН'!$G$17</f>
        <v>5376.7060343100002</v>
      </c>
      <c r="Y76" s="36">
        <f>SUMIFS(СВЦЭМ!$C$39:$C$782,СВЦЭМ!$A$39:$A$782,$A76,СВЦЭМ!$B$39:$B$782,Y$47)+'СЕТ СН'!$G$9+СВЦЭМ!$D$10+'СЕТ СН'!$G$5-'СЕТ СН'!$G$17</f>
        <v>5374.2345607799998</v>
      </c>
    </row>
    <row r="77" spans="1:27" ht="15.75" x14ac:dyDescent="0.2">
      <c r="A77" s="35">
        <f t="shared" si="1"/>
        <v>45015</v>
      </c>
      <c r="B77" s="36">
        <f>SUMIFS(СВЦЭМ!$C$39:$C$782,СВЦЭМ!$A$39:$A$782,$A77,СВЦЭМ!$B$39:$B$782,B$47)+'СЕТ СН'!$G$9+СВЦЭМ!$D$10+'СЕТ СН'!$G$5-'СЕТ СН'!$G$17</f>
        <v>5312.1762767999999</v>
      </c>
      <c r="C77" s="36">
        <f>SUMIFS(СВЦЭМ!$C$39:$C$782,СВЦЭМ!$A$39:$A$782,$A77,СВЦЭМ!$B$39:$B$782,C$47)+'СЕТ СН'!$G$9+СВЦЭМ!$D$10+'СЕТ СН'!$G$5-'СЕТ СН'!$G$17</f>
        <v>5385.0824637400001</v>
      </c>
      <c r="D77" s="36">
        <f>SUMIFS(СВЦЭМ!$C$39:$C$782,СВЦЭМ!$A$39:$A$782,$A77,СВЦЭМ!$B$39:$B$782,D$47)+'СЕТ СН'!$G$9+СВЦЭМ!$D$10+'СЕТ СН'!$G$5-'СЕТ СН'!$G$17</f>
        <v>5391.3777126700006</v>
      </c>
      <c r="E77" s="36">
        <f>SUMIFS(СВЦЭМ!$C$39:$C$782,СВЦЭМ!$A$39:$A$782,$A77,СВЦЭМ!$B$39:$B$782,E$47)+'СЕТ СН'!$G$9+СВЦЭМ!$D$10+'СЕТ СН'!$G$5-'СЕТ СН'!$G$17</f>
        <v>5377.3797929299999</v>
      </c>
      <c r="F77" s="36">
        <f>SUMIFS(СВЦЭМ!$C$39:$C$782,СВЦЭМ!$A$39:$A$782,$A77,СВЦЭМ!$B$39:$B$782,F$47)+'СЕТ СН'!$G$9+СВЦЭМ!$D$10+'СЕТ СН'!$G$5-'СЕТ СН'!$G$17</f>
        <v>5386.4650514000004</v>
      </c>
      <c r="G77" s="36">
        <f>SUMIFS(СВЦЭМ!$C$39:$C$782,СВЦЭМ!$A$39:$A$782,$A77,СВЦЭМ!$B$39:$B$782,G$47)+'СЕТ СН'!$G$9+СВЦЭМ!$D$10+'СЕТ СН'!$G$5-'СЕТ СН'!$G$17</f>
        <v>5345.5806437900001</v>
      </c>
      <c r="H77" s="36">
        <f>SUMIFS(СВЦЭМ!$C$39:$C$782,СВЦЭМ!$A$39:$A$782,$A77,СВЦЭМ!$B$39:$B$782,H$47)+'СЕТ СН'!$G$9+СВЦЭМ!$D$10+'СЕТ СН'!$G$5-'СЕТ СН'!$G$17</f>
        <v>5335.3640112499997</v>
      </c>
      <c r="I77" s="36">
        <f>SUMIFS(СВЦЭМ!$C$39:$C$782,СВЦЭМ!$A$39:$A$782,$A77,СВЦЭМ!$B$39:$B$782,I$47)+'СЕТ СН'!$G$9+СВЦЭМ!$D$10+'СЕТ СН'!$G$5-'СЕТ СН'!$G$17</f>
        <v>5279.6662080699998</v>
      </c>
      <c r="J77" s="36">
        <f>SUMIFS(СВЦЭМ!$C$39:$C$782,СВЦЭМ!$A$39:$A$782,$A77,СВЦЭМ!$B$39:$B$782,J$47)+'СЕТ СН'!$G$9+СВЦЭМ!$D$10+'СЕТ СН'!$G$5-'СЕТ СН'!$G$17</f>
        <v>5247.5988349199997</v>
      </c>
      <c r="K77" s="36">
        <f>SUMIFS(СВЦЭМ!$C$39:$C$782,СВЦЭМ!$A$39:$A$782,$A77,СВЦЭМ!$B$39:$B$782,K$47)+'СЕТ СН'!$G$9+СВЦЭМ!$D$10+'СЕТ СН'!$G$5-'СЕТ СН'!$G$17</f>
        <v>5213.3961051300003</v>
      </c>
      <c r="L77" s="36">
        <f>SUMIFS(СВЦЭМ!$C$39:$C$782,СВЦЭМ!$A$39:$A$782,$A77,СВЦЭМ!$B$39:$B$782,L$47)+'СЕТ СН'!$G$9+СВЦЭМ!$D$10+'СЕТ СН'!$G$5-'СЕТ СН'!$G$17</f>
        <v>5226.1686932800003</v>
      </c>
      <c r="M77" s="36">
        <f>SUMIFS(СВЦЭМ!$C$39:$C$782,СВЦЭМ!$A$39:$A$782,$A77,СВЦЭМ!$B$39:$B$782,M$47)+'СЕТ СН'!$G$9+СВЦЭМ!$D$10+'СЕТ СН'!$G$5-'СЕТ СН'!$G$17</f>
        <v>5268.5549607800003</v>
      </c>
      <c r="N77" s="36">
        <f>SUMIFS(СВЦЭМ!$C$39:$C$782,СВЦЭМ!$A$39:$A$782,$A77,СВЦЭМ!$B$39:$B$782,N$47)+'СЕТ СН'!$G$9+СВЦЭМ!$D$10+'СЕТ СН'!$G$5-'СЕТ СН'!$G$17</f>
        <v>5309.5447182799999</v>
      </c>
      <c r="O77" s="36">
        <f>SUMIFS(СВЦЭМ!$C$39:$C$782,СВЦЭМ!$A$39:$A$782,$A77,СВЦЭМ!$B$39:$B$782,O$47)+'СЕТ СН'!$G$9+СВЦЭМ!$D$10+'СЕТ СН'!$G$5-'СЕТ СН'!$G$17</f>
        <v>5337.8421139900001</v>
      </c>
      <c r="P77" s="36">
        <f>SUMIFS(СВЦЭМ!$C$39:$C$782,СВЦЭМ!$A$39:$A$782,$A77,СВЦЭМ!$B$39:$B$782,P$47)+'СЕТ СН'!$G$9+СВЦЭМ!$D$10+'СЕТ СН'!$G$5-'СЕТ СН'!$G$17</f>
        <v>5355.25483145</v>
      </c>
      <c r="Q77" s="36">
        <f>SUMIFS(СВЦЭМ!$C$39:$C$782,СВЦЭМ!$A$39:$A$782,$A77,СВЦЭМ!$B$39:$B$782,Q$47)+'СЕТ СН'!$G$9+СВЦЭМ!$D$10+'СЕТ СН'!$G$5-'СЕТ СН'!$G$17</f>
        <v>5362.1382799599996</v>
      </c>
      <c r="R77" s="36">
        <f>SUMIFS(СВЦЭМ!$C$39:$C$782,СВЦЭМ!$A$39:$A$782,$A77,СВЦЭМ!$B$39:$B$782,R$47)+'СЕТ СН'!$G$9+СВЦЭМ!$D$10+'СЕТ СН'!$G$5-'СЕТ СН'!$G$17</f>
        <v>5359.0523109599999</v>
      </c>
      <c r="S77" s="36">
        <f>SUMIFS(СВЦЭМ!$C$39:$C$782,СВЦЭМ!$A$39:$A$782,$A77,СВЦЭМ!$B$39:$B$782,S$47)+'СЕТ СН'!$G$9+СВЦЭМ!$D$10+'СЕТ СН'!$G$5-'СЕТ СН'!$G$17</f>
        <v>5326.7084069900002</v>
      </c>
      <c r="T77" s="36">
        <f>SUMIFS(СВЦЭМ!$C$39:$C$782,СВЦЭМ!$A$39:$A$782,$A77,СВЦЭМ!$B$39:$B$782,T$47)+'СЕТ СН'!$G$9+СВЦЭМ!$D$10+'СЕТ СН'!$G$5-'СЕТ СН'!$G$17</f>
        <v>5281.4217122099999</v>
      </c>
      <c r="U77" s="36">
        <f>SUMIFS(СВЦЭМ!$C$39:$C$782,СВЦЭМ!$A$39:$A$782,$A77,СВЦЭМ!$B$39:$B$782,U$47)+'СЕТ СН'!$G$9+СВЦЭМ!$D$10+'СЕТ СН'!$G$5-'СЕТ СН'!$G$17</f>
        <v>5270.0987836499999</v>
      </c>
      <c r="V77" s="36">
        <f>SUMIFS(СВЦЭМ!$C$39:$C$782,СВЦЭМ!$A$39:$A$782,$A77,СВЦЭМ!$B$39:$B$782,V$47)+'СЕТ СН'!$G$9+СВЦЭМ!$D$10+'СЕТ СН'!$G$5-'СЕТ СН'!$G$17</f>
        <v>5232.5238911699998</v>
      </c>
      <c r="W77" s="36">
        <f>SUMIFS(СВЦЭМ!$C$39:$C$782,СВЦЭМ!$A$39:$A$782,$A77,СВЦЭМ!$B$39:$B$782,W$47)+'СЕТ СН'!$G$9+СВЦЭМ!$D$10+'СЕТ СН'!$G$5-'СЕТ СН'!$G$17</f>
        <v>5226.6714717600007</v>
      </c>
      <c r="X77" s="36">
        <f>SUMIFS(СВЦЭМ!$C$39:$C$782,СВЦЭМ!$A$39:$A$782,$A77,СВЦЭМ!$B$39:$B$782,X$47)+'СЕТ СН'!$G$9+СВЦЭМ!$D$10+'СЕТ СН'!$G$5-'СЕТ СН'!$G$17</f>
        <v>5258.9459825800004</v>
      </c>
      <c r="Y77" s="36">
        <f>SUMIFS(СВЦЭМ!$C$39:$C$782,СВЦЭМ!$A$39:$A$782,$A77,СВЦЭМ!$B$39:$B$782,Y$47)+'СЕТ СН'!$G$9+СВЦЭМ!$D$10+'СЕТ СН'!$G$5-'СЕТ СН'!$G$17</f>
        <v>5294.8389857800003</v>
      </c>
      <c r="AA77" s="37"/>
    </row>
    <row r="78" spans="1:27" ht="15.75" x14ac:dyDescent="0.2">
      <c r="A78" s="35">
        <f t="shared" si="1"/>
        <v>45016</v>
      </c>
      <c r="B78" s="36">
        <f>SUMIFS(СВЦЭМ!$C$39:$C$782,СВЦЭМ!$A$39:$A$782,$A78,СВЦЭМ!$B$39:$B$782,B$47)+'СЕТ СН'!$G$9+СВЦЭМ!$D$10+'СЕТ СН'!$G$5-'СЕТ СН'!$G$17</f>
        <v>5368.2347542200005</v>
      </c>
      <c r="C78" s="36">
        <f>SUMIFS(СВЦЭМ!$C$39:$C$782,СВЦЭМ!$A$39:$A$782,$A78,СВЦЭМ!$B$39:$B$782,C$47)+'СЕТ СН'!$G$9+СВЦЭМ!$D$10+'СЕТ СН'!$G$5-'СЕТ СН'!$G$17</f>
        <v>5309.7704403500002</v>
      </c>
      <c r="D78" s="36">
        <f>SUMIFS(СВЦЭМ!$C$39:$C$782,СВЦЭМ!$A$39:$A$782,$A78,СВЦЭМ!$B$39:$B$782,D$47)+'СЕТ СН'!$G$9+СВЦЭМ!$D$10+'СЕТ СН'!$G$5-'СЕТ СН'!$G$17</f>
        <v>5432.7963009699997</v>
      </c>
      <c r="E78" s="36">
        <f>SUMIFS(СВЦЭМ!$C$39:$C$782,СВЦЭМ!$A$39:$A$782,$A78,СВЦЭМ!$B$39:$B$782,E$47)+'СЕТ СН'!$G$9+СВЦЭМ!$D$10+'СЕТ СН'!$G$5-'СЕТ СН'!$G$17</f>
        <v>5429.6075729599997</v>
      </c>
      <c r="F78" s="36">
        <f>SUMIFS(СВЦЭМ!$C$39:$C$782,СВЦЭМ!$A$39:$A$782,$A78,СВЦЭМ!$B$39:$B$782,F$47)+'СЕТ СН'!$G$9+СВЦЭМ!$D$10+'СЕТ СН'!$G$5-'СЕТ СН'!$G$17</f>
        <v>5434.8862749099999</v>
      </c>
      <c r="G78" s="36">
        <f>SUMIFS(СВЦЭМ!$C$39:$C$782,СВЦЭМ!$A$39:$A$782,$A78,СВЦЭМ!$B$39:$B$782,G$47)+'СЕТ СН'!$G$9+СВЦЭМ!$D$10+'СЕТ СН'!$G$5-'СЕТ СН'!$G$17</f>
        <v>5411.6928105099996</v>
      </c>
      <c r="H78" s="36">
        <f>SUMIFS(СВЦЭМ!$C$39:$C$782,СВЦЭМ!$A$39:$A$782,$A78,СВЦЭМ!$B$39:$B$782,H$47)+'СЕТ СН'!$G$9+СВЦЭМ!$D$10+'СЕТ СН'!$G$5-'СЕТ СН'!$G$17</f>
        <v>5403.6744229400001</v>
      </c>
      <c r="I78" s="36">
        <f>SUMIFS(СВЦЭМ!$C$39:$C$782,СВЦЭМ!$A$39:$A$782,$A78,СВЦЭМ!$B$39:$B$782,I$47)+'СЕТ СН'!$G$9+СВЦЭМ!$D$10+'СЕТ СН'!$G$5-'СЕТ СН'!$G$17</f>
        <v>5326.6973445599997</v>
      </c>
      <c r="J78" s="36">
        <f>SUMIFS(СВЦЭМ!$C$39:$C$782,СВЦЭМ!$A$39:$A$782,$A78,СВЦЭМ!$B$39:$B$782,J$47)+'СЕТ СН'!$G$9+СВЦЭМ!$D$10+'СЕТ СН'!$G$5-'СЕТ СН'!$G$17</f>
        <v>5291.9598827099999</v>
      </c>
      <c r="K78" s="36">
        <f>SUMIFS(СВЦЭМ!$C$39:$C$782,СВЦЭМ!$A$39:$A$782,$A78,СВЦЭМ!$B$39:$B$782,K$47)+'СЕТ СН'!$G$9+СВЦЭМ!$D$10+'СЕТ СН'!$G$5-'СЕТ СН'!$G$17</f>
        <v>5259.8857879200004</v>
      </c>
      <c r="L78" s="36">
        <f>SUMIFS(СВЦЭМ!$C$39:$C$782,СВЦЭМ!$A$39:$A$782,$A78,СВЦЭМ!$B$39:$B$782,L$47)+'СЕТ СН'!$G$9+СВЦЭМ!$D$10+'СЕТ СН'!$G$5-'СЕТ СН'!$G$17</f>
        <v>5236.1583567300004</v>
      </c>
      <c r="M78" s="36">
        <f>SUMIFS(СВЦЭМ!$C$39:$C$782,СВЦЭМ!$A$39:$A$782,$A78,СВЦЭМ!$B$39:$B$782,M$47)+'СЕТ СН'!$G$9+СВЦЭМ!$D$10+'СЕТ СН'!$G$5-'СЕТ СН'!$G$17</f>
        <v>5225.5626130399996</v>
      </c>
      <c r="N78" s="36">
        <f>SUMIFS(СВЦЭМ!$C$39:$C$782,СВЦЭМ!$A$39:$A$782,$A78,СВЦЭМ!$B$39:$B$782,N$47)+'СЕТ СН'!$G$9+СВЦЭМ!$D$10+'СЕТ СН'!$G$5-'СЕТ СН'!$G$17</f>
        <v>5271.4833501700004</v>
      </c>
      <c r="O78" s="36">
        <f>SUMIFS(СВЦЭМ!$C$39:$C$782,СВЦЭМ!$A$39:$A$782,$A78,СВЦЭМ!$B$39:$B$782,O$47)+'СЕТ СН'!$G$9+СВЦЭМ!$D$10+'СЕТ СН'!$G$5-'СЕТ СН'!$G$17</f>
        <v>5300.9336299699999</v>
      </c>
      <c r="P78" s="36">
        <f>SUMIFS(СВЦЭМ!$C$39:$C$782,СВЦЭМ!$A$39:$A$782,$A78,СВЦЭМ!$B$39:$B$782,P$47)+'СЕТ СН'!$G$9+СВЦЭМ!$D$10+'СЕТ СН'!$G$5-'СЕТ СН'!$G$17</f>
        <v>5319.2028566600002</v>
      </c>
      <c r="Q78" s="36">
        <f>SUMIFS(СВЦЭМ!$C$39:$C$782,СВЦЭМ!$A$39:$A$782,$A78,СВЦЭМ!$B$39:$B$782,Q$47)+'СЕТ СН'!$G$9+СВЦЭМ!$D$10+'СЕТ СН'!$G$5-'СЕТ СН'!$G$17</f>
        <v>5314.3001638100004</v>
      </c>
      <c r="R78" s="36">
        <f>SUMIFS(СВЦЭМ!$C$39:$C$782,СВЦЭМ!$A$39:$A$782,$A78,СВЦЭМ!$B$39:$B$782,R$47)+'СЕТ СН'!$G$9+СВЦЭМ!$D$10+'СЕТ СН'!$G$5-'СЕТ СН'!$G$17</f>
        <v>5296.2479298100006</v>
      </c>
      <c r="S78" s="36">
        <f>SUMIFS(СВЦЭМ!$C$39:$C$782,СВЦЭМ!$A$39:$A$782,$A78,СВЦЭМ!$B$39:$B$782,S$47)+'СЕТ СН'!$G$9+СВЦЭМ!$D$10+'СЕТ СН'!$G$5-'СЕТ СН'!$G$17</f>
        <v>5273.5507518499999</v>
      </c>
      <c r="T78" s="36">
        <f>SUMIFS(СВЦЭМ!$C$39:$C$782,СВЦЭМ!$A$39:$A$782,$A78,СВЦЭМ!$B$39:$B$782,T$47)+'СЕТ СН'!$G$9+СВЦЭМ!$D$10+'СЕТ СН'!$G$5-'СЕТ СН'!$G$17</f>
        <v>5246.4771191099999</v>
      </c>
      <c r="U78" s="36">
        <f>SUMIFS(СВЦЭМ!$C$39:$C$782,СВЦЭМ!$A$39:$A$782,$A78,СВЦЭМ!$B$39:$B$782,U$47)+'СЕТ СН'!$G$9+СВЦЭМ!$D$10+'СЕТ СН'!$G$5-'СЕТ СН'!$G$17</f>
        <v>5225.8050254099999</v>
      </c>
      <c r="V78" s="36">
        <f>SUMIFS(СВЦЭМ!$C$39:$C$782,СВЦЭМ!$A$39:$A$782,$A78,СВЦЭМ!$B$39:$B$782,V$47)+'СЕТ СН'!$G$9+СВЦЭМ!$D$10+'СЕТ СН'!$G$5-'СЕТ СН'!$G$17</f>
        <v>5189.4645079600004</v>
      </c>
      <c r="W78" s="36">
        <f>SUMIFS(СВЦЭМ!$C$39:$C$782,СВЦЭМ!$A$39:$A$782,$A78,СВЦЭМ!$B$39:$B$782,W$47)+'СЕТ СН'!$G$9+СВЦЭМ!$D$10+'СЕТ СН'!$G$5-'СЕТ СН'!$G$17</f>
        <v>5184.7030175199998</v>
      </c>
      <c r="X78" s="36">
        <f>SUMIFS(СВЦЭМ!$C$39:$C$782,СВЦЭМ!$A$39:$A$782,$A78,СВЦЭМ!$B$39:$B$782,X$47)+'СЕТ СН'!$G$9+СВЦЭМ!$D$10+'СЕТ СН'!$G$5-'СЕТ СН'!$G$17</f>
        <v>5226.6741087199998</v>
      </c>
      <c r="Y78" s="36">
        <f>SUMIFS(СВЦЭМ!$C$39:$C$782,СВЦЭМ!$A$39:$A$782,$A78,СВЦЭМ!$B$39:$B$782,Y$47)+'СЕТ СН'!$G$9+СВЦЭМ!$D$10+'СЕТ СН'!$G$5-'СЕТ СН'!$G$17</f>
        <v>5213.3507729399998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01.03.2023</v>
      </c>
      <c r="B84" s="36">
        <f>SUMIFS(СВЦЭМ!$C$39:$C$782,СВЦЭМ!$A$39:$A$782,$A84,СВЦЭМ!$B$39:$B$782,B$83)+'СЕТ СН'!$H$9+СВЦЭМ!$D$10+'СЕТ СН'!$H$5-'СЕТ СН'!$H$17</f>
        <v>5796.8021237800003</v>
      </c>
      <c r="C84" s="36">
        <f>SUMIFS(СВЦЭМ!$C$39:$C$782,СВЦЭМ!$A$39:$A$782,$A84,СВЦЭМ!$B$39:$B$782,C$83)+'СЕТ СН'!$H$9+СВЦЭМ!$D$10+'СЕТ СН'!$H$5-'СЕТ СН'!$H$17</f>
        <v>5845.6289530499998</v>
      </c>
      <c r="D84" s="36">
        <f>SUMIFS(СВЦЭМ!$C$39:$C$782,СВЦЭМ!$A$39:$A$782,$A84,СВЦЭМ!$B$39:$B$782,D$83)+'СЕТ СН'!$H$9+СВЦЭМ!$D$10+'СЕТ СН'!$H$5-'СЕТ СН'!$H$17</f>
        <v>5867.18116078</v>
      </c>
      <c r="E84" s="36">
        <f>SUMIFS(СВЦЭМ!$C$39:$C$782,СВЦЭМ!$A$39:$A$782,$A84,СВЦЭМ!$B$39:$B$782,E$83)+'СЕТ СН'!$H$9+СВЦЭМ!$D$10+'СЕТ СН'!$H$5-'СЕТ СН'!$H$17</f>
        <v>5880.1585316700002</v>
      </c>
      <c r="F84" s="36">
        <f>SUMIFS(СВЦЭМ!$C$39:$C$782,СВЦЭМ!$A$39:$A$782,$A84,СВЦЭМ!$B$39:$B$782,F$83)+'СЕТ СН'!$H$9+СВЦЭМ!$D$10+'СЕТ СН'!$H$5-'СЕТ СН'!$H$17</f>
        <v>5882.4340955600001</v>
      </c>
      <c r="G84" s="36">
        <f>SUMIFS(СВЦЭМ!$C$39:$C$782,СВЦЭМ!$A$39:$A$782,$A84,СВЦЭМ!$B$39:$B$782,G$83)+'СЕТ СН'!$H$9+СВЦЭМ!$D$10+'СЕТ СН'!$H$5-'СЕТ СН'!$H$17</f>
        <v>5855.2585948100004</v>
      </c>
      <c r="H84" s="36">
        <f>SUMIFS(СВЦЭМ!$C$39:$C$782,СВЦЭМ!$A$39:$A$782,$A84,СВЦЭМ!$B$39:$B$782,H$83)+'СЕТ СН'!$H$9+СВЦЭМ!$D$10+'СЕТ СН'!$H$5-'СЕТ СН'!$H$17</f>
        <v>5824.4040579000002</v>
      </c>
      <c r="I84" s="36">
        <f>SUMIFS(СВЦЭМ!$C$39:$C$782,СВЦЭМ!$A$39:$A$782,$A84,СВЦЭМ!$B$39:$B$782,I$83)+'СЕТ СН'!$H$9+СВЦЭМ!$D$10+'СЕТ СН'!$H$5-'СЕТ СН'!$H$17</f>
        <v>5762.5141805700005</v>
      </c>
      <c r="J84" s="36">
        <f>SUMIFS(СВЦЭМ!$C$39:$C$782,СВЦЭМ!$A$39:$A$782,$A84,СВЦЭМ!$B$39:$B$782,J$83)+'СЕТ СН'!$H$9+СВЦЭМ!$D$10+'СЕТ СН'!$H$5-'СЕТ СН'!$H$17</f>
        <v>5750.4849575900007</v>
      </c>
      <c r="K84" s="36">
        <f>SUMIFS(СВЦЭМ!$C$39:$C$782,СВЦЭМ!$A$39:$A$782,$A84,СВЦЭМ!$B$39:$B$782,K$83)+'СЕТ СН'!$H$9+СВЦЭМ!$D$10+'СЕТ СН'!$H$5-'СЕТ СН'!$H$17</f>
        <v>5670.2549798599994</v>
      </c>
      <c r="L84" s="36">
        <f>SUMIFS(СВЦЭМ!$C$39:$C$782,СВЦЭМ!$A$39:$A$782,$A84,СВЦЭМ!$B$39:$B$782,L$83)+'СЕТ СН'!$H$9+СВЦЭМ!$D$10+'СЕТ СН'!$H$5-'СЕТ СН'!$H$17</f>
        <v>5690.82968798</v>
      </c>
      <c r="M84" s="36">
        <f>SUMIFS(СВЦЭМ!$C$39:$C$782,СВЦЭМ!$A$39:$A$782,$A84,СВЦЭМ!$B$39:$B$782,M$83)+'СЕТ СН'!$H$9+СВЦЭМ!$D$10+'СЕТ СН'!$H$5-'СЕТ СН'!$H$17</f>
        <v>5708.91604818</v>
      </c>
      <c r="N84" s="36">
        <f>SUMIFS(СВЦЭМ!$C$39:$C$782,СВЦЭМ!$A$39:$A$782,$A84,СВЦЭМ!$B$39:$B$782,N$83)+'СЕТ СН'!$H$9+СВЦЭМ!$D$10+'СЕТ СН'!$H$5-'СЕТ СН'!$H$17</f>
        <v>5741.5270684400002</v>
      </c>
      <c r="O84" s="36">
        <f>SUMIFS(СВЦЭМ!$C$39:$C$782,СВЦЭМ!$A$39:$A$782,$A84,СВЦЭМ!$B$39:$B$782,O$83)+'СЕТ СН'!$H$9+СВЦЭМ!$D$10+'СЕТ СН'!$H$5-'СЕТ СН'!$H$17</f>
        <v>5757.5330868300007</v>
      </c>
      <c r="P84" s="36">
        <f>SUMIFS(СВЦЭМ!$C$39:$C$782,СВЦЭМ!$A$39:$A$782,$A84,СВЦЭМ!$B$39:$B$782,P$83)+'СЕТ СН'!$H$9+СВЦЭМ!$D$10+'СЕТ СН'!$H$5-'СЕТ СН'!$H$17</f>
        <v>5769.0175248200003</v>
      </c>
      <c r="Q84" s="36">
        <f>SUMIFS(СВЦЭМ!$C$39:$C$782,СВЦЭМ!$A$39:$A$782,$A84,СВЦЭМ!$B$39:$B$782,Q$83)+'СЕТ СН'!$H$9+СВЦЭМ!$D$10+'СЕТ СН'!$H$5-'СЕТ СН'!$H$17</f>
        <v>5743.3130603500003</v>
      </c>
      <c r="R84" s="36">
        <f>SUMIFS(СВЦЭМ!$C$39:$C$782,СВЦЭМ!$A$39:$A$782,$A84,СВЦЭМ!$B$39:$B$782,R$83)+'СЕТ СН'!$H$9+СВЦЭМ!$D$10+'СЕТ СН'!$H$5-'СЕТ СН'!$H$17</f>
        <v>5749.8788581500003</v>
      </c>
      <c r="S84" s="36">
        <f>SUMIFS(СВЦЭМ!$C$39:$C$782,СВЦЭМ!$A$39:$A$782,$A84,СВЦЭМ!$B$39:$B$782,S$83)+'СЕТ СН'!$H$9+СВЦЭМ!$D$10+'СЕТ СН'!$H$5-'СЕТ СН'!$H$17</f>
        <v>5717.4819505699998</v>
      </c>
      <c r="T84" s="36">
        <f>SUMIFS(СВЦЭМ!$C$39:$C$782,СВЦЭМ!$A$39:$A$782,$A84,СВЦЭМ!$B$39:$B$782,T$83)+'СЕТ СН'!$H$9+СВЦЭМ!$D$10+'СЕТ СН'!$H$5-'СЕТ СН'!$H$17</f>
        <v>5708.3960632899998</v>
      </c>
      <c r="U84" s="36">
        <f>SUMIFS(СВЦЭМ!$C$39:$C$782,СВЦЭМ!$A$39:$A$782,$A84,СВЦЭМ!$B$39:$B$782,U$83)+'СЕТ СН'!$H$9+СВЦЭМ!$D$10+'СЕТ СН'!$H$5-'СЕТ СН'!$H$17</f>
        <v>5719.6076839100006</v>
      </c>
      <c r="V84" s="36">
        <f>SUMIFS(СВЦЭМ!$C$39:$C$782,СВЦЭМ!$A$39:$A$782,$A84,СВЦЭМ!$B$39:$B$782,V$83)+'СЕТ СН'!$H$9+СВЦЭМ!$D$10+'СЕТ СН'!$H$5-'СЕТ СН'!$H$17</f>
        <v>5720.2716202800002</v>
      </c>
      <c r="W84" s="36">
        <f>SUMIFS(СВЦЭМ!$C$39:$C$782,СВЦЭМ!$A$39:$A$782,$A84,СВЦЭМ!$B$39:$B$782,W$83)+'СЕТ СН'!$H$9+СВЦЭМ!$D$10+'СЕТ СН'!$H$5-'СЕТ СН'!$H$17</f>
        <v>5734.0292103600004</v>
      </c>
      <c r="X84" s="36">
        <f>SUMIFS(СВЦЭМ!$C$39:$C$782,СВЦЭМ!$A$39:$A$782,$A84,СВЦЭМ!$B$39:$B$782,X$83)+'СЕТ СН'!$H$9+СВЦЭМ!$D$10+'СЕТ СН'!$H$5-'СЕТ СН'!$H$17</f>
        <v>5749.0786867799998</v>
      </c>
      <c r="Y84" s="36">
        <f>SUMIFS(СВЦЭМ!$C$39:$C$782,СВЦЭМ!$A$39:$A$782,$A84,СВЦЭМ!$B$39:$B$782,Y$83)+'СЕТ СН'!$H$9+СВЦЭМ!$D$10+'СЕТ СН'!$H$5-'СЕТ СН'!$H$17</f>
        <v>5786.3191454600001</v>
      </c>
    </row>
    <row r="85" spans="1:25" ht="15.75" x14ac:dyDescent="0.2">
      <c r="A85" s="35">
        <f>A84+1</f>
        <v>44987</v>
      </c>
      <c r="B85" s="36">
        <f>SUMIFS(СВЦЭМ!$C$39:$C$782,СВЦЭМ!$A$39:$A$782,$A85,СВЦЭМ!$B$39:$B$782,B$83)+'СЕТ СН'!$H$9+СВЦЭМ!$D$10+'СЕТ СН'!$H$5-'СЕТ СН'!$H$17</f>
        <v>5750.6277580999995</v>
      </c>
      <c r="C85" s="36">
        <f>SUMIFS(СВЦЭМ!$C$39:$C$782,СВЦЭМ!$A$39:$A$782,$A85,СВЦЭМ!$B$39:$B$782,C$83)+'СЕТ СН'!$H$9+СВЦЭМ!$D$10+'СЕТ СН'!$H$5-'СЕТ СН'!$H$17</f>
        <v>5730.4894934100003</v>
      </c>
      <c r="D85" s="36">
        <f>SUMIFS(СВЦЭМ!$C$39:$C$782,СВЦЭМ!$A$39:$A$782,$A85,СВЦЭМ!$B$39:$B$782,D$83)+'СЕТ СН'!$H$9+СВЦЭМ!$D$10+'СЕТ СН'!$H$5-'СЕТ СН'!$H$17</f>
        <v>5754.2487951200001</v>
      </c>
      <c r="E85" s="36">
        <f>SUMIFS(СВЦЭМ!$C$39:$C$782,СВЦЭМ!$A$39:$A$782,$A85,СВЦЭМ!$B$39:$B$782,E$83)+'СЕТ СН'!$H$9+СВЦЭМ!$D$10+'СЕТ СН'!$H$5-'СЕТ СН'!$H$17</f>
        <v>5766.6568305800001</v>
      </c>
      <c r="F85" s="36">
        <f>SUMIFS(СВЦЭМ!$C$39:$C$782,СВЦЭМ!$A$39:$A$782,$A85,СВЦЭМ!$B$39:$B$782,F$83)+'СЕТ СН'!$H$9+СВЦЭМ!$D$10+'СЕТ СН'!$H$5-'СЕТ СН'!$H$17</f>
        <v>5768.5502271700007</v>
      </c>
      <c r="G85" s="36">
        <f>SUMIFS(СВЦЭМ!$C$39:$C$782,СВЦЭМ!$A$39:$A$782,$A85,СВЦЭМ!$B$39:$B$782,G$83)+'СЕТ СН'!$H$9+СВЦЭМ!$D$10+'СЕТ СН'!$H$5-'СЕТ СН'!$H$17</f>
        <v>5740.4525199199998</v>
      </c>
      <c r="H85" s="36">
        <f>SUMIFS(СВЦЭМ!$C$39:$C$782,СВЦЭМ!$A$39:$A$782,$A85,СВЦЭМ!$B$39:$B$782,H$83)+'СЕТ СН'!$H$9+СВЦЭМ!$D$10+'СЕТ СН'!$H$5-'СЕТ СН'!$H$17</f>
        <v>5631.1872576000005</v>
      </c>
      <c r="I85" s="36">
        <f>SUMIFS(СВЦЭМ!$C$39:$C$782,СВЦЭМ!$A$39:$A$782,$A85,СВЦЭМ!$B$39:$B$782,I$83)+'СЕТ СН'!$H$9+СВЦЭМ!$D$10+'СЕТ СН'!$H$5-'СЕТ СН'!$H$17</f>
        <v>5584.2306788100004</v>
      </c>
      <c r="J85" s="36">
        <f>SUMIFS(СВЦЭМ!$C$39:$C$782,СВЦЭМ!$A$39:$A$782,$A85,СВЦЭМ!$B$39:$B$782,J$83)+'СЕТ СН'!$H$9+СВЦЭМ!$D$10+'СЕТ СН'!$H$5-'СЕТ СН'!$H$17</f>
        <v>5561.2964846499999</v>
      </c>
      <c r="K85" s="36">
        <f>SUMIFS(СВЦЭМ!$C$39:$C$782,СВЦЭМ!$A$39:$A$782,$A85,СВЦЭМ!$B$39:$B$782,K$83)+'СЕТ СН'!$H$9+СВЦЭМ!$D$10+'СЕТ СН'!$H$5-'СЕТ СН'!$H$17</f>
        <v>5579.50821516</v>
      </c>
      <c r="L85" s="36">
        <f>SUMIFS(СВЦЭМ!$C$39:$C$782,СВЦЭМ!$A$39:$A$782,$A85,СВЦЭМ!$B$39:$B$782,L$83)+'СЕТ СН'!$H$9+СВЦЭМ!$D$10+'СЕТ СН'!$H$5-'СЕТ СН'!$H$17</f>
        <v>5577.65773128</v>
      </c>
      <c r="M85" s="36">
        <f>SUMIFS(СВЦЭМ!$C$39:$C$782,СВЦЭМ!$A$39:$A$782,$A85,СВЦЭМ!$B$39:$B$782,M$83)+'СЕТ СН'!$H$9+СВЦЭМ!$D$10+'СЕТ СН'!$H$5-'СЕТ СН'!$H$17</f>
        <v>5580.5899255000004</v>
      </c>
      <c r="N85" s="36">
        <f>SUMIFS(СВЦЭМ!$C$39:$C$782,СВЦЭМ!$A$39:$A$782,$A85,СВЦЭМ!$B$39:$B$782,N$83)+'СЕТ СН'!$H$9+СВЦЭМ!$D$10+'СЕТ СН'!$H$5-'СЕТ СН'!$H$17</f>
        <v>5599.87373114</v>
      </c>
      <c r="O85" s="36">
        <f>SUMIFS(СВЦЭМ!$C$39:$C$782,СВЦЭМ!$A$39:$A$782,$A85,СВЦЭМ!$B$39:$B$782,O$83)+'СЕТ СН'!$H$9+СВЦЭМ!$D$10+'СЕТ СН'!$H$5-'СЕТ СН'!$H$17</f>
        <v>5650.4328438499997</v>
      </c>
      <c r="P85" s="36">
        <f>SUMIFS(СВЦЭМ!$C$39:$C$782,СВЦЭМ!$A$39:$A$782,$A85,СВЦЭМ!$B$39:$B$782,P$83)+'СЕТ СН'!$H$9+СВЦЭМ!$D$10+'СЕТ СН'!$H$5-'СЕТ СН'!$H$17</f>
        <v>5665.69463068</v>
      </c>
      <c r="Q85" s="36">
        <f>SUMIFS(СВЦЭМ!$C$39:$C$782,СВЦЭМ!$A$39:$A$782,$A85,СВЦЭМ!$B$39:$B$782,Q$83)+'СЕТ СН'!$H$9+СВЦЭМ!$D$10+'СЕТ СН'!$H$5-'СЕТ СН'!$H$17</f>
        <v>5670.9035587600001</v>
      </c>
      <c r="R85" s="36">
        <f>SUMIFS(СВЦЭМ!$C$39:$C$782,СВЦЭМ!$A$39:$A$782,$A85,СВЦЭМ!$B$39:$B$782,R$83)+'СЕТ СН'!$H$9+СВЦЭМ!$D$10+'СЕТ СН'!$H$5-'СЕТ СН'!$H$17</f>
        <v>5676.8761789100008</v>
      </c>
      <c r="S85" s="36">
        <f>SUMIFS(СВЦЭМ!$C$39:$C$782,СВЦЭМ!$A$39:$A$782,$A85,СВЦЭМ!$B$39:$B$782,S$83)+'СЕТ СН'!$H$9+СВЦЭМ!$D$10+'СЕТ СН'!$H$5-'СЕТ СН'!$H$17</f>
        <v>5673.4875328199996</v>
      </c>
      <c r="T85" s="36">
        <f>SUMIFS(СВЦЭМ!$C$39:$C$782,СВЦЭМ!$A$39:$A$782,$A85,СВЦЭМ!$B$39:$B$782,T$83)+'СЕТ СН'!$H$9+СВЦЭМ!$D$10+'СЕТ СН'!$H$5-'СЕТ СН'!$H$17</f>
        <v>5617.9786086000004</v>
      </c>
      <c r="U85" s="36">
        <f>SUMIFS(СВЦЭМ!$C$39:$C$782,СВЦЭМ!$A$39:$A$782,$A85,СВЦЭМ!$B$39:$B$782,U$83)+'СЕТ СН'!$H$9+СВЦЭМ!$D$10+'СЕТ СН'!$H$5-'СЕТ СН'!$H$17</f>
        <v>5559.8533294200006</v>
      </c>
      <c r="V85" s="36">
        <f>SUMIFS(СВЦЭМ!$C$39:$C$782,СВЦЭМ!$A$39:$A$782,$A85,СВЦЭМ!$B$39:$B$782,V$83)+'СЕТ СН'!$H$9+СВЦЭМ!$D$10+'СЕТ СН'!$H$5-'СЕТ СН'!$H$17</f>
        <v>5554.1616291299997</v>
      </c>
      <c r="W85" s="36">
        <f>SUMIFS(СВЦЭМ!$C$39:$C$782,СВЦЭМ!$A$39:$A$782,$A85,СВЦЭМ!$B$39:$B$782,W$83)+'СЕТ СН'!$H$9+СВЦЭМ!$D$10+'СЕТ СН'!$H$5-'СЕТ СН'!$H$17</f>
        <v>5563.8796290600003</v>
      </c>
      <c r="X85" s="36">
        <f>SUMIFS(СВЦЭМ!$C$39:$C$782,СВЦЭМ!$A$39:$A$782,$A85,СВЦЭМ!$B$39:$B$782,X$83)+'СЕТ СН'!$H$9+СВЦЭМ!$D$10+'СЕТ СН'!$H$5-'СЕТ СН'!$H$17</f>
        <v>5578.6702082299998</v>
      </c>
      <c r="Y85" s="36">
        <f>SUMIFS(СВЦЭМ!$C$39:$C$782,СВЦЭМ!$A$39:$A$782,$A85,СВЦЭМ!$B$39:$B$782,Y$83)+'СЕТ СН'!$H$9+СВЦЭМ!$D$10+'СЕТ СН'!$H$5-'СЕТ СН'!$H$17</f>
        <v>5636.37057353</v>
      </c>
    </row>
    <row r="86" spans="1:25" ht="15.75" x14ac:dyDescent="0.2">
      <c r="A86" s="35">
        <f t="shared" ref="A86:A114" si="2">A85+1</f>
        <v>44988</v>
      </c>
      <c r="B86" s="36">
        <f>SUMIFS(СВЦЭМ!$C$39:$C$782,СВЦЭМ!$A$39:$A$782,$A86,СВЦЭМ!$B$39:$B$782,B$83)+'СЕТ СН'!$H$9+СВЦЭМ!$D$10+'СЕТ СН'!$H$5-'СЕТ СН'!$H$17</f>
        <v>5658.1610600399999</v>
      </c>
      <c r="C86" s="36">
        <f>SUMIFS(СВЦЭМ!$C$39:$C$782,СВЦЭМ!$A$39:$A$782,$A86,СВЦЭМ!$B$39:$B$782,C$83)+'СЕТ СН'!$H$9+СВЦЭМ!$D$10+'СЕТ СН'!$H$5-'СЕТ СН'!$H$17</f>
        <v>5668.4850514000009</v>
      </c>
      <c r="D86" s="36">
        <f>SUMIFS(СВЦЭМ!$C$39:$C$782,СВЦЭМ!$A$39:$A$782,$A86,СВЦЭМ!$B$39:$B$782,D$83)+'СЕТ СН'!$H$9+СВЦЭМ!$D$10+'СЕТ СН'!$H$5-'СЕТ СН'!$H$17</f>
        <v>5690.8250096400006</v>
      </c>
      <c r="E86" s="36">
        <f>SUMIFS(СВЦЭМ!$C$39:$C$782,СВЦЭМ!$A$39:$A$782,$A86,СВЦЭМ!$B$39:$B$782,E$83)+'СЕТ СН'!$H$9+СВЦЭМ!$D$10+'СЕТ СН'!$H$5-'СЕТ СН'!$H$17</f>
        <v>5697.1103478300001</v>
      </c>
      <c r="F86" s="36">
        <f>SUMIFS(СВЦЭМ!$C$39:$C$782,СВЦЭМ!$A$39:$A$782,$A86,СВЦЭМ!$B$39:$B$782,F$83)+'СЕТ СН'!$H$9+СВЦЭМ!$D$10+'СЕТ СН'!$H$5-'СЕТ СН'!$H$17</f>
        <v>5682.5413159100008</v>
      </c>
      <c r="G86" s="36">
        <f>SUMIFS(СВЦЭМ!$C$39:$C$782,СВЦЭМ!$A$39:$A$782,$A86,СВЦЭМ!$B$39:$B$782,G$83)+'СЕТ СН'!$H$9+СВЦЭМ!$D$10+'СЕТ СН'!$H$5-'СЕТ СН'!$H$17</f>
        <v>5670.9966866100003</v>
      </c>
      <c r="H86" s="36">
        <f>SUMIFS(СВЦЭМ!$C$39:$C$782,СВЦЭМ!$A$39:$A$782,$A86,СВЦЭМ!$B$39:$B$782,H$83)+'СЕТ СН'!$H$9+СВЦЭМ!$D$10+'СЕТ СН'!$H$5-'СЕТ СН'!$H$17</f>
        <v>5660.2616166900007</v>
      </c>
      <c r="I86" s="36">
        <f>SUMIFS(СВЦЭМ!$C$39:$C$782,СВЦЭМ!$A$39:$A$782,$A86,СВЦЭМ!$B$39:$B$782,I$83)+'СЕТ СН'!$H$9+СВЦЭМ!$D$10+'СЕТ СН'!$H$5-'СЕТ СН'!$H$17</f>
        <v>5574.9075606500001</v>
      </c>
      <c r="J86" s="36">
        <f>SUMIFS(СВЦЭМ!$C$39:$C$782,СВЦЭМ!$A$39:$A$782,$A86,СВЦЭМ!$B$39:$B$782,J$83)+'СЕТ СН'!$H$9+СВЦЭМ!$D$10+'СЕТ СН'!$H$5-'СЕТ СН'!$H$17</f>
        <v>5585.8835862599999</v>
      </c>
      <c r="K86" s="36">
        <f>SUMIFS(СВЦЭМ!$C$39:$C$782,СВЦЭМ!$A$39:$A$782,$A86,СВЦЭМ!$B$39:$B$782,K$83)+'СЕТ СН'!$H$9+СВЦЭМ!$D$10+'СЕТ СН'!$H$5-'СЕТ СН'!$H$17</f>
        <v>5566.9445166100004</v>
      </c>
      <c r="L86" s="36">
        <f>SUMIFS(СВЦЭМ!$C$39:$C$782,СВЦЭМ!$A$39:$A$782,$A86,СВЦЭМ!$B$39:$B$782,L$83)+'СЕТ СН'!$H$9+СВЦЭМ!$D$10+'СЕТ СН'!$H$5-'СЕТ СН'!$H$17</f>
        <v>5555.0518910199999</v>
      </c>
      <c r="M86" s="36">
        <f>SUMIFS(СВЦЭМ!$C$39:$C$782,СВЦЭМ!$A$39:$A$782,$A86,СВЦЭМ!$B$39:$B$782,M$83)+'СЕТ СН'!$H$9+СВЦЭМ!$D$10+'СЕТ СН'!$H$5-'СЕТ СН'!$H$17</f>
        <v>5563.2880267600003</v>
      </c>
      <c r="N86" s="36">
        <f>SUMIFS(СВЦЭМ!$C$39:$C$782,СВЦЭМ!$A$39:$A$782,$A86,СВЦЭМ!$B$39:$B$782,N$83)+'СЕТ СН'!$H$9+СВЦЭМ!$D$10+'СЕТ СН'!$H$5-'СЕТ СН'!$H$17</f>
        <v>5589.9457825899999</v>
      </c>
      <c r="O86" s="36">
        <f>SUMIFS(СВЦЭМ!$C$39:$C$782,СВЦЭМ!$A$39:$A$782,$A86,СВЦЭМ!$B$39:$B$782,O$83)+'СЕТ СН'!$H$9+СВЦЭМ!$D$10+'СЕТ СН'!$H$5-'СЕТ СН'!$H$17</f>
        <v>5665.1696988100002</v>
      </c>
      <c r="P86" s="36">
        <f>SUMIFS(СВЦЭМ!$C$39:$C$782,СВЦЭМ!$A$39:$A$782,$A86,СВЦЭМ!$B$39:$B$782,P$83)+'СЕТ СН'!$H$9+СВЦЭМ!$D$10+'СЕТ СН'!$H$5-'СЕТ СН'!$H$17</f>
        <v>5695.1281319200007</v>
      </c>
      <c r="Q86" s="36">
        <f>SUMIFS(СВЦЭМ!$C$39:$C$782,СВЦЭМ!$A$39:$A$782,$A86,СВЦЭМ!$B$39:$B$782,Q$83)+'СЕТ СН'!$H$9+СВЦЭМ!$D$10+'СЕТ СН'!$H$5-'СЕТ СН'!$H$17</f>
        <v>5649.3165863300001</v>
      </c>
      <c r="R86" s="36">
        <f>SUMIFS(СВЦЭМ!$C$39:$C$782,СВЦЭМ!$A$39:$A$782,$A86,СВЦЭМ!$B$39:$B$782,R$83)+'СЕТ СН'!$H$9+СВЦЭМ!$D$10+'СЕТ СН'!$H$5-'СЕТ СН'!$H$17</f>
        <v>5700.1203479300002</v>
      </c>
      <c r="S86" s="36">
        <f>SUMIFS(СВЦЭМ!$C$39:$C$782,СВЦЭМ!$A$39:$A$782,$A86,СВЦЭМ!$B$39:$B$782,S$83)+'СЕТ СН'!$H$9+СВЦЭМ!$D$10+'СЕТ СН'!$H$5-'СЕТ СН'!$H$17</f>
        <v>5632.0307789600001</v>
      </c>
      <c r="T86" s="36">
        <f>SUMIFS(СВЦЭМ!$C$39:$C$782,СВЦЭМ!$A$39:$A$782,$A86,СВЦЭМ!$B$39:$B$782,T$83)+'СЕТ СН'!$H$9+СВЦЭМ!$D$10+'СЕТ СН'!$H$5-'СЕТ СН'!$H$17</f>
        <v>5592.0596562400005</v>
      </c>
      <c r="U86" s="36">
        <f>SUMIFS(СВЦЭМ!$C$39:$C$782,СВЦЭМ!$A$39:$A$782,$A86,СВЦЭМ!$B$39:$B$782,U$83)+'СЕТ СН'!$H$9+СВЦЭМ!$D$10+'СЕТ СН'!$H$5-'СЕТ СН'!$H$17</f>
        <v>5543.7710015700004</v>
      </c>
      <c r="V86" s="36">
        <f>SUMIFS(СВЦЭМ!$C$39:$C$782,СВЦЭМ!$A$39:$A$782,$A86,СВЦЭМ!$B$39:$B$782,V$83)+'СЕТ СН'!$H$9+СВЦЭМ!$D$10+'СЕТ СН'!$H$5-'СЕТ СН'!$H$17</f>
        <v>5550.0088471300005</v>
      </c>
      <c r="W86" s="36">
        <f>SUMIFS(СВЦЭМ!$C$39:$C$782,СВЦЭМ!$A$39:$A$782,$A86,СВЦЭМ!$B$39:$B$782,W$83)+'СЕТ СН'!$H$9+СВЦЭМ!$D$10+'СЕТ СН'!$H$5-'СЕТ СН'!$H$17</f>
        <v>5536.67000044</v>
      </c>
      <c r="X86" s="36">
        <f>SUMIFS(СВЦЭМ!$C$39:$C$782,СВЦЭМ!$A$39:$A$782,$A86,СВЦЭМ!$B$39:$B$782,X$83)+'СЕТ СН'!$H$9+СВЦЭМ!$D$10+'СЕТ СН'!$H$5-'СЕТ СН'!$H$17</f>
        <v>5579.72021769</v>
      </c>
      <c r="Y86" s="36">
        <f>SUMIFS(СВЦЭМ!$C$39:$C$782,СВЦЭМ!$A$39:$A$782,$A86,СВЦЭМ!$B$39:$B$782,Y$83)+'СЕТ СН'!$H$9+СВЦЭМ!$D$10+'СЕТ СН'!$H$5-'СЕТ СН'!$H$17</f>
        <v>5655.5951083100008</v>
      </c>
    </row>
    <row r="87" spans="1:25" ht="15.75" x14ac:dyDescent="0.2">
      <c r="A87" s="35">
        <f t="shared" si="2"/>
        <v>44989</v>
      </c>
      <c r="B87" s="36">
        <f>SUMIFS(СВЦЭМ!$C$39:$C$782,СВЦЭМ!$A$39:$A$782,$A87,СВЦЭМ!$B$39:$B$782,B$83)+'СЕТ СН'!$H$9+СВЦЭМ!$D$10+'СЕТ СН'!$H$5-'СЕТ СН'!$H$17</f>
        <v>5593.5758986000001</v>
      </c>
      <c r="C87" s="36">
        <f>SUMIFS(СВЦЭМ!$C$39:$C$782,СВЦЭМ!$A$39:$A$782,$A87,СВЦЭМ!$B$39:$B$782,C$83)+'СЕТ СН'!$H$9+СВЦЭМ!$D$10+'СЕТ СН'!$H$5-'СЕТ СН'!$H$17</f>
        <v>5628.5563300200001</v>
      </c>
      <c r="D87" s="36">
        <f>SUMIFS(СВЦЭМ!$C$39:$C$782,СВЦЭМ!$A$39:$A$782,$A87,СВЦЭМ!$B$39:$B$782,D$83)+'СЕТ СН'!$H$9+СВЦЭМ!$D$10+'СЕТ СН'!$H$5-'СЕТ СН'!$H$17</f>
        <v>5640.08036498</v>
      </c>
      <c r="E87" s="36">
        <f>SUMIFS(СВЦЭМ!$C$39:$C$782,СВЦЭМ!$A$39:$A$782,$A87,СВЦЭМ!$B$39:$B$782,E$83)+'СЕТ СН'!$H$9+СВЦЭМ!$D$10+'СЕТ СН'!$H$5-'СЕТ СН'!$H$17</f>
        <v>5633.2416032700003</v>
      </c>
      <c r="F87" s="36">
        <f>SUMIFS(СВЦЭМ!$C$39:$C$782,СВЦЭМ!$A$39:$A$782,$A87,СВЦЭМ!$B$39:$B$782,F$83)+'СЕТ СН'!$H$9+СВЦЭМ!$D$10+'СЕТ СН'!$H$5-'СЕТ СН'!$H$17</f>
        <v>5620.0344420199999</v>
      </c>
      <c r="G87" s="36">
        <f>SUMIFS(СВЦЭМ!$C$39:$C$782,СВЦЭМ!$A$39:$A$782,$A87,СВЦЭМ!$B$39:$B$782,G$83)+'СЕТ СН'!$H$9+СВЦЭМ!$D$10+'СЕТ СН'!$H$5-'СЕТ СН'!$H$17</f>
        <v>5597.7783402799996</v>
      </c>
      <c r="H87" s="36">
        <f>SUMIFS(СВЦЭМ!$C$39:$C$782,СВЦЭМ!$A$39:$A$782,$A87,СВЦЭМ!$B$39:$B$782,H$83)+'СЕТ СН'!$H$9+СВЦЭМ!$D$10+'СЕТ СН'!$H$5-'СЕТ СН'!$H$17</f>
        <v>5543.2994062899998</v>
      </c>
      <c r="I87" s="36">
        <f>SUMIFS(СВЦЭМ!$C$39:$C$782,СВЦЭМ!$A$39:$A$782,$A87,СВЦЭМ!$B$39:$B$782,I$83)+'СЕТ СН'!$H$9+СВЦЭМ!$D$10+'СЕТ СН'!$H$5-'СЕТ СН'!$H$17</f>
        <v>5490.0265854999998</v>
      </c>
      <c r="J87" s="36">
        <f>SUMIFS(СВЦЭМ!$C$39:$C$782,СВЦЭМ!$A$39:$A$782,$A87,СВЦЭМ!$B$39:$B$782,J$83)+'СЕТ СН'!$H$9+СВЦЭМ!$D$10+'СЕТ СН'!$H$5-'СЕТ СН'!$H$17</f>
        <v>5473.6284829400001</v>
      </c>
      <c r="K87" s="36">
        <f>SUMIFS(СВЦЭМ!$C$39:$C$782,СВЦЭМ!$A$39:$A$782,$A87,СВЦЭМ!$B$39:$B$782,K$83)+'СЕТ СН'!$H$9+СВЦЭМ!$D$10+'СЕТ СН'!$H$5-'СЕТ СН'!$H$17</f>
        <v>5463.37549451</v>
      </c>
      <c r="L87" s="36">
        <f>SUMIFS(СВЦЭМ!$C$39:$C$782,СВЦЭМ!$A$39:$A$782,$A87,СВЦЭМ!$B$39:$B$782,L$83)+'СЕТ СН'!$H$9+СВЦЭМ!$D$10+'СЕТ СН'!$H$5-'СЕТ СН'!$H$17</f>
        <v>5473.7452367200003</v>
      </c>
      <c r="M87" s="36">
        <f>SUMIFS(СВЦЭМ!$C$39:$C$782,СВЦЭМ!$A$39:$A$782,$A87,СВЦЭМ!$B$39:$B$782,M$83)+'СЕТ СН'!$H$9+СВЦЭМ!$D$10+'СЕТ СН'!$H$5-'СЕТ СН'!$H$17</f>
        <v>5488.6246376300005</v>
      </c>
      <c r="N87" s="36">
        <f>SUMIFS(СВЦЭМ!$C$39:$C$782,СВЦЭМ!$A$39:$A$782,$A87,СВЦЭМ!$B$39:$B$782,N$83)+'СЕТ СН'!$H$9+СВЦЭМ!$D$10+'СЕТ СН'!$H$5-'СЕТ СН'!$H$17</f>
        <v>5525.5708218400005</v>
      </c>
      <c r="O87" s="36">
        <f>SUMIFS(СВЦЭМ!$C$39:$C$782,СВЦЭМ!$A$39:$A$782,$A87,СВЦЭМ!$B$39:$B$782,O$83)+'СЕТ СН'!$H$9+СВЦЭМ!$D$10+'СЕТ СН'!$H$5-'СЕТ СН'!$H$17</f>
        <v>5563.5137806900002</v>
      </c>
      <c r="P87" s="36">
        <f>SUMIFS(СВЦЭМ!$C$39:$C$782,СВЦЭМ!$A$39:$A$782,$A87,СВЦЭМ!$B$39:$B$782,P$83)+'СЕТ СН'!$H$9+СВЦЭМ!$D$10+'СЕТ СН'!$H$5-'СЕТ СН'!$H$17</f>
        <v>5572.8742000900002</v>
      </c>
      <c r="Q87" s="36">
        <f>SUMIFS(СВЦЭМ!$C$39:$C$782,СВЦЭМ!$A$39:$A$782,$A87,СВЦЭМ!$B$39:$B$782,Q$83)+'СЕТ СН'!$H$9+СВЦЭМ!$D$10+'СЕТ СН'!$H$5-'СЕТ СН'!$H$17</f>
        <v>5578.8246966400002</v>
      </c>
      <c r="R87" s="36">
        <f>SUMIFS(СВЦЭМ!$C$39:$C$782,СВЦЭМ!$A$39:$A$782,$A87,СВЦЭМ!$B$39:$B$782,R$83)+'СЕТ СН'!$H$9+СВЦЭМ!$D$10+'СЕТ СН'!$H$5-'СЕТ СН'!$H$17</f>
        <v>5601.96967812</v>
      </c>
      <c r="S87" s="36">
        <f>SUMIFS(СВЦЭМ!$C$39:$C$782,СВЦЭМ!$A$39:$A$782,$A87,СВЦЭМ!$B$39:$B$782,S$83)+'СЕТ СН'!$H$9+СВЦЭМ!$D$10+'СЕТ СН'!$H$5-'СЕТ СН'!$H$17</f>
        <v>5556.8797072799998</v>
      </c>
      <c r="T87" s="36">
        <f>SUMIFS(СВЦЭМ!$C$39:$C$782,СВЦЭМ!$A$39:$A$782,$A87,СВЦЭМ!$B$39:$B$782,T$83)+'СЕТ СН'!$H$9+СВЦЭМ!$D$10+'СЕТ СН'!$H$5-'СЕТ СН'!$H$17</f>
        <v>5501.7709329299996</v>
      </c>
      <c r="U87" s="36">
        <f>SUMIFS(СВЦЭМ!$C$39:$C$782,СВЦЭМ!$A$39:$A$782,$A87,СВЦЭМ!$B$39:$B$782,U$83)+'СЕТ СН'!$H$9+СВЦЭМ!$D$10+'СЕТ СН'!$H$5-'СЕТ СН'!$H$17</f>
        <v>5491.0381056000006</v>
      </c>
      <c r="V87" s="36">
        <f>SUMIFS(СВЦЭМ!$C$39:$C$782,СВЦЭМ!$A$39:$A$782,$A87,СВЦЭМ!$B$39:$B$782,V$83)+'СЕТ СН'!$H$9+СВЦЭМ!$D$10+'СЕТ СН'!$H$5-'СЕТ СН'!$H$17</f>
        <v>5504.3628951199998</v>
      </c>
      <c r="W87" s="36">
        <f>SUMIFS(СВЦЭМ!$C$39:$C$782,СВЦЭМ!$A$39:$A$782,$A87,СВЦЭМ!$B$39:$B$782,W$83)+'СЕТ СН'!$H$9+СВЦЭМ!$D$10+'СЕТ СН'!$H$5-'СЕТ СН'!$H$17</f>
        <v>5540.2100681499996</v>
      </c>
      <c r="X87" s="36">
        <f>SUMIFS(СВЦЭМ!$C$39:$C$782,СВЦЭМ!$A$39:$A$782,$A87,СВЦЭМ!$B$39:$B$782,X$83)+'СЕТ СН'!$H$9+СВЦЭМ!$D$10+'СЕТ СН'!$H$5-'СЕТ СН'!$H$17</f>
        <v>5574.1984239900003</v>
      </c>
      <c r="Y87" s="36">
        <f>SUMIFS(СВЦЭМ!$C$39:$C$782,СВЦЭМ!$A$39:$A$782,$A87,СВЦЭМ!$B$39:$B$782,Y$83)+'СЕТ СН'!$H$9+СВЦЭМ!$D$10+'СЕТ СН'!$H$5-'СЕТ СН'!$H$17</f>
        <v>5601.9595856100004</v>
      </c>
    </row>
    <row r="88" spans="1:25" ht="15.75" x14ac:dyDescent="0.2">
      <c r="A88" s="35">
        <f t="shared" si="2"/>
        <v>44990</v>
      </c>
      <c r="B88" s="36">
        <f>SUMIFS(СВЦЭМ!$C$39:$C$782,СВЦЭМ!$A$39:$A$782,$A88,СВЦЭМ!$B$39:$B$782,B$83)+'СЕТ СН'!$H$9+СВЦЭМ!$D$10+'СЕТ СН'!$H$5-'СЕТ СН'!$H$17</f>
        <v>5622.4925714000001</v>
      </c>
      <c r="C88" s="36">
        <f>SUMIFS(СВЦЭМ!$C$39:$C$782,СВЦЭМ!$A$39:$A$782,$A88,СВЦЭМ!$B$39:$B$782,C$83)+'СЕТ СН'!$H$9+СВЦЭМ!$D$10+'СЕТ СН'!$H$5-'СЕТ СН'!$H$17</f>
        <v>5660.5808121600003</v>
      </c>
      <c r="D88" s="36">
        <f>SUMIFS(СВЦЭМ!$C$39:$C$782,СВЦЭМ!$A$39:$A$782,$A88,СВЦЭМ!$B$39:$B$782,D$83)+'СЕТ СН'!$H$9+СВЦЭМ!$D$10+'СЕТ СН'!$H$5-'СЕТ СН'!$H$17</f>
        <v>5677.7865575699998</v>
      </c>
      <c r="E88" s="36">
        <f>SUMIFS(СВЦЭМ!$C$39:$C$782,СВЦЭМ!$A$39:$A$782,$A88,СВЦЭМ!$B$39:$B$782,E$83)+'СЕТ СН'!$H$9+СВЦЭМ!$D$10+'СЕТ СН'!$H$5-'СЕТ СН'!$H$17</f>
        <v>5680.3083181500006</v>
      </c>
      <c r="F88" s="36">
        <f>SUMIFS(СВЦЭМ!$C$39:$C$782,СВЦЭМ!$A$39:$A$782,$A88,СВЦЭМ!$B$39:$B$782,F$83)+'СЕТ СН'!$H$9+СВЦЭМ!$D$10+'СЕТ СН'!$H$5-'СЕТ СН'!$H$17</f>
        <v>5685.7619350799996</v>
      </c>
      <c r="G88" s="36">
        <f>SUMIFS(СВЦЭМ!$C$39:$C$782,СВЦЭМ!$A$39:$A$782,$A88,СВЦЭМ!$B$39:$B$782,G$83)+'СЕТ СН'!$H$9+СВЦЭМ!$D$10+'СЕТ СН'!$H$5-'СЕТ СН'!$H$17</f>
        <v>5661.7825222900001</v>
      </c>
      <c r="H88" s="36">
        <f>SUMIFS(СВЦЭМ!$C$39:$C$782,СВЦЭМ!$A$39:$A$782,$A88,СВЦЭМ!$B$39:$B$782,H$83)+'СЕТ СН'!$H$9+СВЦЭМ!$D$10+'СЕТ СН'!$H$5-'СЕТ СН'!$H$17</f>
        <v>5638.8843992000002</v>
      </c>
      <c r="I88" s="36">
        <f>SUMIFS(СВЦЭМ!$C$39:$C$782,СВЦЭМ!$A$39:$A$782,$A88,СВЦЭМ!$B$39:$B$782,I$83)+'СЕТ СН'!$H$9+СВЦЭМ!$D$10+'СЕТ СН'!$H$5-'СЕТ СН'!$H$17</f>
        <v>5620.2546884200001</v>
      </c>
      <c r="J88" s="36">
        <f>SUMIFS(СВЦЭМ!$C$39:$C$782,СВЦЭМ!$A$39:$A$782,$A88,СВЦЭМ!$B$39:$B$782,J$83)+'СЕТ СН'!$H$9+СВЦЭМ!$D$10+'СЕТ СН'!$H$5-'СЕТ СН'!$H$17</f>
        <v>5607.2963981100002</v>
      </c>
      <c r="K88" s="36">
        <f>SUMIFS(СВЦЭМ!$C$39:$C$782,СВЦЭМ!$A$39:$A$782,$A88,СВЦЭМ!$B$39:$B$782,K$83)+'СЕТ СН'!$H$9+СВЦЭМ!$D$10+'СЕТ СН'!$H$5-'СЕТ СН'!$H$17</f>
        <v>5538.1510480400002</v>
      </c>
      <c r="L88" s="36">
        <f>SUMIFS(СВЦЭМ!$C$39:$C$782,СВЦЭМ!$A$39:$A$782,$A88,СВЦЭМ!$B$39:$B$782,L$83)+'СЕТ СН'!$H$9+СВЦЭМ!$D$10+'СЕТ СН'!$H$5-'СЕТ СН'!$H$17</f>
        <v>5504.0283279499999</v>
      </c>
      <c r="M88" s="36">
        <f>SUMIFS(СВЦЭМ!$C$39:$C$782,СВЦЭМ!$A$39:$A$782,$A88,СВЦЭМ!$B$39:$B$782,M$83)+'СЕТ СН'!$H$9+СВЦЭМ!$D$10+'СЕТ СН'!$H$5-'СЕТ СН'!$H$17</f>
        <v>5514.9213391600006</v>
      </c>
      <c r="N88" s="36">
        <f>SUMIFS(СВЦЭМ!$C$39:$C$782,СВЦЭМ!$A$39:$A$782,$A88,СВЦЭМ!$B$39:$B$782,N$83)+'СЕТ СН'!$H$9+СВЦЭМ!$D$10+'СЕТ СН'!$H$5-'СЕТ СН'!$H$17</f>
        <v>5525.91510664</v>
      </c>
      <c r="O88" s="36">
        <f>SUMIFS(СВЦЭМ!$C$39:$C$782,СВЦЭМ!$A$39:$A$782,$A88,СВЦЭМ!$B$39:$B$782,O$83)+'СЕТ СН'!$H$9+СВЦЭМ!$D$10+'СЕТ СН'!$H$5-'СЕТ СН'!$H$17</f>
        <v>5556.1955636299999</v>
      </c>
      <c r="P88" s="36">
        <f>SUMIFS(СВЦЭМ!$C$39:$C$782,СВЦЭМ!$A$39:$A$782,$A88,СВЦЭМ!$B$39:$B$782,P$83)+'СЕТ СН'!$H$9+СВЦЭМ!$D$10+'СЕТ СН'!$H$5-'СЕТ СН'!$H$17</f>
        <v>5585.5109788400005</v>
      </c>
      <c r="Q88" s="36">
        <f>SUMIFS(СВЦЭМ!$C$39:$C$782,СВЦЭМ!$A$39:$A$782,$A88,СВЦЭМ!$B$39:$B$782,Q$83)+'СЕТ СН'!$H$9+СВЦЭМ!$D$10+'СЕТ СН'!$H$5-'СЕТ СН'!$H$17</f>
        <v>5602.2433521800003</v>
      </c>
      <c r="R88" s="36">
        <f>SUMIFS(СВЦЭМ!$C$39:$C$782,СВЦЭМ!$A$39:$A$782,$A88,СВЦЭМ!$B$39:$B$782,R$83)+'СЕТ СН'!$H$9+СВЦЭМ!$D$10+'СЕТ СН'!$H$5-'СЕТ СН'!$H$17</f>
        <v>5609.17703901</v>
      </c>
      <c r="S88" s="36">
        <f>SUMIFS(СВЦЭМ!$C$39:$C$782,СВЦЭМ!$A$39:$A$782,$A88,СВЦЭМ!$B$39:$B$782,S$83)+'СЕТ СН'!$H$9+СВЦЭМ!$D$10+'СЕТ СН'!$H$5-'СЕТ СН'!$H$17</f>
        <v>5579.3837232100004</v>
      </c>
      <c r="T88" s="36">
        <f>SUMIFS(СВЦЭМ!$C$39:$C$782,СВЦЭМ!$A$39:$A$782,$A88,СВЦЭМ!$B$39:$B$782,T$83)+'СЕТ СН'!$H$9+СВЦЭМ!$D$10+'СЕТ СН'!$H$5-'СЕТ СН'!$H$17</f>
        <v>5545.4699565400006</v>
      </c>
      <c r="U88" s="36">
        <f>SUMIFS(СВЦЭМ!$C$39:$C$782,СВЦЭМ!$A$39:$A$782,$A88,СВЦЭМ!$B$39:$B$782,U$83)+'СЕТ СН'!$H$9+СВЦЭМ!$D$10+'СЕТ СН'!$H$5-'СЕТ СН'!$H$17</f>
        <v>5501.0925609000005</v>
      </c>
      <c r="V88" s="36">
        <f>SUMIFS(СВЦЭМ!$C$39:$C$782,СВЦЭМ!$A$39:$A$782,$A88,СВЦЭМ!$B$39:$B$782,V$83)+'СЕТ СН'!$H$9+СВЦЭМ!$D$10+'СЕТ СН'!$H$5-'СЕТ СН'!$H$17</f>
        <v>5427.4807256900003</v>
      </c>
      <c r="W88" s="36">
        <f>SUMIFS(СВЦЭМ!$C$39:$C$782,СВЦЭМ!$A$39:$A$782,$A88,СВЦЭМ!$B$39:$B$782,W$83)+'СЕТ СН'!$H$9+СВЦЭМ!$D$10+'СЕТ СН'!$H$5-'СЕТ СН'!$H$17</f>
        <v>5438.53722965</v>
      </c>
      <c r="X88" s="36">
        <f>SUMIFS(СВЦЭМ!$C$39:$C$782,СВЦЭМ!$A$39:$A$782,$A88,СВЦЭМ!$B$39:$B$782,X$83)+'СЕТ СН'!$H$9+СВЦЭМ!$D$10+'СЕТ СН'!$H$5-'СЕТ СН'!$H$17</f>
        <v>5461.5229926700003</v>
      </c>
      <c r="Y88" s="36">
        <f>SUMIFS(СВЦЭМ!$C$39:$C$782,СВЦЭМ!$A$39:$A$782,$A88,СВЦЭМ!$B$39:$B$782,Y$83)+'СЕТ СН'!$H$9+СВЦЭМ!$D$10+'СЕТ СН'!$H$5-'СЕТ СН'!$H$17</f>
        <v>5561.0643204900007</v>
      </c>
    </row>
    <row r="89" spans="1:25" ht="15.75" x14ac:dyDescent="0.2">
      <c r="A89" s="35">
        <f t="shared" si="2"/>
        <v>44991</v>
      </c>
      <c r="B89" s="36">
        <f>SUMIFS(СВЦЭМ!$C$39:$C$782,СВЦЭМ!$A$39:$A$782,$A89,СВЦЭМ!$B$39:$B$782,B$83)+'СЕТ СН'!$H$9+СВЦЭМ!$D$10+'СЕТ СН'!$H$5-'СЕТ СН'!$H$17</f>
        <v>5608.2433394</v>
      </c>
      <c r="C89" s="36">
        <f>SUMIFS(СВЦЭМ!$C$39:$C$782,СВЦЭМ!$A$39:$A$782,$A89,СВЦЭМ!$B$39:$B$782,C$83)+'СЕТ СН'!$H$9+СВЦЭМ!$D$10+'СЕТ СН'!$H$5-'СЕТ СН'!$H$17</f>
        <v>5629.57308646</v>
      </c>
      <c r="D89" s="36">
        <f>SUMIFS(СВЦЭМ!$C$39:$C$782,СВЦЭМ!$A$39:$A$782,$A89,СВЦЭМ!$B$39:$B$782,D$83)+'СЕТ СН'!$H$9+СВЦЭМ!$D$10+'СЕТ СН'!$H$5-'СЕТ СН'!$H$17</f>
        <v>5649.5656725200006</v>
      </c>
      <c r="E89" s="36">
        <f>SUMIFS(СВЦЭМ!$C$39:$C$782,СВЦЭМ!$A$39:$A$782,$A89,СВЦЭМ!$B$39:$B$782,E$83)+'СЕТ СН'!$H$9+СВЦЭМ!$D$10+'СЕТ СН'!$H$5-'СЕТ СН'!$H$17</f>
        <v>5672.7763050899994</v>
      </c>
      <c r="F89" s="36">
        <f>SUMIFS(СВЦЭМ!$C$39:$C$782,СВЦЭМ!$A$39:$A$782,$A89,СВЦЭМ!$B$39:$B$782,F$83)+'СЕТ СН'!$H$9+СВЦЭМ!$D$10+'СЕТ СН'!$H$5-'СЕТ СН'!$H$17</f>
        <v>5666.5882224899997</v>
      </c>
      <c r="G89" s="36">
        <f>SUMIFS(СВЦЭМ!$C$39:$C$782,СВЦЭМ!$A$39:$A$782,$A89,СВЦЭМ!$B$39:$B$782,G$83)+'СЕТ СН'!$H$9+СВЦЭМ!$D$10+'СЕТ СН'!$H$5-'СЕТ СН'!$H$17</f>
        <v>5664.3992496200008</v>
      </c>
      <c r="H89" s="36">
        <f>SUMIFS(СВЦЭМ!$C$39:$C$782,СВЦЭМ!$A$39:$A$782,$A89,СВЦЭМ!$B$39:$B$782,H$83)+'СЕТ СН'!$H$9+СВЦЭМ!$D$10+'СЕТ СН'!$H$5-'СЕТ СН'!$H$17</f>
        <v>5607.0586699800006</v>
      </c>
      <c r="I89" s="36">
        <f>SUMIFS(СВЦЭМ!$C$39:$C$782,СВЦЭМ!$A$39:$A$782,$A89,СВЦЭМ!$B$39:$B$782,I$83)+'СЕТ СН'!$H$9+СВЦЭМ!$D$10+'СЕТ СН'!$H$5-'СЕТ СН'!$H$17</f>
        <v>5552.93339423</v>
      </c>
      <c r="J89" s="36">
        <f>SUMIFS(СВЦЭМ!$C$39:$C$782,СВЦЭМ!$A$39:$A$782,$A89,СВЦЭМ!$B$39:$B$782,J$83)+'СЕТ СН'!$H$9+СВЦЭМ!$D$10+'СЕТ СН'!$H$5-'СЕТ СН'!$H$17</f>
        <v>5534.6043683200005</v>
      </c>
      <c r="K89" s="36">
        <f>SUMIFS(СВЦЭМ!$C$39:$C$782,СВЦЭМ!$A$39:$A$782,$A89,СВЦЭМ!$B$39:$B$782,K$83)+'СЕТ СН'!$H$9+СВЦЭМ!$D$10+'СЕТ СН'!$H$5-'СЕТ СН'!$H$17</f>
        <v>5522.69687694</v>
      </c>
      <c r="L89" s="36">
        <f>SUMIFS(СВЦЭМ!$C$39:$C$782,СВЦЭМ!$A$39:$A$782,$A89,СВЦЭМ!$B$39:$B$782,L$83)+'СЕТ СН'!$H$9+СВЦЭМ!$D$10+'СЕТ СН'!$H$5-'СЕТ СН'!$H$17</f>
        <v>5531.9879536400003</v>
      </c>
      <c r="M89" s="36">
        <f>SUMIFS(СВЦЭМ!$C$39:$C$782,СВЦЭМ!$A$39:$A$782,$A89,СВЦЭМ!$B$39:$B$782,M$83)+'СЕТ СН'!$H$9+СВЦЭМ!$D$10+'СЕТ СН'!$H$5-'СЕТ СН'!$H$17</f>
        <v>5530.5258542000001</v>
      </c>
      <c r="N89" s="36">
        <f>SUMIFS(СВЦЭМ!$C$39:$C$782,СВЦЭМ!$A$39:$A$782,$A89,СВЦЭМ!$B$39:$B$782,N$83)+'СЕТ СН'!$H$9+СВЦЭМ!$D$10+'СЕТ СН'!$H$5-'СЕТ СН'!$H$17</f>
        <v>5550.2932068199998</v>
      </c>
      <c r="O89" s="36">
        <f>SUMIFS(СВЦЭМ!$C$39:$C$782,СВЦЭМ!$A$39:$A$782,$A89,СВЦЭМ!$B$39:$B$782,O$83)+'СЕТ СН'!$H$9+СВЦЭМ!$D$10+'СЕТ СН'!$H$5-'СЕТ СН'!$H$17</f>
        <v>5573.2399838000001</v>
      </c>
      <c r="P89" s="36">
        <f>SUMIFS(СВЦЭМ!$C$39:$C$782,СВЦЭМ!$A$39:$A$782,$A89,СВЦЭМ!$B$39:$B$782,P$83)+'СЕТ СН'!$H$9+СВЦЭМ!$D$10+'СЕТ СН'!$H$5-'СЕТ СН'!$H$17</f>
        <v>5582.8480913599997</v>
      </c>
      <c r="Q89" s="36">
        <f>SUMIFS(СВЦЭМ!$C$39:$C$782,СВЦЭМ!$A$39:$A$782,$A89,СВЦЭМ!$B$39:$B$782,Q$83)+'СЕТ СН'!$H$9+СВЦЭМ!$D$10+'СЕТ СН'!$H$5-'СЕТ СН'!$H$17</f>
        <v>5589.68772386</v>
      </c>
      <c r="R89" s="36">
        <f>SUMIFS(СВЦЭМ!$C$39:$C$782,СВЦЭМ!$A$39:$A$782,$A89,СВЦЭМ!$B$39:$B$782,R$83)+'СЕТ СН'!$H$9+СВЦЭМ!$D$10+'СЕТ СН'!$H$5-'СЕТ СН'!$H$17</f>
        <v>5594.4712494800006</v>
      </c>
      <c r="S89" s="36">
        <f>SUMIFS(СВЦЭМ!$C$39:$C$782,СВЦЭМ!$A$39:$A$782,$A89,СВЦЭМ!$B$39:$B$782,S$83)+'СЕТ СН'!$H$9+СВЦЭМ!$D$10+'СЕТ СН'!$H$5-'СЕТ СН'!$H$17</f>
        <v>5556.2487991199996</v>
      </c>
      <c r="T89" s="36">
        <f>SUMIFS(СВЦЭМ!$C$39:$C$782,СВЦЭМ!$A$39:$A$782,$A89,СВЦЭМ!$B$39:$B$782,T$83)+'СЕТ СН'!$H$9+СВЦЭМ!$D$10+'СЕТ СН'!$H$5-'СЕТ СН'!$H$17</f>
        <v>5536.3112913499999</v>
      </c>
      <c r="U89" s="36">
        <f>SUMIFS(СВЦЭМ!$C$39:$C$782,СВЦЭМ!$A$39:$A$782,$A89,СВЦЭМ!$B$39:$B$782,U$83)+'СЕТ СН'!$H$9+СВЦЭМ!$D$10+'СЕТ СН'!$H$5-'СЕТ СН'!$H$17</f>
        <v>5513.5494578899998</v>
      </c>
      <c r="V89" s="36">
        <f>SUMIFS(СВЦЭМ!$C$39:$C$782,СВЦЭМ!$A$39:$A$782,$A89,СВЦЭМ!$B$39:$B$782,V$83)+'СЕТ СН'!$H$9+СВЦЭМ!$D$10+'СЕТ СН'!$H$5-'СЕТ СН'!$H$17</f>
        <v>5496.6149570500002</v>
      </c>
      <c r="W89" s="36">
        <f>SUMIFS(СВЦЭМ!$C$39:$C$782,СВЦЭМ!$A$39:$A$782,$A89,СВЦЭМ!$B$39:$B$782,W$83)+'СЕТ СН'!$H$9+СВЦЭМ!$D$10+'СЕТ СН'!$H$5-'СЕТ СН'!$H$17</f>
        <v>5510.2223462700003</v>
      </c>
      <c r="X89" s="36">
        <f>SUMIFS(СВЦЭМ!$C$39:$C$782,СВЦЭМ!$A$39:$A$782,$A89,СВЦЭМ!$B$39:$B$782,X$83)+'СЕТ СН'!$H$9+СВЦЭМ!$D$10+'СЕТ СН'!$H$5-'СЕТ СН'!$H$17</f>
        <v>5544.3465962299997</v>
      </c>
      <c r="Y89" s="36">
        <f>SUMIFS(СВЦЭМ!$C$39:$C$782,СВЦЭМ!$A$39:$A$782,$A89,СВЦЭМ!$B$39:$B$782,Y$83)+'СЕТ СН'!$H$9+СВЦЭМ!$D$10+'СЕТ СН'!$H$5-'СЕТ СН'!$H$17</f>
        <v>5582.0806093499996</v>
      </c>
    </row>
    <row r="90" spans="1:25" ht="15.75" x14ac:dyDescent="0.2">
      <c r="A90" s="35">
        <f t="shared" si="2"/>
        <v>44992</v>
      </c>
      <c r="B90" s="36">
        <f>SUMIFS(СВЦЭМ!$C$39:$C$782,СВЦЭМ!$A$39:$A$782,$A90,СВЦЭМ!$B$39:$B$782,B$83)+'СЕТ СН'!$H$9+СВЦЭМ!$D$10+'СЕТ СН'!$H$5-'СЕТ СН'!$H$17</f>
        <v>5692.0747649300001</v>
      </c>
      <c r="C90" s="36">
        <f>SUMIFS(СВЦЭМ!$C$39:$C$782,СВЦЭМ!$A$39:$A$782,$A90,СВЦЭМ!$B$39:$B$782,C$83)+'СЕТ СН'!$H$9+СВЦЭМ!$D$10+'СЕТ СН'!$H$5-'СЕТ СН'!$H$17</f>
        <v>5736.4136816499995</v>
      </c>
      <c r="D90" s="36">
        <f>SUMIFS(СВЦЭМ!$C$39:$C$782,СВЦЭМ!$A$39:$A$782,$A90,СВЦЭМ!$B$39:$B$782,D$83)+'СЕТ СН'!$H$9+СВЦЭМ!$D$10+'СЕТ СН'!$H$5-'СЕТ СН'!$H$17</f>
        <v>5795.6751904800003</v>
      </c>
      <c r="E90" s="36">
        <f>SUMIFS(СВЦЭМ!$C$39:$C$782,СВЦЭМ!$A$39:$A$782,$A90,СВЦЭМ!$B$39:$B$782,E$83)+'СЕТ СН'!$H$9+СВЦЭМ!$D$10+'СЕТ СН'!$H$5-'СЕТ СН'!$H$17</f>
        <v>5791.0415508799997</v>
      </c>
      <c r="F90" s="36">
        <f>SUMIFS(СВЦЭМ!$C$39:$C$782,СВЦЭМ!$A$39:$A$782,$A90,СВЦЭМ!$B$39:$B$782,F$83)+'СЕТ СН'!$H$9+СВЦЭМ!$D$10+'СЕТ СН'!$H$5-'СЕТ СН'!$H$17</f>
        <v>5768.3435181499999</v>
      </c>
      <c r="G90" s="36">
        <f>SUMIFS(СВЦЭМ!$C$39:$C$782,СВЦЭМ!$A$39:$A$782,$A90,СВЦЭМ!$B$39:$B$782,G$83)+'СЕТ СН'!$H$9+СВЦЭМ!$D$10+'СЕТ СН'!$H$5-'СЕТ СН'!$H$17</f>
        <v>5755.3555601000007</v>
      </c>
      <c r="H90" s="36">
        <f>SUMIFS(СВЦЭМ!$C$39:$C$782,СВЦЭМ!$A$39:$A$782,$A90,СВЦЭМ!$B$39:$B$782,H$83)+'СЕТ СН'!$H$9+СВЦЭМ!$D$10+'СЕТ СН'!$H$5-'СЕТ СН'!$H$17</f>
        <v>5683.6391792899994</v>
      </c>
      <c r="I90" s="36">
        <f>SUMIFS(СВЦЭМ!$C$39:$C$782,СВЦЭМ!$A$39:$A$782,$A90,СВЦЭМ!$B$39:$B$782,I$83)+'СЕТ СН'!$H$9+СВЦЭМ!$D$10+'СЕТ СН'!$H$5-'СЕТ СН'!$H$17</f>
        <v>5639.2482674399998</v>
      </c>
      <c r="J90" s="36">
        <f>SUMIFS(СВЦЭМ!$C$39:$C$782,СВЦЭМ!$A$39:$A$782,$A90,СВЦЭМ!$B$39:$B$782,J$83)+'СЕТ СН'!$H$9+СВЦЭМ!$D$10+'СЕТ СН'!$H$5-'СЕТ СН'!$H$17</f>
        <v>5618.84192523</v>
      </c>
      <c r="K90" s="36">
        <f>SUMIFS(СВЦЭМ!$C$39:$C$782,СВЦЭМ!$A$39:$A$782,$A90,СВЦЭМ!$B$39:$B$782,K$83)+'СЕТ СН'!$H$9+СВЦЭМ!$D$10+'СЕТ СН'!$H$5-'СЕТ СН'!$H$17</f>
        <v>5592.3323152499997</v>
      </c>
      <c r="L90" s="36">
        <f>SUMIFS(СВЦЭМ!$C$39:$C$782,СВЦЭМ!$A$39:$A$782,$A90,СВЦЭМ!$B$39:$B$782,L$83)+'СЕТ СН'!$H$9+СВЦЭМ!$D$10+'СЕТ СН'!$H$5-'СЕТ СН'!$H$17</f>
        <v>5582.1012062200007</v>
      </c>
      <c r="M90" s="36">
        <f>SUMIFS(СВЦЭМ!$C$39:$C$782,СВЦЭМ!$A$39:$A$782,$A90,СВЦЭМ!$B$39:$B$782,M$83)+'СЕТ СН'!$H$9+СВЦЭМ!$D$10+'СЕТ СН'!$H$5-'СЕТ СН'!$H$17</f>
        <v>5597.7388328100005</v>
      </c>
      <c r="N90" s="36">
        <f>SUMIFS(СВЦЭМ!$C$39:$C$782,СВЦЭМ!$A$39:$A$782,$A90,СВЦЭМ!$B$39:$B$782,N$83)+'СЕТ СН'!$H$9+СВЦЭМ!$D$10+'СЕТ СН'!$H$5-'СЕТ СН'!$H$17</f>
        <v>5600.7759903799997</v>
      </c>
      <c r="O90" s="36">
        <f>SUMIFS(СВЦЭМ!$C$39:$C$782,СВЦЭМ!$A$39:$A$782,$A90,СВЦЭМ!$B$39:$B$782,O$83)+'СЕТ СН'!$H$9+СВЦЭМ!$D$10+'СЕТ СН'!$H$5-'СЕТ СН'!$H$17</f>
        <v>5637.0412985800003</v>
      </c>
      <c r="P90" s="36">
        <f>SUMIFS(СВЦЭМ!$C$39:$C$782,СВЦЭМ!$A$39:$A$782,$A90,СВЦЭМ!$B$39:$B$782,P$83)+'СЕТ СН'!$H$9+СВЦЭМ!$D$10+'СЕТ СН'!$H$5-'СЕТ СН'!$H$17</f>
        <v>5652.61022022</v>
      </c>
      <c r="Q90" s="36">
        <f>SUMIFS(СВЦЭМ!$C$39:$C$782,СВЦЭМ!$A$39:$A$782,$A90,СВЦЭМ!$B$39:$B$782,Q$83)+'СЕТ СН'!$H$9+СВЦЭМ!$D$10+'СЕТ СН'!$H$5-'СЕТ СН'!$H$17</f>
        <v>5652.2578785799997</v>
      </c>
      <c r="R90" s="36">
        <f>SUMIFS(СВЦЭМ!$C$39:$C$782,СВЦЭМ!$A$39:$A$782,$A90,СВЦЭМ!$B$39:$B$782,R$83)+'СЕТ СН'!$H$9+СВЦЭМ!$D$10+'СЕТ СН'!$H$5-'СЕТ СН'!$H$17</f>
        <v>5646.6734287600002</v>
      </c>
      <c r="S90" s="36">
        <f>SUMIFS(СВЦЭМ!$C$39:$C$782,СВЦЭМ!$A$39:$A$782,$A90,СВЦЭМ!$B$39:$B$782,S$83)+'СЕТ СН'!$H$9+СВЦЭМ!$D$10+'СЕТ СН'!$H$5-'СЕТ СН'!$H$17</f>
        <v>5638.9530992199998</v>
      </c>
      <c r="T90" s="36">
        <f>SUMIFS(СВЦЭМ!$C$39:$C$782,СВЦЭМ!$A$39:$A$782,$A90,СВЦЭМ!$B$39:$B$782,T$83)+'СЕТ СН'!$H$9+СВЦЭМ!$D$10+'СЕТ СН'!$H$5-'СЕТ СН'!$H$17</f>
        <v>5614.0354604200002</v>
      </c>
      <c r="U90" s="36">
        <f>SUMIFS(СВЦЭМ!$C$39:$C$782,СВЦЭМ!$A$39:$A$782,$A90,СВЦЭМ!$B$39:$B$782,U$83)+'СЕТ СН'!$H$9+СВЦЭМ!$D$10+'СЕТ СН'!$H$5-'СЕТ СН'!$H$17</f>
        <v>5574.1345734200004</v>
      </c>
      <c r="V90" s="36">
        <f>SUMIFS(СВЦЭМ!$C$39:$C$782,СВЦЭМ!$A$39:$A$782,$A90,СВЦЭМ!$B$39:$B$782,V$83)+'СЕТ СН'!$H$9+СВЦЭМ!$D$10+'СЕТ СН'!$H$5-'СЕТ СН'!$H$17</f>
        <v>5575.6691601100001</v>
      </c>
      <c r="W90" s="36">
        <f>SUMIFS(СВЦЭМ!$C$39:$C$782,СВЦЭМ!$A$39:$A$782,$A90,СВЦЭМ!$B$39:$B$782,W$83)+'СЕТ СН'!$H$9+СВЦЭМ!$D$10+'СЕТ СН'!$H$5-'СЕТ СН'!$H$17</f>
        <v>5592.9988833400002</v>
      </c>
      <c r="X90" s="36">
        <f>SUMIFS(СВЦЭМ!$C$39:$C$782,СВЦЭМ!$A$39:$A$782,$A90,СВЦЭМ!$B$39:$B$782,X$83)+'СЕТ СН'!$H$9+СВЦЭМ!$D$10+'СЕТ СН'!$H$5-'СЕТ СН'!$H$17</f>
        <v>5626.5123820299996</v>
      </c>
      <c r="Y90" s="36">
        <f>SUMIFS(СВЦЭМ!$C$39:$C$782,СВЦЭМ!$A$39:$A$782,$A90,СВЦЭМ!$B$39:$B$782,Y$83)+'СЕТ СН'!$H$9+СВЦЭМ!$D$10+'СЕТ СН'!$H$5-'СЕТ СН'!$H$17</f>
        <v>5622.9879363700002</v>
      </c>
    </row>
    <row r="91" spans="1:25" ht="15.75" x14ac:dyDescent="0.2">
      <c r="A91" s="35">
        <f t="shared" si="2"/>
        <v>44993</v>
      </c>
      <c r="B91" s="36">
        <f>SUMIFS(СВЦЭМ!$C$39:$C$782,СВЦЭМ!$A$39:$A$782,$A91,СВЦЭМ!$B$39:$B$782,B$83)+'СЕТ СН'!$H$9+СВЦЭМ!$D$10+'СЕТ СН'!$H$5-'СЕТ СН'!$H$17</f>
        <v>5669.9127683500001</v>
      </c>
      <c r="C91" s="36">
        <f>SUMIFS(СВЦЭМ!$C$39:$C$782,СВЦЭМ!$A$39:$A$782,$A91,СВЦЭМ!$B$39:$B$782,C$83)+'СЕТ СН'!$H$9+СВЦЭМ!$D$10+'СЕТ СН'!$H$5-'СЕТ СН'!$H$17</f>
        <v>5686.2321254100007</v>
      </c>
      <c r="D91" s="36">
        <f>SUMIFS(СВЦЭМ!$C$39:$C$782,СВЦЭМ!$A$39:$A$782,$A91,СВЦЭМ!$B$39:$B$782,D$83)+'СЕТ СН'!$H$9+СВЦЭМ!$D$10+'СЕТ СН'!$H$5-'СЕТ СН'!$H$17</f>
        <v>5703.4006565899999</v>
      </c>
      <c r="E91" s="36">
        <f>SUMIFS(СВЦЭМ!$C$39:$C$782,СВЦЭМ!$A$39:$A$782,$A91,СВЦЭМ!$B$39:$B$782,E$83)+'СЕТ СН'!$H$9+СВЦЭМ!$D$10+'СЕТ СН'!$H$5-'СЕТ СН'!$H$17</f>
        <v>5716.2805951700002</v>
      </c>
      <c r="F91" s="36">
        <f>SUMIFS(СВЦЭМ!$C$39:$C$782,СВЦЭМ!$A$39:$A$782,$A91,СВЦЭМ!$B$39:$B$782,F$83)+'СЕТ СН'!$H$9+СВЦЭМ!$D$10+'СЕТ СН'!$H$5-'СЕТ СН'!$H$17</f>
        <v>5719.6376409000004</v>
      </c>
      <c r="G91" s="36">
        <f>SUMIFS(СВЦЭМ!$C$39:$C$782,СВЦЭМ!$A$39:$A$782,$A91,СВЦЭМ!$B$39:$B$782,G$83)+'СЕТ СН'!$H$9+СВЦЭМ!$D$10+'СЕТ СН'!$H$5-'СЕТ СН'!$H$17</f>
        <v>5712.2294871499998</v>
      </c>
      <c r="H91" s="36">
        <f>SUMIFS(СВЦЭМ!$C$39:$C$782,СВЦЭМ!$A$39:$A$782,$A91,СВЦЭМ!$B$39:$B$782,H$83)+'СЕТ СН'!$H$9+СВЦЭМ!$D$10+'СЕТ СН'!$H$5-'СЕТ СН'!$H$17</f>
        <v>5685.8216725700004</v>
      </c>
      <c r="I91" s="36">
        <f>SUMIFS(СВЦЭМ!$C$39:$C$782,СВЦЭМ!$A$39:$A$782,$A91,СВЦЭМ!$B$39:$B$782,I$83)+'СЕТ СН'!$H$9+СВЦЭМ!$D$10+'СЕТ СН'!$H$5-'СЕТ СН'!$H$17</f>
        <v>5564.06572521</v>
      </c>
      <c r="J91" s="36">
        <f>SUMIFS(СВЦЭМ!$C$39:$C$782,СВЦЭМ!$A$39:$A$782,$A91,СВЦЭМ!$B$39:$B$782,J$83)+'СЕТ СН'!$H$9+СВЦЭМ!$D$10+'СЕТ СН'!$H$5-'СЕТ СН'!$H$17</f>
        <v>5588.2301160300003</v>
      </c>
      <c r="K91" s="36">
        <f>SUMIFS(СВЦЭМ!$C$39:$C$782,СВЦЭМ!$A$39:$A$782,$A91,СВЦЭМ!$B$39:$B$782,K$83)+'СЕТ СН'!$H$9+СВЦЭМ!$D$10+'СЕТ СН'!$H$5-'СЕТ СН'!$H$17</f>
        <v>5602.8023670500006</v>
      </c>
      <c r="L91" s="36">
        <f>SUMIFS(СВЦЭМ!$C$39:$C$782,СВЦЭМ!$A$39:$A$782,$A91,СВЦЭМ!$B$39:$B$782,L$83)+'СЕТ СН'!$H$9+СВЦЭМ!$D$10+'СЕТ СН'!$H$5-'СЕТ СН'!$H$17</f>
        <v>5580.9017192400006</v>
      </c>
      <c r="M91" s="36">
        <f>SUMIFS(СВЦЭМ!$C$39:$C$782,СВЦЭМ!$A$39:$A$782,$A91,СВЦЭМ!$B$39:$B$782,M$83)+'СЕТ СН'!$H$9+СВЦЭМ!$D$10+'СЕТ СН'!$H$5-'СЕТ СН'!$H$17</f>
        <v>5575.3420964200004</v>
      </c>
      <c r="N91" s="36">
        <f>SUMIFS(СВЦЭМ!$C$39:$C$782,СВЦЭМ!$A$39:$A$782,$A91,СВЦЭМ!$B$39:$B$782,N$83)+'СЕТ СН'!$H$9+СВЦЭМ!$D$10+'СЕТ СН'!$H$5-'СЕТ СН'!$H$17</f>
        <v>5565.1808349200001</v>
      </c>
      <c r="O91" s="36">
        <f>SUMIFS(СВЦЭМ!$C$39:$C$782,СВЦЭМ!$A$39:$A$782,$A91,СВЦЭМ!$B$39:$B$782,O$83)+'СЕТ СН'!$H$9+СВЦЭМ!$D$10+'СЕТ СН'!$H$5-'СЕТ СН'!$H$17</f>
        <v>5567.3760031299998</v>
      </c>
      <c r="P91" s="36">
        <f>SUMIFS(СВЦЭМ!$C$39:$C$782,СВЦЭМ!$A$39:$A$782,$A91,СВЦЭМ!$B$39:$B$782,P$83)+'СЕТ СН'!$H$9+СВЦЭМ!$D$10+'СЕТ СН'!$H$5-'СЕТ СН'!$H$17</f>
        <v>5562.5620932800002</v>
      </c>
      <c r="Q91" s="36">
        <f>SUMIFS(СВЦЭМ!$C$39:$C$782,СВЦЭМ!$A$39:$A$782,$A91,СВЦЭМ!$B$39:$B$782,Q$83)+'СЕТ СН'!$H$9+СВЦЭМ!$D$10+'СЕТ СН'!$H$5-'СЕТ СН'!$H$17</f>
        <v>5562.7575212700003</v>
      </c>
      <c r="R91" s="36">
        <f>SUMIFS(СВЦЭМ!$C$39:$C$782,СВЦЭМ!$A$39:$A$782,$A91,СВЦЭМ!$B$39:$B$782,R$83)+'СЕТ СН'!$H$9+СВЦЭМ!$D$10+'СЕТ СН'!$H$5-'СЕТ СН'!$H$17</f>
        <v>5573.5084387500001</v>
      </c>
      <c r="S91" s="36">
        <f>SUMIFS(СВЦЭМ!$C$39:$C$782,СВЦЭМ!$A$39:$A$782,$A91,СВЦЭМ!$B$39:$B$782,S$83)+'СЕТ СН'!$H$9+СВЦЭМ!$D$10+'СЕТ СН'!$H$5-'СЕТ СН'!$H$17</f>
        <v>5582.5523951900004</v>
      </c>
      <c r="T91" s="36">
        <f>SUMIFS(СВЦЭМ!$C$39:$C$782,СВЦЭМ!$A$39:$A$782,$A91,СВЦЭМ!$B$39:$B$782,T$83)+'СЕТ СН'!$H$9+СВЦЭМ!$D$10+'СЕТ СН'!$H$5-'СЕТ СН'!$H$17</f>
        <v>5582.4455376000005</v>
      </c>
      <c r="U91" s="36">
        <f>SUMIFS(СВЦЭМ!$C$39:$C$782,СВЦЭМ!$A$39:$A$782,$A91,СВЦЭМ!$B$39:$B$782,U$83)+'СЕТ СН'!$H$9+СВЦЭМ!$D$10+'СЕТ СН'!$H$5-'СЕТ СН'!$H$17</f>
        <v>5544.0384892700004</v>
      </c>
      <c r="V91" s="36">
        <f>SUMIFS(СВЦЭМ!$C$39:$C$782,СВЦЭМ!$A$39:$A$782,$A91,СВЦЭМ!$B$39:$B$782,V$83)+'СЕТ СН'!$H$9+СВЦЭМ!$D$10+'СЕТ СН'!$H$5-'СЕТ СН'!$H$17</f>
        <v>5532.2826069700004</v>
      </c>
      <c r="W91" s="36">
        <f>SUMIFS(СВЦЭМ!$C$39:$C$782,СВЦЭМ!$A$39:$A$782,$A91,СВЦЭМ!$B$39:$B$782,W$83)+'СЕТ СН'!$H$9+СВЦЭМ!$D$10+'СЕТ СН'!$H$5-'СЕТ СН'!$H$17</f>
        <v>5543.6390726999998</v>
      </c>
      <c r="X91" s="36">
        <f>SUMIFS(СВЦЭМ!$C$39:$C$782,СВЦЭМ!$A$39:$A$782,$A91,СВЦЭМ!$B$39:$B$782,X$83)+'СЕТ СН'!$H$9+СВЦЭМ!$D$10+'СЕТ СН'!$H$5-'СЕТ СН'!$H$17</f>
        <v>5589.0173202000005</v>
      </c>
      <c r="Y91" s="36">
        <f>SUMIFS(СВЦЭМ!$C$39:$C$782,СВЦЭМ!$A$39:$A$782,$A91,СВЦЭМ!$B$39:$B$782,Y$83)+'СЕТ СН'!$H$9+СВЦЭМ!$D$10+'СЕТ СН'!$H$5-'СЕТ СН'!$H$17</f>
        <v>5629.93611857</v>
      </c>
    </row>
    <row r="92" spans="1:25" ht="15.75" x14ac:dyDescent="0.2">
      <c r="A92" s="35">
        <f t="shared" si="2"/>
        <v>44994</v>
      </c>
      <c r="B92" s="36">
        <f>SUMIFS(СВЦЭМ!$C$39:$C$782,СВЦЭМ!$A$39:$A$782,$A92,СВЦЭМ!$B$39:$B$782,B$83)+'СЕТ СН'!$H$9+СВЦЭМ!$D$10+'СЕТ СН'!$H$5-'СЕТ СН'!$H$17</f>
        <v>5664.2463687899999</v>
      </c>
      <c r="C92" s="36">
        <f>SUMIFS(СВЦЭМ!$C$39:$C$782,СВЦЭМ!$A$39:$A$782,$A92,СВЦЭМ!$B$39:$B$782,C$83)+'СЕТ СН'!$H$9+СВЦЭМ!$D$10+'СЕТ СН'!$H$5-'СЕТ СН'!$H$17</f>
        <v>5712.7519779600007</v>
      </c>
      <c r="D92" s="36">
        <f>SUMIFS(СВЦЭМ!$C$39:$C$782,СВЦЭМ!$A$39:$A$782,$A92,СВЦЭМ!$B$39:$B$782,D$83)+'СЕТ СН'!$H$9+СВЦЭМ!$D$10+'СЕТ СН'!$H$5-'СЕТ СН'!$H$17</f>
        <v>5730.4730071100003</v>
      </c>
      <c r="E92" s="36">
        <f>SUMIFS(СВЦЭМ!$C$39:$C$782,СВЦЭМ!$A$39:$A$782,$A92,СВЦЭМ!$B$39:$B$782,E$83)+'СЕТ СН'!$H$9+СВЦЭМ!$D$10+'СЕТ СН'!$H$5-'СЕТ СН'!$H$17</f>
        <v>5743.92217016</v>
      </c>
      <c r="F92" s="36">
        <f>SUMIFS(СВЦЭМ!$C$39:$C$782,СВЦЭМ!$A$39:$A$782,$A92,СВЦЭМ!$B$39:$B$782,F$83)+'СЕТ СН'!$H$9+СВЦЭМ!$D$10+'СЕТ СН'!$H$5-'СЕТ СН'!$H$17</f>
        <v>5743.16027545</v>
      </c>
      <c r="G92" s="36">
        <f>SUMIFS(СВЦЭМ!$C$39:$C$782,СВЦЭМ!$A$39:$A$782,$A92,СВЦЭМ!$B$39:$B$782,G$83)+'СЕТ СН'!$H$9+СВЦЭМ!$D$10+'СЕТ СН'!$H$5-'СЕТ СН'!$H$17</f>
        <v>5711.6768274000005</v>
      </c>
      <c r="H92" s="36">
        <f>SUMIFS(СВЦЭМ!$C$39:$C$782,СВЦЭМ!$A$39:$A$782,$A92,СВЦЭМ!$B$39:$B$782,H$83)+'СЕТ СН'!$H$9+СВЦЭМ!$D$10+'СЕТ СН'!$H$5-'СЕТ СН'!$H$17</f>
        <v>5661.8337185300006</v>
      </c>
      <c r="I92" s="36">
        <f>SUMIFS(СВЦЭМ!$C$39:$C$782,СВЦЭМ!$A$39:$A$782,$A92,СВЦЭМ!$B$39:$B$782,I$83)+'СЕТ СН'!$H$9+СВЦЭМ!$D$10+'СЕТ СН'!$H$5-'СЕТ СН'!$H$17</f>
        <v>5605.3286598599998</v>
      </c>
      <c r="J92" s="36">
        <f>SUMIFS(СВЦЭМ!$C$39:$C$782,СВЦЭМ!$A$39:$A$782,$A92,СВЦЭМ!$B$39:$B$782,J$83)+'СЕТ СН'!$H$9+СВЦЭМ!$D$10+'СЕТ СН'!$H$5-'СЕТ СН'!$H$17</f>
        <v>5585.9889598</v>
      </c>
      <c r="K92" s="36">
        <f>SUMIFS(СВЦЭМ!$C$39:$C$782,СВЦЭМ!$A$39:$A$782,$A92,СВЦЭМ!$B$39:$B$782,K$83)+'СЕТ СН'!$H$9+СВЦЭМ!$D$10+'СЕТ СН'!$H$5-'СЕТ СН'!$H$17</f>
        <v>5565.42945917</v>
      </c>
      <c r="L92" s="36">
        <f>SUMIFS(СВЦЭМ!$C$39:$C$782,СВЦЭМ!$A$39:$A$782,$A92,СВЦЭМ!$B$39:$B$782,L$83)+'СЕТ СН'!$H$9+СВЦЭМ!$D$10+'СЕТ СН'!$H$5-'СЕТ СН'!$H$17</f>
        <v>5557.9858191800004</v>
      </c>
      <c r="M92" s="36">
        <f>SUMIFS(СВЦЭМ!$C$39:$C$782,СВЦЭМ!$A$39:$A$782,$A92,СВЦЭМ!$B$39:$B$782,M$83)+'СЕТ СН'!$H$9+СВЦЭМ!$D$10+'СЕТ СН'!$H$5-'СЕТ СН'!$H$17</f>
        <v>5584.5091100500003</v>
      </c>
      <c r="N92" s="36">
        <f>SUMIFS(СВЦЭМ!$C$39:$C$782,СВЦЭМ!$A$39:$A$782,$A92,СВЦЭМ!$B$39:$B$782,N$83)+'СЕТ СН'!$H$9+СВЦЭМ!$D$10+'СЕТ СН'!$H$5-'СЕТ СН'!$H$17</f>
        <v>5605.6936063399999</v>
      </c>
      <c r="O92" s="36">
        <f>SUMIFS(СВЦЭМ!$C$39:$C$782,СВЦЭМ!$A$39:$A$782,$A92,СВЦЭМ!$B$39:$B$782,O$83)+'СЕТ СН'!$H$9+СВЦЭМ!$D$10+'СЕТ СН'!$H$5-'СЕТ СН'!$H$17</f>
        <v>5648.2680870000004</v>
      </c>
      <c r="P92" s="36">
        <f>SUMIFS(СВЦЭМ!$C$39:$C$782,СВЦЭМ!$A$39:$A$782,$A92,СВЦЭМ!$B$39:$B$782,P$83)+'СЕТ СН'!$H$9+СВЦЭМ!$D$10+'СЕТ СН'!$H$5-'СЕТ СН'!$H$17</f>
        <v>5660.7513397000002</v>
      </c>
      <c r="Q92" s="36">
        <f>SUMIFS(СВЦЭМ!$C$39:$C$782,СВЦЭМ!$A$39:$A$782,$A92,СВЦЭМ!$B$39:$B$782,Q$83)+'СЕТ СН'!$H$9+СВЦЭМ!$D$10+'СЕТ СН'!$H$5-'СЕТ СН'!$H$17</f>
        <v>5673.6792216699996</v>
      </c>
      <c r="R92" s="36">
        <f>SUMIFS(СВЦЭМ!$C$39:$C$782,СВЦЭМ!$A$39:$A$782,$A92,СВЦЭМ!$B$39:$B$782,R$83)+'СЕТ СН'!$H$9+СВЦЭМ!$D$10+'СЕТ СН'!$H$5-'СЕТ СН'!$H$17</f>
        <v>5681.1752312400004</v>
      </c>
      <c r="S92" s="36">
        <f>SUMIFS(СВЦЭМ!$C$39:$C$782,СВЦЭМ!$A$39:$A$782,$A92,СВЦЭМ!$B$39:$B$782,S$83)+'СЕТ СН'!$H$9+СВЦЭМ!$D$10+'СЕТ СН'!$H$5-'СЕТ СН'!$H$17</f>
        <v>5645.5262529000001</v>
      </c>
      <c r="T92" s="36">
        <f>SUMIFS(СВЦЭМ!$C$39:$C$782,СВЦЭМ!$A$39:$A$782,$A92,СВЦЭМ!$B$39:$B$782,T$83)+'СЕТ СН'!$H$9+СВЦЭМ!$D$10+'СЕТ СН'!$H$5-'СЕТ СН'!$H$17</f>
        <v>5602.8834845700003</v>
      </c>
      <c r="U92" s="36">
        <f>SUMIFS(СВЦЭМ!$C$39:$C$782,СВЦЭМ!$A$39:$A$782,$A92,СВЦЭМ!$B$39:$B$782,U$83)+'СЕТ СН'!$H$9+СВЦЭМ!$D$10+'СЕТ СН'!$H$5-'СЕТ СН'!$H$17</f>
        <v>5560.2715521199998</v>
      </c>
      <c r="V92" s="36">
        <f>SUMIFS(СВЦЭМ!$C$39:$C$782,СВЦЭМ!$A$39:$A$782,$A92,СВЦЭМ!$B$39:$B$782,V$83)+'СЕТ СН'!$H$9+СВЦЭМ!$D$10+'СЕТ СН'!$H$5-'СЕТ СН'!$H$17</f>
        <v>5546.9829703800006</v>
      </c>
      <c r="W92" s="36">
        <f>SUMIFS(СВЦЭМ!$C$39:$C$782,СВЦЭМ!$A$39:$A$782,$A92,СВЦЭМ!$B$39:$B$782,W$83)+'СЕТ СН'!$H$9+СВЦЭМ!$D$10+'СЕТ СН'!$H$5-'СЕТ СН'!$H$17</f>
        <v>5554.9529554700002</v>
      </c>
      <c r="X92" s="36">
        <f>SUMIFS(СВЦЭМ!$C$39:$C$782,СВЦЭМ!$A$39:$A$782,$A92,СВЦЭМ!$B$39:$B$782,X$83)+'СЕТ СН'!$H$9+СВЦЭМ!$D$10+'СЕТ СН'!$H$5-'СЕТ СН'!$H$17</f>
        <v>5581.9880144300005</v>
      </c>
      <c r="Y92" s="36">
        <f>SUMIFS(СВЦЭМ!$C$39:$C$782,СВЦЭМ!$A$39:$A$782,$A92,СВЦЭМ!$B$39:$B$782,Y$83)+'СЕТ СН'!$H$9+СВЦЭМ!$D$10+'СЕТ СН'!$H$5-'СЕТ СН'!$H$17</f>
        <v>5609.2456723699997</v>
      </c>
    </row>
    <row r="93" spans="1:25" ht="15.75" x14ac:dyDescent="0.2">
      <c r="A93" s="35">
        <f t="shared" si="2"/>
        <v>44995</v>
      </c>
      <c r="B93" s="36">
        <f>SUMIFS(СВЦЭМ!$C$39:$C$782,СВЦЭМ!$A$39:$A$782,$A93,СВЦЭМ!$B$39:$B$782,B$83)+'СЕТ СН'!$H$9+СВЦЭМ!$D$10+'СЕТ СН'!$H$5-'СЕТ СН'!$H$17</f>
        <v>5677.3204098700007</v>
      </c>
      <c r="C93" s="36">
        <f>SUMIFS(СВЦЭМ!$C$39:$C$782,СВЦЭМ!$A$39:$A$782,$A93,СВЦЭМ!$B$39:$B$782,C$83)+'СЕТ СН'!$H$9+СВЦЭМ!$D$10+'СЕТ СН'!$H$5-'СЕТ СН'!$H$17</f>
        <v>5681.9421796200004</v>
      </c>
      <c r="D93" s="36">
        <f>SUMIFS(СВЦЭМ!$C$39:$C$782,СВЦЭМ!$A$39:$A$782,$A93,СВЦЭМ!$B$39:$B$782,D$83)+'СЕТ СН'!$H$9+СВЦЭМ!$D$10+'СЕТ СН'!$H$5-'СЕТ СН'!$H$17</f>
        <v>5683.3646490299998</v>
      </c>
      <c r="E93" s="36">
        <f>SUMIFS(СВЦЭМ!$C$39:$C$782,СВЦЭМ!$A$39:$A$782,$A93,СВЦЭМ!$B$39:$B$782,E$83)+'СЕТ СН'!$H$9+СВЦЭМ!$D$10+'СЕТ СН'!$H$5-'СЕТ СН'!$H$17</f>
        <v>5701.2199953100007</v>
      </c>
      <c r="F93" s="36">
        <f>SUMIFS(СВЦЭМ!$C$39:$C$782,СВЦЭМ!$A$39:$A$782,$A93,СВЦЭМ!$B$39:$B$782,F$83)+'СЕТ СН'!$H$9+СВЦЭМ!$D$10+'СЕТ СН'!$H$5-'СЕТ СН'!$H$17</f>
        <v>5706.9225178300003</v>
      </c>
      <c r="G93" s="36">
        <f>SUMIFS(СВЦЭМ!$C$39:$C$782,СВЦЭМ!$A$39:$A$782,$A93,СВЦЭМ!$B$39:$B$782,G$83)+'СЕТ СН'!$H$9+СВЦЭМ!$D$10+'СЕТ СН'!$H$5-'СЕТ СН'!$H$17</f>
        <v>5705.4569099300006</v>
      </c>
      <c r="H93" s="36">
        <f>SUMIFS(СВЦЭМ!$C$39:$C$782,СВЦЭМ!$A$39:$A$782,$A93,СВЦЭМ!$B$39:$B$782,H$83)+'СЕТ СН'!$H$9+СВЦЭМ!$D$10+'СЕТ СН'!$H$5-'СЕТ СН'!$H$17</f>
        <v>5667.21788216</v>
      </c>
      <c r="I93" s="36">
        <f>SUMIFS(СВЦЭМ!$C$39:$C$782,СВЦЭМ!$A$39:$A$782,$A93,СВЦЭМ!$B$39:$B$782,I$83)+'СЕТ СН'!$H$9+СВЦЭМ!$D$10+'СЕТ СН'!$H$5-'СЕТ СН'!$H$17</f>
        <v>5602.6179937800007</v>
      </c>
      <c r="J93" s="36">
        <f>SUMIFS(СВЦЭМ!$C$39:$C$782,СВЦЭМ!$A$39:$A$782,$A93,СВЦЭМ!$B$39:$B$782,J$83)+'СЕТ СН'!$H$9+СВЦЭМ!$D$10+'СЕТ СН'!$H$5-'СЕТ СН'!$H$17</f>
        <v>5581.7403551999996</v>
      </c>
      <c r="K93" s="36">
        <f>SUMIFS(СВЦЭМ!$C$39:$C$782,СВЦЭМ!$A$39:$A$782,$A93,СВЦЭМ!$B$39:$B$782,K$83)+'СЕТ СН'!$H$9+СВЦЭМ!$D$10+'СЕТ СН'!$H$5-'СЕТ СН'!$H$17</f>
        <v>5555.6407031199997</v>
      </c>
      <c r="L93" s="36">
        <f>SUMIFS(СВЦЭМ!$C$39:$C$782,СВЦЭМ!$A$39:$A$782,$A93,СВЦЭМ!$B$39:$B$782,L$83)+'СЕТ СН'!$H$9+СВЦЭМ!$D$10+'СЕТ СН'!$H$5-'СЕТ СН'!$H$17</f>
        <v>5569.6103269900004</v>
      </c>
      <c r="M93" s="36">
        <f>SUMIFS(СВЦЭМ!$C$39:$C$782,СВЦЭМ!$A$39:$A$782,$A93,СВЦЭМ!$B$39:$B$782,M$83)+'СЕТ СН'!$H$9+СВЦЭМ!$D$10+'СЕТ СН'!$H$5-'СЕТ СН'!$H$17</f>
        <v>5604.9839215800002</v>
      </c>
      <c r="N93" s="36">
        <f>SUMIFS(СВЦЭМ!$C$39:$C$782,СВЦЭМ!$A$39:$A$782,$A93,СВЦЭМ!$B$39:$B$782,N$83)+'СЕТ СН'!$H$9+СВЦЭМ!$D$10+'СЕТ СН'!$H$5-'СЕТ СН'!$H$17</f>
        <v>5651.5102842400001</v>
      </c>
      <c r="O93" s="36">
        <f>SUMIFS(СВЦЭМ!$C$39:$C$782,СВЦЭМ!$A$39:$A$782,$A93,СВЦЭМ!$B$39:$B$782,O$83)+'СЕТ СН'!$H$9+СВЦЭМ!$D$10+'СЕТ СН'!$H$5-'СЕТ СН'!$H$17</f>
        <v>5691.3896410300003</v>
      </c>
      <c r="P93" s="36">
        <f>SUMIFS(СВЦЭМ!$C$39:$C$782,СВЦЭМ!$A$39:$A$782,$A93,СВЦЭМ!$B$39:$B$782,P$83)+'СЕТ СН'!$H$9+СВЦЭМ!$D$10+'СЕТ СН'!$H$5-'СЕТ СН'!$H$17</f>
        <v>5700.1716162699995</v>
      </c>
      <c r="Q93" s="36">
        <f>SUMIFS(СВЦЭМ!$C$39:$C$782,СВЦЭМ!$A$39:$A$782,$A93,СВЦЭМ!$B$39:$B$782,Q$83)+'СЕТ СН'!$H$9+СВЦЭМ!$D$10+'СЕТ СН'!$H$5-'СЕТ СН'!$H$17</f>
        <v>5691.7760566400002</v>
      </c>
      <c r="R93" s="36">
        <f>SUMIFS(СВЦЭМ!$C$39:$C$782,СВЦЭМ!$A$39:$A$782,$A93,СВЦЭМ!$B$39:$B$782,R$83)+'СЕТ СН'!$H$9+СВЦЭМ!$D$10+'СЕТ СН'!$H$5-'СЕТ СН'!$H$17</f>
        <v>5697.8366274</v>
      </c>
      <c r="S93" s="36">
        <f>SUMIFS(СВЦЭМ!$C$39:$C$782,СВЦЭМ!$A$39:$A$782,$A93,СВЦЭМ!$B$39:$B$782,S$83)+'СЕТ СН'!$H$9+СВЦЭМ!$D$10+'СЕТ СН'!$H$5-'СЕТ СН'!$H$17</f>
        <v>5691.7772580500005</v>
      </c>
      <c r="T93" s="36">
        <f>SUMIFS(СВЦЭМ!$C$39:$C$782,СВЦЭМ!$A$39:$A$782,$A93,СВЦЭМ!$B$39:$B$782,T$83)+'СЕТ СН'!$H$9+СВЦЭМ!$D$10+'СЕТ СН'!$H$5-'СЕТ СН'!$H$17</f>
        <v>5653.2653953400004</v>
      </c>
      <c r="U93" s="36">
        <f>SUMIFS(СВЦЭМ!$C$39:$C$782,СВЦЭМ!$A$39:$A$782,$A93,СВЦЭМ!$B$39:$B$782,U$83)+'СЕТ СН'!$H$9+СВЦЭМ!$D$10+'СЕТ СН'!$H$5-'СЕТ СН'!$H$17</f>
        <v>5630.6880295800001</v>
      </c>
      <c r="V93" s="36">
        <f>SUMIFS(СВЦЭМ!$C$39:$C$782,СВЦЭМ!$A$39:$A$782,$A93,СВЦЭМ!$B$39:$B$782,V$83)+'СЕТ СН'!$H$9+СВЦЭМ!$D$10+'СЕТ СН'!$H$5-'СЕТ СН'!$H$17</f>
        <v>5628.9926766600001</v>
      </c>
      <c r="W93" s="36">
        <f>SUMIFS(СВЦЭМ!$C$39:$C$782,СВЦЭМ!$A$39:$A$782,$A93,СВЦЭМ!$B$39:$B$782,W$83)+'СЕТ СН'!$H$9+СВЦЭМ!$D$10+'СЕТ СН'!$H$5-'СЕТ СН'!$H$17</f>
        <v>5623.5330295700005</v>
      </c>
      <c r="X93" s="36">
        <f>SUMIFS(СВЦЭМ!$C$39:$C$782,СВЦЭМ!$A$39:$A$782,$A93,СВЦЭМ!$B$39:$B$782,X$83)+'СЕТ СН'!$H$9+СВЦЭМ!$D$10+'СЕТ СН'!$H$5-'СЕТ СН'!$H$17</f>
        <v>5661.8713374100007</v>
      </c>
      <c r="Y93" s="36">
        <f>SUMIFS(СВЦЭМ!$C$39:$C$782,СВЦЭМ!$A$39:$A$782,$A93,СВЦЭМ!$B$39:$B$782,Y$83)+'СЕТ СН'!$H$9+СВЦЭМ!$D$10+'СЕТ СН'!$H$5-'СЕТ СН'!$H$17</f>
        <v>5667.1870187000004</v>
      </c>
    </row>
    <row r="94" spans="1:25" ht="15.75" x14ac:dyDescent="0.2">
      <c r="A94" s="35">
        <f t="shared" si="2"/>
        <v>44996</v>
      </c>
      <c r="B94" s="36">
        <f>SUMIFS(СВЦЭМ!$C$39:$C$782,СВЦЭМ!$A$39:$A$782,$A94,СВЦЭМ!$B$39:$B$782,B$83)+'СЕТ СН'!$H$9+СВЦЭМ!$D$10+'СЕТ СН'!$H$5-'СЕТ СН'!$H$17</f>
        <v>5624.9466611300004</v>
      </c>
      <c r="C94" s="36">
        <f>SUMIFS(СВЦЭМ!$C$39:$C$782,СВЦЭМ!$A$39:$A$782,$A94,СВЦЭМ!$B$39:$B$782,C$83)+'СЕТ СН'!$H$9+СВЦЭМ!$D$10+'СЕТ СН'!$H$5-'СЕТ СН'!$H$17</f>
        <v>5684.9498399099994</v>
      </c>
      <c r="D94" s="36">
        <f>SUMIFS(СВЦЭМ!$C$39:$C$782,СВЦЭМ!$A$39:$A$782,$A94,СВЦЭМ!$B$39:$B$782,D$83)+'СЕТ СН'!$H$9+СВЦЭМ!$D$10+'СЕТ СН'!$H$5-'СЕТ СН'!$H$17</f>
        <v>5715.1350714700002</v>
      </c>
      <c r="E94" s="36">
        <f>SUMIFS(СВЦЭМ!$C$39:$C$782,СВЦЭМ!$A$39:$A$782,$A94,СВЦЭМ!$B$39:$B$782,E$83)+'СЕТ СН'!$H$9+СВЦЭМ!$D$10+'СЕТ СН'!$H$5-'СЕТ СН'!$H$17</f>
        <v>5705.6396833500003</v>
      </c>
      <c r="F94" s="36">
        <f>SUMIFS(СВЦЭМ!$C$39:$C$782,СВЦЭМ!$A$39:$A$782,$A94,СВЦЭМ!$B$39:$B$782,F$83)+'СЕТ СН'!$H$9+СВЦЭМ!$D$10+'СЕТ СН'!$H$5-'СЕТ СН'!$H$17</f>
        <v>5700.7449816000008</v>
      </c>
      <c r="G94" s="36">
        <f>SUMIFS(СВЦЭМ!$C$39:$C$782,СВЦЭМ!$A$39:$A$782,$A94,СВЦЭМ!$B$39:$B$782,G$83)+'СЕТ СН'!$H$9+СВЦЭМ!$D$10+'СЕТ СН'!$H$5-'СЕТ СН'!$H$17</f>
        <v>5686.9887689400002</v>
      </c>
      <c r="H94" s="36">
        <f>SUMIFS(СВЦЭМ!$C$39:$C$782,СВЦЭМ!$A$39:$A$782,$A94,СВЦЭМ!$B$39:$B$782,H$83)+'СЕТ СН'!$H$9+СВЦЭМ!$D$10+'СЕТ СН'!$H$5-'СЕТ СН'!$H$17</f>
        <v>5683.6719045499995</v>
      </c>
      <c r="I94" s="36">
        <f>SUMIFS(СВЦЭМ!$C$39:$C$782,СВЦЭМ!$A$39:$A$782,$A94,СВЦЭМ!$B$39:$B$782,I$83)+'СЕТ СН'!$H$9+СВЦЭМ!$D$10+'СЕТ СН'!$H$5-'СЕТ СН'!$H$17</f>
        <v>5662.6055698500004</v>
      </c>
      <c r="J94" s="36">
        <f>SUMIFS(СВЦЭМ!$C$39:$C$782,СВЦЭМ!$A$39:$A$782,$A94,СВЦЭМ!$B$39:$B$782,J$83)+'СЕТ СН'!$H$9+СВЦЭМ!$D$10+'СЕТ СН'!$H$5-'СЕТ СН'!$H$17</f>
        <v>5584.5731377000002</v>
      </c>
      <c r="K94" s="36">
        <f>SUMIFS(СВЦЭМ!$C$39:$C$782,СВЦЭМ!$A$39:$A$782,$A94,СВЦЭМ!$B$39:$B$782,K$83)+'СЕТ СН'!$H$9+СВЦЭМ!$D$10+'СЕТ СН'!$H$5-'СЕТ СН'!$H$17</f>
        <v>5470.2244459499998</v>
      </c>
      <c r="L94" s="36">
        <f>SUMIFS(СВЦЭМ!$C$39:$C$782,СВЦЭМ!$A$39:$A$782,$A94,СВЦЭМ!$B$39:$B$782,L$83)+'СЕТ СН'!$H$9+СВЦЭМ!$D$10+'СЕТ СН'!$H$5-'СЕТ СН'!$H$17</f>
        <v>5455.9787481500007</v>
      </c>
      <c r="M94" s="36">
        <f>SUMIFS(СВЦЭМ!$C$39:$C$782,СВЦЭМ!$A$39:$A$782,$A94,СВЦЭМ!$B$39:$B$782,M$83)+'СЕТ СН'!$H$9+СВЦЭМ!$D$10+'СЕТ СН'!$H$5-'СЕТ СН'!$H$17</f>
        <v>5405.8016294299996</v>
      </c>
      <c r="N94" s="36">
        <f>SUMIFS(СВЦЭМ!$C$39:$C$782,СВЦЭМ!$A$39:$A$782,$A94,СВЦЭМ!$B$39:$B$782,N$83)+'СЕТ СН'!$H$9+СВЦЭМ!$D$10+'СЕТ СН'!$H$5-'СЕТ СН'!$H$17</f>
        <v>5462.8034424100006</v>
      </c>
      <c r="O94" s="36">
        <f>SUMIFS(СВЦЭМ!$C$39:$C$782,СВЦЭМ!$A$39:$A$782,$A94,СВЦЭМ!$B$39:$B$782,O$83)+'СЕТ СН'!$H$9+СВЦЭМ!$D$10+'СЕТ СН'!$H$5-'СЕТ СН'!$H$17</f>
        <v>5511.6170308199999</v>
      </c>
      <c r="P94" s="36">
        <f>SUMIFS(СВЦЭМ!$C$39:$C$782,СВЦЭМ!$A$39:$A$782,$A94,СВЦЭМ!$B$39:$B$782,P$83)+'СЕТ СН'!$H$9+СВЦЭМ!$D$10+'СЕТ СН'!$H$5-'СЕТ СН'!$H$17</f>
        <v>5528.3136635400006</v>
      </c>
      <c r="Q94" s="36">
        <f>SUMIFS(СВЦЭМ!$C$39:$C$782,СВЦЭМ!$A$39:$A$782,$A94,СВЦЭМ!$B$39:$B$782,Q$83)+'СЕТ СН'!$H$9+СВЦЭМ!$D$10+'СЕТ СН'!$H$5-'СЕТ СН'!$H$17</f>
        <v>5548.3007813000004</v>
      </c>
      <c r="R94" s="36">
        <f>SUMIFS(СВЦЭМ!$C$39:$C$782,СВЦЭМ!$A$39:$A$782,$A94,СВЦЭМ!$B$39:$B$782,R$83)+'СЕТ СН'!$H$9+СВЦЭМ!$D$10+'СЕТ СН'!$H$5-'СЕТ СН'!$H$17</f>
        <v>5558.8411169400006</v>
      </c>
      <c r="S94" s="36">
        <f>SUMIFS(СВЦЭМ!$C$39:$C$782,СВЦЭМ!$A$39:$A$782,$A94,СВЦЭМ!$B$39:$B$782,S$83)+'СЕТ СН'!$H$9+СВЦЭМ!$D$10+'СЕТ СН'!$H$5-'СЕТ СН'!$H$17</f>
        <v>5554.8675284700003</v>
      </c>
      <c r="T94" s="36">
        <f>SUMIFS(СВЦЭМ!$C$39:$C$782,СВЦЭМ!$A$39:$A$782,$A94,СВЦЭМ!$B$39:$B$782,T$83)+'СЕТ СН'!$H$9+СВЦЭМ!$D$10+'СЕТ СН'!$H$5-'СЕТ СН'!$H$17</f>
        <v>5526.8147681600003</v>
      </c>
      <c r="U94" s="36">
        <f>SUMIFS(СВЦЭМ!$C$39:$C$782,СВЦЭМ!$A$39:$A$782,$A94,СВЦЭМ!$B$39:$B$782,U$83)+'СЕТ СН'!$H$9+СВЦЭМ!$D$10+'СЕТ СН'!$H$5-'СЕТ СН'!$H$17</f>
        <v>5496.9393725700002</v>
      </c>
      <c r="V94" s="36">
        <f>SUMIFS(СВЦЭМ!$C$39:$C$782,СВЦЭМ!$A$39:$A$782,$A94,СВЦЭМ!$B$39:$B$782,V$83)+'СЕТ СН'!$H$9+СВЦЭМ!$D$10+'СЕТ СН'!$H$5-'СЕТ СН'!$H$17</f>
        <v>5481.4336960300006</v>
      </c>
      <c r="W94" s="36">
        <f>SUMIFS(СВЦЭМ!$C$39:$C$782,СВЦЭМ!$A$39:$A$782,$A94,СВЦЭМ!$B$39:$B$782,W$83)+'СЕТ СН'!$H$9+СВЦЭМ!$D$10+'СЕТ СН'!$H$5-'СЕТ СН'!$H$17</f>
        <v>5492.5827412199997</v>
      </c>
      <c r="X94" s="36">
        <f>SUMIFS(СВЦЭМ!$C$39:$C$782,СВЦЭМ!$A$39:$A$782,$A94,СВЦЭМ!$B$39:$B$782,X$83)+'СЕТ СН'!$H$9+СВЦЭМ!$D$10+'СЕТ СН'!$H$5-'СЕТ СН'!$H$17</f>
        <v>5536.2694382299997</v>
      </c>
      <c r="Y94" s="36">
        <f>SUMIFS(СВЦЭМ!$C$39:$C$782,СВЦЭМ!$A$39:$A$782,$A94,СВЦЭМ!$B$39:$B$782,Y$83)+'СЕТ СН'!$H$9+СВЦЭМ!$D$10+'СЕТ СН'!$H$5-'СЕТ СН'!$H$17</f>
        <v>5585.4124166600004</v>
      </c>
    </row>
    <row r="95" spans="1:25" ht="15.75" x14ac:dyDescent="0.2">
      <c r="A95" s="35">
        <f t="shared" si="2"/>
        <v>44997</v>
      </c>
      <c r="B95" s="36">
        <f>SUMIFS(СВЦЭМ!$C$39:$C$782,СВЦЭМ!$A$39:$A$782,$A95,СВЦЭМ!$B$39:$B$782,B$83)+'СЕТ СН'!$H$9+СВЦЭМ!$D$10+'СЕТ СН'!$H$5-'СЕТ СН'!$H$17</f>
        <v>5638.6941282999996</v>
      </c>
      <c r="C95" s="36">
        <f>SUMIFS(СВЦЭМ!$C$39:$C$782,СВЦЭМ!$A$39:$A$782,$A95,СВЦЭМ!$B$39:$B$782,C$83)+'СЕТ СН'!$H$9+СВЦЭМ!$D$10+'СЕТ СН'!$H$5-'СЕТ СН'!$H$17</f>
        <v>5703.53642726</v>
      </c>
      <c r="D95" s="36">
        <f>SUMIFS(СВЦЭМ!$C$39:$C$782,СВЦЭМ!$A$39:$A$782,$A95,СВЦЭМ!$B$39:$B$782,D$83)+'СЕТ СН'!$H$9+СВЦЭМ!$D$10+'СЕТ СН'!$H$5-'СЕТ СН'!$H$17</f>
        <v>5736.0763299</v>
      </c>
      <c r="E95" s="36">
        <f>SUMIFS(СВЦЭМ!$C$39:$C$782,СВЦЭМ!$A$39:$A$782,$A95,СВЦЭМ!$B$39:$B$782,E$83)+'СЕТ СН'!$H$9+СВЦЭМ!$D$10+'СЕТ СН'!$H$5-'СЕТ СН'!$H$17</f>
        <v>5724.9073601700002</v>
      </c>
      <c r="F95" s="36">
        <f>SUMIFS(СВЦЭМ!$C$39:$C$782,СВЦЭМ!$A$39:$A$782,$A95,СВЦЭМ!$B$39:$B$782,F$83)+'СЕТ СН'!$H$9+СВЦЭМ!$D$10+'СЕТ СН'!$H$5-'СЕТ СН'!$H$17</f>
        <v>5727.8178910700008</v>
      </c>
      <c r="G95" s="36">
        <f>SUMIFS(СВЦЭМ!$C$39:$C$782,СВЦЭМ!$A$39:$A$782,$A95,СВЦЭМ!$B$39:$B$782,G$83)+'СЕТ СН'!$H$9+СВЦЭМ!$D$10+'СЕТ СН'!$H$5-'СЕТ СН'!$H$17</f>
        <v>5721.5165173099995</v>
      </c>
      <c r="H95" s="36">
        <f>SUMIFS(СВЦЭМ!$C$39:$C$782,СВЦЭМ!$A$39:$A$782,$A95,СВЦЭМ!$B$39:$B$782,H$83)+'СЕТ СН'!$H$9+СВЦЭМ!$D$10+'СЕТ СН'!$H$5-'СЕТ СН'!$H$17</f>
        <v>5707.4662781999996</v>
      </c>
      <c r="I95" s="36">
        <f>SUMIFS(СВЦЭМ!$C$39:$C$782,СВЦЭМ!$A$39:$A$782,$A95,СВЦЭМ!$B$39:$B$782,I$83)+'СЕТ СН'!$H$9+СВЦЭМ!$D$10+'СЕТ СН'!$H$5-'СЕТ СН'!$H$17</f>
        <v>5669.6424122500002</v>
      </c>
      <c r="J95" s="36">
        <f>SUMIFS(СВЦЭМ!$C$39:$C$782,СВЦЭМ!$A$39:$A$782,$A95,СВЦЭМ!$B$39:$B$782,J$83)+'СЕТ СН'!$H$9+СВЦЭМ!$D$10+'СЕТ СН'!$H$5-'СЕТ СН'!$H$17</f>
        <v>5641.3739169199998</v>
      </c>
      <c r="K95" s="36">
        <f>SUMIFS(СВЦЭМ!$C$39:$C$782,СВЦЭМ!$A$39:$A$782,$A95,СВЦЭМ!$B$39:$B$782,K$83)+'СЕТ СН'!$H$9+СВЦЭМ!$D$10+'СЕТ СН'!$H$5-'СЕТ СН'!$H$17</f>
        <v>5560.6451861700007</v>
      </c>
      <c r="L95" s="36">
        <f>SUMIFS(СВЦЭМ!$C$39:$C$782,СВЦЭМ!$A$39:$A$782,$A95,СВЦЭМ!$B$39:$B$782,L$83)+'СЕТ СН'!$H$9+СВЦЭМ!$D$10+'СЕТ СН'!$H$5-'СЕТ СН'!$H$17</f>
        <v>5533.4764806399999</v>
      </c>
      <c r="M95" s="36">
        <f>SUMIFS(СВЦЭМ!$C$39:$C$782,СВЦЭМ!$A$39:$A$782,$A95,СВЦЭМ!$B$39:$B$782,M$83)+'СЕТ СН'!$H$9+СВЦЭМ!$D$10+'СЕТ СН'!$H$5-'СЕТ СН'!$H$17</f>
        <v>5535.4214105900001</v>
      </c>
      <c r="N95" s="36">
        <f>SUMIFS(СВЦЭМ!$C$39:$C$782,СВЦЭМ!$A$39:$A$782,$A95,СВЦЭМ!$B$39:$B$782,N$83)+'СЕТ СН'!$H$9+СВЦЭМ!$D$10+'СЕТ СН'!$H$5-'СЕТ СН'!$H$17</f>
        <v>5565.2908686800001</v>
      </c>
      <c r="O95" s="36">
        <f>SUMIFS(СВЦЭМ!$C$39:$C$782,СВЦЭМ!$A$39:$A$782,$A95,СВЦЭМ!$B$39:$B$782,O$83)+'СЕТ СН'!$H$9+СВЦЭМ!$D$10+'СЕТ СН'!$H$5-'СЕТ СН'!$H$17</f>
        <v>5592.8464334199998</v>
      </c>
      <c r="P95" s="36">
        <f>SUMIFS(СВЦЭМ!$C$39:$C$782,СВЦЭМ!$A$39:$A$782,$A95,СВЦЭМ!$B$39:$B$782,P$83)+'СЕТ СН'!$H$9+СВЦЭМ!$D$10+'СЕТ СН'!$H$5-'СЕТ СН'!$H$17</f>
        <v>5610.9924179700001</v>
      </c>
      <c r="Q95" s="36">
        <f>SUMIFS(СВЦЭМ!$C$39:$C$782,СВЦЭМ!$A$39:$A$782,$A95,СВЦЭМ!$B$39:$B$782,Q$83)+'СЕТ СН'!$H$9+СВЦЭМ!$D$10+'СЕТ СН'!$H$5-'СЕТ СН'!$H$17</f>
        <v>5622.9638668300004</v>
      </c>
      <c r="R95" s="36">
        <f>SUMIFS(СВЦЭМ!$C$39:$C$782,СВЦЭМ!$A$39:$A$782,$A95,СВЦЭМ!$B$39:$B$782,R$83)+'СЕТ СН'!$H$9+СВЦЭМ!$D$10+'СЕТ СН'!$H$5-'СЕТ СН'!$H$17</f>
        <v>5619.9802292900004</v>
      </c>
      <c r="S95" s="36">
        <f>SUMIFS(СВЦЭМ!$C$39:$C$782,СВЦЭМ!$A$39:$A$782,$A95,СВЦЭМ!$B$39:$B$782,S$83)+'СЕТ СН'!$H$9+СВЦЭМ!$D$10+'СЕТ СН'!$H$5-'СЕТ СН'!$H$17</f>
        <v>5599.2296034000001</v>
      </c>
      <c r="T95" s="36">
        <f>SUMIFS(СВЦЭМ!$C$39:$C$782,СВЦЭМ!$A$39:$A$782,$A95,СВЦЭМ!$B$39:$B$782,T$83)+'СЕТ СН'!$H$9+СВЦЭМ!$D$10+'СЕТ СН'!$H$5-'СЕТ СН'!$H$17</f>
        <v>5571.2294914300001</v>
      </c>
      <c r="U95" s="36">
        <f>SUMIFS(СВЦЭМ!$C$39:$C$782,СВЦЭМ!$A$39:$A$782,$A95,СВЦЭМ!$B$39:$B$782,U$83)+'СЕТ СН'!$H$9+СВЦЭМ!$D$10+'СЕТ СН'!$H$5-'СЕТ СН'!$H$17</f>
        <v>5547.4365290400001</v>
      </c>
      <c r="V95" s="36">
        <f>SUMIFS(СВЦЭМ!$C$39:$C$782,СВЦЭМ!$A$39:$A$782,$A95,СВЦЭМ!$B$39:$B$782,V$83)+'СЕТ СН'!$H$9+СВЦЭМ!$D$10+'СЕТ СН'!$H$5-'СЕТ СН'!$H$17</f>
        <v>5573.4216591800005</v>
      </c>
      <c r="W95" s="36">
        <f>SUMIFS(СВЦЭМ!$C$39:$C$782,СВЦЭМ!$A$39:$A$782,$A95,СВЦЭМ!$B$39:$B$782,W$83)+'СЕТ СН'!$H$9+СВЦЭМ!$D$10+'СЕТ СН'!$H$5-'СЕТ СН'!$H$17</f>
        <v>5581.4977777800004</v>
      </c>
      <c r="X95" s="36">
        <f>SUMIFS(СВЦЭМ!$C$39:$C$782,СВЦЭМ!$A$39:$A$782,$A95,СВЦЭМ!$B$39:$B$782,X$83)+'СЕТ СН'!$H$9+СВЦЭМ!$D$10+'СЕТ СН'!$H$5-'СЕТ СН'!$H$17</f>
        <v>5627.3068983100002</v>
      </c>
      <c r="Y95" s="36">
        <f>SUMIFS(СВЦЭМ!$C$39:$C$782,СВЦЭМ!$A$39:$A$782,$A95,СВЦЭМ!$B$39:$B$782,Y$83)+'СЕТ СН'!$H$9+СВЦЭМ!$D$10+'СЕТ СН'!$H$5-'СЕТ СН'!$H$17</f>
        <v>5659.3382839900005</v>
      </c>
    </row>
    <row r="96" spans="1:25" ht="15.75" x14ac:dyDescent="0.2">
      <c r="A96" s="35">
        <f t="shared" si="2"/>
        <v>44998</v>
      </c>
      <c r="B96" s="36">
        <f>SUMIFS(СВЦЭМ!$C$39:$C$782,СВЦЭМ!$A$39:$A$782,$A96,СВЦЭМ!$B$39:$B$782,B$83)+'СЕТ СН'!$H$9+СВЦЭМ!$D$10+'СЕТ СН'!$H$5-'СЕТ СН'!$H$17</f>
        <v>5655.9050919700003</v>
      </c>
      <c r="C96" s="36">
        <f>SUMIFS(СВЦЭМ!$C$39:$C$782,СВЦЭМ!$A$39:$A$782,$A96,СВЦЭМ!$B$39:$B$782,C$83)+'СЕТ СН'!$H$9+СВЦЭМ!$D$10+'СЕТ СН'!$H$5-'СЕТ СН'!$H$17</f>
        <v>5695.2538760099997</v>
      </c>
      <c r="D96" s="36">
        <f>SUMIFS(СВЦЭМ!$C$39:$C$782,СВЦЭМ!$A$39:$A$782,$A96,СВЦЭМ!$B$39:$B$782,D$83)+'СЕТ СН'!$H$9+СВЦЭМ!$D$10+'СЕТ СН'!$H$5-'СЕТ СН'!$H$17</f>
        <v>5732.6519939099999</v>
      </c>
      <c r="E96" s="36">
        <f>SUMIFS(СВЦЭМ!$C$39:$C$782,СВЦЭМ!$A$39:$A$782,$A96,СВЦЭМ!$B$39:$B$782,E$83)+'СЕТ СН'!$H$9+СВЦЭМ!$D$10+'СЕТ СН'!$H$5-'СЕТ СН'!$H$17</f>
        <v>5734.3771383500007</v>
      </c>
      <c r="F96" s="36">
        <f>SUMIFS(СВЦЭМ!$C$39:$C$782,СВЦЭМ!$A$39:$A$782,$A96,СВЦЭМ!$B$39:$B$782,F$83)+'СЕТ СН'!$H$9+СВЦЭМ!$D$10+'СЕТ СН'!$H$5-'СЕТ СН'!$H$17</f>
        <v>5748.7267001</v>
      </c>
      <c r="G96" s="36">
        <f>SUMIFS(СВЦЭМ!$C$39:$C$782,СВЦЭМ!$A$39:$A$782,$A96,СВЦЭМ!$B$39:$B$782,G$83)+'СЕТ СН'!$H$9+СВЦЭМ!$D$10+'СЕТ СН'!$H$5-'СЕТ СН'!$H$17</f>
        <v>5722.5666170599998</v>
      </c>
      <c r="H96" s="36">
        <f>SUMIFS(СВЦЭМ!$C$39:$C$782,СВЦЭМ!$A$39:$A$782,$A96,СВЦЭМ!$B$39:$B$782,H$83)+'СЕТ СН'!$H$9+СВЦЭМ!$D$10+'СЕТ СН'!$H$5-'СЕТ СН'!$H$17</f>
        <v>5676.4175738100002</v>
      </c>
      <c r="I96" s="36">
        <f>SUMIFS(СВЦЭМ!$C$39:$C$782,СВЦЭМ!$A$39:$A$782,$A96,СВЦЭМ!$B$39:$B$782,I$83)+'СЕТ СН'!$H$9+СВЦЭМ!$D$10+'СЕТ СН'!$H$5-'СЕТ СН'!$H$17</f>
        <v>5637.10766917</v>
      </c>
      <c r="J96" s="36">
        <f>SUMIFS(СВЦЭМ!$C$39:$C$782,СВЦЭМ!$A$39:$A$782,$A96,СВЦЭМ!$B$39:$B$782,J$83)+'СЕТ СН'!$H$9+СВЦЭМ!$D$10+'СЕТ СН'!$H$5-'СЕТ СН'!$H$17</f>
        <v>5637.3143375700001</v>
      </c>
      <c r="K96" s="36">
        <f>SUMIFS(СВЦЭМ!$C$39:$C$782,СВЦЭМ!$A$39:$A$782,$A96,СВЦЭМ!$B$39:$B$782,K$83)+'СЕТ СН'!$H$9+СВЦЭМ!$D$10+'СЕТ СН'!$H$5-'СЕТ СН'!$H$17</f>
        <v>5581.5183781699998</v>
      </c>
      <c r="L96" s="36">
        <f>SUMIFS(СВЦЭМ!$C$39:$C$782,СВЦЭМ!$A$39:$A$782,$A96,СВЦЭМ!$B$39:$B$782,L$83)+'СЕТ СН'!$H$9+СВЦЭМ!$D$10+'СЕТ СН'!$H$5-'СЕТ СН'!$H$17</f>
        <v>5604.7647254500007</v>
      </c>
      <c r="M96" s="36">
        <f>SUMIFS(СВЦЭМ!$C$39:$C$782,СВЦЭМ!$A$39:$A$782,$A96,СВЦЭМ!$B$39:$B$782,M$83)+'СЕТ СН'!$H$9+СВЦЭМ!$D$10+'СЕТ СН'!$H$5-'СЕТ СН'!$H$17</f>
        <v>5609.1354389799999</v>
      </c>
      <c r="N96" s="36">
        <f>SUMIFS(СВЦЭМ!$C$39:$C$782,СВЦЭМ!$A$39:$A$782,$A96,СВЦЭМ!$B$39:$B$782,N$83)+'СЕТ СН'!$H$9+СВЦЭМ!$D$10+'СЕТ СН'!$H$5-'СЕТ СН'!$H$17</f>
        <v>5639.4913852299997</v>
      </c>
      <c r="O96" s="36">
        <f>SUMIFS(СВЦЭМ!$C$39:$C$782,СВЦЭМ!$A$39:$A$782,$A96,СВЦЭМ!$B$39:$B$782,O$83)+'СЕТ СН'!$H$9+СВЦЭМ!$D$10+'СЕТ СН'!$H$5-'СЕТ СН'!$H$17</f>
        <v>5664.4945199800004</v>
      </c>
      <c r="P96" s="36">
        <f>SUMIFS(СВЦЭМ!$C$39:$C$782,СВЦЭМ!$A$39:$A$782,$A96,СВЦЭМ!$B$39:$B$782,P$83)+'СЕТ СН'!$H$9+СВЦЭМ!$D$10+'СЕТ СН'!$H$5-'СЕТ СН'!$H$17</f>
        <v>5670.0137495399995</v>
      </c>
      <c r="Q96" s="36">
        <f>SUMIFS(СВЦЭМ!$C$39:$C$782,СВЦЭМ!$A$39:$A$782,$A96,СВЦЭМ!$B$39:$B$782,Q$83)+'СЕТ СН'!$H$9+СВЦЭМ!$D$10+'СЕТ СН'!$H$5-'СЕТ СН'!$H$17</f>
        <v>5665.4004582199996</v>
      </c>
      <c r="R96" s="36">
        <f>SUMIFS(СВЦЭМ!$C$39:$C$782,СВЦЭМ!$A$39:$A$782,$A96,СВЦЭМ!$B$39:$B$782,R$83)+'СЕТ СН'!$H$9+СВЦЭМ!$D$10+'СЕТ СН'!$H$5-'СЕТ СН'!$H$17</f>
        <v>5661.3438736000007</v>
      </c>
      <c r="S96" s="36">
        <f>SUMIFS(СВЦЭМ!$C$39:$C$782,СВЦЭМ!$A$39:$A$782,$A96,СВЦЭМ!$B$39:$B$782,S$83)+'СЕТ СН'!$H$9+СВЦЭМ!$D$10+'СЕТ СН'!$H$5-'СЕТ СН'!$H$17</f>
        <v>5655.3220238600006</v>
      </c>
      <c r="T96" s="36">
        <f>SUMIFS(СВЦЭМ!$C$39:$C$782,СВЦЭМ!$A$39:$A$782,$A96,СВЦЭМ!$B$39:$B$782,T$83)+'СЕТ СН'!$H$9+СВЦЭМ!$D$10+'СЕТ СН'!$H$5-'СЕТ СН'!$H$17</f>
        <v>5634.3067225599998</v>
      </c>
      <c r="U96" s="36">
        <f>SUMIFS(СВЦЭМ!$C$39:$C$782,СВЦЭМ!$A$39:$A$782,$A96,СВЦЭМ!$B$39:$B$782,U$83)+'СЕТ СН'!$H$9+СВЦЭМ!$D$10+'СЕТ СН'!$H$5-'СЕТ СН'!$H$17</f>
        <v>5604.6202775399997</v>
      </c>
      <c r="V96" s="36">
        <f>SUMIFS(СВЦЭМ!$C$39:$C$782,СВЦЭМ!$A$39:$A$782,$A96,СВЦЭМ!$B$39:$B$782,V$83)+'СЕТ СН'!$H$9+СВЦЭМ!$D$10+'СЕТ СН'!$H$5-'СЕТ СН'!$H$17</f>
        <v>5602.2623918299996</v>
      </c>
      <c r="W96" s="36">
        <f>SUMIFS(СВЦЭМ!$C$39:$C$782,СВЦЭМ!$A$39:$A$782,$A96,СВЦЭМ!$B$39:$B$782,W$83)+'СЕТ СН'!$H$9+СВЦЭМ!$D$10+'СЕТ СН'!$H$5-'СЕТ СН'!$H$17</f>
        <v>5598.1670922100002</v>
      </c>
      <c r="X96" s="36">
        <f>SUMIFS(СВЦЭМ!$C$39:$C$782,СВЦЭМ!$A$39:$A$782,$A96,СВЦЭМ!$B$39:$B$782,X$83)+'СЕТ СН'!$H$9+СВЦЭМ!$D$10+'СЕТ СН'!$H$5-'СЕТ СН'!$H$17</f>
        <v>5644.0618164200005</v>
      </c>
      <c r="Y96" s="36">
        <f>SUMIFS(СВЦЭМ!$C$39:$C$782,СВЦЭМ!$A$39:$A$782,$A96,СВЦЭМ!$B$39:$B$782,Y$83)+'СЕТ СН'!$H$9+СВЦЭМ!$D$10+'СЕТ СН'!$H$5-'СЕТ СН'!$H$17</f>
        <v>5634.1317206200001</v>
      </c>
    </row>
    <row r="97" spans="1:25" ht="15.75" x14ac:dyDescent="0.2">
      <c r="A97" s="35">
        <f t="shared" si="2"/>
        <v>44999</v>
      </c>
      <c r="B97" s="36">
        <f>SUMIFS(СВЦЭМ!$C$39:$C$782,СВЦЭМ!$A$39:$A$782,$A97,СВЦЭМ!$B$39:$B$782,B$83)+'СЕТ СН'!$H$9+СВЦЭМ!$D$10+'СЕТ СН'!$H$5-'СЕТ СН'!$H$17</f>
        <v>5720.9899820700002</v>
      </c>
      <c r="C97" s="36">
        <f>SUMIFS(СВЦЭМ!$C$39:$C$782,СВЦЭМ!$A$39:$A$782,$A97,СВЦЭМ!$B$39:$B$782,C$83)+'СЕТ СН'!$H$9+СВЦЭМ!$D$10+'СЕТ СН'!$H$5-'СЕТ СН'!$H$17</f>
        <v>5787.19347019</v>
      </c>
      <c r="D97" s="36">
        <f>SUMIFS(СВЦЭМ!$C$39:$C$782,СВЦЭМ!$A$39:$A$782,$A97,СВЦЭМ!$B$39:$B$782,D$83)+'СЕТ СН'!$H$9+СВЦЭМ!$D$10+'СЕТ СН'!$H$5-'СЕТ СН'!$H$17</f>
        <v>5828.2374541600002</v>
      </c>
      <c r="E97" s="36">
        <f>SUMIFS(СВЦЭМ!$C$39:$C$782,СВЦЭМ!$A$39:$A$782,$A97,СВЦЭМ!$B$39:$B$782,E$83)+'СЕТ СН'!$H$9+СВЦЭМ!$D$10+'СЕТ СН'!$H$5-'СЕТ СН'!$H$17</f>
        <v>5834.6624413</v>
      </c>
      <c r="F97" s="36">
        <f>SUMIFS(СВЦЭМ!$C$39:$C$782,СВЦЭМ!$A$39:$A$782,$A97,СВЦЭМ!$B$39:$B$782,F$83)+'СЕТ СН'!$H$9+СВЦЭМ!$D$10+'СЕТ СН'!$H$5-'СЕТ СН'!$H$17</f>
        <v>5831.90808982</v>
      </c>
      <c r="G97" s="36">
        <f>SUMIFS(СВЦЭМ!$C$39:$C$782,СВЦЭМ!$A$39:$A$782,$A97,СВЦЭМ!$B$39:$B$782,G$83)+'СЕТ СН'!$H$9+СВЦЭМ!$D$10+'СЕТ СН'!$H$5-'СЕТ СН'!$H$17</f>
        <v>5816.5208067200001</v>
      </c>
      <c r="H97" s="36">
        <f>SUMIFS(СВЦЭМ!$C$39:$C$782,СВЦЭМ!$A$39:$A$782,$A97,СВЦЭМ!$B$39:$B$782,H$83)+'СЕТ СН'!$H$9+СВЦЭМ!$D$10+'СЕТ СН'!$H$5-'СЕТ СН'!$H$17</f>
        <v>5745.0933002700003</v>
      </c>
      <c r="I97" s="36">
        <f>SUMIFS(СВЦЭМ!$C$39:$C$782,СВЦЭМ!$A$39:$A$782,$A97,СВЦЭМ!$B$39:$B$782,I$83)+'СЕТ СН'!$H$9+СВЦЭМ!$D$10+'СЕТ СН'!$H$5-'СЕТ СН'!$H$17</f>
        <v>5668.84216259</v>
      </c>
      <c r="J97" s="36">
        <f>SUMIFS(СВЦЭМ!$C$39:$C$782,СВЦЭМ!$A$39:$A$782,$A97,СВЦЭМ!$B$39:$B$782,J$83)+'СЕТ СН'!$H$9+СВЦЭМ!$D$10+'СЕТ СН'!$H$5-'СЕТ СН'!$H$17</f>
        <v>5676.8832633300008</v>
      </c>
      <c r="K97" s="36">
        <f>SUMIFS(СВЦЭМ!$C$39:$C$782,СВЦЭМ!$A$39:$A$782,$A97,СВЦЭМ!$B$39:$B$782,K$83)+'СЕТ СН'!$H$9+СВЦЭМ!$D$10+'СЕТ СН'!$H$5-'СЕТ СН'!$H$17</f>
        <v>5641.4102366200004</v>
      </c>
      <c r="L97" s="36">
        <f>SUMIFS(СВЦЭМ!$C$39:$C$782,СВЦЭМ!$A$39:$A$782,$A97,СВЦЭМ!$B$39:$B$782,L$83)+'СЕТ СН'!$H$9+СВЦЭМ!$D$10+'СЕТ СН'!$H$5-'СЕТ СН'!$H$17</f>
        <v>5629.9101241200005</v>
      </c>
      <c r="M97" s="36">
        <f>SUMIFS(СВЦЭМ!$C$39:$C$782,СВЦЭМ!$A$39:$A$782,$A97,СВЦЭМ!$B$39:$B$782,M$83)+'СЕТ СН'!$H$9+СВЦЭМ!$D$10+'СЕТ СН'!$H$5-'СЕТ СН'!$H$17</f>
        <v>5601.2825939300001</v>
      </c>
      <c r="N97" s="36">
        <f>SUMIFS(СВЦЭМ!$C$39:$C$782,СВЦЭМ!$A$39:$A$782,$A97,СВЦЭМ!$B$39:$B$782,N$83)+'СЕТ СН'!$H$9+СВЦЭМ!$D$10+'СЕТ СН'!$H$5-'СЕТ СН'!$H$17</f>
        <v>5637.3108159100002</v>
      </c>
      <c r="O97" s="36">
        <f>SUMIFS(СВЦЭМ!$C$39:$C$782,СВЦЭМ!$A$39:$A$782,$A97,СВЦЭМ!$B$39:$B$782,O$83)+'СЕТ СН'!$H$9+СВЦЭМ!$D$10+'СЕТ СН'!$H$5-'СЕТ СН'!$H$17</f>
        <v>5672.1062705700006</v>
      </c>
      <c r="P97" s="36">
        <f>SUMIFS(СВЦЭМ!$C$39:$C$782,СВЦЭМ!$A$39:$A$782,$A97,СВЦЭМ!$B$39:$B$782,P$83)+'СЕТ СН'!$H$9+СВЦЭМ!$D$10+'СЕТ СН'!$H$5-'СЕТ СН'!$H$17</f>
        <v>5680.4067116999995</v>
      </c>
      <c r="Q97" s="36">
        <f>SUMIFS(СВЦЭМ!$C$39:$C$782,СВЦЭМ!$A$39:$A$782,$A97,СВЦЭМ!$B$39:$B$782,Q$83)+'СЕТ СН'!$H$9+СВЦЭМ!$D$10+'СЕТ СН'!$H$5-'СЕТ СН'!$H$17</f>
        <v>5685.8299312800009</v>
      </c>
      <c r="R97" s="36">
        <f>SUMIFS(СВЦЭМ!$C$39:$C$782,СВЦЭМ!$A$39:$A$782,$A97,СВЦЭМ!$B$39:$B$782,R$83)+'СЕТ СН'!$H$9+СВЦЭМ!$D$10+'СЕТ СН'!$H$5-'СЕТ СН'!$H$17</f>
        <v>5674.3160265700008</v>
      </c>
      <c r="S97" s="36">
        <f>SUMIFS(СВЦЭМ!$C$39:$C$782,СВЦЭМ!$A$39:$A$782,$A97,СВЦЭМ!$B$39:$B$782,S$83)+'СЕТ СН'!$H$9+СВЦЭМ!$D$10+'СЕТ СН'!$H$5-'СЕТ СН'!$H$17</f>
        <v>5648.26238027</v>
      </c>
      <c r="T97" s="36">
        <f>SUMIFS(СВЦЭМ!$C$39:$C$782,СВЦЭМ!$A$39:$A$782,$A97,СВЦЭМ!$B$39:$B$782,T$83)+'СЕТ СН'!$H$9+СВЦЭМ!$D$10+'СЕТ СН'!$H$5-'СЕТ СН'!$H$17</f>
        <v>5631.1089353999996</v>
      </c>
      <c r="U97" s="36">
        <f>SUMIFS(СВЦЭМ!$C$39:$C$782,СВЦЭМ!$A$39:$A$782,$A97,СВЦЭМ!$B$39:$B$782,U$83)+'СЕТ СН'!$H$9+СВЦЭМ!$D$10+'СЕТ СН'!$H$5-'СЕТ СН'!$H$17</f>
        <v>5599.6638092100002</v>
      </c>
      <c r="V97" s="36">
        <f>SUMIFS(СВЦЭМ!$C$39:$C$782,СВЦЭМ!$A$39:$A$782,$A97,СВЦЭМ!$B$39:$B$782,V$83)+'СЕТ СН'!$H$9+СВЦЭМ!$D$10+'СЕТ СН'!$H$5-'СЕТ СН'!$H$17</f>
        <v>5622.6040690600003</v>
      </c>
      <c r="W97" s="36">
        <f>SUMIFS(СВЦЭМ!$C$39:$C$782,СВЦЭМ!$A$39:$A$782,$A97,СВЦЭМ!$B$39:$B$782,W$83)+'СЕТ СН'!$H$9+СВЦЭМ!$D$10+'СЕТ СН'!$H$5-'СЕТ СН'!$H$17</f>
        <v>5640.3999165700006</v>
      </c>
      <c r="X97" s="36">
        <f>SUMIFS(СВЦЭМ!$C$39:$C$782,СВЦЭМ!$A$39:$A$782,$A97,СВЦЭМ!$B$39:$B$782,X$83)+'СЕТ СН'!$H$9+СВЦЭМ!$D$10+'СЕТ СН'!$H$5-'СЕТ СН'!$H$17</f>
        <v>5683.4442128200008</v>
      </c>
      <c r="Y97" s="36">
        <f>SUMIFS(СВЦЭМ!$C$39:$C$782,СВЦЭМ!$A$39:$A$782,$A97,СВЦЭМ!$B$39:$B$782,Y$83)+'СЕТ СН'!$H$9+СВЦЭМ!$D$10+'СЕТ СН'!$H$5-'СЕТ СН'!$H$17</f>
        <v>5692.6141005700001</v>
      </c>
    </row>
    <row r="98" spans="1:25" ht="15.75" x14ac:dyDescent="0.2">
      <c r="A98" s="35">
        <f t="shared" si="2"/>
        <v>45000</v>
      </c>
      <c r="B98" s="36">
        <f>SUMIFS(СВЦЭМ!$C$39:$C$782,СВЦЭМ!$A$39:$A$782,$A98,СВЦЭМ!$B$39:$B$782,B$83)+'СЕТ СН'!$H$9+СВЦЭМ!$D$10+'СЕТ СН'!$H$5-'СЕТ СН'!$H$17</f>
        <v>5721.8485811600003</v>
      </c>
      <c r="C98" s="36">
        <f>SUMIFS(СВЦЭМ!$C$39:$C$782,СВЦЭМ!$A$39:$A$782,$A98,СВЦЭМ!$B$39:$B$782,C$83)+'СЕТ СН'!$H$9+СВЦЭМ!$D$10+'СЕТ СН'!$H$5-'СЕТ СН'!$H$17</f>
        <v>5784.9416186300004</v>
      </c>
      <c r="D98" s="36">
        <f>SUMIFS(СВЦЭМ!$C$39:$C$782,СВЦЭМ!$A$39:$A$782,$A98,СВЦЭМ!$B$39:$B$782,D$83)+'СЕТ СН'!$H$9+СВЦЭМ!$D$10+'СЕТ СН'!$H$5-'СЕТ СН'!$H$17</f>
        <v>5821.2355683400001</v>
      </c>
      <c r="E98" s="36">
        <f>SUMIFS(СВЦЭМ!$C$39:$C$782,СВЦЭМ!$A$39:$A$782,$A98,СВЦЭМ!$B$39:$B$782,E$83)+'СЕТ СН'!$H$9+СВЦЭМ!$D$10+'СЕТ СН'!$H$5-'СЕТ СН'!$H$17</f>
        <v>5829.16839609</v>
      </c>
      <c r="F98" s="36">
        <f>SUMIFS(СВЦЭМ!$C$39:$C$782,СВЦЭМ!$A$39:$A$782,$A98,СВЦЭМ!$B$39:$B$782,F$83)+'СЕТ СН'!$H$9+СВЦЭМ!$D$10+'СЕТ СН'!$H$5-'СЕТ СН'!$H$17</f>
        <v>5826.5630135199999</v>
      </c>
      <c r="G98" s="36">
        <f>SUMIFS(СВЦЭМ!$C$39:$C$782,СВЦЭМ!$A$39:$A$782,$A98,СВЦЭМ!$B$39:$B$782,G$83)+'СЕТ СН'!$H$9+СВЦЭМ!$D$10+'СЕТ СН'!$H$5-'СЕТ СН'!$H$17</f>
        <v>5804.1948128100003</v>
      </c>
      <c r="H98" s="36">
        <f>SUMIFS(СВЦЭМ!$C$39:$C$782,СВЦЭМ!$A$39:$A$782,$A98,СВЦЭМ!$B$39:$B$782,H$83)+'СЕТ СН'!$H$9+СВЦЭМ!$D$10+'СЕТ СН'!$H$5-'СЕТ СН'!$H$17</f>
        <v>5722.5456861700004</v>
      </c>
      <c r="I98" s="36">
        <f>SUMIFS(СВЦЭМ!$C$39:$C$782,СВЦЭМ!$A$39:$A$782,$A98,СВЦЭМ!$B$39:$B$782,I$83)+'СЕТ СН'!$H$9+СВЦЭМ!$D$10+'СЕТ СН'!$H$5-'СЕТ СН'!$H$17</f>
        <v>5645.54813139</v>
      </c>
      <c r="J98" s="36">
        <f>SUMIFS(СВЦЭМ!$C$39:$C$782,СВЦЭМ!$A$39:$A$782,$A98,СВЦЭМ!$B$39:$B$782,J$83)+'СЕТ СН'!$H$9+СВЦЭМ!$D$10+'СЕТ СН'!$H$5-'СЕТ СН'!$H$17</f>
        <v>5647.8708361499994</v>
      </c>
      <c r="K98" s="36">
        <f>SUMIFS(СВЦЭМ!$C$39:$C$782,СВЦЭМ!$A$39:$A$782,$A98,СВЦЭМ!$B$39:$B$782,K$83)+'СЕТ СН'!$H$9+СВЦЭМ!$D$10+'СЕТ СН'!$H$5-'СЕТ СН'!$H$17</f>
        <v>5602.7132899400003</v>
      </c>
      <c r="L98" s="36">
        <f>SUMIFS(СВЦЭМ!$C$39:$C$782,СВЦЭМ!$A$39:$A$782,$A98,СВЦЭМ!$B$39:$B$782,L$83)+'СЕТ СН'!$H$9+СВЦЭМ!$D$10+'СЕТ СН'!$H$5-'СЕТ СН'!$H$17</f>
        <v>5589.2253037099999</v>
      </c>
      <c r="M98" s="36">
        <f>SUMIFS(СВЦЭМ!$C$39:$C$782,СВЦЭМ!$A$39:$A$782,$A98,СВЦЭМ!$B$39:$B$782,M$83)+'СЕТ СН'!$H$9+СВЦЭМ!$D$10+'СЕТ СН'!$H$5-'СЕТ СН'!$H$17</f>
        <v>5604.4333752000002</v>
      </c>
      <c r="N98" s="36">
        <f>SUMIFS(СВЦЭМ!$C$39:$C$782,СВЦЭМ!$A$39:$A$782,$A98,СВЦЭМ!$B$39:$B$782,N$83)+'СЕТ СН'!$H$9+СВЦЭМ!$D$10+'СЕТ СН'!$H$5-'СЕТ СН'!$H$17</f>
        <v>5646.5896773099994</v>
      </c>
      <c r="O98" s="36">
        <f>SUMIFS(СВЦЭМ!$C$39:$C$782,СВЦЭМ!$A$39:$A$782,$A98,СВЦЭМ!$B$39:$B$782,O$83)+'СЕТ СН'!$H$9+СВЦЭМ!$D$10+'СЕТ СН'!$H$5-'СЕТ СН'!$H$17</f>
        <v>5653.4578565499996</v>
      </c>
      <c r="P98" s="36">
        <f>SUMIFS(СВЦЭМ!$C$39:$C$782,СВЦЭМ!$A$39:$A$782,$A98,СВЦЭМ!$B$39:$B$782,P$83)+'СЕТ СН'!$H$9+СВЦЭМ!$D$10+'СЕТ СН'!$H$5-'СЕТ СН'!$H$17</f>
        <v>5655.9839375200008</v>
      </c>
      <c r="Q98" s="36">
        <f>SUMIFS(СВЦЭМ!$C$39:$C$782,СВЦЭМ!$A$39:$A$782,$A98,СВЦЭМ!$B$39:$B$782,Q$83)+'СЕТ СН'!$H$9+СВЦЭМ!$D$10+'СЕТ СН'!$H$5-'СЕТ СН'!$H$17</f>
        <v>5670.0610989500001</v>
      </c>
      <c r="R98" s="36">
        <f>SUMIFS(СВЦЭМ!$C$39:$C$782,СВЦЭМ!$A$39:$A$782,$A98,СВЦЭМ!$B$39:$B$782,R$83)+'СЕТ СН'!$H$9+СВЦЭМ!$D$10+'СЕТ СН'!$H$5-'СЕТ СН'!$H$17</f>
        <v>5666.3755673199994</v>
      </c>
      <c r="S98" s="36">
        <f>SUMIFS(СВЦЭМ!$C$39:$C$782,СВЦЭМ!$A$39:$A$782,$A98,СВЦЭМ!$B$39:$B$782,S$83)+'СЕТ СН'!$H$9+СВЦЭМ!$D$10+'СЕТ СН'!$H$5-'СЕТ СН'!$H$17</f>
        <v>5639.3664737100007</v>
      </c>
      <c r="T98" s="36">
        <f>SUMIFS(СВЦЭМ!$C$39:$C$782,СВЦЭМ!$A$39:$A$782,$A98,СВЦЭМ!$B$39:$B$782,T$83)+'СЕТ СН'!$H$9+СВЦЭМ!$D$10+'СЕТ СН'!$H$5-'СЕТ СН'!$H$17</f>
        <v>5613.2758830100001</v>
      </c>
      <c r="U98" s="36">
        <f>SUMIFS(СВЦЭМ!$C$39:$C$782,СВЦЭМ!$A$39:$A$782,$A98,СВЦЭМ!$B$39:$B$782,U$83)+'СЕТ СН'!$H$9+СВЦЭМ!$D$10+'СЕТ СН'!$H$5-'СЕТ СН'!$H$17</f>
        <v>5582.0131868999997</v>
      </c>
      <c r="V98" s="36">
        <f>SUMIFS(СВЦЭМ!$C$39:$C$782,СВЦЭМ!$A$39:$A$782,$A98,СВЦЭМ!$B$39:$B$782,V$83)+'СЕТ СН'!$H$9+СВЦЭМ!$D$10+'СЕТ СН'!$H$5-'СЕТ СН'!$H$17</f>
        <v>5584.9810033800004</v>
      </c>
      <c r="W98" s="36">
        <f>SUMIFS(СВЦЭМ!$C$39:$C$782,СВЦЭМ!$A$39:$A$782,$A98,СВЦЭМ!$B$39:$B$782,W$83)+'СЕТ СН'!$H$9+СВЦЭМ!$D$10+'СЕТ СН'!$H$5-'СЕТ СН'!$H$17</f>
        <v>5600.7267377500002</v>
      </c>
      <c r="X98" s="36">
        <f>SUMIFS(СВЦЭМ!$C$39:$C$782,СВЦЭМ!$A$39:$A$782,$A98,СВЦЭМ!$B$39:$B$782,X$83)+'СЕТ СН'!$H$9+СВЦЭМ!$D$10+'СЕТ СН'!$H$5-'СЕТ СН'!$H$17</f>
        <v>5640.5676292799999</v>
      </c>
      <c r="Y98" s="36">
        <f>SUMIFS(СВЦЭМ!$C$39:$C$782,СВЦЭМ!$A$39:$A$782,$A98,СВЦЭМ!$B$39:$B$782,Y$83)+'СЕТ СН'!$H$9+СВЦЭМ!$D$10+'СЕТ СН'!$H$5-'СЕТ СН'!$H$17</f>
        <v>5663.32206993</v>
      </c>
    </row>
    <row r="99" spans="1:25" ht="15.75" x14ac:dyDescent="0.2">
      <c r="A99" s="35">
        <f t="shared" si="2"/>
        <v>45001</v>
      </c>
      <c r="B99" s="36">
        <f>SUMIFS(СВЦЭМ!$C$39:$C$782,СВЦЭМ!$A$39:$A$782,$A99,СВЦЭМ!$B$39:$B$782,B$83)+'СЕТ СН'!$H$9+СВЦЭМ!$D$10+'СЕТ СН'!$H$5-'СЕТ СН'!$H$17</f>
        <v>5664.7966717500003</v>
      </c>
      <c r="C99" s="36">
        <f>SUMIFS(СВЦЭМ!$C$39:$C$782,СВЦЭМ!$A$39:$A$782,$A99,СВЦЭМ!$B$39:$B$782,C$83)+'СЕТ СН'!$H$9+СВЦЭМ!$D$10+'СЕТ СН'!$H$5-'СЕТ СН'!$H$17</f>
        <v>5733.58993035</v>
      </c>
      <c r="D99" s="36">
        <f>SUMIFS(СВЦЭМ!$C$39:$C$782,СВЦЭМ!$A$39:$A$782,$A99,СВЦЭМ!$B$39:$B$782,D$83)+'СЕТ СН'!$H$9+СВЦЭМ!$D$10+'СЕТ СН'!$H$5-'СЕТ СН'!$H$17</f>
        <v>5758.4255385599999</v>
      </c>
      <c r="E99" s="36">
        <f>SUMIFS(СВЦЭМ!$C$39:$C$782,СВЦЭМ!$A$39:$A$782,$A99,СВЦЭМ!$B$39:$B$782,E$83)+'СЕТ СН'!$H$9+СВЦЭМ!$D$10+'СЕТ СН'!$H$5-'СЕТ СН'!$H$17</f>
        <v>5779.6039828400008</v>
      </c>
      <c r="F99" s="36">
        <f>SUMIFS(СВЦЭМ!$C$39:$C$782,СВЦЭМ!$A$39:$A$782,$A99,СВЦЭМ!$B$39:$B$782,F$83)+'СЕТ СН'!$H$9+СВЦЭМ!$D$10+'СЕТ СН'!$H$5-'СЕТ СН'!$H$17</f>
        <v>5783.80312615</v>
      </c>
      <c r="G99" s="36">
        <f>SUMIFS(СВЦЭМ!$C$39:$C$782,СВЦЭМ!$A$39:$A$782,$A99,СВЦЭМ!$B$39:$B$782,G$83)+'СЕТ СН'!$H$9+СВЦЭМ!$D$10+'СЕТ СН'!$H$5-'СЕТ СН'!$H$17</f>
        <v>5761.5184753800004</v>
      </c>
      <c r="H99" s="36">
        <f>SUMIFS(СВЦЭМ!$C$39:$C$782,СВЦЭМ!$A$39:$A$782,$A99,СВЦЭМ!$B$39:$B$782,H$83)+'СЕТ СН'!$H$9+СВЦЭМ!$D$10+'СЕТ СН'!$H$5-'СЕТ СН'!$H$17</f>
        <v>5684.4160550600009</v>
      </c>
      <c r="I99" s="36">
        <f>SUMIFS(СВЦЭМ!$C$39:$C$782,СВЦЭМ!$A$39:$A$782,$A99,СВЦЭМ!$B$39:$B$782,I$83)+'СЕТ СН'!$H$9+СВЦЭМ!$D$10+'СЕТ СН'!$H$5-'СЕТ СН'!$H$17</f>
        <v>5651.9276080899999</v>
      </c>
      <c r="J99" s="36">
        <f>SUMIFS(СВЦЭМ!$C$39:$C$782,СВЦЭМ!$A$39:$A$782,$A99,СВЦЭМ!$B$39:$B$782,J$83)+'СЕТ СН'!$H$9+СВЦЭМ!$D$10+'СЕТ СН'!$H$5-'СЕТ СН'!$H$17</f>
        <v>5651.1261403200006</v>
      </c>
      <c r="K99" s="36">
        <f>SUMIFS(СВЦЭМ!$C$39:$C$782,СВЦЭМ!$A$39:$A$782,$A99,СВЦЭМ!$B$39:$B$782,K$83)+'СЕТ СН'!$H$9+СВЦЭМ!$D$10+'СЕТ СН'!$H$5-'СЕТ СН'!$H$17</f>
        <v>5632.9120749000003</v>
      </c>
      <c r="L99" s="36">
        <f>SUMIFS(СВЦЭМ!$C$39:$C$782,СВЦЭМ!$A$39:$A$782,$A99,СВЦЭМ!$B$39:$B$782,L$83)+'СЕТ СН'!$H$9+СВЦЭМ!$D$10+'СЕТ СН'!$H$5-'СЕТ СН'!$H$17</f>
        <v>5659.97299767</v>
      </c>
      <c r="M99" s="36">
        <f>SUMIFS(СВЦЭМ!$C$39:$C$782,СВЦЭМ!$A$39:$A$782,$A99,СВЦЭМ!$B$39:$B$782,M$83)+'СЕТ СН'!$H$9+СВЦЭМ!$D$10+'СЕТ СН'!$H$5-'СЕТ СН'!$H$17</f>
        <v>5694.39557694</v>
      </c>
      <c r="N99" s="36">
        <f>SUMIFS(СВЦЭМ!$C$39:$C$782,СВЦЭМ!$A$39:$A$782,$A99,СВЦЭМ!$B$39:$B$782,N$83)+'СЕТ СН'!$H$9+СВЦЭМ!$D$10+'СЕТ СН'!$H$5-'СЕТ СН'!$H$17</f>
        <v>5733.5495986799997</v>
      </c>
      <c r="O99" s="36">
        <f>SUMIFS(СВЦЭМ!$C$39:$C$782,СВЦЭМ!$A$39:$A$782,$A99,СВЦЭМ!$B$39:$B$782,O$83)+'СЕТ СН'!$H$9+СВЦЭМ!$D$10+'СЕТ СН'!$H$5-'СЕТ СН'!$H$17</f>
        <v>5744.8223074300004</v>
      </c>
      <c r="P99" s="36">
        <f>SUMIFS(СВЦЭМ!$C$39:$C$782,СВЦЭМ!$A$39:$A$782,$A99,СВЦЭМ!$B$39:$B$782,P$83)+'СЕТ СН'!$H$9+СВЦЭМ!$D$10+'СЕТ СН'!$H$5-'СЕТ СН'!$H$17</f>
        <v>5756.7427077400007</v>
      </c>
      <c r="Q99" s="36">
        <f>SUMIFS(СВЦЭМ!$C$39:$C$782,СВЦЭМ!$A$39:$A$782,$A99,СВЦЭМ!$B$39:$B$782,Q$83)+'СЕТ СН'!$H$9+СВЦЭМ!$D$10+'СЕТ СН'!$H$5-'СЕТ СН'!$H$17</f>
        <v>5755.6415330500004</v>
      </c>
      <c r="R99" s="36">
        <f>SUMIFS(СВЦЭМ!$C$39:$C$782,СВЦЭМ!$A$39:$A$782,$A99,СВЦЭМ!$B$39:$B$782,R$83)+'СЕТ СН'!$H$9+СВЦЭМ!$D$10+'СЕТ СН'!$H$5-'СЕТ СН'!$H$17</f>
        <v>5772.9428104399994</v>
      </c>
      <c r="S99" s="36">
        <f>SUMIFS(СВЦЭМ!$C$39:$C$782,СВЦЭМ!$A$39:$A$782,$A99,СВЦЭМ!$B$39:$B$782,S$83)+'СЕТ СН'!$H$9+СВЦЭМ!$D$10+'СЕТ СН'!$H$5-'СЕТ СН'!$H$17</f>
        <v>5751.5965659600006</v>
      </c>
      <c r="T99" s="36">
        <f>SUMIFS(СВЦЭМ!$C$39:$C$782,СВЦЭМ!$A$39:$A$782,$A99,СВЦЭМ!$B$39:$B$782,T$83)+'СЕТ СН'!$H$9+СВЦЭМ!$D$10+'СЕТ СН'!$H$5-'СЕТ СН'!$H$17</f>
        <v>5686.5082579200007</v>
      </c>
      <c r="U99" s="36">
        <f>SUMIFS(СВЦЭМ!$C$39:$C$782,СВЦЭМ!$A$39:$A$782,$A99,СВЦЭМ!$B$39:$B$782,U$83)+'СЕТ СН'!$H$9+СВЦЭМ!$D$10+'СЕТ СН'!$H$5-'СЕТ СН'!$H$17</f>
        <v>5645.4669145099997</v>
      </c>
      <c r="V99" s="36">
        <f>SUMIFS(СВЦЭМ!$C$39:$C$782,СВЦЭМ!$A$39:$A$782,$A99,СВЦЭМ!$B$39:$B$782,V$83)+'СЕТ СН'!$H$9+СВЦЭМ!$D$10+'СЕТ СН'!$H$5-'СЕТ СН'!$H$17</f>
        <v>5640.8924134600002</v>
      </c>
      <c r="W99" s="36">
        <f>SUMIFS(СВЦЭМ!$C$39:$C$782,СВЦЭМ!$A$39:$A$782,$A99,СВЦЭМ!$B$39:$B$782,W$83)+'СЕТ СН'!$H$9+СВЦЭМ!$D$10+'СЕТ СН'!$H$5-'СЕТ СН'!$H$17</f>
        <v>5666.0713942500006</v>
      </c>
      <c r="X99" s="36">
        <f>SUMIFS(СВЦЭМ!$C$39:$C$782,СВЦЭМ!$A$39:$A$782,$A99,СВЦЭМ!$B$39:$B$782,X$83)+'СЕТ СН'!$H$9+СВЦЭМ!$D$10+'СЕТ СН'!$H$5-'СЕТ СН'!$H$17</f>
        <v>5646.3199614000005</v>
      </c>
      <c r="Y99" s="36">
        <f>SUMIFS(СВЦЭМ!$C$39:$C$782,СВЦЭМ!$A$39:$A$782,$A99,СВЦЭМ!$B$39:$B$782,Y$83)+'СЕТ СН'!$H$9+СВЦЭМ!$D$10+'СЕТ СН'!$H$5-'СЕТ СН'!$H$17</f>
        <v>5664.7738576800002</v>
      </c>
    </row>
    <row r="100" spans="1:25" ht="15.75" x14ac:dyDescent="0.2">
      <c r="A100" s="35">
        <f t="shared" si="2"/>
        <v>45002</v>
      </c>
      <c r="B100" s="36">
        <f>SUMIFS(СВЦЭМ!$C$39:$C$782,СВЦЭМ!$A$39:$A$782,$A100,СВЦЭМ!$B$39:$B$782,B$83)+'СЕТ СН'!$H$9+СВЦЭМ!$D$10+'СЕТ СН'!$H$5-'СЕТ СН'!$H$17</f>
        <v>5729.1874491400004</v>
      </c>
      <c r="C100" s="36">
        <f>SUMIFS(СВЦЭМ!$C$39:$C$782,СВЦЭМ!$A$39:$A$782,$A100,СВЦЭМ!$B$39:$B$782,C$83)+'СЕТ СН'!$H$9+СВЦЭМ!$D$10+'СЕТ СН'!$H$5-'СЕТ СН'!$H$17</f>
        <v>5785.8577003</v>
      </c>
      <c r="D100" s="36">
        <f>SUMIFS(СВЦЭМ!$C$39:$C$782,СВЦЭМ!$A$39:$A$782,$A100,СВЦЭМ!$B$39:$B$782,D$83)+'СЕТ СН'!$H$9+СВЦЭМ!$D$10+'СЕТ СН'!$H$5-'СЕТ СН'!$H$17</f>
        <v>5787.5420692099997</v>
      </c>
      <c r="E100" s="36">
        <f>SUMIFS(СВЦЭМ!$C$39:$C$782,СВЦЭМ!$A$39:$A$782,$A100,СВЦЭМ!$B$39:$B$782,E$83)+'СЕТ СН'!$H$9+СВЦЭМ!$D$10+'СЕТ СН'!$H$5-'СЕТ СН'!$H$17</f>
        <v>5780.4875270400007</v>
      </c>
      <c r="F100" s="36">
        <f>SUMIFS(СВЦЭМ!$C$39:$C$782,СВЦЭМ!$A$39:$A$782,$A100,СВЦЭМ!$B$39:$B$782,F$83)+'СЕТ СН'!$H$9+СВЦЭМ!$D$10+'СЕТ СН'!$H$5-'СЕТ СН'!$H$17</f>
        <v>5789.0591724799997</v>
      </c>
      <c r="G100" s="36">
        <f>SUMIFS(СВЦЭМ!$C$39:$C$782,СВЦЭМ!$A$39:$A$782,$A100,СВЦЭМ!$B$39:$B$782,G$83)+'СЕТ СН'!$H$9+СВЦЭМ!$D$10+'СЕТ СН'!$H$5-'СЕТ СН'!$H$17</f>
        <v>5773.6567933999995</v>
      </c>
      <c r="H100" s="36">
        <f>SUMIFS(СВЦЭМ!$C$39:$C$782,СВЦЭМ!$A$39:$A$782,$A100,СВЦЭМ!$B$39:$B$782,H$83)+'СЕТ СН'!$H$9+СВЦЭМ!$D$10+'СЕТ СН'!$H$5-'СЕТ СН'!$H$17</f>
        <v>5723.5039701200003</v>
      </c>
      <c r="I100" s="36">
        <f>SUMIFS(СВЦЭМ!$C$39:$C$782,СВЦЭМ!$A$39:$A$782,$A100,СВЦЭМ!$B$39:$B$782,I$83)+'СЕТ СН'!$H$9+СВЦЭМ!$D$10+'СЕТ СН'!$H$5-'СЕТ СН'!$H$17</f>
        <v>5638.7269889500003</v>
      </c>
      <c r="J100" s="36">
        <f>SUMIFS(СВЦЭМ!$C$39:$C$782,СВЦЭМ!$A$39:$A$782,$A100,СВЦЭМ!$B$39:$B$782,J$83)+'СЕТ СН'!$H$9+СВЦЭМ!$D$10+'СЕТ СН'!$H$5-'СЕТ СН'!$H$17</f>
        <v>5643.1106917100005</v>
      </c>
      <c r="K100" s="36">
        <f>SUMIFS(СВЦЭМ!$C$39:$C$782,СВЦЭМ!$A$39:$A$782,$A100,СВЦЭМ!$B$39:$B$782,K$83)+'СЕТ СН'!$H$9+СВЦЭМ!$D$10+'СЕТ СН'!$H$5-'СЕТ СН'!$H$17</f>
        <v>5633.8347465400002</v>
      </c>
      <c r="L100" s="36">
        <f>SUMIFS(СВЦЭМ!$C$39:$C$782,СВЦЭМ!$A$39:$A$782,$A100,СВЦЭМ!$B$39:$B$782,L$83)+'СЕТ СН'!$H$9+СВЦЭМ!$D$10+'СЕТ СН'!$H$5-'СЕТ СН'!$H$17</f>
        <v>5625.1160385100002</v>
      </c>
      <c r="M100" s="36">
        <f>SUMIFS(СВЦЭМ!$C$39:$C$782,СВЦЭМ!$A$39:$A$782,$A100,СВЦЭМ!$B$39:$B$782,M$83)+'СЕТ СН'!$H$9+СВЦЭМ!$D$10+'СЕТ СН'!$H$5-'СЕТ СН'!$H$17</f>
        <v>5636.7424679200003</v>
      </c>
      <c r="N100" s="36">
        <f>SUMIFS(СВЦЭМ!$C$39:$C$782,СВЦЭМ!$A$39:$A$782,$A100,СВЦЭМ!$B$39:$B$782,N$83)+'СЕТ СН'!$H$9+СВЦЭМ!$D$10+'СЕТ СН'!$H$5-'СЕТ СН'!$H$17</f>
        <v>5671.6450296000003</v>
      </c>
      <c r="O100" s="36">
        <f>SUMIFS(СВЦЭМ!$C$39:$C$782,СВЦЭМ!$A$39:$A$782,$A100,СВЦЭМ!$B$39:$B$782,O$83)+'СЕТ СН'!$H$9+СВЦЭМ!$D$10+'СЕТ СН'!$H$5-'СЕТ СН'!$H$17</f>
        <v>5694.2040061900007</v>
      </c>
      <c r="P100" s="36">
        <f>SUMIFS(СВЦЭМ!$C$39:$C$782,СВЦЭМ!$A$39:$A$782,$A100,СВЦЭМ!$B$39:$B$782,P$83)+'СЕТ СН'!$H$9+СВЦЭМ!$D$10+'СЕТ СН'!$H$5-'СЕТ СН'!$H$17</f>
        <v>5699.3632905899995</v>
      </c>
      <c r="Q100" s="36">
        <f>SUMIFS(СВЦЭМ!$C$39:$C$782,СВЦЭМ!$A$39:$A$782,$A100,СВЦЭМ!$B$39:$B$782,Q$83)+'СЕТ СН'!$H$9+СВЦЭМ!$D$10+'СЕТ СН'!$H$5-'СЕТ СН'!$H$17</f>
        <v>5709.5887272399996</v>
      </c>
      <c r="R100" s="36">
        <f>SUMIFS(СВЦЭМ!$C$39:$C$782,СВЦЭМ!$A$39:$A$782,$A100,СВЦЭМ!$B$39:$B$782,R$83)+'СЕТ СН'!$H$9+СВЦЭМ!$D$10+'СЕТ СН'!$H$5-'СЕТ СН'!$H$17</f>
        <v>5693.1351936299998</v>
      </c>
      <c r="S100" s="36">
        <f>SUMIFS(СВЦЭМ!$C$39:$C$782,СВЦЭМ!$A$39:$A$782,$A100,СВЦЭМ!$B$39:$B$782,S$83)+'СЕТ СН'!$H$9+СВЦЭМ!$D$10+'СЕТ СН'!$H$5-'СЕТ СН'!$H$17</f>
        <v>5670.6848986200002</v>
      </c>
      <c r="T100" s="36">
        <f>SUMIFS(СВЦЭМ!$C$39:$C$782,СВЦЭМ!$A$39:$A$782,$A100,СВЦЭМ!$B$39:$B$782,T$83)+'СЕТ СН'!$H$9+СВЦЭМ!$D$10+'СЕТ СН'!$H$5-'СЕТ СН'!$H$17</f>
        <v>5649.2734526099994</v>
      </c>
      <c r="U100" s="36">
        <f>SUMIFS(СВЦЭМ!$C$39:$C$782,СВЦЭМ!$A$39:$A$782,$A100,СВЦЭМ!$B$39:$B$782,U$83)+'СЕТ СН'!$H$9+СВЦЭМ!$D$10+'СЕТ СН'!$H$5-'СЕТ СН'!$H$17</f>
        <v>5626.1553843600004</v>
      </c>
      <c r="V100" s="36">
        <f>SUMIFS(СВЦЭМ!$C$39:$C$782,СВЦЭМ!$A$39:$A$782,$A100,СВЦЭМ!$B$39:$B$782,V$83)+'СЕТ СН'!$H$9+СВЦЭМ!$D$10+'СЕТ СН'!$H$5-'СЕТ СН'!$H$17</f>
        <v>5635.4398106300005</v>
      </c>
      <c r="W100" s="36">
        <f>SUMIFS(СВЦЭМ!$C$39:$C$782,СВЦЭМ!$A$39:$A$782,$A100,СВЦЭМ!$B$39:$B$782,W$83)+'СЕТ СН'!$H$9+СВЦЭМ!$D$10+'СЕТ СН'!$H$5-'СЕТ СН'!$H$17</f>
        <v>5641.0392420400003</v>
      </c>
      <c r="X100" s="36">
        <f>SUMIFS(СВЦЭМ!$C$39:$C$782,СВЦЭМ!$A$39:$A$782,$A100,СВЦЭМ!$B$39:$B$782,X$83)+'СЕТ СН'!$H$9+СВЦЭМ!$D$10+'СЕТ СН'!$H$5-'СЕТ СН'!$H$17</f>
        <v>5694.0584664899998</v>
      </c>
      <c r="Y100" s="36">
        <f>SUMIFS(СВЦЭМ!$C$39:$C$782,СВЦЭМ!$A$39:$A$782,$A100,СВЦЭМ!$B$39:$B$782,Y$83)+'СЕТ СН'!$H$9+СВЦЭМ!$D$10+'СЕТ СН'!$H$5-'СЕТ СН'!$H$17</f>
        <v>5733.2880769000003</v>
      </c>
    </row>
    <row r="101" spans="1:25" ht="15.75" x14ac:dyDescent="0.2">
      <c r="A101" s="35">
        <f t="shared" si="2"/>
        <v>45003</v>
      </c>
      <c r="B101" s="36">
        <f>SUMIFS(СВЦЭМ!$C$39:$C$782,СВЦЭМ!$A$39:$A$782,$A101,СВЦЭМ!$B$39:$B$782,B$83)+'СЕТ СН'!$H$9+СВЦЭМ!$D$10+'СЕТ СН'!$H$5-'СЕТ СН'!$H$17</f>
        <v>5567.8087983599999</v>
      </c>
      <c r="C101" s="36">
        <f>SUMIFS(СВЦЭМ!$C$39:$C$782,СВЦЭМ!$A$39:$A$782,$A101,СВЦЭМ!$B$39:$B$782,C$83)+'СЕТ СН'!$H$9+СВЦЭМ!$D$10+'СЕТ СН'!$H$5-'СЕТ СН'!$H$17</f>
        <v>5621.9198340500006</v>
      </c>
      <c r="D101" s="36">
        <f>SUMIFS(СВЦЭМ!$C$39:$C$782,СВЦЭМ!$A$39:$A$782,$A101,СВЦЭМ!$B$39:$B$782,D$83)+'СЕТ СН'!$H$9+СВЦЭМ!$D$10+'СЕТ СН'!$H$5-'СЕТ СН'!$H$17</f>
        <v>5652.0419314999999</v>
      </c>
      <c r="E101" s="36">
        <f>SUMIFS(СВЦЭМ!$C$39:$C$782,СВЦЭМ!$A$39:$A$782,$A101,СВЦЭМ!$B$39:$B$782,E$83)+'СЕТ СН'!$H$9+СВЦЭМ!$D$10+'СЕТ СН'!$H$5-'СЕТ СН'!$H$17</f>
        <v>5654.2855877500006</v>
      </c>
      <c r="F101" s="36">
        <f>SUMIFS(СВЦЭМ!$C$39:$C$782,СВЦЭМ!$A$39:$A$782,$A101,СВЦЭМ!$B$39:$B$782,F$83)+'СЕТ СН'!$H$9+СВЦЭМ!$D$10+'СЕТ СН'!$H$5-'СЕТ СН'!$H$17</f>
        <v>5676.3673380800001</v>
      </c>
      <c r="G101" s="36">
        <f>SUMIFS(СВЦЭМ!$C$39:$C$782,СВЦЭМ!$A$39:$A$782,$A101,СВЦЭМ!$B$39:$B$782,G$83)+'СЕТ СН'!$H$9+СВЦЭМ!$D$10+'СЕТ СН'!$H$5-'СЕТ СН'!$H$17</f>
        <v>5652.4494388900002</v>
      </c>
      <c r="H101" s="36">
        <f>SUMIFS(СВЦЭМ!$C$39:$C$782,СВЦЭМ!$A$39:$A$782,$A101,СВЦЭМ!$B$39:$B$782,H$83)+'СЕТ СН'!$H$9+СВЦЭМ!$D$10+'СЕТ СН'!$H$5-'СЕТ СН'!$H$17</f>
        <v>5646.8392637800007</v>
      </c>
      <c r="I101" s="36">
        <f>SUMIFS(СВЦЭМ!$C$39:$C$782,СВЦЭМ!$A$39:$A$782,$A101,СВЦЭМ!$B$39:$B$782,I$83)+'СЕТ СН'!$H$9+СВЦЭМ!$D$10+'СЕТ СН'!$H$5-'СЕТ СН'!$H$17</f>
        <v>5626.2223987400002</v>
      </c>
      <c r="J101" s="36">
        <f>SUMIFS(СВЦЭМ!$C$39:$C$782,СВЦЭМ!$A$39:$A$782,$A101,СВЦЭМ!$B$39:$B$782,J$83)+'СЕТ СН'!$H$9+СВЦЭМ!$D$10+'СЕТ СН'!$H$5-'СЕТ СН'!$H$17</f>
        <v>5566.3249809299996</v>
      </c>
      <c r="K101" s="36">
        <f>SUMIFS(СВЦЭМ!$C$39:$C$782,СВЦЭМ!$A$39:$A$782,$A101,СВЦЭМ!$B$39:$B$782,K$83)+'СЕТ СН'!$H$9+СВЦЭМ!$D$10+'СЕТ СН'!$H$5-'СЕТ СН'!$H$17</f>
        <v>5502.3138679499998</v>
      </c>
      <c r="L101" s="36">
        <f>SUMIFS(СВЦЭМ!$C$39:$C$782,СВЦЭМ!$A$39:$A$782,$A101,СВЦЭМ!$B$39:$B$782,L$83)+'СЕТ СН'!$H$9+СВЦЭМ!$D$10+'СЕТ СН'!$H$5-'СЕТ СН'!$H$17</f>
        <v>5447.1489505500003</v>
      </c>
      <c r="M101" s="36">
        <f>SUMIFS(СВЦЭМ!$C$39:$C$782,СВЦЭМ!$A$39:$A$782,$A101,СВЦЭМ!$B$39:$B$782,M$83)+'СЕТ СН'!$H$9+СВЦЭМ!$D$10+'СЕТ СН'!$H$5-'СЕТ СН'!$H$17</f>
        <v>5426.9430550200004</v>
      </c>
      <c r="N101" s="36">
        <f>SUMIFS(СВЦЭМ!$C$39:$C$782,СВЦЭМ!$A$39:$A$782,$A101,СВЦЭМ!$B$39:$B$782,N$83)+'СЕТ СН'!$H$9+СВЦЭМ!$D$10+'СЕТ СН'!$H$5-'СЕТ СН'!$H$17</f>
        <v>5470.0442844999998</v>
      </c>
      <c r="O101" s="36">
        <f>SUMIFS(СВЦЭМ!$C$39:$C$782,СВЦЭМ!$A$39:$A$782,$A101,СВЦЭМ!$B$39:$B$782,O$83)+'СЕТ СН'!$H$9+СВЦЭМ!$D$10+'СЕТ СН'!$H$5-'СЕТ СН'!$H$17</f>
        <v>5437.5365667000005</v>
      </c>
      <c r="P101" s="36">
        <f>SUMIFS(СВЦЭМ!$C$39:$C$782,СВЦЭМ!$A$39:$A$782,$A101,СВЦЭМ!$B$39:$B$782,P$83)+'СЕТ СН'!$H$9+СВЦЭМ!$D$10+'СЕТ СН'!$H$5-'СЕТ СН'!$H$17</f>
        <v>5454.1932105400001</v>
      </c>
      <c r="Q101" s="36">
        <f>SUMIFS(СВЦЭМ!$C$39:$C$782,СВЦЭМ!$A$39:$A$782,$A101,СВЦЭМ!$B$39:$B$782,Q$83)+'СЕТ СН'!$H$9+СВЦЭМ!$D$10+'СЕТ СН'!$H$5-'СЕТ СН'!$H$17</f>
        <v>5469.5011560000003</v>
      </c>
      <c r="R101" s="36">
        <f>SUMIFS(СВЦЭМ!$C$39:$C$782,СВЦЭМ!$A$39:$A$782,$A101,СВЦЭМ!$B$39:$B$782,R$83)+'СЕТ СН'!$H$9+СВЦЭМ!$D$10+'СЕТ СН'!$H$5-'СЕТ СН'!$H$17</f>
        <v>5526.64284709</v>
      </c>
      <c r="S101" s="36">
        <f>SUMIFS(СВЦЭМ!$C$39:$C$782,СВЦЭМ!$A$39:$A$782,$A101,СВЦЭМ!$B$39:$B$782,S$83)+'СЕТ СН'!$H$9+СВЦЭМ!$D$10+'СЕТ СН'!$H$5-'СЕТ СН'!$H$17</f>
        <v>5486.1619316100005</v>
      </c>
      <c r="T101" s="36">
        <f>SUMIFS(СВЦЭМ!$C$39:$C$782,СВЦЭМ!$A$39:$A$782,$A101,СВЦЭМ!$B$39:$B$782,T$83)+'СЕТ СН'!$H$9+СВЦЭМ!$D$10+'СЕТ СН'!$H$5-'СЕТ СН'!$H$17</f>
        <v>5476.3205528400003</v>
      </c>
      <c r="U101" s="36">
        <f>SUMIFS(СВЦЭМ!$C$39:$C$782,СВЦЭМ!$A$39:$A$782,$A101,СВЦЭМ!$B$39:$B$782,U$83)+'СЕТ СН'!$H$9+СВЦЭМ!$D$10+'СЕТ СН'!$H$5-'СЕТ СН'!$H$17</f>
        <v>5463.98679008</v>
      </c>
      <c r="V101" s="36">
        <f>SUMIFS(СВЦЭМ!$C$39:$C$782,СВЦЭМ!$A$39:$A$782,$A101,СВЦЭМ!$B$39:$B$782,V$83)+'СЕТ СН'!$H$9+СВЦЭМ!$D$10+'СЕТ СН'!$H$5-'СЕТ СН'!$H$17</f>
        <v>5428.0933826199998</v>
      </c>
      <c r="W101" s="36">
        <f>SUMIFS(СВЦЭМ!$C$39:$C$782,СВЦЭМ!$A$39:$A$782,$A101,СВЦЭМ!$B$39:$B$782,W$83)+'СЕТ СН'!$H$9+СВЦЭМ!$D$10+'СЕТ СН'!$H$5-'СЕТ СН'!$H$17</f>
        <v>5443.0034551700001</v>
      </c>
      <c r="X101" s="36">
        <f>SUMIFS(СВЦЭМ!$C$39:$C$782,СВЦЭМ!$A$39:$A$782,$A101,СВЦЭМ!$B$39:$B$782,X$83)+'СЕТ СН'!$H$9+СВЦЭМ!$D$10+'СЕТ СН'!$H$5-'СЕТ СН'!$H$17</f>
        <v>5479.5697912200003</v>
      </c>
      <c r="Y101" s="36">
        <f>SUMIFS(СВЦЭМ!$C$39:$C$782,СВЦЭМ!$A$39:$A$782,$A101,СВЦЭМ!$B$39:$B$782,Y$83)+'СЕТ СН'!$H$9+СВЦЭМ!$D$10+'СЕТ СН'!$H$5-'СЕТ СН'!$H$17</f>
        <v>5513.2921000000006</v>
      </c>
    </row>
    <row r="102" spans="1:25" ht="15.75" x14ac:dyDescent="0.2">
      <c r="A102" s="35">
        <f t="shared" si="2"/>
        <v>45004</v>
      </c>
      <c r="B102" s="36">
        <f>SUMIFS(СВЦЭМ!$C$39:$C$782,СВЦЭМ!$A$39:$A$782,$A102,СВЦЭМ!$B$39:$B$782,B$83)+'СЕТ СН'!$H$9+СВЦЭМ!$D$10+'СЕТ СН'!$H$5-'СЕТ СН'!$H$17</f>
        <v>5559.1136781200003</v>
      </c>
      <c r="C102" s="36">
        <f>SUMIFS(СВЦЭМ!$C$39:$C$782,СВЦЭМ!$A$39:$A$782,$A102,СВЦЭМ!$B$39:$B$782,C$83)+'СЕТ СН'!$H$9+СВЦЭМ!$D$10+'СЕТ СН'!$H$5-'СЕТ СН'!$H$17</f>
        <v>5594.3450726900001</v>
      </c>
      <c r="D102" s="36">
        <f>SUMIFS(СВЦЭМ!$C$39:$C$782,СВЦЭМ!$A$39:$A$782,$A102,СВЦЭМ!$B$39:$B$782,D$83)+'СЕТ СН'!$H$9+СВЦЭМ!$D$10+'СЕТ СН'!$H$5-'СЕТ СН'!$H$17</f>
        <v>5666.8763240400003</v>
      </c>
      <c r="E102" s="36">
        <f>SUMIFS(СВЦЭМ!$C$39:$C$782,СВЦЭМ!$A$39:$A$782,$A102,СВЦЭМ!$B$39:$B$782,E$83)+'СЕТ СН'!$H$9+СВЦЭМ!$D$10+'СЕТ СН'!$H$5-'СЕТ СН'!$H$17</f>
        <v>5667.2245532600009</v>
      </c>
      <c r="F102" s="36">
        <f>SUMIFS(СВЦЭМ!$C$39:$C$782,СВЦЭМ!$A$39:$A$782,$A102,СВЦЭМ!$B$39:$B$782,F$83)+'СЕТ СН'!$H$9+СВЦЭМ!$D$10+'СЕТ СН'!$H$5-'СЕТ СН'!$H$17</f>
        <v>5673.6909495500004</v>
      </c>
      <c r="G102" s="36">
        <f>SUMIFS(СВЦЭМ!$C$39:$C$782,СВЦЭМ!$A$39:$A$782,$A102,СВЦЭМ!$B$39:$B$782,G$83)+'СЕТ СН'!$H$9+СВЦЭМ!$D$10+'СЕТ СН'!$H$5-'СЕТ СН'!$H$17</f>
        <v>5672.4092075200006</v>
      </c>
      <c r="H102" s="36">
        <f>SUMIFS(СВЦЭМ!$C$39:$C$782,СВЦЭМ!$A$39:$A$782,$A102,СВЦЭМ!$B$39:$B$782,H$83)+'СЕТ СН'!$H$9+СВЦЭМ!$D$10+'СЕТ СН'!$H$5-'СЕТ СН'!$H$17</f>
        <v>5662.3404082500001</v>
      </c>
      <c r="I102" s="36">
        <f>SUMIFS(СВЦЭМ!$C$39:$C$782,СВЦЭМ!$A$39:$A$782,$A102,СВЦЭМ!$B$39:$B$782,I$83)+'СЕТ СН'!$H$9+СВЦЭМ!$D$10+'СЕТ СН'!$H$5-'СЕТ СН'!$H$17</f>
        <v>5609.2066504200002</v>
      </c>
      <c r="J102" s="36">
        <f>SUMIFS(СВЦЭМ!$C$39:$C$782,СВЦЭМ!$A$39:$A$782,$A102,СВЦЭМ!$B$39:$B$782,J$83)+'СЕТ СН'!$H$9+СВЦЭМ!$D$10+'СЕТ СН'!$H$5-'СЕТ СН'!$H$17</f>
        <v>5600.31220734</v>
      </c>
      <c r="K102" s="36">
        <f>SUMIFS(СВЦЭМ!$C$39:$C$782,СВЦЭМ!$A$39:$A$782,$A102,СВЦЭМ!$B$39:$B$782,K$83)+'СЕТ СН'!$H$9+СВЦЭМ!$D$10+'СЕТ СН'!$H$5-'СЕТ СН'!$H$17</f>
        <v>5528.8491982800006</v>
      </c>
      <c r="L102" s="36">
        <f>SUMIFS(СВЦЭМ!$C$39:$C$782,СВЦЭМ!$A$39:$A$782,$A102,СВЦЭМ!$B$39:$B$782,L$83)+'СЕТ СН'!$H$9+СВЦЭМ!$D$10+'СЕТ СН'!$H$5-'СЕТ СН'!$H$17</f>
        <v>5517.0086013</v>
      </c>
      <c r="M102" s="36">
        <f>SUMIFS(СВЦЭМ!$C$39:$C$782,СВЦЭМ!$A$39:$A$782,$A102,СВЦЭМ!$B$39:$B$782,M$83)+'СЕТ СН'!$H$9+СВЦЭМ!$D$10+'СЕТ СН'!$H$5-'СЕТ СН'!$H$17</f>
        <v>5512.6953916800003</v>
      </c>
      <c r="N102" s="36">
        <f>SUMIFS(СВЦЭМ!$C$39:$C$782,СВЦЭМ!$A$39:$A$782,$A102,СВЦЭМ!$B$39:$B$782,N$83)+'СЕТ СН'!$H$9+СВЦЭМ!$D$10+'СЕТ СН'!$H$5-'СЕТ СН'!$H$17</f>
        <v>5536.2833470000005</v>
      </c>
      <c r="O102" s="36">
        <f>SUMIFS(СВЦЭМ!$C$39:$C$782,СВЦЭМ!$A$39:$A$782,$A102,СВЦЭМ!$B$39:$B$782,O$83)+'СЕТ СН'!$H$9+СВЦЭМ!$D$10+'СЕТ СН'!$H$5-'СЕТ СН'!$H$17</f>
        <v>5559.3818311100003</v>
      </c>
      <c r="P102" s="36">
        <f>SUMIFS(СВЦЭМ!$C$39:$C$782,СВЦЭМ!$A$39:$A$782,$A102,СВЦЭМ!$B$39:$B$782,P$83)+'СЕТ СН'!$H$9+СВЦЭМ!$D$10+'СЕТ СН'!$H$5-'СЕТ СН'!$H$17</f>
        <v>5558.63216474</v>
      </c>
      <c r="Q102" s="36">
        <f>SUMIFS(СВЦЭМ!$C$39:$C$782,СВЦЭМ!$A$39:$A$782,$A102,СВЦЭМ!$B$39:$B$782,Q$83)+'СЕТ СН'!$H$9+СВЦЭМ!$D$10+'СЕТ СН'!$H$5-'СЕТ СН'!$H$17</f>
        <v>5551.9614949099996</v>
      </c>
      <c r="R102" s="36">
        <f>SUMIFS(СВЦЭМ!$C$39:$C$782,СВЦЭМ!$A$39:$A$782,$A102,СВЦЭМ!$B$39:$B$782,R$83)+'СЕТ СН'!$H$9+СВЦЭМ!$D$10+'СЕТ СН'!$H$5-'СЕТ СН'!$H$17</f>
        <v>5554.3244870500002</v>
      </c>
      <c r="S102" s="36">
        <f>SUMIFS(СВЦЭМ!$C$39:$C$782,СВЦЭМ!$A$39:$A$782,$A102,СВЦЭМ!$B$39:$B$782,S$83)+'СЕТ СН'!$H$9+СВЦЭМ!$D$10+'СЕТ СН'!$H$5-'СЕТ СН'!$H$17</f>
        <v>5531.37233397</v>
      </c>
      <c r="T102" s="36">
        <f>SUMIFS(СВЦЭМ!$C$39:$C$782,СВЦЭМ!$A$39:$A$782,$A102,СВЦЭМ!$B$39:$B$782,T$83)+'СЕТ СН'!$H$9+СВЦЭМ!$D$10+'СЕТ СН'!$H$5-'СЕТ СН'!$H$17</f>
        <v>5514.8614758100002</v>
      </c>
      <c r="U102" s="36">
        <f>SUMIFS(СВЦЭМ!$C$39:$C$782,СВЦЭМ!$A$39:$A$782,$A102,СВЦЭМ!$B$39:$B$782,U$83)+'СЕТ СН'!$H$9+СВЦЭМ!$D$10+'СЕТ СН'!$H$5-'СЕТ СН'!$H$17</f>
        <v>5479.4131956299998</v>
      </c>
      <c r="V102" s="36">
        <f>SUMIFS(СВЦЭМ!$C$39:$C$782,СВЦЭМ!$A$39:$A$782,$A102,СВЦЭМ!$B$39:$B$782,V$83)+'СЕТ СН'!$H$9+СВЦЭМ!$D$10+'СЕТ СН'!$H$5-'СЕТ СН'!$H$17</f>
        <v>5463.64252691</v>
      </c>
      <c r="W102" s="36">
        <f>SUMIFS(СВЦЭМ!$C$39:$C$782,СВЦЭМ!$A$39:$A$782,$A102,СВЦЭМ!$B$39:$B$782,W$83)+'СЕТ СН'!$H$9+СВЦЭМ!$D$10+'СЕТ СН'!$H$5-'СЕТ СН'!$H$17</f>
        <v>5467.9725132399999</v>
      </c>
      <c r="X102" s="36">
        <f>SUMIFS(СВЦЭМ!$C$39:$C$782,СВЦЭМ!$A$39:$A$782,$A102,СВЦЭМ!$B$39:$B$782,X$83)+'СЕТ СН'!$H$9+СВЦЭМ!$D$10+'СЕТ СН'!$H$5-'СЕТ СН'!$H$17</f>
        <v>5514.5915729999997</v>
      </c>
      <c r="Y102" s="36">
        <f>SUMIFS(СВЦЭМ!$C$39:$C$782,СВЦЭМ!$A$39:$A$782,$A102,СВЦЭМ!$B$39:$B$782,Y$83)+'СЕТ СН'!$H$9+СВЦЭМ!$D$10+'СЕТ СН'!$H$5-'СЕТ СН'!$H$17</f>
        <v>5566.4290896100001</v>
      </c>
    </row>
    <row r="103" spans="1:25" ht="15.75" x14ac:dyDescent="0.2">
      <c r="A103" s="35">
        <f t="shared" si="2"/>
        <v>45005</v>
      </c>
      <c r="B103" s="36">
        <f>SUMIFS(СВЦЭМ!$C$39:$C$782,СВЦЭМ!$A$39:$A$782,$A103,СВЦЭМ!$B$39:$B$782,B$83)+'СЕТ СН'!$H$9+СВЦЭМ!$D$10+'СЕТ СН'!$H$5-'СЕТ СН'!$H$17</f>
        <v>5572.28030795</v>
      </c>
      <c r="C103" s="36">
        <f>SUMIFS(СВЦЭМ!$C$39:$C$782,СВЦЭМ!$A$39:$A$782,$A103,СВЦЭМ!$B$39:$B$782,C$83)+'СЕТ СН'!$H$9+СВЦЭМ!$D$10+'СЕТ СН'!$H$5-'СЕТ СН'!$H$17</f>
        <v>5626.5468583299998</v>
      </c>
      <c r="D103" s="36">
        <f>SUMIFS(СВЦЭМ!$C$39:$C$782,СВЦЭМ!$A$39:$A$782,$A103,СВЦЭМ!$B$39:$B$782,D$83)+'СЕТ СН'!$H$9+СВЦЭМ!$D$10+'СЕТ СН'!$H$5-'СЕТ СН'!$H$17</f>
        <v>5643.2565967800001</v>
      </c>
      <c r="E103" s="36">
        <f>SUMIFS(СВЦЭМ!$C$39:$C$782,СВЦЭМ!$A$39:$A$782,$A103,СВЦЭМ!$B$39:$B$782,E$83)+'СЕТ СН'!$H$9+СВЦЭМ!$D$10+'СЕТ СН'!$H$5-'СЕТ СН'!$H$17</f>
        <v>5655.5430452700002</v>
      </c>
      <c r="F103" s="36">
        <f>SUMIFS(СВЦЭМ!$C$39:$C$782,СВЦЭМ!$A$39:$A$782,$A103,СВЦЭМ!$B$39:$B$782,F$83)+'СЕТ СН'!$H$9+СВЦЭМ!$D$10+'СЕТ СН'!$H$5-'СЕТ СН'!$H$17</f>
        <v>5641.03584443</v>
      </c>
      <c r="G103" s="36">
        <f>SUMIFS(СВЦЭМ!$C$39:$C$782,СВЦЭМ!$A$39:$A$782,$A103,СВЦЭМ!$B$39:$B$782,G$83)+'СЕТ СН'!$H$9+СВЦЭМ!$D$10+'СЕТ СН'!$H$5-'СЕТ СН'!$H$17</f>
        <v>5629.0635739400004</v>
      </c>
      <c r="H103" s="36">
        <f>SUMIFS(СВЦЭМ!$C$39:$C$782,СВЦЭМ!$A$39:$A$782,$A103,СВЦЭМ!$B$39:$B$782,H$83)+'СЕТ СН'!$H$9+СВЦЭМ!$D$10+'СЕТ СН'!$H$5-'СЕТ СН'!$H$17</f>
        <v>5672.70221072</v>
      </c>
      <c r="I103" s="36">
        <f>SUMIFS(СВЦЭМ!$C$39:$C$782,СВЦЭМ!$A$39:$A$782,$A103,СВЦЭМ!$B$39:$B$782,I$83)+'СЕТ СН'!$H$9+СВЦЭМ!$D$10+'СЕТ СН'!$H$5-'СЕТ СН'!$H$17</f>
        <v>5577.09206292</v>
      </c>
      <c r="J103" s="36">
        <f>SUMIFS(СВЦЭМ!$C$39:$C$782,СВЦЭМ!$A$39:$A$782,$A103,СВЦЭМ!$B$39:$B$782,J$83)+'СЕТ СН'!$H$9+СВЦЭМ!$D$10+'СЕТ СН'!$H$5-'СЕТ СН'!$H$17</f>
        <v>5563.7623482099998</v>
      </c>
      <c r="K103" s="36">
        <f>SUMIFS(СВЦЭМ!$C$39:$C$782,СВЦЭМ!$A$39:$A$782,$A103,СВЦЭМ!$B$39:$B$782,K$83)+'СЕТ СН'!$H$9+СВЦЭМ!$D$10+'СЕТ СН'!$H$5-'СЕТ СН'!$H$17</f>
        <v>5534.3468286699999</v>
      </c>
      <c r="L103" s="36">
        <f>SUMIFS(СВЦЭМ!$C$39:$C$782,СВЦЭМ!$A$39:$A$782,$A103,СВЦЭМ!$B$39:$B$782,L$83)+'СЕТ СН'!$H$9+СВЦЭМ!$D$10+'СЕТ СН'!$H$5-'СЕТ СН'!$H$17</f>
        <v>5532.43786086</v>
      </c>
      <c r="M103" s="36">
        <f>SUMIFS(СВЦЭМ!$C$39:$C$782,СВЦЭМ!$A$39:$A$782,$A103,СВЦЭМ!$B$39:$B$782,M$83)+'СЕТ СН'!$H$9+СВЦЭМ!$D$10+'СЕТ СН'!$H$5-'СЕТ СН'!$H$17</f>
        <v>5544.4443742599997</v>
      </c>
      <c r="N103" s="36">
        <f>SUMIFS(СВЦЭМ!$C$39:$C$782,СВЦЭМ!$A$39:$A$782,$A103,СВЦЭМ!$B$39:$B$782,N$83)+'СЕТ СН'!$H$9+СВЦЭМ!$D$10+'СЕТ СН'!$H$5-'СЕТ СН'!$H$17</f>
        <v>5587.2788147400006</v>
      </c>
      <c r="O103" s="36">
        <f>SUMIFS(СВЦЭМ!$C$39:$C$782,СВЦЭМ!$A$39:$A$782,$A103,СВЦЭМ!$B$39:$B$782,O$83)+'СЕТ СН'!$H$9+СВЦЭМ!$D$10+'СЕТ СН'!$H$5-'СЕТ СН'!$H$17</f>
        <v>5616.2904322300001</v>
      </c>
      <c r="P103" s="36">
        <f>SUMIFS(СВЦЭМ!$C$39:$C$782,СВЦЭМ!$A$39:$A$782,$A103,СВЦЭМ!$B$39:$B$782,P$83)+'СЕТ СН'!$H$9+СВЦЭМ!$D$10+'СЕТ СН'!$H$5-'СЕТ СН'!$H$17</f>
        <v>5626.2018489000002</v>
      </c>
      <c r="Q103" s="36">
        <f>SUMIFS(СВЦЭМ!$C$39:$C$782,СВЦЭМ!$A$39:$A$782,$A103,СВЦЭМ!$B$39:$B$782,Q$83)+'СЕТ СН'!$H$9+СВЦЭМ!$D$10+'СЕТ СН'!$H$5-'СЕТ СН'!$H$17</f>
        <v>5641.0820009300005</v>
      </c>
      <c r="R103" s="36">
        <f>SUMIFS(СВЦЭМ!$C$39:$C$782,СВЦЭМ!$A$39:$A$782,$A103,СВЦЭМ!$B$39:$B$782,R$83)+'СЕТ СН'!$H$9+СВЦЭМ!$D$10+'СЕТ СН'!$H$5-'СЕТ СН'!$H$17</f>
        <v>5631.2277954600004</v>
      </c>
      <c r="S103" s="36">
        <f>SUMIFS(СВЦЭМ!$C$39:$C$782,СВЦЭМ!$A$39:$A$782,$A103,СВЦЭМ!$B$39:$B$782,S$83)+'СЕТ СН'!$H$9+СВЦЭМ!$D$10+'СЕТ СН'!$H$5-'СЕТ СН'!$H$17</f>
        <v>5598.3503976299999</v>
      </c>
      <c r="T103" s="36">
        <f>SUMIFS(СВЦЭМ!$C$39:$C$782,СВЦЭМ!$A$39:$A$782,$A103,СВЦЭМ!$B$39:$B$782,T$83)+'СЕТ СН'!$H$9+СВЦЭМ!$D$10+'СЕТ СН'!$H$5-'СЕТ СН'!$H$17</f>
        <v>5579.2928840499999</v>
      </c>
      <c r="U103" s="36">
        <f>SUMIFS(СВЦЭМ!$C$39:$C$782,СВЦЭМ!$A$39:$A$782,$A103,СВЦЭМ!$B$39:$B$782,U$83)+'СЕТ СН'!$H$9+СВЦЭМ!$D$10+'СЕТ СН'!$H$5-'СЕТ СН'!$H$17</f>
        <v>5539.0074508899997</v>
      </c>
      <c r="V103" s="36">
        <f>SUMIFS(СВЦЭМ!$C$39:$C$782,СВЦЭМ!$A$39:$A$782,$A103,СВЦЭМ!$B$39:$B$782,V$83)+'СЕТ СН'!$H$9+СВЦЭМ!$D$10+'СЕТ СН'!$H$5-'СЕТ СН'!$H$17</f>
        <v>5525.2374900100003</v>
      </c>
      <c r="W103" s="36">
        <f>SUMIFS(СВЦЭМ!$C$39:$C$782,СВЦЭМ!$A$39:$A$782,$A103,СВЦЭМ!$B$39:$B$782,W$83)+'СЕТ СН'!$H$9+СВЦЭМ!$D$10+'СЕТ СН'!$H$5-'СЕТ СН'!$H$17</f>
        <v>5528.7807967899998</v>
      </c>
      <c r="X103" s="36">
        <f>SUMIFS(СВЦЭМ!$C$39:$C$782,СВЦЭМ!$A$39:$A$782,$A103,СВЦЭМ!$B$39:$B$782,X$83)+'СЕТ СН'!$H$9+СВЦЭМ!$D$10+'СЕТ СН'!$H$5-'СЕТ СН'!$H$17</f>
        <v>5581.9936236399999</v>
      </c>
      <c r="Y103" s="36">
        <f>SUMIFS(СВЦЭМ!$C$39:$C$782,СВЦЭМ!$A$39:$A$782,$A103,СВЦЭМ!$B$39:$B$782,Y$83)+'СЕТ СН'!$H$9+СВЦЭМ!$D$10+'СЕТ СН'!$H$5-'СЕТ СН'!$H$17</f>
        <v>5623.0255226899999</v>
      </c>
    </row>
    <row r="104" spans="1:25" ht="15.75" x14ac:dyDescent="0.2">
      <c r="A104" s="35">
        <f t="shared" si="2"/>
        <v>45006</v>
      </c>
      <c r="B104" s="36">
        <f>SUMIFS(СВЦЭМ!$C$39:$C$782,СВЦЭМ!$A$39:$A$782,$A104,СВЦЭМ!$B$39:$B$782,B$83)+'СЕТ СН'!$H$9+СВЦЭМ!$D$10+'СЕТ СН'!$H$5-'СЕТ СН'!$H$17</f>
        <v>5535.6741670800002</v>
      </c>
      <c r="C104" s="36">
        <f>SUMIFS(СВЦЭМ!$C$39:$C$782,СВЦЭМ!$A$39:$A$782,$A104,СВЦЭМ!$B$39:$B$782,C$83)+'СЕТ СН'!$H$9+СВЦЭМ!$D$10+'СЕТ СН'!$H$5-'СЕТ СН'!$H$17</f>
        <v>5582.6040946600006</v>
      </c>
      <c r="D104" s="36">
        <f>SUMIFS(СВЦЭМ!$C$39:$C$782,СВЦЭМ!$A$39:$A$782,$A104,СВЦЭМ!$B$39:$B$782,D$83)+'СЕТ СН'!$H$9+СВЦЭМ!$D$10+'СЕТ СН'!$H$5-'СЕТ СН'!$H$17</f>
        <v>5610.8832594599999</v>
      </c>
      <c r="E104" s="36">
        <f>SUMIFS(СВЦЭМ!$C$39:$C$782,СВЦЭМ!$A$39:$A$782,$A104,СВЦЭМ!$B$39:$B$782,E$83)+'СЕТ СН'!$H$9+СВЦЭМ!$D$10+'СЕТ СН'!$H$5-'СЕТ СН'!$H$17</f>
        <v>5618.7150752799998</v>
      </c>
      <c r="F104" s="36">
        <f>SUMIFS(СВЦЭМ!$C$39:$C$782,СВЦЭМ!$A$39:$A$782,$A104,СВЦЭМ!$B$39:$B$782,F$83)+'СЕТ СН'!$H$9+СВЦЭМ!$D$10+'СЕТ СН'!$H$5-'СЕТ СН'!$H$17</f>
        <v>5582.0393523399998</v>
      </c>
      <c r="G104" s="36">
        <f>SUMIFS(СВЦЭМ!$C$39:$C$782,СВЦЭМ!$A$39:$A$782,$A104,СВЦЭМ!$B$39:$B$782,G$83)+'СЕТ СН'!$H$9+СВЦЭМ!$D$10+'СЕТ СН'!$H$5-'СЕТ СН'!$H$17</f>
        <v>5584.4784964099999</v>
      </c>
      <c r="H104" s="36">
        <f>SUMIFS(СВЦЭМ!$C$39:$C$782,СВЦЭМ!$A$39:$A$782,$A104,СВЦЭМ!$B$39:$B$782,H$83)+'СЕТ СН'!$H$9+СВЦЭМ!$D$10+'СЕТ СН'!$H$5-'СЕТ СН'!$H$17</f>
        <v>5520.47552258</v>
      </c>
      <c r="I104" s="36">
        <f>SUMIFS(СВЦЭМ!$C$39:$C$782,СВЦЭМ!$A$39:$A$782,$A104,СВЦЭМ!$B$39:$B$782,I$83)+'СЕТ СН'!$H$9+СВЦЭМ!$D$10+'СЕТ СН'!$H$5-'СЕТ СН'!$H$17</f>
        <v>5454.0674897700001</v>
      </c>
      <c r="J104" s="36">
        <f>SUMIFS(СВЦЭМ!$C$39:$C$782,СВЦЭМ!$A$39:$A$782,$A104,СВЦЭМ!$B$39:$B$782,J$83)+'СЕТ СН'!$H$9+СВЦЭМ!$D$10+'СЕТ СН'!$H$5-'СЕТ СН'!$H$17</f>
        <v>5453.9136214700002</v>
      </c>
      <c r="K104" s="36">
        <f>SUMIFS(СВЦЭМ!$C$39:$C$782,СВЦЭМ!$A$39:$A$782,$A104,СВЦЭМ!$B$39:$B$782,K$83)+'СЕТ СН'!$H$9+СВЦЭМ!$D$10+'СЕТ СН'!$H$5-'СЕТ СН'!$H$17</f>
        <v>5437.38373787</v>
      </c>
      <c r="L104" s="36">
        <f>SUMIFS(СВЦЭМ!$C$39:$C$782,СВЦЭМ!$A$39:$A$782,$A104,СВЦЭМ!$B$39:$B$782,L$83)+'СЕТ СН'!$H$9+СВЦЭМ!$D$10+'СЕТ СН'!$H$5-'СЕТ СН'!$H$17</f>
        <v>5441.4503524400006</v>
      </c>
      <c r="M104" s="36">
        <f>SUMIFS(СВЦЭМ!$C$39:$C$782,СВЦЭМ!$A$39:$A$782,$A104,СВЦЭМ!$B$39:$B$782,M$83)+'СЕТ СН'!$H$9+СВЦЭМ!$D$10+'СЕТ СН'!$H$5-'СЕТ СН'!$H$17</f>
        <v>5473.73664568</v>
      </c>
      <c r="N104" s="36">
        <f>SUMIFS(СВЦЭМ!$C$39:$C$782,СВЦЭМ!$A$39:$A$782,$A104,СВЦЭМ!$B$39:$B$782,N$83)+'СЕТ СН'!$H$9+СВЦЭМ!$D$10+'СЕТ СН'!$H$5-'СЕТ СН'!$H$17</f>
        <v>5514.2014777800005</v>
      </c>
      <c r="O104" s="36">
        <f>SUMIFS(СВЦЭМ!$C$39:$C$782,СВЦЭМ!$A$39:$A$782,$A104,СВЦЭМ!$B$39:$B$782,O$83)+'СЕТ СН'!$H$9+СВЦЭМ!$D$10+'СЕТ СН'!$H$5-'СЕТ СН'!$H$17</f>
        <v>5557.1668475500001</v>
      </c>
      <c r="P104" s="36">
        <f>SUMIFS(СВЦЭМ!$C$39:$C$782,СВЦЭМ!$A$39:$A$782,$A104,СВЦЭМ!$B$39:$B$782,P$83)+'СЕТ СН'!$H$9+СВЦЭМ!$D$10+'СЕТ СН'!$H$5-'СЕТ СН'!$H$17</f>
        <v>5582.4023667199999</v>
      </c>
      <c r="Q104" s="36">
        <f>SUMIFS(СВЦЭМ!$C$39:$C$782,СВЦЭМ!$A$39:$A$782,$A104,СВЦЭМ!$B$39:$B$782,Q$83)+'СЕТ СН'!$H$9+СВЦЭМ!$D$10+'СЕТ СН'!$H$5-'СЕТ СН'!$H$17</f>
        <v>5578.9150185400003</v>
      </c>
      <c r="R104" s="36">
        <f>SUMIFS(СВЦЭМ!$C$39:$C$782,СВЦЭМ!$A$39:$A$782,$A104,СВЦЭМ!$B$39:$B$782,R$83)+'СЕТ СН'!$H$9+СВЦЭМ!$D$10+'СЕТ СН'!$H$5-'СЕТ СН'!$H$17</f>
        <v>5569.4774695599999</v>
      </c>
      <c r="S104" s="36">
        <f>SUMIFS(СВЦЭМ!$C$39:$C$782,СВЦЭМ!$A$39:$A$782,$A104,СВЦЭМ!$B$39:$B$782,S$83)+'СЕТ СН'!$H$9+СВЦЭМ!$D$10+'СЕТ СН'!$H$5-'СЕТ СН'!$H$17</f>
        <v>5549.70558265</v>
      </c>
      <c r="T104" s="36">
        <f>SUMIFS(СВЦЭМ!$C$39:$C$782,СВЦЭМ!$A$39:$A$782,$A104,СВЦЭМ!$B$39:$B$782,T$83)+'СЕТ СН'!$H$9+СВЦЭМ!$D$10+'СЕТ СН'!$H$5-'СЕТ СН'!$H$17</f>
        <v>5523.6702510200003</v>
      </c>
      <c r="U104" s="36">
        <f>SUMIFS(СВЦЭМ!$C$39:$C$782,СВЦЭМ!$A$39:$A$782,$A104,СВЦЭМ!$B$39:$B$782,U$83)+'СЕТ СН'!$H$9+СВЦЭМ!$D$10+'СЕТ СН'!$H$5-'СЕТ СН'!$H$17</f>
        <v>5497.0493730600001</v>
      </c>
      <c r="V104" s="36">
        <f>SUMIFS(СВЦЭМ!$C$39:$C$782,СВЦЭМ!$A$39:$A$782,$A104,СВЦЭМ!$B$39:$B$782,V$83)+'СЕТ СН'!$H$9+СВЦЭМ!$D$10+'СЕТ СН'!$H$5-'СЕТ СН'!$H$17</f>
        <v>5480.8125978400003</v>
      </c>
      <c r="W104" s="36">
        <f>SUMIFS(СВЦЭМ!$C$39:$C$782,СВЦЭМ!$A$39:$A$782,$A104,СВЦЭМ!$B$39:$B$782,W$83)+'СЕТ СН'!$H$9+СВЦЭМ!$D$10+'СЕТ СН'!$H$5-'СЕТ СН'!$H$17</f>
        <v>5492.5634862799998</v>
      </c>
      <c r="X104" s="36">
        <f>SUMIFS(СВЦЭМ!$C$39:$C$782,СВЦЭМ!$A$39:$A$782,$A104,СВЦЭМ!$B$39:$B$782,X$83)+'СЕТ СН'!$H$9+СВЦЭМ!$D$10+'СЕТ СН'!$H$5-'СЕТ СН'!$H$17</f>
        <v>5534.02430774</v>
      </c>
      <c r="Y104" s="36">
        <f>SUMIFS(СВЦЭМ!$C$39:$C$782,СВЦЭМ!$A$39:$A$782,$A104,СВЦЭМ!$B$39:$B$782,Y$83)+'СЕТ СН'!$H$9+СВЦЭМ!$D$10+'СЕТ СН'!$H$5-'СЕТ СН'!$H$17</f>
        <v>5568.82365622</v>
      </c>
    </row>
    <row r="105" spans="1:25" ht="15.75" x14ac:dyDescent="0.2">
      <c r="A105" s="35">
        <f t="shared" si="2"/>
        <v>45007</v>
      </c>
      <c r="B105" s="36">
        <f>SUMIFS(СВЦЭМ!$C$39:$C$782,СВЦЭМ!$A$39:$A$782,$A105,СВЦЭМ!$B$39:$B$782,B$83)+'СЕТ СН'!$H$9+СВЦЭМ!$D$10+'СЕТ СН'!$H$5-'СЕТ СН'!$H$17</f>
        <v>5686.3775094400007</v>
      </c>
      <c r="C105" s="36">
        <f>SUMIFS(СВЦЭМ!$C$39:$C$782,СВЦЭМ!$A$39:$A$782,$A105,СВЦЭМ!$B$39:$B$782,C$83)+'СЕТ СН'!$H$9+СВЦЭМ!$D$10+'СЕТ СН'!$H$5-'СЕТ СН'!$H$17</f>
        <v>5738.3534902199999</v>
      </c>
      <c r="D105" s="36">
        <f>SUMIFS(СВЦЭМ!$C$39:$C$782,СВЦЭМ!$A$39:$A$782,$A105,СВЦЭМ!$B$39:$B$782,D$83)+'СЕТ СН'!$H$9+СВЦЭМ!$D$10+'СЕТ СН'!$H$5-'СЕТ СН'!$H$17</f>
        <v>5822.9422028400004</v>
      </c>
      <c r="E105" s="36">
        <f>SUMIFS(СВЦЭМ!$C$39:$C$782,СВЦЭМ!$A$39:$A$782,$A105,СВЦЭМ!$B$39:$B$782,E$83)+'СЕТ СН'!$H$9+СВЦЭМ!$D$10+'СЕТ СН'!$H$5-'СЕТ СН'!$H$17</f>
        <v>5837.0730722900007</v>
      </c>
      <c r="F105" s="36">
        <f>SUMIFS(СВЦЭМ!$C$39:$C$782,СВЦЭМ!$A$39:$A$782,$A105,СВЦЭМ!$B$39:$B$782,F$83)+'СЕТ СН'!$H$9+СВЦЭМ!$D$10+'СЕТ СН'!$H$5-'СЕТ СН'!$H$17</f>
        <v>5847.39452351</v>
      </c>
      <c r="G105" s="36">
        <f>SUMIFS(СВЦЭМ!$C$39:$C$782,СВЦЭМ!$A$39:$A$782,$A105,СВЦЭМ!$B$39:$B$782,G$83)+'СЕТ СН'!$H$9+СВЦЭМ!$D$10+'СЕТ СН'!$H$5-'СЕТ СН'!$H$17</f>
        <v>5808.5860007499996</v>
      </c>
      <c r="H105" s="36">
        <f>SUMIFS(СВЦЭМ!$C$39:$C$782,СВЦЭМ!$A$39:$A$782,$A105,СВЦЭМ!$B$39:$B$782,H$83)+'СЕТ СН'!$H$9+СВЦЭМ!$D$10+'СЕТ СН'!$H$5-'СЕТ СН'!$H$17</f>
        <v>5744.7805869200001</v>
      </c>
      <c r="I105" s="36">
        <f>SUMIFS(СВЦЭМ!$C$39:$C$782,СВЦЭМ!$A$39:$A$782,$A105,СВЦЭМ!$B$39:$B$782,I$83)+'СЕТ СН'!$H$9+СВЦЭМ!$D$10+'СЕТ СН'!$H$5-'СЕТ СН'!$H$17</f>
        <v>5689.5369673000005</v>
      </c>
      <c r="J105" s="36">
        <f>SUMIFS(СВЦЭМ!$C$39:$C$782,СВЦЭМ!$A$39:$A$782,$A105,СВЦЭМ!$B$39:$B$782,J$83)+'СЕТ СН'!$H$9+СВЦЭМ!$D$10+'СЕТ СН'!$H$5-'СЕТ СН'!$H$17</f>
        <v>5683.1567381500008</v>
      </c>
      <c r="K105" s="36">
        <f>SUMIFS(СВЦЭМ!$C$39:$C$782,СВЦЭМ!$A$39:$A$782,$A105,СВЦЭМ!$B$39:$B$782,K$83)+'СЕТ СН'!$H$9+СВЦЭМ!$D$10+'СЕТ СН'!$H$5-'СЕТ СН'!$H$17</f>
        <v>5657.4533278300005</v>
      </c>
      <c r="L105" s="36">
        <f>SUMIFS(СВЦЭМ!$C$39:$C$782,СВЦЭМ!$A$39:$A$782,$A105,СВЦЭМ!$B$39:$B$782,L$83)+'СЕТ СН'!$H$9+СВЦЭМ!$D$10+'СЕТ СН'!$H$5-'СЕТ СН'!$H$17</f>
        <v>5658.7810895700004</v>
      </c>
      <c r="M105" s="36">
        <f>SUMIFS(СВЦЭМ!$C$39:$C$782,СВЦЭМ!$A$39:$A$782,$A105,СВЦЭМ!$B$39:$B$782,M$83)+'СЕТ СН'!$H$9+СВЦЭМ!$D$10+'СЕТ СН'!$H$5-'СЕТ СН'!$H$17</f>
        <v>5629.4757317200001</v>
      </c>
      <c r="N105" s="36">
        <f>SUMIFS(СВЦЭМ!$C$39:$C$782,СВЦЭМ!$A$39:$A$782,$A105,СВЦЭМ!$B$39:$B$782,N$83)+'СЕТ СН'!$H$9+СВЦЭМ!$D$10+'СЕТ СН'!$H$5-'СЕТ СН'!$H$17</f>
        <v>5743.7669312300004</v>
      </c>
      <c r="O105" s="36">
        <f>SUMIFS(СВЦЭМ!$C$39:$C$782,СВЦЭМ!$A$39:$A$782,$A105,СВЦЭМ!$B$39:$B$782,O$83)+'СЕТ СН'!$H$9+СВЦЭМ!$D$10+'СЕТ СН'!$H$5-'СЕТ СН'!$H$17</f>
        <v>5752.4779992399999</v>
      </c>
      <c r="P105" s="36">
        <f>SUMIFS(СВЦЭМ!$C$39:$C$782,СВЦЭМ!$A$39:$A$782,$A105,СВЦЭМ!$B$39:$B$782,P$83)+'СЕТ СН'!$H$9+СВЦЭМ!$D$10+'СЕТ СН'!$H$5-'СЕТ СН'!$H$17</f>
        <v>5755.4698561300002</v>
      </c>
      <c r="Q105" s="36">
        <f>SUMIFS(СВЦЭМ!$C$39:$C$782,СВЦЭМ!$A$39:$A$782,$A105,СВЦЭМ!$B$39:$B$782,Q$83)+'СЕТ СН'!$H$9+СВЦЭМ!$D$10+'СЕТ СН'!$H$5-'СЕТ СН'!$H$17</f>
        <v>5757.5419472400008</v>
      </c>
      <c r="R105" s="36">
        <f>SUMIFS(СВЦЭМ!$C$39:$C$782,СВЦЭМ!$A$39:$A$782,$A105,СВЦЭМ!$B$39:$B$782,R$83)+'СЕТ СН'!$H$9+СВЦЭМ!$D$10+'СЕТ СН'!$H$5-'СЕТ СН'!$H$17</f>
        <v>5724.2865570499998</v>
      </c>
      <c r="S105" s="36">
        <f>SUMIFS(СВЦЭМ!$C$39:$C$782,СВЦЭМ!$A$39:$A$782,$A105,СВЦЭМ!$B$39:$B$782,S$83)+'СЕТ СН'!$H$9+СВЦЭМ!$D$10+'СЕТ СН'!$H$5-'СЕТ СН'!$H$17</f>
        <v>5698.3731446399997</v>
      </c>
      <c r="T105" s="36">
        <f>SUMIFS(СВЦЭМ!$C$39:$C$782,СВЦЭМ!$A$39:$A$782,$A105,СВЦЭМ!$B$39:$B$782,T$83)+'СЕТ СН'!$H$9+СВЦЭМ!$D$10+'СЕТ СН'!$H$5-'СЕТ СН'!$H$17</f>
        <v>5696.7905375999999</v>
      </c>
      <c r="U105" s="36">
        <f>SUMIFS(СВЦЭМ!$C$39:$C$782,СВЦЭМ!$A$39:$A$782,$A105,СВЦЭМ!$B$39:$B$782,U$83)+'СЕТ СН'!$H$9+СВЦЭМ!$D$10+'СЕТ СН'!$H$5-'СЕТ СН'!$H$17</f>
        <v>5647.1062849999998</v>
      </c>
      <c r="V105" s="36">
        <f>SUMIFS(СВЦЭМ!$C$39:$C$782,СВЦЭМ!$A$39:$A$782,$A105,СВЦЭМ!$B$39:$B$782,V$83)+'СЕТ СН'!$H$9+СВЦЭМ!$D$10+'СЕТ СН'!$H$5-'СЕТ СН'!$H$17</f>
        <v>5609.4654945900002</v>
      </c>
      <c r="W105" s="36">
        <f>SUMIFS(СВЦЭМ!$C$39:$C$782,СВЦЭМ!$A$39:$A$782,$A105,СВЦЭМ!$B$39:$B$782,W$83)+'СЕТ СН'!$H$9+СВЦЭМ!$D$10+'СЕТ СН'!$H$5-'СЕТ СН'!$H$17</f>
        <v>5601.4936961700005</v>
      </c>
      <c r="X105" s="36">
        <f>SUMIFS(СВЦЭМ!$C$39:$C$782,СВЦЭМ!$A$39:$A$782,$A105,СВЦЭМ!$B$39:$B$782,X$83)+'СЕТ СН'!$H$9+СВЦЭМ!$D$10+'СЕТ СН'!$H$5-'СЕТ СН'!$H$17</f>
        <v>5614.2278345499999</v>
      </c>
      <c r="Y105" s="36">
        <f>SUMIFS(СВЦЭМ!$C$39:$C$782,СВЦЭМ!$A$39:$A$782,$A105,СВЦЭМ!$B$39:$B$782,Y$83)+'СЕТ СН'!$H$9+СВЦЭМ!$D$10+'СЕТ СН'!$H$5-'СЕТ СН'!$H$17</f>
        <v>5672.6041026799994</v>
      </c>
    </row>
    <row r="106" spans="1:25" ht="15.75" x14ac:dyDescent="0.2">
      <c r="A106" s="35">
        <f t="shared" si="2"/>
        <v>45008</v>
      </c>
      <c r="B106" s="36">
        <f>SUMIFS(СВЦЭМ!$C$39:$C$782,СВЦЭМ!$A$39:$A$782,$A106,СВЦЭМ!$B$39:$B$782,B$83)+'СЕТ СН'!$H$9+СВЦЭМ!$D$10+'СЕТ СН'!$H$5-'СЕТ СН'!$H$17</f>
        <v>5746.7277082800001</v>
      </c>
      <c r="C106" s="36">
        <f>SUMIFS(СВЦЭМ!$C$39:$C$782,СВЦЭМ!$A$39:$A$782,$A106,СВЦЭМ!$B$39:$B$782,C$83)+'СЕТ СН'!$H$9+СВЦЭМ!$D$10+'СЕТ СН'!$H$5-'СЕТ СН'!$H$17</f>
        <v>5818.7070633200001</v>
      </c>
      <c r="D106" s="36">
        <f>SUMIFS(СВЦЭМ!$C$39:$C$782,СВЦЭМ!$A$39:$A$782,$A106,СВЦЭМ!$B$39:$B$782,D$83)+'СЕТ СН'!$H$9+СВЦЭМ!$D$10+'СЕТ СН'!$H$5-'СЕТ СН'!$H$17</f>
        <v>5843.5960631100006</v>
      </c>
      <c r="E106" s="36">
        <f>SUMIFS(СВЦЭМ!$C$39:$C$782,СВЦЭМ!$A$39:$A$782,$A106,СВЦЭМ!$B$39:$B$782,E$83)+'СЕТ СН'!$H$9+СВЦЭМ!$D$10+'СЕТ СН'!$H$5-'СЕТ СН'!$H$17</f>
        <v>5874.6705723600007</v>
      </c>
      <c r="F106" s="36">
        <f>SUMIFS(СВЦЭМ!$C$39:$C$782,СВЦЭМ!$A$39:$A$782,$A106,СВЦЭМ!$B$39:$B$782,F$83)+'СЕТ СН'!$H$9+СВЦЭМ!$D$10+'СЕТ СН'!$H$5-'СЕТ СН'!$H$17</f>
        <v>5862.2073653200005</v>
      </c>
      <c r="G106" s="36">
        <f>SUMIFS(СВЦЭМ!$C$39:$C$782,СВЦЭМ!$A$39:$A$782,$A106,СВЦЭМ!$B$39:$B$782,G$83)+'СЕТ СН'!$H$9+СВЦЭМ!$D$10+'СЕТ СН'!$H$5-'СЕТ СН'!$H$17</f>
        <v>5791.82322656</v>
      </c>
      <c r="H106" s="36">
        <f>SUMIFS(СВЦЭМ!$C$39:$C$782,СВЦЭМ!$A$39:$A$782,$A106,СВЦЭМ!$B$39:$B$782,H$83)+'СЕТ СН'!$H$9+СВЦЭМ!$D$10+'СЕТ СН'!$H$5-'СЕТ СН'!$H$17</f>
        <v>5757.5265000100007</v>
      </c>
      <c r="I106" s="36">
        <f>SUMIFS(СВЦЭМ!$C$39:$C$782,СВЦЭМ!$A$39:$A$782,$A106,СВЦЭМ!$B$39:$B$782,I$83)+'СЕТ СН'!$H$9+СВЦЭМ!$D$10+'СЕТ СН'!$H$5-'СЕТ СН'!$H$17</f>
        <v>5693.6720744900003</v>
      </c>
      <c r="J106" s="36">
        <f>SUMIFS(СВЦЭМ!$C$39:$C$782,СВЦЭМ!$A$39:$A$782,$A106,СВЦЭМ!$B$39:$B$782,J$83)+'СЕТ СН'!$H$9+СВЦЭМ!$D$10+'СЕТ СН'!$H$5-'СЕТ СН'!$H$17</f>
        <v>5672.5693097100002</v>
      </c>
      <c r="K106" s="36">
        <f>SUMIFS(СВЦЭМ!$C$39:$C$782,СВЦЭМ!$A$39:$A$782,$A106,СВЦЭМ!$B$39:$B$782,K$83)+'СЕТ СН'!$H$9+СВЦЭМ!$D$10+'СЕТ СН'!$H$5-'СЕТ СН'!$H$17</f>
        <v>5644.5140113800007</v>
      </c>
      <c r="L106" s="36">
        <f>SUMIFS(СВЦЭМ!$C$39:$C$782,СВЦЭМ!$A$39:$A$782,$A106,СВЦЭМ!$B$39:$B$782,L$83)+'СЕТ СН'!$H$9+СВЦЭМ!$D$10+'СЕТ СН'!$H$5-'СЕТ СН'!$H$17</f>
        <v>5611.8023600400002</v>
      </c>
      <c r="M106" s="36">
        <f>SUMIFS(СВЦЭМ!$C$39:$C$782,СВЦЭМ!$A$39:$A$782,$A106,СВЦЭМ!$B$39:$B$782,M$83)+'СЕТ СН'!$H$9+СВЦЭМ!$D$10+'СЕТ СН'!$H$5-'СЕТ СН'!$H$17</f>
        <v>5638.5499496700004</v>
      </c>
      <c r="N106" s="36">
        <f>SUMIFS(СВЦЭМ!$C$39:$C$782,СВЦЭМ!$A$39:$A$782,$A106,СВЦЭМ!$B$39:$B$782,N$83)+'СЕТ СН'!$H$9+СВЦЭМ!$D$10+'СЕТ СН'!$H$5-'СЕТ СН'!$H$17</f>
        <v>5682.7730167400005</v>
      </c>
      <c r="O106" s="36">
        <f>SUMIFS(СВЦЭМ!$C$39:$C$782,СВЦЭМ!$A$39:$A$782,$A106,СВЦЭМ!$B$39:$B$782,O$83)+'СЕТ СН'!$H$9+СВЦЭМ!$D$10+'СЕТ СН'!$H$5-'СЕТ СН'!$H$17</f>
        <v>5715.2103034800002</v>
      </c>
      <c r="P106" s="36">
        <f>SUMIFS(СВЦЭМ!$C$39:$C$782,СВЦЭМ!$A$39:$A$782,$A106,СВЦЭМ!$B$39:$B$782,P$83)+'СЕТ СН'!$H$9+СВЦЭМ!$D$10+'СЕТ СН'!$H$5-'СЕТ СН'!$H$17</f>
        <v>5759.3986389599995</v>
      </c>
      <c r="Q106" s="36">
        <f>SUMIFS(СВЦЭМ!$C$39:$C$782,СВЦЭМ!$A$39:$A$782,$A106,СВЦЭМ!$B$39:$B$782,Q$83)+'СЕТ СН'!$H$9+СВЦЭМ!$D$10+'СЕТ СН'!$H$5-'СЕТ СН'!$H$17</f>
        <v>5759.4588773300002</v>
      </c>
      <c r="R106" s="36">
        <f>SUMIFS(СВЦЭМ!$C$39:$C$782,СВЦЭМ!$A$39:$A$782,$A106,СВЦЭМ!$B$39:$B$782,R$83)+'СЕТ СН'!$H$9+СВЦЭМ!$D$10+'СЕТ СН'!$H$5-'СЕТ СН'!$H$17</f>
        <v>5723.4339673100003</v>
      </c>
      <c r="S106" s="36">
        <f>SUMIFS(СВЦЭМ!$C$39:$C$782,СВЦЭМ!$A$39:$A$782,$A106,СВЦЭМ!$B$39:$B$782,S$83)+'СЕТ СН'!$H$9+СВЦЭМ!$D$10+'СЕТ СН'!$H$5-'СЕТ СН'!$H$17</f>
        <v>5707.0313702900003</v>
      </c>
      <c r="T106" s="36">
        <f>SUMIFS(СВЦЭМ!$C$39:$C$782,СВЦЭМ!$A$39:$A$782,$A106,СВЦЭМ!$B$39:$B$782,T$83)+'СЕТ СН'!$H$9+СВЦЭМ!$D$10+'СЕТ СН'!$H$5-'СЕТ СН'!$H$17</f>
        <v>5670.5231991199998</v>
      </c>
      <c r="U106" s="36">
        <f>SUMIFS(СВЦЭМ!$C$39:$C$782,СВЦЭМ!$A$39:$A$782,$A106,СВЦЭМ!$B$39:$B$782,U$83)+'СЕТ СН'!$H$9+СВЦЭМ!$D$10+'СЕТ СН'!$H$5-'СЕТ СН'!$H$17</f>
        <v>5624.3832414500002</v>
      </c>
      <c r="V106" s="36">
        <f>SUMIFS(СВЦЭМ!$C$39:$C$782,СВЦЭМ!$A$39:$A$782,$A106,СВЦЭМ!$B$39:$B$782,V$83)+'СЕТ СН'!$H$9+СВЦЭМ!$D$10+'СЕТ СН'!$H$5-'СЕТ СН'!$H$17</f>
        <v>5598.9974925000006</v>
      </c>
      <c r="W106" s="36">
        <f>SUMIFS(СВЦЭМ!$C$39:$C$782,СВЦЭМ!$A$39:$A$782,$A106,СВЦЭМ!$B$39:$B$782,W$83)+'СЕТ СН'!$H$9+СВЦЭМ!$D$10+'СЕТ СН'!$H$5-'СЕТ СН'!$H$17</f>
        <v>5643.2100813300003</v>
      </c>
      <c r="X106" s="36">
        <f>SUMIFS(СВЦЭМ!$C$39:$C$782,СВЦЭМ!$A$39:$A$782,$A106,СВЦЭМ!$B$39:$B$782,X$83)+'СЕТ СН'!$H$9+СВЦЭМ!$D$10+'СЕТ СН'!$H$5-'СЕТ СН'!$H$17</f>
        <v>5687.6008129599995</v>
      </c>
      <c r="Y106" s="36">
        <f>SUMIFS(СВЦЭМ!$C$39:$C$782,СВЦЭМ!$A$39:$A$782,$A106,СВЦЭМ!$B$39:$B$782,Y$83)+'СЕТ СН'!$H$9+СВЦЭМ!$D$10+'СЕТ СН'!$H$5-'СЕТ СН'!$H$17</f>
        <v>5721.3840130799999</v>
      </c>
    </row>
    <row r="107" spans="1:25" ht="15.75" x14ac:dyDescent="0.2">
      <c r="A107" s="35">
        <f t="shared" si="2"/>
        <v>45009</v>
      </c>
      <c r="B107" s="36">
        <f>SUMIFS(СВЦЭМ!$C$39:$C$782,СВЦЭМ!$A$39:$A$782,$A107,СВЦЭМ!$B$39:$B$782,B$83)+'СЕТ СН'!$H$9+СВЦЭМ!$D$10+'СЕТ СН'!$H$5-'СЕТ СН'!$H$17</f>
        <v>5820.8064133999997</v>
      </c>
      <c r="C107" s="36">
        <f>SUMIFS(СВЦЭМ!$C$39:$C$782,СВЦЭМ!$A$39:$A$782,$A107,СВЦЭМ!$B$39:$B$782,C$83)+'СЕТ СН'!$H$9+СВЦЭМ!$D$10+'СЕТ СН'!$H$5-'СЕТ СН'!$H$17</f>
        <v>5906.0797365899998</v>
      </c>
      <c r="D107" s="36">
        <f>SUMIFS(СВЦЭМ!$C$39:$C$782,СВЦЭМ!$A$39:$A$782,$A107,СВЦЭМ!$B$39:$B$782,D$83)+'СЕТ СН'!$H$9+СВЦЭМ!$D$10+'СЕТ СН'!$H$5-'СЕТ СН'!$H$17</f>
        <v>5895.9066080800003</v>
      </c>
      <c r="E107" s="36">
        <f>SUMIFS(СВЦЭМ!$C$39:$C$782,СВЦЭМ!$A$39:$A$782,$A107,СВЦЭМ!$B$39:$B$782,E$83)+'СЕТ СН'!$H$9+СВЦЭМ!$D$10+'СЕТ СН'!$H$5-'СЕТ СН'!$H$17</f>
        <v>5897.8411153899997</v>
      </c>
      <c r="F107" s="36">
        <f>SUMIFS(СВЦЭМ!$C$39:$C$782,СВЦЭМ!$A$39:$A$782,$A107,СВЦЭМ!$B$39:$B$782,F$83)+'СЕТ СН'!$H$9+СВЦЭМ!$D$10+'СЕТ СН'!$H$5-'СЕТ СН'!$H$17</f>
        <v>5897.3561180800007</v>
      </c>
      <c r="G107" s="36">
        <f>SUMIFS(СВЦЭМ!$C$39:$C$782,СВЦЭМ!$A$39:$A$782,$A107,СВЦЭМ!$B$39:$B$782,G$83)+'СЕТ СН'!$H$9+СВЦЭМ!$D$10+'СЕТ СН'!$H$5-'СЕТ СН'!$H$17</f>
        <v>5894.67368652</v>
      </c>
      <c r="H107" s="36">
        <f>SUMIFS(СВЦЭМ!$C$39:$C$782,СВЦЭМ!$A$39:$A$782,$A107,СВЦЭМ!$B$39:$B$782,H$83)+'СЕТ СН'!$H$9+СВЦЭМ!$D$10+'СЕТ СН'!$H$5-'СЕТ СН'!$H$17</f>
        <v>5873.9003102099996</v>
      </c>
      <c r="I107" s="36">
        <f>SUMIFS(СВЦЭМ!$C$39:$C$782,СВЦЭМ!$A$39:$A$782,$A107,СВЦЭМ!$B$39:$B$782,I$83)+'СЕТ СН'!$H$9+СВЦЭМ!$D$10+'СЕТ СН'!$H$5-'СЕТ СН'!$H$17</f>
        <v>5789.6627694300005</v>
      </c>
      <c r="J107" s="36">
        <f>SUMIFS(СВЦЭМ!$C$39:$C$782,СВЦЭМ!$A$39:$A$782,$A107,СВЦЭМ!$B$39:$B$782,J$83)+'СЕТ СН'!$H$9+СВЦЭМ!$D$10+'СЕТ СН'!$H$5-'СЕТ СН'!$H$17</f>
        <v>5783.0173026600005</v>
      </c>
      <c r="K107" s="36">
        <f>SUMIFS(СВЦЭМ!$C$39:$C$782,СВЦЭМ!$A$39:$A$782,$A107,СВЦЭМ!$B$39:$B$782,K$83)+'СЕТ СН'!$H$9+СВЦЭМ!$D$10+'СЕТ СН'!$H$5-'СЕТ СН'!$H$17</f>
        <v>5751.6552135800002</v>
      </c>
      <c r="L107" s="36">
        <f>SUMIFS(СВЦЭМ!$C$39:$C$782,СВЦЭМ!$A$39:$A$782,$A107,СВЦЭМ!$B$39:$B$782,L$83)+'СЕТ СН'!$H$9+СВЦЭМ!$D$10+'СЕТ СН'!$H$5-'СЕТ СН'!$H$17</f>
        <v>5694.80562543</v>
      </c>
      <c r="M107" s="36">
        <f>SUMIFS(СВЦЭМ!$C$39:$C$782,СВЦЭМ!$A$39:$A$782,$A107,СВЦЭМ!$B$39:$B$782,M$83)+'СЕТ СН'!$H$9+СВЦЭМ!$D$10+'СЕТ СН'!$H$5-'СЕТ СН'!$H$17</f>
        <v>5700.4258258299997</v>
      </c>
      <c r="N107" s="36">
        <f>SUMIFS(СВЦЭМ!$C$39:$C$782,СВЦЭМ!$A$39:$A$782,$A107,СВЦЭМ!$B$39:$B$782,N$83)+'СЕТ СН'!$H$9+СВЦЭМ!$D$10+'СЕТ СН'!$H$5-'СЕТ СН'!$H$17</f>
        <v>5709.1533180500001</v>
      </c>
      <c r="O107" s="36">
        <f>SUMIFS(СВЦЭМ!$C$39:$C$782,СВЦЭМ!$A$39:$A$782,$A107,СВЦЭМ!$B$39:$B$782,O$83)+'СЕТ СН'!$H$9+СВЦЭМ!$D$10+'СЕТ СН'!$H$5-'СЕТ СН'!$H$17</f>
        <v>5717.3650230900002</v>
      </c>
      <c r="P107" s="36">
        <f>SUMIFS(СВЦЭМ!$C$39:$C$782,СВЦЭМ!$A$39:$A$782,$A107,СВЦЭМ!$B$39:$B$782,P$83)+'СЕТ СН'!$H$9+СВЦЭМ!$D$10+'СЕТ СН'!$H$5-'СЕТ СН'!$H$17</f>
        <v>5726.6339652200004</v>
      </c>
      <c r="Q107" s="36">
        <f>SUMIFS(СВЦЭМ!$C$39:$C$782,СВЦЭМ!$A$39:$A$782,$A107,СВЦЭМ!$B$39:$B$782,Q$83)+'СЕТ СН'!$H$9+СВЦЭМ!$D$10+'СЕТ СН'!$H$5-'СЕТ СН'!$H$17</f>
        <v>5721.2586364199997</v>
      </c>
      <c r="R107" s="36">
        <f>SUMIFS(СВЦЭМ!$C$39:$C$782,СВЦЭМ!$A$39:$A$782,$A107,СВЦЭМ!$B$39:$B$782,R$83)+'СЕТ СН'!$H$9+СВЦЭМ!$D$10+'СЕТ СН'!$H$5-'СЕТ СН'!$H$17</f>
        <v>5722.17872816</v>
      </c>
      <c r="S107" s="36">
        <f>SUMIFS(СВЦЭМ!$C$39:$C$782,СВЦЭМ!$A$39:$A$782,$A107,СВЦЭМ!$B$39:$B$782,S$83)+'СЕТ СН'!$H$9+СВЦЭМ!$D$10+'СЕТ СН'!$H$5-'СЕТ СН'!$H$17</f>
        <v>5672.6677356199998</v>
      </c>
      <c r="T107" s="36">
        <f>SUMIFS(СВЦЭМ!$C$39:$C$782,СВЦЭМ!$A$39:$A$782,$A107,СВЦЭМ!$B$39:$B$782,T$83)+'СЕТ СН'!$H$9+СВЦЭМ!$D$10+'СЕТ СН'!$H$5-'СЕТ СН'!$H$17</f>
        <v>5664.5469801199997</v>
      </c>
      <c r="U107" s="36">
        <f>SUMIFS(СВЦЭМ!$C$39:$C$782,СВЦЭМ!$A$39:$A$782,$A107,СВЦЭМ!$B$39:$B$782,U$83)+'СЕТ СН'!$H$9+СВЦЭМ!$D$10+'СЕТ СН'!$H$5-'СЕТ СН'!$H$17</f>
        <v>5650.3418665499994</v>
      </c>
      <c r="V107" s="36">
        <f>SUMIFS(СВЦЭМ!$C$39:$C$782,СВЦЭМ!$A$39:$A$782,$A107,СВЦЭМ!$B$39:$B$782,V$83)+'СЕТ СН'!$H$9+СВЦЭМ!$D$10+'СЕТ СН'!$H$5-'СЕТ СН'!$H$17</f>
        <v>5665.6887655400005</v>
      </c>
      <c r="W107" s="36">
        <f>SUMIFS(СВЦЭМ!$C$39:$C$782,СВЦЭМ!$A$39:$A$782,$A107,СВЦЭМ!$B$39:$B$782,W$83)+'СЕТ СН'!$H$9+СВЦЭМ!$D$10+'СЕТ СН'!$H$5-'СЕТ СН'!$H$17</f>
        <v>5667.6084068800001</v>
      </c>
      <c r="X107" s="36">
        <f>SUMIFS(СВЦЭМ!$C$39:$C$782,СВЦЭМ!$A$39:$A$782,$A107,СВЦЭМ!$B$39:$B$782,X$83)+'СЕТ СН'!$H$9+СВЦЭМ!$D$10+'СЕТ СН'!$H$5-'СЕТ СН'!$H$17</f>
        <v>5725.6053051500003</v>
      </c>
      <c r="Y107" s="36">
        <f>SUMIFS(СВЦЭМ!$C$39:$C$782,СВЦЭМ!$A$39:$A$782,$A107,СВЦЭМ!$B$39:$B$782,Y$83)+'СЕТ СН'!$H$9+СВЦЭМ!$D$10+'СЕТ СН'!$H$5-'СЕТ СН'!$H$17</f>
        <v>5693.3361107300007</v>
      </c>
    </row>
    <row r="108" spans="1:25" ht="15.75" x14ac:dyDescent="0.2">
      <c r="A108" s="35">
        <f t="shared" si="2"/>
        <v>45010</v>
      </c>
      <c r="B108" s="36">
        <f>SUMIFS(СВЦЭМ!$C$39:$C$782,СВЦЭМ!$A$39:$A$782,$A108,СВЦЭМ!$B$39:$B$782,B$83)+'СЕТ СН'!$H$9+СВЦЭМ!$D$10+'СЕТ СН'!$H$5-'СЕТ СН'!$H$17</f>
        <v>5689.6364419000001</v>
      </c>
      <c r="C108" s="36">
        <f>SUMIFS(СВЦЭМ!$C$39:$C$782,СВЦЭМ!$A$39:$A$782,$A108,СВЦЭМ!$B$39:$B$782,C$83)+'СЕТ СН'!$H$9+СВЦЭМ!$D$10+'СЕТ СН'!$H$5-'СЕТ СН'!$H$17</f>
        <v>5737.8601823900008</v>
      </c>
      <c r="D108" s="36">
        <f>SUMIFS(СВЦЭМ!$C$39:$C$782,СВЦЭМ!$A$39:$A$782,$A108,СВЦЭМ!$B$39:$B$782,D$83)+'СЕТ СН'!$H$9+СВЦЭМ!$D$10+'СЕТ СН'!$H$5-'СЕТ СН'!$H$17</f>
        <v>5771.8934012899999</v>
      </c>
      <c r="E108" s="36">
        <f>SUMIFS(СВЦЭМ!$C$39:$C$782,СВЦЭМ!$A$39:$A$782,$A108,СВЦЭМ!$B$39:$B$782,E$83)+'СЕТ СН'!$H$9+СВЦЭМ!$D$10+'СЕТ СН'!$H$5-'СЕТ СН'!$H$17</f>
        <v>5780.3503970700003</v>
      </c>
      <c r="F108" s="36">
        <f>SUMIFS(СВЦЭМ!$C$39:$C$782,СВЦЭМ!$A$39:$A$782,$A108,СВЦЭМ!$B$39:$B$782,F$83)+'СЕТ СН'!$H$9+СВЦЭМ!$D$10+'СЕТ СН'!$H$5-'СЕТ СН'!$H$17</f>
        <v>5772.6972324199996</v>
      </c>
      <c r="G108" s="36">
        <f>SUMIFS(СВЦЭМ!$C$39:$C$782,СВЦЭМ!$A$39:$A$782,$A108,СВЦЭМ!$B$39:$B$782,G$83)+'СЕТ СН'!$H$9+СВЦЭМ!$D$10+'СЕТ СН'!$H$5-'СЕТ СН'!$H$17</f>
        <v>5778.5330630099998</v>
      </c>
      <c r="H108" s="36">
        <f>SUMIFS(СВЦЭМ!$C$39:$C$782,СВЦЭМ!$A$39:$A$782,$A108,СВЦЭМ!$B$39:$B$782,H$83)+'СЕТ СН'!$H$9+СВЦЭМ!$D$10+'СЕТ СН'!$H$5-'СЕТ СН'!$H$17</f>
        <v>5758.7450647000005</v>
      </c>
      <c r="I108" s="36">
        <f>SUMIFS(СВЦЭМ!$C$39:$C$782,СВЦЭМ!$A$39:$A$782,$A108,СВЦЭМ!$B$39:$B$782,I$83)+'СЕТ СН'!$H$9+СВЦЭМ!$D$10+'СЕТ СН'!$H$5-'СЕТ СН'!$H$17</f>
        <v>5685.8849026299995</v>
      </c>
      <c r="J108" s="36">
        <f>SUMIFS(СВЦЭМ!$C$39:$C$782,СВЦЭМ!$A$39:$A$782,$A108,СВЦЭМ!$B$39:$B$782,J$83)+'СЕТ СН'!$H$9+СВЦЭМ!$D$10+'СЕТ СН'!$H$5-'СЕТ СН'!$H$17</f>
        <v>5609.4286889100003</v>
      </c>
      <c r="K108" s="36">
        <f>SUMIFS(СВЦЭМ!$C$39:$C$782,СВЦЭМ!$A$39:$A$782,$A108,СВЦЭМ!$B$39:$B$782,K$83)+'СЕТ СН'!$H$9+СВЦЭМ!$D$10+'СЕТ СН'!$H$5-'СЕТ СН'!$H$17</f>
        <v>5526.1467650600007</v>
      </c>
      <c r="L108" s="36">
        <f>SUMIFS(СВЦЭМ!$C$39:$C$782,СВЦЭМ!$A$39:$A$782,$A108,СВЦЭМ!$B$39:$B$782,L$83)+'СЕТ СН'!$H$9+СВЦЭМ!$D$10+'СЕТ СН'!$H$5-'СЕТ СН'!$H$17</f>
        <v>5495.3028456800002</v>
      </c>
      <c r="M108" s="36">
        <f>SUMIFS(СВЦЭМ!$C$39:$C$782,СВЦЭМ!$A$39:$A$782,$A108,СВЦЭМ!$B$39:$B$782,M$83)+'СЕТ СН'!$H$9+СВЦЭМ!$D$10+'СЕТ СН'!$H$5-'СЕТ СН'!$H$17</f>
        <v>5491.3593481099997</v>
      </c>
      <c r="N108" s="36">
        <f>SUMIFS(СВЦЭМ!$C$39:$C$782,СВЦЭМ!$A$39:$A$782,$A108,СВЦЭМ!$B$39:$B$782,N$83)+'СЕТ СН'!$H$9+СВЦЭМ!$D$10+'СЕТ СН'!$H$5-'СЕТ СН'!$H$17</f>
        <v>5536.5625538200002</v>
      </c>
      <c r="O108" s="36">
        <f>SUMIFS(СВЦЭМ!$C$39:$C$782,СВЦЭМ!$A$39:$A$782,$A108,СВЦЭМ!$B$39:$B$782,O$83)+'СЕТ СН'!$H$9+СВЦЭМ!$D$10+'СЕТ СН'!$H$5-'СЕТ СН'!$H$17</f>
        <v>5577.8158138199997</v>
      </c>
      <c r="P108" s="36">
        <f>SUMIFS(СВЦЭМ!$C$39:$C$782,СВЦЭМ!$A$39:$A$782,$A108,СВЦЭМ!$B$39:$B$782,P$83)+'СЕТ СН'!$H$9+СВЦЭМ!$D$10+'СЕТ СН'!$H$5-'СЕТ СН'!$H$17</f>
        <v>5612.4430765500001</v>
      </c>
      <c r="Q108" s="36">
        <f>SUMIFS(СВЦЭМ!$C$39:$C$782,СВЦЭМ!$A$39:$A$782,$A108,СВЦЭМ!$B$39:$B$782,Q$83)+'СЕТ СН'!$H$9+СВЦЭМ!$D$10+'СЕТ СН'!$H$5-'СЕТ СН'!$H$17</f>
        <v>5622.4381839400003</v>
      </c>
      <c r="R108" s="36">
        <f>SUMIFS(СВЦЭМ!$C$39:$C$782,СВЦЭМ!$A$39:$A$782,$A108,СВЦЭМ!$B$39:$B$782,R$83)+'СЕТ СН'!$H$9+СВЦЭМ!$D$10+'СЕТ СН'!$H$5-'СЕТ СН'!$H$17</f>
        <v>5603.6726721900004</v>
      </c>
      <c r="S108" s="36">
        <f>SUMIFS(СВЦЭМ!$C$39:$C$782,СВЦЭМ!$A$39:$A$782,$A108,СВЦЭМ!$B$39:$B$782,S$83)+'СЕТ СН'!$H$9+СВЦЭМ!$D$10+'СЕТ СН'!$H$5-'СЕТ СН'!$H$17</f>
        <v>5600.2479570400001</v>
      </c>
      <c r="T108" s="36">
        <f>SUMIFS(СВЦЭМ!$C$39:$C$782,СВЦЭМ!$A$39:$A$782,$A108,СВЦЭМ!$B$39:$B$782,T$83)+'СЕТ СН'!$H$9+СВЦЭМ!$D$10+'СЕТ СН'!$H$5-'СЕТ СН'!$H$17</f>
        <v>5528.5577644599998</v>
      </c>
      <c r="U108" s="36">
        <f>SUMIFS(СВЦЭМ!$C$39:$C$782,СВЦЭМ!$A$39:$A$782,$A108,СВЦЭМ!$B$39:$B$782,U$83)+'СЕТ СН'!$H$9+СВЦЭМ!$D$10+'СЕТ СН'!$H$5-'СЕТ СН'!$H$17</f>
        <v>5534.7841042399996</v>
      </c>
      <c r="V108" s="36">
        <f>SUMIFS(СВЦЭМ!$C$39:$C$782,СВЦЭМ!$A$39:$A$782,$A108,СВЦЭМ!$B$39:$B$782,V$83)+'СЕТ СН'!$H$9+СВЦЭМ!$D$10+'СЕТ СН'!$H$5-'СЕТ СН'!$H$17</f>
        <v>5508.9343855300003</v>
      </c>
      <c r="W108" s="36">
        <f>SUMIFS(СВЦЭМ!$C$39:$C$782,СВЦЭМ!$A$39:$A$782,$A108,СВЦЭМ!$B$39:$B$782,W$83)+'СЕТ СН'!$H$9+СВЦЭМ!$D$10+'СЕТ СН'!$H$5-'СЕТ СН'!$H$17</f>
        <v>5511.1568286700003</v>
      </c>
      <c r="X108" s="36">
        <f>SUMIFS(СВЦЭМ!$C$39:$C$782,СВЦЭМ!$A$39:$A$782,$A108,СВЦЭМ!$B$39:$B$782,X$83)+'СЕТ СН'!$H$9+СВЦЭМ!$D$10+'СЕТ СН'!$H$5-'СЕТ СН'!$H$17</f>
        <v>5516.4709124300007</v>
      </c>
      <c r="Y108" s="36">
        <f>SUMIFS(СВЦЭМ!$C$39:$C$782,СВЦЭМ!$A$39:$A$782,$A108,СВЦЭМ!$B$39:$B$782,Y$83)+'СЕТ СН'!$H$9+СВЦЭМ!$D$10+'СЕТ СН'!$H$5-'СЕТ СН'!$H$17</f>
        <v>5649.5605334900001</v>
      </c>
    </row>
    <row r="109" spans="1:25" ht="15.75" x14ac:dyDescent="0.2">
      <c r="A109" s="35">
        <f t="shared" si="2"/>
        <v>45011</v>
      </c>
      <c r="B109" s="36">
        <f>SUMIFS(СВЦЭМ!$C$39:$C$782,СВЦЭМ!$A$39:$A$782,$A109,СВЦЭМ!$B$39:$B$782,B$83)+'СЕТ СН'!$H$9+СВЦЭМ!$D$10+'СЕТ СН'!$H$5-'СЕТ СН'!$H$17</f>
        <v>5702.0893195999997</v>
      </c>
      <c r="C109" s="36">
        <f>SUMIFS(СВЦЭМ!$C$39:$C$782,СВЦЭМ!$A$39:$A$782,$A109,СВЦЭМ!$B$39:$B$782,C$83)+'СЕТ СН'!$H$9+СВЦЭМ!$D$10+'СЕТ СН'!$H$5-'СЕТ СН'!$H$17</f>
        <v>5751.1277805</v>
      </c>
      <c r="D109" s="36">
        <f>SUMIFS(СВЦЭМ!$C$39:$C$782,СВЦЭМ!$A$39:$A$782,$A109,СВЦЭМ!$B$39:$B$782,D$83)+'СЕТ СН'!$H$9+СВЦЭМ!$D$10+'СЕТ СН'!$H$5-'СЕТ СН'!$H$17</f>
        <v>5783.1512737800003</v>
      </c>
      <c r="E109" s="36">
        <f>SUMIFS(СВЦЭМ!$C$39:$C$782,СВЦЭМ!$A$39:$A$782,$A109,СВЦЭМ!$B$39:$B$782,E$83)+'СЕТ СН'!$H$9+СВЦЭМ!$D$10+'СЕТ СН'!$H$5-'СЕТ СН'!$H$17</f>
        <v>5780.5577883000005</v>
      </c>
      <c r="F109" s="36">
        <f>SUMIFS(СВЦЭМ!$C$39:$C$782,СВЦЭМ!$A$39:$A$782,$A109,СВЦЭМ!$B$39:$B$782,F$83)+'СЕТ СН'!$H$9+СВЦЭМ!$D$10+'СЕТ СН'!$H$5-'СЕТ СН'!$H$17</f>
        <v>5786.9991915800001</v>
      </c>
      <c r="G109" s="36">
        <f>SUMIFS(СВЦЭМ!$C$39:$C$782,СВЦЭМ!$A$39:$A$782,$A109,СВЦЭМ!$B$39:$B$782,G$83)+'СЕТ СН'!$H$9+СВЦЭМ!$D$10+'СЕТ СН'!$H$5-'СЕТ СН'!$H$17</f>
        <v>5781.7951063800001</v>
      </c>
      <c r="H109" s="36">
        <f>SUMIFS(СВЦЭМ!$C$39:$C$782,СВЦЭМ!$A$39:$A$782,$A109,СВЦЭМ!$B$39:$B$782,H$83)+'СЕТ СН'!$H$9+СВЦЭМ!$D$10+'СЕТ СН'!$H$5-'СЕТ СН'!$H$17</f>
        <v>5766.1614453599996</v>
      </c>
      <c r="I109" s="36">
        <f>SUMIFS(СВЦЭМ!$C$39:$C$782,СВЦЭМ!$A$39:$A$782,$A109,СВЦЭМ!$B$39:$B$782,I$83)+'СЕТ СН'!$H$9+СВЦЭМ!$D$10+'СЕТ СН'!$H$5-'СЕТ СН'!$H$17</f>
        <v>5720.49135673</v>
      </c>
      <c r="J109" s="36">
        <f>SUMIFS(СВЦЭМ!$C$39:$C$782,СВЦЭМ!$A$39:$A$782,$A109,СВЦЭМ!$B$39:$B$782,J$83)+'СЕТ СН'!$H$9+СВЦЭМ!$D$10+'СЕТ СН'!$H$5-'СЕТ СН'!$H$17</f>
        <v>5682.9133492100009</v>
      </c>
      <c r="K109" s="36">
        <f>SUMIFS(СВЦЭМ!$C$39:$C$782,СВЦЭМ!$A$39:$A$782,$A109,СВЦЭМ!$B$39:$B$782,K$83)+'СЕТ СН'!$H$9+СВЦЭМ!$D$10+'СЕТ СН'!$H$5-'СЕТ СН'!$H$17</f>
        <v>5605.4545965899997</v>
      </c>
      <c r="L109" s="36">
        <f>SUMIFS(СВЦЭМ!$C$39:$C$782,СВЦЭМ!$A$39:$A$782,$A109,СВЦЭМ!$B$39:$B$782,L$83)+'СЕТ СН'!$H$9+СВЦЭМ!$D$10+'СЕТ СН'!$H$5-'СЕТ СН'!$H$17</f>
        <v>5581.42744064</v>
      </c>
      <c r="M109" s="36">
        <f>SUMIFS(СВЦЭМ!$C$39:$C$782,СВЦЭМ!$A$39:$A$782,$A109,СВЦЭМ!$B$39:$B$782,M$83)+'СЕТ СН'!$H$9+СВЦЭМ!$D$10+'СЕТ СН'!$H$5-'СЕТ СН'!$H$17</f>
        <v>5577.0312946600006</v>
      </c>
      <c r="N109" s="36">
        <f>SUMIFS(СВЦЭМ!$C$39:$C$782,СВЦЭМ!$A$39:$A$782,$A109,СВЦЭМ!$B$39:$B$782,N$83)+'СЕТ СН'!$H$9+СВЦЭМ!$D$10+'СЕТ СН'!$H$5-'СЕТ СН'!$H$17</f>
        <v>5623.2417203499999</v>
      </c>
      <c r="O109" s="36">
        <f>SUMIFS(СВЦЭМ!$C$39:$C$782,СВЦЭМ!$A$39:$A$782,$A109,СВЦЭМ!$B$39:$B$782,O$83)+'СЕТ СН'!$H$9+СВЦЭМ!$D$10+'СЕТ СН'!$H$5-'СЕТ СН'!$H$17</f>
        <v>5672.1794915400005</v>
      </c>
      <c r="P109" s="36">
        <f>SUMIFS(СВЦЭМ!$C$39:$C$782,СВЦЭМ!$A$39:$A$782,$A109,СВЦЭМ!$B$39:$B$782,P$83)+'СЕТ СН'!$H$9+СВЦЭМ!$D$10+'СЕТ СН'!$H$5-'СЕТ СН'!$H$17</f>
        <v>5689.2286105200001</v>
      </c>
      <c r="Q109" s="36">
        <f>SUMIFS(СВЦЭМ!$C$39:$C$782,СВЦЭМ!$A$39:$A$782,$A109,СВЦЭМ!$B$39:$B$782,Q$83)+'СЕТ СН'!$H$9+СВЦЭМ!$D$10+'СЕТ СН'!$H$5-'СЕТ СН'!$H$17</f>
        <v>5705.07123718</v>
      </c>
      <c r="R109" s="36">
        <f>SUMIFS(СВЦЭМ!$C$39:$C$782,СВЦЭМ!$A$39:$A$782,$A109,СВЦЭМ!$B$39:$B$782,R$83)+'СЕТ СН'!$H$9+СВЦЭМ!$D$10+'СЕТ СН'!$H$5-'СЕТ СН'!$H$17</f>
        <v>5693.6695953400003</v>
      </c>
      <c r="S109" s="36">
        <f>SUMIFS(СВЦЭМ!$C$39:$C$782,СВЦЭМ!$A$39:$A$782,$A109,СВЦЭМ!$B$39:$B$782,S$83)+'СЕТ СН'!$H$9+СВЦЭМ!$D$10+'СЕТ СН'!$H$5-'СЕТ СН'!$H$17</f>
        <v>5665.0145579100008</v>
      </c>
      <c r="T109" s="36">
        <f>SUMIFS(СВЦЭМ!$C$39:$C$782,СВЦЭМ!$A$39:$A$782,$A109,СВЦЭМ!$B$39:$B$782,T$83)+'СЕТ СН'!$H$9+СВЦЭМ!$D$10+'СЕТ СН'!$H$5-'СЕТ СН'!$H$17</f>
        <v>5641.1987088700007</v>
      </c>
      <c r="U109" s="36">
        <f>SUMIFS(СВЦЭМ!$C$39:$C$782,СВЦЭМ!$A$39:$A$782,$A109,СВЦЭМ!$B$39:$B$782,U$83)+'СЕТ СН'!$H$9+СВЦЭМ!$D$10+'СЕТ СН'!$H$5-'СЕТ СН'!$H$17</f>
        <v>5587.9192687699997</v>
      </c>
      <c r="V109" s="36">
        <f>SUMIFS(СВЦЭМ!$C$39:$C$782,СВЦЭМ!$A$39:$A$782,$A109,СВЦЭМ!$B$39:$B$782,V$83)+'СЕТ СН'!$H$9+СВЦЭМ!$D$10+'СЕТ СН'!$H$5-'СЕТ СН'!$H$17</f>
        <v>5560.2048718599999</v>
      </c>
      <c r="W109" s="36">
        <f>SUMIFS(СВЦЭМ!$C$39:$C$782,СВЦЭМ!$A$39:$A$782,$A109,СВЦЭМ!$B$39:$B$782,W$83)+'СЕТ СН'!$H$9+СВЦЭМ!$D$10+'СЕТ СН'!$H$5-'СЕТ СН'!$H$17</f>
        <v>5572.0968455900002</v>
      </c>
      <c r="X109" s="36">
        <f>SUMIFS(СВЦЭМ!$C$39:$C$782,СВЦЭМ!$A$39:$A$782,$A109,СВЦЭМ!$B$39:$B$782,X$83)+'СЕТ СН'!$H$9+СВЦЭМ!$D$10+'СЕТ СН'!$H$5-'СЕТ СН'!$H$17</f>
        <v>5601.2553865500004</v>
      </c>
      <c r="Y109" s="36">
        <f>SUMIFS(СВЦЭМ!$C$39:$C$782,СВЦЭМ!$A$39:$A$782,$A109,СВЦЭМ!$B$39:$B$782,Y$83)+'СЕТ СН'!$H$9+СВЦЭМ!$D$10+'СЕТ СН'!$H$5-'СЕТ СН'!$H$17</f>
        <v>5655.8400958700004</v>
      </c>
    </row>
    <row r="110" spans="1:25" ht="15.75" x14ac:dyDescent="0.2">
      <c r="A110" s="35">
        <f t="shared" si="2"/>
        <v>45012</v>
      </c>
      <c r="B110" s="36">
        <f>SUMIFS(СВЦЭМ!$C$39:$C$782,СВЦЭМ!$A$39:$A$782,$A110,СВЦЭМ!$B$39:$B$782,B$83)+'СЕТ СН'!$H$9+СВЦЭМ!$D$10+'СЕТ СН'!$H$5-'СЕТ СН'!$H$17</f>
        <v>5692.3730867699996</v>
      </c>
      <c r="C110" s="36">
        <f>SUMIFS(СВЦЭМ!$C$39:$C$782,СВЦЭМ!$A$39:$A$782,$A110,СВЦЭМ!$B$39:$B$782,C$83)+'СЕТ СН'!$H$9+СВЦЭМ!$D$10+'СЕТ СН'!$H$5-'СЕТ СН'!$H$17</f>
        <v>5705.6285280900001</v>
      </c>
      <c r="D110" s="36">
        <f>SUMIFS(СВЦЭМ!$C$39:$C$782,СВЦЭМ!$A$39:$A$782,$A110,СВЦЭМ!$B$39:$B$782,D$83)+'СЕТ СН'!$H$9+СВЦЭМ!$D$10+'СЕТ СН'!$H$5-'СЕТ СН'!$H$17</f>
        <v>5738.05553814</v>
      </c>
      <c r="E110" s="36">
        <f>SUMIFS(СВЦЭМ!$C$39:$C$782,СВЦЭМ!$A$39:$A$782,$A110,СВЦЭМ!$B$39:$B$782,E$83)+'СЕТ СН'!$H$9+СВЦЭМ!$D$10+'СЕТ СН'!$H$5-'СЕТ СН'!$H$17</f>
        <v>5739.20302515</v>
      </c>
      <c r="F110" s="36">
        <f>SUMIFS(СВЦЭМ!$C$39:$C$782,СВЦЭМ!$A$39:$A$782,$A110,СВЦЭМ!$B$39:$B$782,F$83)+'СЕТ СН'!$H$9+СВЦЭМ!$D$10+'СЕТ СН'!$H$5-'СЕТ СН'!$H$17</f>
        <v>5758.5796862799998</v>
      </c>
      <c r="G110" s="36">
        <f>SUMIFS(СВЦЭМ!$C$39:$C$782,СВЦЭМ!$A$39:$A$782,$A110,СВЦЭМ!$B$39:$B$782,G$83)+'СЕТ СН'!$H$9+СВЦЭМ!$D$10+'СЕТ СН'!$H$5-'СЕТ СН'!$H$17</f>
        <v>5728.9662869000003</v>
      </c>
      <c r="H110" s="36">
        <f>SUMIFS(СВЦЭМ!$C$39:$C$782,СВЦЭМ!$A$39:$A$782,$A110,СВЦЭМ!$B$39:$B$782,H$83)+'СЕТ СН'!$H$9+СВЦЭМ!$D$10+'СЕТ СН'!$H$5-'СЕТ СН'!$H$17</f>
        <v>5739.8183418299996</v>
      </c>
      <c r="I110" s="36">
        <f>SUMIFS(СВЦЭМ!$C$39:$C$782,СВЦЭМ!$A$39:$A$782,$A110,СВЦЭМ!$B$39:$B$782,I$83)+'СЕТ СН'!$H$9+СВЦЭМ!$D$10+'СЕТ СН'!$H$5-'СЕТ СН'!$H$17</f>
        <v>5603.7555824299998</v>
      </c>
      <c r="J110" s="36">
        <f>SUMIFS(СВЦЭМ!$C$39:$C$782,СВЦЭМ!$A$39:$A$782,$A110,СВЦЭМ!$B$39:$B$782,J$83)+'СЕТ СН'!$H$9+СВЦЭМ!$D$10+'СЕТ СН'!$H$5-'СЕТ СН'!$H$17</f>
        <v>5613.9509998399999</v>
      </c>
      <c r="K110" s="36">
        <f>SUMIFS(СВЦЭМ!$C$39:$C$782,СВЦЭМ!$A$39:$A$782,$A110,СВЦЭМ!$B$39:$B$782,K$83)+'СЕТ СН'!$H$9+СВЦЭМ!$D$10+'СЕТ СН'!$H$5-'СЕТ СН'!$H$17</f>
        <v>5611.1660596600004</v>
      </c>
      <c r="L110" s="36">
        <f>SUMIFS(СВЦЭМ!$C$39:$C$782,СВЦЭМ!$A$39:$A$782,$A110,СВЦЭМ!$B$39:$B$782,L$83)+'СЕТ СН'!$H$9+СВЦЭМ!$D$10+'СЕТ СН'!$H$5-'СЕТ СН'!$H$17</f>
        <v>5608.6882585200001</v>
      </c>
      <c r="M110" s="36">
        <f>SUMIFS(СВЦЭМ!$C$39:$C$782,СВЦЭМ!$A$39:$A$782,$A110,СВЦЭМ!$B$39:$B$782,M$83)+'СЕТ СН'!$H$9+СВЦЭМ!$D$10+'СЕТ СН'!$H$5-'СЕТ СН'!$H$17</f>
        <v>5620.0585446200002</v>
      </c>
      <c r="N110" s="36">
        <f>SUMIFS(СВЦЭМ!$C$39:$C$782,СВЦЭМ!$A$39:$A$782,$A110,СВЦЭМ!$B$39:$B$782,N$83)+'СЕТ СН'!$H$9+СВЦЭМ!$D$10+'СЕТ СН'!$H$5-'СЕТ СН'!$H$17</f>
        <v>5639.7361334699999</v>
      </c>
      <c r="O110" s="36">
        <f>SUMIFS(СВЦЭМ!$C$39:$C$782,СВЦЭМ!$A$39:$A$782,$A110,СВЦЭМ!$B$39:$B$782,O$83)+'СЕТ СН'!$H$9+СВЦЭМ!$D$10+'СЕТ СН'!$H$5-'СЕТ СН'!$H$17</f>
        <v>5682.0074591100001</v>
      </c>
      <c r="P110" s="36">
        <f>SUMIFS(СВЦЭМ!$C$39:$C$782,СВЦЭМ!$A$39:$A$782,$A110,СВЦЭМ!$B$39:$B$782,P$83)+'СЕТ СН'!$H$9+СВЦЭМ!$D$10+'СЕТ СН'!$H$5-'СЕТ СН'!$H$17</f>
        <v>5700.1512273900007</v>
      </c>
      <c r="Q110" s="36">
        <f>SUMIFS(СВЦЭМ!$C$39:$C$782,СВЦЭМ!$A$39:$A$782,$A110,СВЦЭМ!$B$39:$B$782,Q$83)+'СЕТ СН'!$H$9+СВЦЭМ!$D$10+'СЕТ СН'!$H$5-'СЕТ СН'!$H$17</f>
        <v>5699.16928138</v>
      </c>
      <c r="R110" s="36">
        <f>SUMIFS(СВЦЭМ!$C$39:$C$782,СВЦЭМ!$A$39:$A$782,$A110,СВЦЭМ!$B$39:$B$782,R$83)+'СЕТ СН'!$H$9+СВЦЭМ!$D$10+'СЕТ СН'!$H$5-'СЕТ СН'!$H$17</f>
        <v>5673.5256125199994</v>
      </c>
      <c r="S110" s="36">
        <f>SUMIFS(СВЦЭМ!$C$39:$C$782,СВЦЭМ!$A$39:$A$782,$A110,СВЦЭМ!$B$39:$B$782,S$83)+'СЕТ СН'!$H$9+СВЦЭМ!$D$10+'СЕТ СН'!$H$5-'СЕТ СН'!$H$17</f>
        <v>5672.8415410800008</v>
      </c>
      <c r="T110" s="36">
        <f>SUMIFS(СВЦЭМ!$C$39:$C$782,СВЦЭМ!$A$39:$A$782,$A110,СВЦЭМ!$B$39:$B$782,T$83)+'СЕТ СН'!$H$9+СВЦЭМ!$D$10+'СЕТ СН'!$H$5-'СЕТ СН'!$H$17</f>
        <v>5660.5569107699994</v>
      </c>
      <c r="U110" s="36">
        <f>SUMIFS(СВЦЭМ!$C$39:$C$782,СВЦЭМ!$A$39:$A$782,$A110,СВЦЭМ!$B$39:$B$782,U$83)+'СЕТ СН'!$H$9+СВЦЭМ!$D$10+'СЕТ СН'!$H$5-'СЕТ СН'!$H$17</f>
        <v>5583.5240209100002</v>
      </c>
      <c r="V110" s="36">
        <f>SUMIFS(СВЦЭМ!$C$39:$C$782,СВЦЭМ!$A$39:$A$782,$A110,СВЦЭМ!$B$39:$B$782,V$83)+'СЕТ СН'!$H$9+СВЦЭМ!$D$10+'СЕТ СН'!$H$5-'СЕТ СН'!$H$17</f>
        <v>5523.0620875200002</v>
      </c>
      <c r="W110" s="36">
        <f>SUMIFS(СВЦЭМ!$C$39:$C$782,СВЦЭМ!$A$39:$A$782,$A110,СВЦЭМ!$B$39:$B$782,W$83)+'СЕТ СН'!$H$9+СВЦЭМ!$D$10+'СЕТ СН'!$H$5-'СЕТ СН'!$H$17</f>
        <v>5543.29954705</v>
      </c>
      <c r="X110" s="36">
        <f>SUMIFS(СВЦЭМ!$C$39:$C$782,СВЦЭМ!$A$39:$A$782,$A110,СВЦЭМ!$B$39:$B$782,X$83)+'СЕТ СН'!$H$9+СВЦЭМ!$D$10+'СЕТ СН'!$H$5-'СЕТ СН'!$H$17</f>
        <v>5598.0072418899999</v>
      </c>
      <c r="Y110" s="36">
        <f>SUMIFS(СВЦЭМ!$C$39:$C$782,СВЦЭМ!$A$39:$A$782,$A110,СВЦЭМ!$B$39:$B$782,Y$83)+'СЕТ СН'!$H$9+СВЦЭМ!$D$10+'СЕТ СН'!$H$5-'СЕТ СН'!$H$17</f>
        <v>5614.7202495199999</v>
      </c>
    </row>
    <row r="111" spans="1:25" ht="15.75" x14ac:dyDescent="0.2">
      <c r="A111" s="35">
        <f t="shared" si="2"/>
        <v>45013</v>
      </c>
      <c r="B111" s="36">
        <f>SUMIFS(СВЦЭМ!$C$39:$C$782,СВЦЭМ!$A$39:$A$782,$A111,СВЦЭМ!$B$39:$B$782,B$83)+'СЕТ СН'!$H$9+СВЦЭМ!$D$10+'СЕТ СН'!$H$5-'СЕТ СН'!$H$17</f>
        <v>5526.3732987599997</v>
      </c>
      <c r="C111" s="36">
        <f>SUMIFS(СВЦЭМ!$C$39:$C$782,СВЦЭМ!$A$39:$A$782,$A111,СВЦЭМ!$B$39:$B$782,C$83)+'СЕТ СН'!$H$9+СВЦЭМ!$D$10+'СЕТ СН'!$H$5-'СЕТ СН'!$H$17</f>
        <v>5566.7749554700004</v>
      </c>
      <c r="D111" s="36">
        <f>SUMIFS(СВЦЭМ!$C$39:$C$782,СВЦЭМ!$A$39:$A$782,$A111,СВЦЭМ!$B$39:$B$782,D$83)+'СЕТ СН'!$H$9+СВЦЭМ!$D$10+'СЕТ СН'!$H$5-'СЕТ СН'!$H$17</f>
        <v>5621.5035855400001</v>
      </c>
      <c r="E111" s="36">
        <f>SUMIFS(СВЦЭМ!$C$39:$C$782,СВЦЭМ!$A$39:$A$782,$A111,СВЦЭМ!$B$39:$B$782,E$83)+'СЕТ СН'!$H$9+СВЦЭМ!$D$10+'СЕТ СН'!$H$5-'СЕТ СН'!$H$17</f>
        <v>5637.8320071600001</v>
      </c>
      <c r="F111" s="36">
        <f>SUMIFS(СВЦЭМ!$C$39:$C$782,СВЦЭМ!$A$39:$A$782,$A111,СВЦЭМ!$B$39:$B$782,F$83)+'СЕТ СН'!$H$9+СВЦЭМ!$D$10+'СЕТ СН'!$H$5-'СЕТ СН'!$H$17</f>
        <v>5636.2209175799999</v>
      </c>
      <c r="G111" s="36">
        <f>SUMIFS(СВЦЭМ!$C$39:$C$782,СВЦЭМ!$A$39:$A$782,$A111,СВЦЭМ!$B$39:$B$782,G$83)+'СЕТ СН'!$H$9+СВЦЭМ!$D$10+'СЕТ СН'!$H$5-'СЕТ СН'!$H$17</f>
        <v>5629.1316572200003</v>
      </c>
      <c r="H111" s="36">
        <f>SUMIFS(СВЦЭМ!$C$39:$C$782,СВЦЭМ!$A$39:$A$782,$A111,СВЦЭМ!$B$39:$B$782,H$83)+'СЕТ СН'!$H$9+СВЦЭМ!$D$10+'СЕТ СН'!$H$5-'СЕТ СН'!$H$17</f>
        <v>5551.5531457100005</v>
      </c>
      <c r="I111" s="36">
        <f>SUMIFS(СВЦЭМ!$C$39:$C$782,СВЦЭМ!$A$39:$A$782,$A111,СВЦЭМ!$B$39:$B$782,I$83)+'СЕТ СН'!$H$9+СВЦЭМ!$D$10+'СЕТ СН'!$H$5-'СЕТ СН'!$H$17</f>
        <v>5488.8241541799998</v>
      </c>
      <c r="J111" s="36">
        <f>SUMIFS(СВЦЭМ!$C$39:$C$782,СВЦЭМ!$A$39:$A$782,$A111,СВЦЭМ!$B$39:$B$782,J$83)+'СЕТ СН'!$H$9+СВЦЭМ!$D$10+'СЕТ СН'!$H$5-'СЕТ СН'!$H$17</f>
        <v>5506.3649735700001</v>
      </c>
      <c r="K111" s="36">
        <f>SUMIFS(СВЦЭМ!$C$39:$C$782,СВЦЭМ!$A$39:$A$782,$A111,СВЦЭМ!$B$39:$B$782,K$83)+'СЕТ СН'!$H$9+СВЦЭМ!$D$10+'СЕТ СН'!$H$5-'СЕТ СН'!$H$17</f>
        <v>5491.7774104399996</v>
      </c>
      <c r="L111" s="36">
        <f>SUMIFS(СВЦЭМ!$C$39:$C$782,СВЦЭМ!$A$39:$A$782,$A111,СВЦЭМ!$B$39:$B$782,L$83)+'СЕТ СН'!$H$9+СВЦЭМ!$D$10+'СЕТ СН'!$H$5-'СЕТ СН'!$H$17</f>
        <v>5491.3774598199998</v>
      </c>
      <c r="M111" s="36">
        <f>SUMIFS(СВЦЭМ!$C$39:$C$782,СВЦЭМ!$A$39:$A$782,$A111,СВЦЭМ!$B$39:$B$782,M$83)+'СЕТ СН'!$H$9+СВЦЭМ!$D$10+'СЕТ СН'!$H$5-'СЕТ СН'!$H$17</f>
        <v>5482.4755997299999</v>
      </c>
      <c r="N111" s="36">
        <f>SUMIFS(СВЦЭМ!$C$39:$C$782,СВЦЭМ!$A$39:$A$782,$A111,СВЦЭМ!$B$39:$B$782,N$83)+'СЕТ СН'!$H$9+СВЦЭМ!$D$10+'СЕТ СН'!$H$5-'СЕТ СН'!$H$17</f>
        <v>5492.6217988600001</v>
      </c>
      <c r="O111" s="36">
        <f>SUMIFS(СВЦЭМ!$C$39:$C$782,СВЦЭМ!$A$39:$A$782,$A111,СВЦЭМ!$B$39:$B$782,O$83)+'СЕТ СН'!$H$9+СВЦЭМ!$D$10+'СЕТ СН'!$H$5-'СЕТ СН'!$H$17</f>
        <v>5517.4418551300005</v>
      </c>
      <c r="P111" s="36">
        <f>SUMIFS(СВЦЭМ!$C$39:$C$782,СВЦЭМ!$A$39:$A$782,$A111,СВЦЭМ!$B$39:$B$782,P$83)+'СЕТ СН'!$H$9+СВЦЭМ!$D$10+'СЕТ СН'!$H$5-'СЕТ СН'!$H$17</f>
        <v>5528.3295464000003</v>
      </c>
      <c r="Q111" s="36">
        <f>SUMIFS(СВЦЭМ!$C$39:$C$782,СВЦЭМ!$A$39:$A$782,$A111,СВЦЭМ!$B$39:$B$782,Q$83)+'СЕТ СН'!$H$9+СВЦЭМ!$D$10+'СЕТ СН'!$H$5-'СЕТ СН'!$H$17</f>
        <v>5544.20460009</v>
      </c>
      <c r="R111" s="36">
        <f>SUMIFS(СВЦЭМ!$C$39:$C$782,СВЦЭМ!$A$39:$A$782,$A111,СВЦЭМ!$B$39:$B$782,R$83)+'СЕТ СН'!$H$9+СВЦЭМ!$D$10+'СЕТ СН'!$H$5-'СЕТ СН'!$H$17</f>
        <v>5538.8915867200003</v>
      </c>
      <c r="S111" s="36">
        <f>SUMIFS(СВЦЭМ!$C$39:$C$782,СВЦЭМ!$A$39:$A$782,$A111,СВЦЭМ!$B$39:$B$782,S$83)+'СЕТ СН'!$H$9+СВЦЭМ!$D$10+'СЕТ СН'!$H$5-'СЕТ СН'!$H$17</f>
        <v>5529.2925949</v>
      </c>
      <c r="T111" s="36">
        <f>SUMIFS(СВЦЭМ!$C$39:$C$782,СВЦЭМ!$A$39:$A$782,$A111,СВЦЭМ!$B$39:$B$782,T$83)+'СЕТ СН'!$H$9+СВЦЭМ!$D$10+'СЕТ СН'!$H$5-'СЕТ СН'!$H$17</f>
        <v>5507.33313851</v>
      </c>
      <c r="U111" s="36">
        <f>SUMIFS(СВЦЭМ!$C$39:$C$782,СВЦЭМ!$A$39:$A$782,$A111,СВЦЭМ!$B$39:$B$782,U$83)+'СЕТ СН'!$H$9+СВЦЭМ!$D$10+'СЕТ СН'!$H$5-'СЕТ СН'!$H$17</f>
        <v>5454.0097914799999</v>
      </c>
      <c r="V111" s="36">
        <f>SUMIFS(СВЦЭМ!$C$39:$C$782,СВЦЭМ!$A$39:$A$782,$A111,СВЦЭМ!$B$39:$B$782,V$83)+'СЕТ СН'!$H$9+СВЦЭМ!$D$10+'СЕТ СН'!$H$5-'СЕТ СН'!$H$17</f>
        <v>5448.9969504399996</v>
      </c>
      <c r="W111" s="36">
        <f>SUMIFS(СВЦЭМ!$C$39:$C$782,СВЦЭМ!$A$39:$A$782,$A111,СВЦЭМ!$B$39:$B$782,W$83)+'СЕТ СН'!$H$9+СВЦЭМ!$D$10+'СЕТ СН'!$H$5-'СЕТ СН'!$H$17</f>
        <v>5443.57746305</v>
      </c>
      <c r="X111" s="36">
        <f>SUMIFS(СВЦЭМ!$C$39:$C$782,СВЦЭМ!$A$39:$A$782,$A111,СВЦЭМ!$B$39:$B$782,X$83)+'СЕТ СН'!$H$9+СВЦЭМ!$D$10+'СЕТ СН'!$H$5-'СЕТ СН'!$H$17</f>
        <v>5475.7148032000005</v>
      </c>
      <c r="Y111" s="36">
        <f>SUMIFS(СВЦЭМ!$C$39:$C$782,СВЦЭМ!$A$39:$A$782,$A111,СВЦЭМ!$B$39:$B$782,Y$83)+'СЕТ СН'!$H$9+СВЦЭМ!$D$10+'СЕТ СН'!$H$5-'СЕТ СН'!$H$17</f>
        <v>5514.8082069800003</v>
      </c>
    </row>
    <row r="112" spans="1:25" ht="15.75" x14ac:dyDescent="0.2">
      <c r="A112" s="35">
        <f t="shared" si="2"/>
        <v>45014</v>
      </c>
      <c r="B112" s="36">
        <f>SUMIFS(СВЦЭМ!$C$39:$C$782,СВЦЭМ!$A$39:$A$782,$A112,СВЦЭМ!$B$39:$B$782,B$83)+'СЕТ СН'!$H$9+СВЦЭМ!$D$10+'СЕТ СН'!$H$5-'СЕТ СН'!$H$17</f>
        <v>5542.8539952000001</v>
      </c>
      <c r="C112" s="36">
        <f>SUMIFS(СВЦЭМ!$C$39:$C$782,СВЦЭМ!$A$39:$A$782,$A112,СВЦЭМ!$B$39:$B$782,C$83)+'СЕТ СН'!$H$9+СВЦЭМ!$D$10+'СЕТ СН'!$H$5-'СЕТ СН'!$H$17</f>
        <v>5589.1410357900004</v>
      </c>
      <c r="D112" s="36">
        <f>SUMIFS(СВЦЭМ!$C$39:$C$782,СВЦЭМ!$A$39:$A$782,$A112,СВЦЭМ!$B$39:$B$782,D$83)+'СЕТ СН'!$H$9+СВЦЭМ!$D$10+'СЕТ СН'!$H$5-'СЕТ СН'!$H$17</f>
        <v>5612.5010272400004</v>
      </c>
      <c r="E112" s="36">
        <f>SUMIFS(СВЦЭМ!$C$39:$C$782,СВЦЭМ!$A$39:$A$782,$A112,СВЦЭМ!$B$39:$B$782,E$83)+'СЕТ СН'!$H$9+СВЦЭМ!$D$10+'СЕТ СН'!$H$5-'СЕТ СН'!$H$17</f>
        <v>5604.3071892300004</v>
      </c>
      <c r="F112" s="36">
        <f>SUMIFS(СВЦЭМ!$C$39:$C$782,СВЦЭМ!$A$39:$A$782,$A112,СВЦЭМ!$B$39:$B$782,F$83)+'СЕТ СН'!$H$9+СВЦЭМ!$D$10+'СЕТ СН'!$H$5-'СЕТ СН'!$H$17</f>
        <v>5626.6558486900003</v>
      </c>
      <c r="G112" s="36">
        <f>SUMIFS(СВЦЭМ!$C$39:$C$782,СВЦЭМ!$A$39:$A$782,$A112,СВЦЭМ!$B$39:$B$782,G$83)+'СЕТ СН'!$H$9+СВЦЭМ!$D$10+'СЕТ СН'!$H$5-'СЕТ СН'!$H$17</f>
        <v>5588.5964432600003</v>
      </c>
      <c r="H112" s="36">
        <f>SUMIFS(СВЦЭМ!$C$39:$C$782,СВЦЭМ!$A$39:$A$782,$A112,СВЦЭМ!$B$39:$B$782,H$83)+'СЕТ СН'!$H$9+СВЦЭМ!$D$10+'СЕТ СН'!$H$5-'СЕТ СН'!$H$17</f>
        <v>5539.0290065899999</v>
      </c>
      <c r="I112" s="36">
        <f>SUMIFS(СВЦЭМ!$C$39:$C$782,СВЦЭМ!$A$39:$A$782,$A112,СВЦЭМ!$B$39:$B$782,I$83)+'СЕТ СН'!$H$9+СВЦЭМ!$D$10+'СЕТ СН'!$H$5-'СЕТ СН'!$H$17</f>
        <v>5523.9926547200002</v>
      </c>
      <c r="J112" s="36">
        <f>SUMIFS(СВЦЭМ!$C$39:$C$782,СВЦЭМ!$A$39:$A$782,$A112,СВЦЭМ!$B$39:$B$782,J$83)+'СЕТ СН'!$H$9+СВЦЭМ!$D$10+'СЕТ СН'!$H$5-'СЕТ СН'!$H$17</f>
        <v>5524.0885338300004</v>
      </c>
      <c r="K112" s="36">
        <f>SUMIFS(СВЦЭМ!$C$39:$C$782,СВЦЭМ!$A$39:$A$782,$A112,СВЦЭМ!$B$39:$B$782,K$83)+'СЕТ СН'!$H$9+СВЦЭМ!$D$10+'СЕТ СН'!$H$5-'СЕТ СН'!$H$17</f>
        <v>5510.3921446300001</v>
      </c>
      <c r="L112" s="36">
        <f>SUMIFS(СВЦЭМ!$C$39:$C$782,СВЦЭМ!$A$39:$A$782,$A112,СВЦЭМ!$B$39:$B$782,L$83)+'СЕТ СН'!$H$9+СВЦЭМ!$D$10+'СЕТ СН'!$H$5-'СЕТ СН'!$H$17</f>
        <v>5511.5725916299998</v>
      </c>
      <c r="M112" s="36">
        <f>SUMIFS(СВЦЭМ!$C$39:$C$782,СВЦЭМ!$A$39:$A$782,$A112,СВЦЭМ!$B$39:$B$782,M$83)+'СЕТ СН'!$H$9+СВЦЭМ!$D$10+'СЕТ СН'!$H$5-'СЕТ СН'!$H$17</f>
        <v>5552.8716534800005</v>
      </c>
      <c r="N112" s="36">
        <f>SUMIFS(СВЦЭМ!$C$39:$C$782,СВЦЭМ!$A$39:$A$782,$A112,СВЦЭМ!$B$39:$B$782,N$83)+'СЕТ СН'!$H$9+СВЦЭМ!$D$10+'СЕТ СН'!$H$5-'СЕТ СН'!$H$17</f>
        <v>5606.6129725400006</v>
      </c>
      <c r="O112" s="36">
        <f>SUMIFS(СВЦЭМ!$C$39:$C$782,СВЦЭМ!$A$39:$A$782,$A112,СВЦЭМ!$B$39:$B$782,O$83)+'СЕТ СН'!$H$9+СВЦЭМ!$D$10+'СЕТ СН'!$H$5-'СЕТ СН'!$H$17</f>
        <v>5626.89039581</v>
      </c>
      <c r="P112" s="36">
        <f>SUMIFS(СВЦЭМ!$C$39:$C$782,СВЦЭМ!$A$39:$A$782,$A112,СВЦЭМ!$B$39:$B$782,P$83)+'СЕТ СН'!$H$9+СВЦЭМ!$D$10+'СЕТ СН'!$H$5-'СЕТ СН'!$H$17</f>
        <v>5607.0931589900001</v>
      </c>
      <c r="Q112" s="36">
        <f>SUMIFS(СВЦЭМ!$C$39:$C$782,СВЦЭМ!$A$39:$A$782,$A112,СВЦЭМ!$B$39:$B$782,Q$83)+'СЕТ СН'!$H$9+СВЦЭМ!$D$10+'СЕТ СН'!$H$5-'СЕТ СН'!$H$17</f>
        <v>5621.5060850600003</v>
      </c>
      <c r="R112" s="36">
        <f>SUMIFS(СВЦЭМ!$C$39:$C$782,СВЦЭМ!$A$39:$A$782,$A112,СВЦЭМ!$B$39:$B$782,R$83)+'СЕТ СН'!$H$9+СВЦЭМ!$D$10+'СЕТ СН'!$H$5-'СЕТ СН'!$H$17</f>
        <v>5616.0632102600002</v>
      </c>
      <c r="S112" s="36">
        <f>SUMIFS(СВЦЭМ!$C$39:$C$782,СВЦЭМ!$A$39:$A$782,$A112,СВЦЭМ!$B$39:$B$782,S$83)+'СЕТ СН'!$H$9+СВЦЭМ!$D$10+'СЕТ СН'!$H$5-'СЕТ СН'!$H$17</f>
        <v>5610.5825450900002</v>
      </c>
      <c r="T112" s="36">
        <f>SUMIFS(СВЦЭМ!$C$39:$C$782,СВЦЭМ!$A$39:$A$782,$A112,СВЦЭМ!$B$39:$B$782,T$83)+'СЕТ СН'!$H$9+СВЦЭМ!$D$10+'СЕТ СН'!$H$5-'СЕТ СН'!$H$17</f>
        <v>5554.2914375199998</v>
      </c>
      <c r="U112" s="36">
        <f>SUMIFS(СВЦЭМ!$C$39:$C$782,СВЦЭМ!$A$39:$A$782,$A112,СВЦЭМ!$B$39:$B$782,U$83)+'СЕТ СН'!$H$9+СВЦЭМ!$D$10+'СЕТ СН'!$H$5-'СЕТ СН'!$H$17</f>
        <v>5506.0767849800004</v>
      </c>
      <c r="V112" s="36">
        <f>SUMIFS(СВЦЭМ!$C$39:$C$782,СВЦЭМ!$A$39:$A$782,$A112,СВЦЭМ!$B$39:$B$782,V$83)+'СЕТ СН'!$H$9+СВЦЭМ!$D$10+'СЕТ СН'!$H$5-'СЕТ СН'!$H$17</f>
        <v>5472.1685270300004</v>
      </c>
      <c r="W112" s="36">
        <f>SUMIFS(СВЦЭМ!$C$39:$C$782,СВЦЭМ!$A$39:$A$782,$A112,СВЦЭМ!$B$39:$B$782,W$83)+'СЕТ СН'!$H$9+СВЦЭМ!$D$10+'СЕТ СН'!$H$5-'СЕТ СН'!$H$17</f>
        <v>5469.5516207800001</v>
      </c>
      <c r="X112" s="36">
        <f>SUMIFS(СВЦЭМ!$C$39:$C$782,СВЦЭМ!$A$39:$A$782,$A112,СВЦЭМ!$B$39:$B$782,X$83)+'СЕТ СН'!$H$9+СВЦЭМ!$D$10+'СЕТ СН'!$H$5-'СЕТ СН'!$H$17</f>
        <v>5499.4760343100006</v>
      </c>
      <c r="Y112" s="36">
        <f>SUMIFS(СВЦЭМ!$C$39:$C$782,СВЦЭМ!$A$39:$A$782,$A112,СВЦЭМ!$B$39:$B$782,Y$83)+'СЕТ СН'!$H$9+СВЦЭМ!$D$10+'СЕТ СН'!$H$5-'СЕТ СН'!$H$17</f>
        <v>5497.0045607800002</v>
      </c>
    </row>
    <row r="113" spans="1:27" ht="15.75" x14ac:dyDescent="0.2">
      <c r="A113" s="35">
        <f t="shared" si="2"/>
        <v>45015</v>
      </c>
      <c r="B113" s="36">
        <f>SUMIFS(СВЦЭМ!$C$39:$C$782,СВЦЭМ!$A$39:$A$782,$A113,СВЦЭМ!$B$39:$B$782,B$83)+'СЕТ СН'!$H$9+СВЦЭМ!$D$10+'СЕТ СН'!$H$5-'СЕТ СН'!$H$17</f>
        <v>5434.9462768000003</v>
      </c>
      <c r="C113" s="36">
        <f>SUMIFS(СВЦЭМ!$C$39:$C$782,СВЦЭМ!$A$39:$A$782,$A113,СВЦЭМ!$B$39:$B$782,C$83)+'СЕТ СН'!$H$9+СВЦЭМ!$D$10+'СЕТ СН'!$H$5-'СЕТ СН'!$H$17</f>
        <v>5507.8524637400005</v>
      </c>
      <c r="D113" s="36">
        <f>SUMIFS(СВЦЭМ!$C$39:$C$782,СВЦЭМ!$A$39:$A$782,$A113,СВЦЭМ!$B$39:$B$782,D$83)+'СЕТ СН'!$H$9+СВЦЭМ!$D$10+'СЕТ СН'!$H$5-'СЕТ СН'!$H$17</f>
        <v>5514.1477126700001</v>
      </c>
      <c r="E113" s="36">
        <f>SUMIFS(СВЦЭМ!$C$39:$C$782,СВЦЭМ!$A$39:$A$782,$A113,СВЦЭМ!$B$39:$B$782,E$83)+'СЕТ СН'!$H$9+СВЦЭМ!$D$10+'СЕТ СН'!$H$5-'СЕТ СН'!$H$17</f>
        <v>5500.1497929300003</v>
      </c>
      <c r="F113" s="36">
        <f>SUMIFS(СВЦЭМ!$C$39:$C$782,СВЦЭМ!$A$39:$A$782,$A113,СВЦЭМ!$B$39:$B$782,F$83)+'СЕТ СН'!$H$9+СВЦЭМ!$D$10+'СЕТ СН'!$H$5-'СЕТ СН'!$H$17</f>
        <v>5509.2350514</v>
      </c>
      <c r="G113" s="36">
        <f>SUMIFS(СВЦЭМ!$C$39:$C$782,СВЦЭМ!$A$39:$A$782,$A113,СВЦЭМ!$B$39:$B$782,G$83)+'СЕТ СН'!$H$9+СВЦЭМ!$D$10+'СЕТ СН'!$H$5-'СЕТ СН'!$H$17</f>
        <v>5468.3506437899996</v>
      </c>
      <c r="H113" s="36">
        <f>SUMIFS(СВЦЭМ!$C$39:$C$782,СВЦЭМ!$A$39:$A$782,$A113,СВЦЭМ!$B$39:$B$782,H$83)+'СЕТ СН'!$H$9+СВЦЭМ!$D$10+'СЕТ СН'!$H$5-'СЕТ СН'!$H$17</f>
        <v>5458.1340112500002</v>
      </c>
      <c r="I113" s="36">
        <f>SUMIFS(СВЦЭМ!$C$39:$C$782,СВЦЭМ!$A$39:$A$782,$A113,СВЦЭМ!$B$39:$B$782,I$83)+'СЕТ СН'!$H$9+СВЦЭМ!$D$10+'СЕТ СН'!$H$5-'СЕТ СН'!$H$17</f>
        <v>5402.4362080700002</v>
      </c>
      <c r="J113" s="36">
        <f>SUMIFS(СВЦЭМ!$C$39:$C$782,СВЦЭМ!$A$39:$A$782,$A113,СВЦЭМ!$B$39:$B$782,J$83)+'СЕТ СН'!$H$9+СВЦЭМ!$D$10+'СЕТ СН'!$H$5-'СЕТ СН'!$H$17</f>
        <v>5370.3688349200002</v>
      </c>
      <c r="K113" s="36">
        <f>SUMIFS(СВЦЭМ!$C$39:$C$782,СВЦЭМ!$A$39:$A$782,$A113,СВЦЭМ!$B$39:$B$782,K$83)+'СЕТ СН'!$H$9+СВЦЭМ!$D$10+'СЕТ СН'!$H$5-'СЕТ СН'!$H$17</f>
        <v>5336.1661051299998</v>
      </c>
      <c r="L113" s="36">
        <f>SUMIFS(СВЦЭМ!$C$39:$C$782,СВЦЭМ!$A$39:$A$782,$A113,СВЦЭМ!$B$39:$B$782,L$83)+'СЕТ СН'!$H$9+СВЦЭМ!$D$10+'СЕТ СН'!$H$5-'СЕТ СН'!$H$17</f>
        <v>5348.9386932799998</v>
      </c>
      <c r="M113" s="36">
        <f>SUMIFS(СВЦЭМ!$C$39:$C$782,СВЦЭМ!$A$39:$A$782,$A113,СВЦЭМ!$B$39:$B$782,M$83)+'СЕТ СН'!$H$9+СВЦЭМ!$D$10+'СЕТ СН'!$H$5-'СЕТ СН'!$H$17</f>
        <v>5391.3249607799999</v>
      </c>
      <c r="N113" s="36">
        <f>SUMIFS(СВЦЭМ!$C$39:$C$782,СВЦЭМ!$A$39:$A$782,$A113,СВЦЭМ!$B$39:$B$782,N$83)+'СЕТ СН'!$H$9+СВЦЭМ!$D$10+'СЕТ СН'!$H$5-'СЕТ СН'!$H$17</f>
        <v>5432.3147182800003</v>
      </c>
      <c r="O113" s="36">
        <f>SUMIFS(СВЦЭМ!$C$39:$C$782,СВЦЭМ!$A$39:$A$782,$A113,СВЦЭМ!$B$39:$B$782,O$83)+'СЕТ СН'!$H$9+СВЦЭМ!$D$10+'СЕТ СН'!$H$5-'СЕТ СН'!$H$17</f>
        <v>5460.6121139900006</v>
      </c>
      <c r="P113" s="36">
        <f>SUMIFS(СВЦЭМ!$C$39:$C$782,СВЦЭМ!$A$39:$A$782,$A113,СВЦЭМ!$B$39:$B$782,P$83)+'СЕТ СН'!$H$9+СВЦЭМ!$D$10+'СЕТ СН'!$H$5-'СЕТ СН'!$H$17</f>
        <v>5478.0248314500004</v>
      </c>
      <c r="Q113" s="36">
        <f>SUMIFS(СВЦЭМ!$C$39:$C$782,СВЦЭМ!$A$39:$A$782,$A113,СВЦЭМ!$B$39:$B$782,Q$83)+'СЕТ СН'!$H$9+СВЦЭМ!$D$10+'СЕТ СН'!$H$5-'СЕТ СН'!$H$17</f>
        <v>5484.9082799600001</v>
      </c>
      <c r="R113" s="36">
        <f>SUMIFS(СВЦЭМ!$C$39:$C$782,СВЦЭМ!$A$39:$A$782,$A113,СВЦЭМ!$B$39:$B$782,R$83)+'СЕТ СН'!$H$9+СВЦЭМ!$D$10+'СЕТ СН'!$H$5-'СЕТ СН'!$H$17</f>
        <v>5481.8223109600003</v>
      </c>
      <c r="S113" s="36">
        <f>SUMIFS(СВЦЭМ!$C$39:$C$782,СВЦЭМ!$A$39:$A$782,$A113,СВЦЭМ!$B$39:$B$782,S$83)+'СЕТ СН'!$H$9+СВЦЭМ!$D$10+'СЕТ СН'!$H$5-'СЕТ СН'!$H$17</f>
        <v>5449.4784069899997</v>
      </c>
      <c r="T113" s="36">
        <f>SUMIFS(СВЦЭМ!$C$39:$C$782,СВЦЭМ!$A$39:$A$782,$A113,СВЦЭМ!$B$39:$B$782,T$83)+'СЕТ СН'!$H$9+СВЦЭМ!$D$10+'СЕТ СН'!$H$5-'СЕТ СН'!$H$17</f>
        <v>5404.1917122100003</v>
      </c>
      <c r="U113" s="36">
        <f>SUMIFS(СВЦЭМ!$C$39:$C$782,СВЦЭМ!$A$39:$A$782,$A113,СВЦЭМ!$B$39:$B$782,U$83)+'СЕТ СН'!$H$9+СВЦЭМ!$D$10+'СЕТ СН'!$H$5-'СЕТ СН'!$H$17</f>
        <v>5392.8687836500003</v>
      </c>
      <c r="V113" s="36">
        <f>SUMIFS(СВЦЭМ!$C$39:$C$782,СВЦЭМ!$A$39:$A$782,$A113,СВЦЭМ!$B$39:$B$782,V$83)+'СЕТ СН'!$H$9+СВЦЭМ!$D$10+'СЕТ СН'!$H$5-'СЕТ СН'!$H$17</f>
        <v>5355.2938911700003</v>
      </c>
      <c r="W113" s="36">
        <f>SUMIFS(СВЦЭМ!$C$39:$C$782,СВЦЭМ!$A$39:$A$782,$A113,СВЦЭМ!$B$39:$B$782,W$83)+'СЕТ СН'!$H$9+СВЦЭМ!$D$10+'СЕТ СН'!$H$5-'СЕТ СН'!$H$17</f>
        <v>5349.4414717600002</v>
      </c>
      <c r="X113" s="36">
        <f>SUMIFS(СВЦЭМ!$C$39:$C$782,СВЦЭМ!$A$39:$A$782,$A113,СВЦЭМ!$B$39:$B$782,X$83)+'СЕТ СН'!$H$9+СВЦЭМ!$D$10+'СЕТ СН'!$H$5-'СЕТ СН'!$H$17</f>
        <v>5381.7159825799999</v>
      </c>
      <c r="Y113" s="36">
        <f>SUMIFS(СВЦЭМ!$C$39:$C$782,СВЦЭМ!$A$39:$A$782,$A113,СВЦЭМ!$B$39:$B$782,Y$83)+'СЕТ СН'!$H$9+СВЦЭМ!$D$10+'СЕТ СН'!$H$5-'СЕТ СН'!$H$17</f>
        <v>5417.6089857799998</v>
      </c>
      <c r="AA113" s="37"/>
    </row>
    <row r="114" spans="1:27" ht="15.75" x14ac:dyDescent="0.2">
      <c r="A114" s="35">
        <f t="shared" si="2"/>
        <v>45016</v>
      </c>
      <c r="B114" s="36">
        <f>SUMIFS(СВЦЭМ!$C$39:$C$782,СВЦЭМ!$A$39:$A$782,$A114,СВЦЭМ!$B$39:$B$782,B$83)+'СЕТ СН'!$H$9+СВЦЭМ!$D$10+'СЕТ СН'!$H$5-'СЕТ СН'!$H$17</f>
        <v>5491.00475422</v>
      </c>
      <c r="C114" s="36">
        <f>SUMIFS(СВЦЭМ!$C$39:$C$782,СВЦЭМ!$A$39:$A$782,$A114,СВЦЭМ!$B$39:$B$782,C$83)+'СЕТ СН'!$H$9+СВЦЭМ!$D$10+'СЕТ СН'!$H$5-'СЕТ СН'!$H$17</f>
        <v>5432.5404403499997</v>
      </c>
      <c r="D114" s="36">
        <f>SUMIFS(СВЦЭМ!$C$39:$C$782,СВЦЭМ!$A$39:$A$782,$A114,СВЦЭМ!$B$39:$B$782,D$83)+'СЕТ СН'!$H$9+СВЦЭМ!$D$10+'СЕТ СН'!$H$5-'СЕТ СН'!$H$17</f>
        <v>5555.5663009700002</v>
      </c>
      <c r="E114" s="36">
        <f>SUMIFS(СВЦЭМ!$C$39:$C$782,СВЦЭМ!$A$39:$A$782,$A114,СВЦЭМ!$B$39:$B$782,E$83)+'СЕТ СН'!$H$9+СВЦЭМ!$D$10+'СЕТ СН'!$H$5-'СЕТ СН'!$H$17</f>
        <v>5552.3775729600002</v>
      </c>
      <c r="F114" s="36">
        <f>SUMIFS(СВЦЭМ!$C$39:$C$782,СВЦЭМ!$A$39:$A$782,$A114,СВЦЭМ!$B$39:$B$782,F$83)+'СЕТ СН'!$H$9+СВЦЭМ!$D$10+'СЕТ СН'!$H$5-'СЕТ СН'!$H$17</f>
        <v>5557.6562749100003</v>
      </c>
      <c r="G114" s="36">
        <f>SUMIFS(СВЦЭМ!$C$39:$C$782,СВЦЭМ!$A$39:$A$782,$A114,СВЦЭМ!$B$39:$B$782,G$83)+'СЕТ СН'!$H$9+СВЦЭМ!$D$10+'СЕТ СН'!$H$5-'СЕТ СН'!$H$17</f>
        <v>5534.4628105100001</v>
      </c>
      <c r="H114" s="36">
        <f>SUMIFS(СВЦЭМ!$C$39:$C$782,СВЦЭМ!$A$39:$A$782,$A114,СВЦЭМ!$B$39:$B$782,H$83)+'СЕТ СН'!$H$9+СВЦЭМ!$D$10+'СЕТ СН'!$H$5-'СЕТ СН'!$H$17</f>
        <v>5526.4444229399996</v>
      </c>
      <c r="I114" s="36">
        <f>SUMIFS(СВЦЭМ!$C$39:$C$782,СВЦЭМ!$A$39:$A$782,$A114,СВЦЭМ!$B$39:$B$782,I$83)+'СЕТ СН'!$H$9+СВЦЭМ!$D$10+'СЕТ СН'!$H$5-'СЕТ СН'!$H$17</f>
        <v>5449.4673445600001</v>
      </c>
      <c r="J114" s="36">
        <f>SUMIFS(СВЦЭМ!$C$39:$C$782,СВЦЭМ!$A$39:$A$782,$A114,СВЦЭМ!$B$39:$B$782,J$83)+'СЕТ СН'!$H$9+СВЦЭМ!$D$10+'СЕТ СН'!$H$5-'СЕТ СН'!$H$17</f>
        <v>5414.7298827100003</v>
      </c>
      <c r="K114" s="36">
        <f>SUMIFS(СВЦЭМ!$C$39:$C$782,СВЦЭМ!$A$39:$A$782,$A114,СВЦЭМ!$B$39:$B$782,K$83)+'СЕТ СН'!$H$9+СВЦЭМ!$D$10+'СЕТ СН'!$H$5-'СЕТ СН'!$H$17</f>
        <v>5382.65578792</v>
      </c>
      <c r="L114" s="36">
        <f>SUMIFS(СВЦЭМ!$C$39:$C$782,СВЦЭМ!$A$39:$A$782,$A114,СВЦЭМ!$B$39:$B$782,L$83)+'СЕТ СН'!$H$9+СВЦЭМ!$D$10+'СЕТ СН'!$H$5-'СЕТ СН'!$H$17</f>
        <v>5358.9283567299999</v>
      </c>
      <c r="M114" s="36">
        <f>SUMIFS(СВЦЭМ!$C$39:$C$782,СВЦЭМ!$A$39:$A$782,$A114,СВЦЭМ!$B$39:$B$782,M$83)+'СЕТ СН'!$H$9+СВЦЭМ!$D$10+'СЕТ СН'!$H$5-'СЕТ СН'!$H$17</f>
        <v>5348.3326130400001</v>
      </c>
      <c r="N114" s="36">
        <f>SUMIFS(СВЦЭМ!$C$39:$C$782,СВЦЭМ!$A$39:$A$782,$A114,СВЦЭМ!$B$39:$B$782,N$83)+'СЕТ СН'!$H$9+СВЦЭМ!$D$10+'СЕТ СН'!$H$5-'СЕТ СН'!$H$17</f>
        <v>5394.25335017</v>
      </c>
      <c r="O114" s="36">
        <f>SUMIFS(СВЦЭМ!$C$39:$C$782,СВЦЭМ!$A$39:$A$782,$A114,СВЦЭМ!$B$39:$B$782,O$83)+'СЕТ СН'!$H$9+СВЦЭМ!$D$10+'СЕТ СН'!$H$5-'СЕТ СН'!$H$17</f>
        <v>5423.7036299700003</v>
      </c>
      <c r="P114" s="36">
        <f>SUMIFS(СВЦЭМ!$C$39:$C$782,СВЦЭМ!$A$39:$A$782,$A114,СВЦЭМ!$B$39:$B$782,P$83)+'СЕТ СН'!$H$9+СВЦЭМ!$D$10+'СЕТ СН'!$H$5-'СЕТ СН'!$H$17</f>
        <v>5441.9728566600006</v>
      </c>
      <c r="Q114" s="36">
        <f>SUMIFS(СВЦЭМ!$C$39:$C$782,СВЦЭМ!$A$39:$A$782,$A114,СВЦЭМ!$B$39:$B$782,Q$83)+'СЕТ СН'!$H$9+СВЦЭМ!$D$10+'СЕТ СН'!$H$5-'СЕТ СН'!$H$17</f>
        <v>5437.0701638099999</v>
      </c>
      <c r="R114" s="36">
        <f>SUMIFS(СВЦЭМ!$C$39:$C$782,СВЦЭМ!$A$39:$A$782,$A114,СВЦЭМ!$B$39:$B$782,R$83)+'СЕТ СН'!$H$9+СВЦЭМ!$D$10+'СЕТ СН'!$H$5-'СЕТ СН'!$H$17</f>
        <v>5419.0179298100002</v>
      </c>
      <c r="S114" s="36">
        <f>SUMIFS(СВЦЭМ!$C$39:$C$782,СВЦЭМ!$A$39:$A$782,$A114,СВЦЭМ!$B$39:$B$782,S$83)+'СЕТ СН'!$H$9+СВЦЭМ!$D$10+'СЕТ СН'!$H$5-'СЕТ СН'!$H$17</f>
        <v>5396.3207518500003</v>
      </c>
      <c r="T114" s="36">
        <f>SUMIFS(СВЦЭМ!$C$39:$C$782,СВЦЭМ!$A$39:$A$782,$A114,СВЦЭМ!$B$39:$B$782,T$83)+'СЕТ СН'!$H$9+СВЦЭМ!$D$10+'СЕТ СН'!$H$5-'СЕТ СН'!$H$17</f>
        <v>5369.2471191100003</v>
      </c>
      <c r="U114" s="36">
        <f>SUMIFS(СВЦЭМ!$C$39:$C$782,СВЦЭМ!$A$39:$A$782,$A114,СВЦЭМ!$B$39:$B$782,U$83)+'СЕТ СН'!$H$9+СВЦЭМ!$D$10+'СЕТ СН'!$H$5-'СЕТ СН'!$H$17</f>
        <v>5348.5750254100003</v>
      </c>
      <c r="V114" s="36">
        <f>SUMIFS(СВЦЭМ!$C$39:$C$782,СВЦЭМ!$A$39:$A$782,$A114,СВЦЭМ!$B$39:$B$782,V$83)+'СЕТ СН'!$H$9+СВЦЭМ!$D$10+'СЕТ СН'!$H$5-'СЕТ СН'!$H$17</f>
        <v>5312.23450796</v>
      </c>
      <c r="W114" s="36">
        <f>SUMIFS(СВЦЭМ!$C$39:$C$782,СВЦЭМ!$A$39:$A$782,$A114,СВЦЭМ!$B$39:$B$782,W$83)+'СЕТ СН'!$H$9+СВЦЭМ!$D$10+'СЕТ СН'!$H$5-'СЕТ СН'!$H$17</f>
        <v>5307.4730175200002</v>
      </c>
      <c r="X114" s="36">
        <f>SUMIFS(СВЦЭМ!$C$39:$C$782,СВЦЭМ!$A$39:$A$782,$A114,СВЦЭМ!$B$39:$B$782,X$83)+'СЕТ СН'!$H$9+СВЦЭМ!$D$10+'СЕТ СН'!$H$5-'СЕТ СН'!$H$17</f>
        <v>5349.4441087200003</v>
      </c>
      <c r="Y114" s="36">
        <f>SUMIFS(СВЦЭМ!$C$39:$C$782,СВЦЭМ!$A$39:$A$782,$A114,СВЦЭМ!$B$39:$B$782,Y$83)+'СЕТ СН'!$H$9+СВЦЭМ!$D$10+'СЕТ СН'!$H$5-'СЕТ СН'!$H$17</f>
        <v>5336.1207729400003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01.03.2023</v>
      </c>
      <c r="B120" s="36">
        <f>SUMIFS(СВЦЭМ!$C$39:$C$782,СВЦЭМ!$A$39:$A$782,$A120,СВЦЭМ!$B$39:$B$782,B$119)+'СЕТ СН'!$I$9+СВЦЭМ!$D$10+'СЕТ СН'!$I$5-'СЕТ СН'!$I$17</f>
        <v>6048.8221237800008</v>
      </c>
      <c r="C120" s="36">
        <f>SUMIFS(СВЦЭМ!$C$39:$C$782,СВЦЭМ!$A$39:$A$782,$A120,СВЦЭМ!$B$39:$B$782,C$119)+'СЕТ СН'!$I$9+СВЦЭМ!$D$10+'СЕТ СН'!$I$5-'СЕТ СН'!$I$17</f>
        <v>6097.6489530500003</v>
      </c>
      <c r="D120" s="36">
        <f>SUMIFS(СВЦЭМ!$C$39:$C$782,СВЦЭМ!$A$39:$A$782,$A120,СВЦЭМ!$B$39:$B$782,D$119)+'СЕТ СН'!$I$9+СВЦЭМ!$D$10+'СЕТ СН'!$I$5-'СЕТ СН'!$I$17</f>
        <v>6119.2011607799996</v>
      </c>
      <c r="E120" s="36">
        <f>SUMIFS(СВЦЭМ!$C$39:$C$782,СВЦЭМ!$A$39:$A$782,$A120,СВЦЭМ!$B$39:$B$782,E$119)+'СЕТ СН'!$I$9+СВЦЭМ!$D$10+'СЕТ СН'!$I$5-'СЕТ СН'!$I$17</f>
        <v>6132.1785316700007</v>
      </c>
      <c r="F120" s="36">
        <f>SUMIFS(СВЦЭМ!$C$39:$C$782,СВЦЭМ!$A$39:$A$782,$A120,СВЦЭМ!$B$39:$B$782,F$119)+'СЕТ СН'!$I$9+СВЦЭМ!$D$10+'СЕТ СН'!$I$5-'СЕТ СН'!$I$17</f>
        <v>6134.4540955600005</v>
      </c>
      <c r="G120" s="36">
        <f>SUMIFS(СВЦЭМ!$C$39:$C$782,СВЦЭМ!$A$39:$A$782,$A120,СВЦЭМ!$B$39:$B$782,G$119)+'СЕТ СН'!$I$9+СВЦЭМ!$D$10+'СЕТ СН'!$I$5-'СЕТ СН'!$I$17</f>
        <v>6107.27859481</v>
      </c>
      <c r="H120" s="36">
        <f>SUMIFS(СВЦЭМ!$C$39:$C$782,СВЦЭМ!$A$39:$A$782,$A120,СВЦЭМ!$B$39:$B$782,H$119)+'СЕТ СН'!$I$9+СВЦЭМ!$D$10+'СЕТ СН'!$I$5-'СЕТ СН'!$I$17</f>
        <v>6076.4240578999998</v>
      </c>
      <c r="I120" s="36">
        <f>SUMIFS(СВЦЭМ!$C$39:$C$782,СВЦЭМ!$A$39:$A$782,$A120,СВЦЭМ!$B$39:$B$782,I$119)+'СЕТ СН'!$I$9+СВЦЭМ!$D$10+'СЕТ СН'!$I$5-'СЕТ СН'!$I$17</f>
        <v>6014.53418057</v>
      </c>
      <c r="J120" s="36">
        <f>SUMIFS(СВЦЭМ!$C$39:$C$782,СВЦЭМ!$A$39:$A$782,$A120,СВЦЭМ!$B$39:$B$782,J$119)+'СЕТ СН'!$I$9+СВЦЭМ!$D$10+'СЕТ СН'!$I$5-'СЕТ СН'!$I$17</f>
        <v>6002.5049575900002</v>
      </c>
      <c r="K120" s="36">
        <f>SUMIFS(СВЦЭМ!$C$39:$C$782,СВЦЭМ!$A$39:$A$782,$A120,СВЦЭМ!$B$39:$B$782,K$119)+'СЕТ СН'!$I$9+СВЦЭМ!$D$10+'СЕТ СН'!$I$5-'СЕТ СН'!$I$17</f>
        <v>5922.2749798599998</v>
      </c>
      <c r="L120" s="36">
        <f>SUMIFS(СВЦЭМ!$C$39:$C$782,СВЦЭМ!$A$39:$A$782,$A120,СВЦЭМ!$B$39:$B$782,L$119)+'СЕТ СН'!$I$9+СВЦЭМ!$D$10+'СЕТ СН'!$I$5-'СЕТ СН'!$I$17</f>
        <v>5942.8496879800005</v>
      </c>
      <c r="M120" s="36">
        <f>SUMIFS(СВЦЭМ!$C$39:$C$782,СВЦЭМ!$A$39:$A$782,$A120,СВЦЭМ!$B$39:$B$782,M$119)+'СЕТ СН'!$I$9+СВЦЭМ!$D$10+'СЕТ СН'!$I$5-'СЕТ СН'!$I$17</f>
        <v>5960.9360481799995</v>
      </c>
      <c r="N120" s="36">
        <f>SUMIFS(СВЦЭМ!$C$39:$C$782,СВЦЭМ!$A$39:$A$782,$A120,СВЦЭМ!$B$39:$B$782,N$119)+'СЕТ СН'!$I$9+СВЦЭМ!$D$10+'СЕТ СН'!$I$5-'СЕТ СН'!$I$17</f>
        <v>5993.5470684400007</v>
      </c>
      <c r="O120" s="36">
        <f>SUMIFS(СВЦЭМ!$C$39:$C$782,СВЦЭМ!$A$39:$A$782,$A120,СВЦЭМ!$B$39:$B$782,O$119)+'СЕТ СН'!$I$9+СВЦЭМ!$D$10+'СЕТ СН'!$I$5-'СЕТ СН'!$I$17</f>
        <v>6009.5530868300002</v>
      </c>
      <c r="P120" s="36">
        <f>SUMIFS(СВЦЭМ!$C$39:$C$782,СВЦЭМ!$A$39:$A$782,$A120,СВЦЭМ!$B$39:$B$782,P$119)+'СЕТ СН'!$I$9+СВЦЭМ!$D$10+'СЕТ СН'!$I$5-'СЕТ СН'!$I$17</f>
        <v>6021.0375248199998</v>
      </c>
      <c r="Q120" s="36">
        <f>SUMIFS(СВЦЭМ!$C$39:$C$782,СВЦЭМ!$A$39:$A$782,$A120,СВЦЭМ!$B$39:$B$782,Q$119)+'СЕТ СН'!$I$9+СВЦЭМ!$D$10+'СЕТ СН'!$I$5-'СЕТ СН'!$I$17</f>
        <v>5995.3330603499999</v>
      </c>
      <c r="R120" s="36">
        <f>SUMIFS(СВЦЭМ!$C$39:$C$782,СВЦЭМ!$A$39:$A$782,$A120,СВЦЭМ!$B$39:$B$782,R$119)+'СЕТ СН'!$I$9+СВЦЭМ!$D$10+'СЕТ СН'!$I$5-'СЕТ СН'!$I$17</f>
        <v>6001.8988581499998</v>
      </c>
      <c r="S120" s="36">
        <f>SUMIFS(СВЦЭМ!$C$39:$C$782,СВЦЭМ!$A$39:$A$782,$A120,СВЦЭМ!$B$39:$B$782,S$119)+'СЕТ СН'!$I$9+СВЦЭМ!$D$10+'СЕТ СН'!$I$5-'СЕТ СН'!$I$17</f>
        <v>5969.5019505700002</v>
      </c>
      <c r="T120" s="36">
        <f>SUMIFS(СВЦЭМ!$C$39:$C$782,СВЦЭМ!$A$39:$A$782,$A120,СВЦЭМ!$B$39:$B$782,T$119)+'СЕТ СН'!$I$9+СВЦЭМ!$D$10+'СЕТ СН'!$I$5-'СЕТ СН'!$I$17</f>
        <v>5960.4160632900002</v>
      </c>
      <c r="U120" s="36">
        <f>SUMIFS(СВЦЭМ!$C$39:$C$782,СВЦЭМ!$A$39:$A$782,$A120,СВЦЭМ!$B$39:$B$782,U$119)+'СЕТ СН'!$I$9+СВЦЭМ!$D$10+'СЕТ СН'!$I$5-'СЕТ СН'!$I$17</f>
        <v>5971.6276839100001</v>
      </c>
      <c r="V120" s="36">
        <f>SUMIFS(СВЦЭМ!$C$39:$C$782,СВЦЭМ!$A$39:$A$782,$A120,СВЦЭМ!$B$39:$B$782,V$119)+'СЕТ СН'!$I$9+СВЦЭМ!$D$10+'СЕТ СН'!$I$5-'СЕТ СН'!$I$17</f>
        <v>5972.2916202800006</v>
      </c>
      <c r="W120" s="36">
        <f>SUMIFS(СВЦЭМ!$C$39:$C$782,СВЦЭМ!$A$39:$A$782,$A120,СВЦЭМ!$B$39:$B$782,W$119)+'СЕТ СН'!$I$9+СВЦЭМ!$D$10+'СЕТ СН'!$I$5-'СЕТ СН'!$I$17</f>
        <v>5986.04921036</v>
      </c>
      <c r="X120" s="36">
        <f>SUMIFS(СВЦЭМ!$C$39:$C$782,СВЦЭМ!$A$39:$A$782,$A120,СВЦЭМ!$B$39:$B$782,X$119)+'СЕТ СН'!$I$9+СВЦЭМ!$D$10+'СЕТ СН'!$I$5-'СЕТ СН'!$I$17</f>
        <v>6001.0986867800002</v>
      </c>
      <c r="Y120" s="36">
        <f>SUMIFS(СВЦЭМ!$C$39:$C$782,СВЦЭМ!$A$39:$A$782,$A120,СВЦЭМ!$B$39:$B$782,Y$119)+'СЕТ СН'!$I$9+СВЦЭМ!$D$10+'СЕТ СН'!$I$5-'СЕТ СН'!$I$17</f>
        <v>6038.3391454600005</v>
      </c>
    </row>
    <row r="121" spans="1:27" ht="15.75" x14ac:dyDescent="0.2">
      <c r="A121" s="35">
        <f>A120+1</f>
        <v>44987</v>
      </c>
      <c r="B121" s="36">
        <f>SUMIFS(СВЦЭМ!$C$39:$C$782,СВЦЭМ!$A$39:$A$782,$A121,СВЦЭМ!$B$39:$B$782,B$119)+'СЕТ СН'!$I$9+СВЦЭМ!$D$10+'СЕТ СН'!$I$5-'СЕТ СН'!$I$17</f>
        <v>6002.6477580999999</v>
      </c>
      <c r="C121" s="36">
        <f>SUMIFS(СВЦЭМ!$C$39:$C$782,СВЦЭМ!$A$39:$A$782,$A121,СВЦЭМ!$B$39:$B$782,C$119)+'СЕТ СН'!$I$9+СВЦЭМ!$D$10+'СЕТ СН'!$I$5-'СЕТ СН'!$I$17</f>
        <v>5982.5094934099998</v>
      </c>
      <c r="D121" s="36">
        <f>SUMIFS(СВЦЭМ!$C$39:$C$782,СВЦЭМ!$A$39:$A$782,$A121,СВЦЭМ!$B$39:$B$782,D$119)+'СЕТ СН'!$I$9+СВЦЭМ!$D$10+'СЕТ СН'!$I$5-'СЕТ СН'!$I$17</f>
        <v>6006.2687951200005</v>
      </c>
      <c r="E121" s="36">
        <f>SUMIFS(СВЦЭМ!$C$39:$C$782,СВЦЭМ!$A$39:$A$782,$A121,СВЦЭМ!$B$39:$B$782,E$119)+'СЕТ СН'!$I$9+СВЦЭМ!$D$10+'СЕТ СН'!$I$5-'СЕТ СН'!$I$17</f>
        <v>6018.6768305799997</v>
      </c>
      <c r="F121" s="36">
        <f>SUMIFS(СВЦЭМ!$C$39:$C$782,СВЦЭМ!$A$39:$A$782,$A121,СВЦЭМ!$B$39:$B$782,F$119)+'СЕТ СН'!$I$9+СВЦЭМ!$D$10+'СЕТ СН'!$I$5-'СЕТ СН'!$I$17</f>
        <v>6020.5702271700002</v>
      </c>
      <c r="G121" s="36">
        <f>SUMIFS(СВЦЭМ!$C$39:$C$782,СВЦЭМ!$A$39:$A$782,$A121,СВЦЭМ!$B$39:$B$782,G$119)+'СЕТ СН'!$I$9+СВЦЭМ!$D$10+'СЕТ СН'!$I$5-'СЕТ СН'!$I$17</f>
        <v>5992.4725199200002</v>
      </c>
      <c r="H121" s="36">
        <f>SUMIFS(СВЦЭМ!$C$39:$C$782,СВЦЭМ!$A$39:$A$782,$A121,СВЦЭМ!$B$39:$B$782,H$119)+'СЕТ СН'!$I$9+СВЦЭМ!$D$10+'СЕТ СН'!$I$5-'СЕТ СН'!$I$17</f>
        <v>5883.2072576</v>
      </c>
      <c r="I121" s="36">
        <f>SUMIFS(СВЦЭМ!$C$39:$C$782,СВЦЭМ!$A$39:$A$782,$A121,СВЦЭМ!$B$39:$B$782,I$119)+'СЕТ СН'!$I$9+СВЦЭМ!$D$10+'СЕТ СН'!$I$5-'СЕТ СН'!$I$17</f>
        <v>5836.25067881</v>
      </c>
      <c r="J121" s="36">
        <f>SUMIFS(СВЦЭМ!$C$39:$C$782,СВЦЭМ!$A$39:$A$782,$A121,СВЦЭМ!$B$39:$B$782,J$119)+'СЕТ СН'!$I$9+СВЦЭМ!$D$10+'СЕТ СН'!$I$5-'СЕТ СН'!$I$17</f>
        <v>5813.3164846500003</v>
      </c>
      <c r="K121" s="36">
        <f>SUMIFS(СВЦЭМ!$C$39:$C$782,СВЦЭМ!$A$39:$A$782,$A121,СВЦЭМ!$B$39:$B$782,K$119)+'СЕТ СН'!$I$9+СВЦЭМ!$D$10+'СЕТ СН'!$I$5-'СЕТ СН'!$I$17</f>
        <v>5831.5282151600004</v>
      </c>
      <c r="L121" s="36">
        <f>SUMIFS(СВЦЭМ!$C$39:$C$782,СВЦЭМ!$A$39:$A$782,$A121,СВЦЭМ!$B$39:$B$782,L$119)+'СЕТ СН'!$I$9+СВЦЭМ!$D$10+'СЕТ СН'!$I$5-'СЕТ СН'!$I$17</f>
        <v>5829.6777312800004</v>
      </c>
      <c r="M121" s="36">
        <f>SUMIFS(СВЦЭМ!$C$39:$C$782,СВЦЭМ!$A$39:$A$782,$A121,СВЦЭМ!$B$39:$B$782,M$119)+'СЕТ СН'!$I$9+СВЦЭМ!$D$10+'СЕТ СН'!$I$5-'СЕТ СН'!$I$17</f>
        <v>5832.6099254999999</v>
      </c>
      <c r="N121" s="36">
        <f>SUMIFS(СВЦЭМ!$C$39:$C$782,СВЦЭМ!$A$39:$A$782,$A121,СВЦЭМ!$B$39:$B$782,N$119)+'СЕТ СН'!$I$9+СВЦЭМ!$D$10+'СЕТ СН'!$I$5-'СЕТ СН'!$I$17</f>
        <v>5851.8937311400005</v>
      </c>
      <c r="O121" s="36">
        <f>SUMIFS(СВЦЭМ!$C$39:$C$782,СВЦЭМ!$A$39:$A$782,$A121,СВЦЭМ!$B$39:$B$782,O$119)+'СЕТ СН'!$I$9+СВЦЭМ!$D$10+'СЕТ СН'!$I$5-'СЕТ СН'!$I$17</f>
        <v>5902.4528438500001</v>
      </c>
      <c r="P121" s="36">
        <f>SUMIFS(СВЦЭМ!$C$39:$C$782,СВЦЭМ!$A$39:$A$782,$A121,СВЦЭМ!$B$39:$B$782,P$119)+'СЕТ СН'!$I$9+СВЦЭМ!$D$10+'СЕТ СН'!$I$5-'СЕТ СН'!$I$17</f>
        <v>5917.7146306800005</v>
      </c>
      <c r="Q121" s="36">
        <f>SUMIFS(СВЦЭМ!$C$39:$C$782,СВЦЭМ!$A$39:$A$782,$A121,СВЦЭМ!$B$39:$B$782,Q$119)+'СЕТ СН'!$I$9+СВЦЭМ!$D$10+'СЕТ СН'!$I$5-'СЕТ СН'!$I$17</f>
        <v>5922.9235587599997</v>
      </c>
      <c r="R121" s="36">
        <f>SUMIFS(СВЦЭМ!$C$39:$C$782,СВЦЭМ!$A$39:$A$782,$A121,СВЦЭМ!$B$39:$B$782,R$119)+'СЕТ СН'!$I$9+СВЦЭМ!$D$10+'СЕТ СН'!$I$5-'СЕТ СН'!$I$17</f>
        <v>5928.8961789100003</v>
      </c>
      <c r="S121" s="36">
        <f>SUMIFS(СВЦЭМ!$C$39:$C$782,СВЦЭМ!$A$39:$A$782,$A121,СВЦЭМ!$B$39:$B$782,S$119)+'СЕТ СН'!$I$9+СВЦЭМ!$D$10+'СЕТ СН'!$I$5-'СЕТ СН'!$I$17</f>
        <v>5925.5075328200001</v>
      </c>
      <c r="T121" s="36">
        <f>SUMIFS(СВЦЭМ!$C$39:$C$782,СВЦЭМ!$A$39:$A$782,$A121,СВЦЭМ!$B$39:$B$782,T$119)+'СЕТ СН'!$I$9+СВЦЭМ!$D$10+'СЕТ СН'!$I$5-'СЕТ СН'!$I$17</f>
        <v>5869.9986085999999</v>
      </c>
      <c r="U121" s="36">
        <f>SUMIFS(СВЦЭМ!$C$39:$C$782,СВЦЭМ!$A$39:$A$782,$A121,СВЦЭМ!$B$39:$B$782,U$119)+'СЕТ СН'!$I$9+СВЦЭМ!$D$10+'СЕТ СН'!$I$5-'СЕТ СН'!$I$17</f>
        <v>5811.8733294200001</v>
      </c>
      <c r="V121" s="36">
        <f>SUMIFS(СВЦЭМ!$C$39:$C$782,СВЦЭМ!$A$39:$A$782,$A121,СВЦЭМ!$B$39:$B$782,V$119)+'СЕТ СН'!$I$9+СВЦЭМ!$D$10+'СЕТ СН'!$I$5-'СЕТ СН'!$I$17</f>
        <v>5806.1816291300001</v>
      </c>
      <c r="W121" s="36">
        <f>SUMIFS(СВЦЭМ!$C$39:$C$782,СВЦЭМ!$A$39:$A$782,$A121,СВЦЭМ!$B$39:$B$782,W$119)+'СЕТ СН'!$I$9+СВЦЭМ!$D$10+'СЕТ СН'!$I$5-'СЕТ СН'!$I$17</f>
        <v>5815.8996290599998</v>
      </c>
      <c r="X121" s="36">
        <f>SUMIFS(СВЦЭМ!$C$39:$C$782,СВЦЭМ!$A$39:$A$782,$A121,СВЦЭМ!$B$39:$B$782,X$119)+'СЕТ СН'!$I$9+СВЦЭМ!$D$10+'СЕТ СН'!$I$5-'СЕТ СН'!$I$17</f>
        <v>5830.6902082300003</v>
      </c>
      <c r="Y121" s="36">
        <f>SUMIFS(СВЦЭМ!$C$39:$C$782,СВЦЭМ!$A$39:$A$782,$A121,СВЦЭМ!$B$39:$B$782,Y$119)+'СЕТ СН'!$I$9+СВЦЭМ!$D$10+'СЕТ СН'!$I$5-'СЕТ СН'!$I$17</f>
        <v>5888.3905735300004</v>
      </c>
    </row>
    <row r="122" spans="1:27" ht="15.75" x14ac:dyDescent="0.2">
      <c r="A122" s="35">
        <f t="shared" ref="A122:A150" si="3">A121+1</f>
        <v>44988</v>
      </c>
      <c r="B122" s="36">
        <f>SUMIFS(СВЦЭМ!$C$39:$C$782,СВЦЭМ!$A$39:$A$782,$A122,СВЦЭМ!$B$39:$B$782,B$119)+'СЕТ СН'!$I$9+СВЦЭМ!$D$10+'СЕТ СН'!$I$5-'СЕТ СН'!$I$17</f>
        <v>5910.1810600400004</v>
      </c>
      <c r="C122" s="36">
        <f>SUMIFS(СВЦЭМ!$C$39:$C$782,СВЦЭМ!$A$39:$A$782,$A122,СВЦЭМ!$B$39:$B$782,C$119)+'СЕТ СН'!$I$9+СВЦЭМ!$D$10+'СЕТ СН'!$I$5-'СЕТ СН'!$I$17</f>
        <v>5920.5050514000004</v>
      </c>
      <c r="D122" s="36">
        <f>SUMIFS(СВЦЭМ!$C$39:$C$782,СВЦЭМ!$A$39:$A$782,$A122,СВЦЭМ!$B$39:$B$782,D$119)+'СЕТ СН'!$I$9+СВЦЭМ!$D$10+'СЕТ СН'!$I$5-'СЕТ СН'!$I$17</f>
        <v>5942.8450096400002</v>
      </c>
      <c r="E122" s="36">
        <f>SUMIFS(СВЦЭМ!$C$39:$C$782,СВЦЭМ!$A$39:$A$782,$A122,СВЦЭМ!$B$39:$B$782,E$119)+'СЕТ СН'!$I$9+СВЦЭМ!$D$10+'СЕТ СН'!$I$5-'СЕТ СН'!$I$17</f>
        <v>5949.1303478299997</v>
      </c>
      <c r="F122" s="36">
        <f>SUMIFS(СВЦЭМ!$C$39:$C$782,СВЦЭМ!$A$39:$A$782,$A122,СВЦЭМ!$B$39:$B$782,F$119)+'СЕТ СН'!$I$9+СВЦЭМ!$D$10+'СЕТ СН'!$I$5-'СЕТ СН'!$I$17</f>
        <v>5934.5613159100003</v>
      </c>
      <c r="G122" s="36">
        <f>SUMIFS(СВЦЭМ!$C$39:$C$782,СВЦЭМ!$A$39:$A$782,$A122,СВЦЭМ!$B$39:$B$782,G$119)+'СЕТ СН'!$I$9+СВЦЭМ!$D$10+'СЕТ СН'!$I$5-'СЕТ СН'!$I$17</f>
        <v>5923.0166866099999</v>
      </c>
      <c r="H122" s="36">
        <f>SUMIFS(СВЦЭМ!$C$39:$C$782,СВЦЭМ!$A$39:$A$782,$A122,СВЦЭМ!$B$39:$B$782,H$119)+'СЕТ СН'!$I$9+СВЦЭМ!$D$10+'СЕТ СН'!$I$5-'СЕТ СН'!$I$17</f>
        <v>5912.2816166900002</v>
      </c>
      <c r="I122" s="36">
        <f>SUMIFS(СВЦЭМ!$C$39:$C$782,СВЦЭМ!$A$39:$A$782,$A122,СВЦЭМ!$B$39:$B$782,I$119)+'СЕТ СН'!$I$9+СВЦЭМ!$D$10+'СЕТ СН'!$I$5-'СЕТ СН'!$I$17</f>
        <v>5826.9275606499996</v>
      </c>
      <c r="J122" s="36">
        <f>SUMIFS(СВЦЭМ!$C$39:$C$782,СВЦЭМ!$A$39:$A$782,$A122,СВЦЭМ!$B$39:$B$782,J$119)+'СЕТ СН'!$I$9+СВЦЭМ!$D$10+'СЕТ СН'!$I$5-'СЕТ СН'!$I$17</f>
        <v>5837.9035862600003</v>
      </c>
      <c r="K122" s="36">
        <f>SUMIFS(СВЦЭМ!$C$39:$C$782,СВЦЭМ!$A$39:$A$782,$A122,СВЦЭМ!$B$39:$B$782,K$119)+'СЕТ СН'!$I$9+СВЦЭМ!$D$10+'СЕТ СН'!$I$5-'СЕТ СН'!$I$17</f>
        <v>5818.9645166099999</v>
      </c>
      <c r="L122" s="36">
        <f>SUMIFS(СВЦЭМ!$C$39:$C$782,СВЦЭМ!$A$39:$A$782,$A122,СВЦЭМ!$B$39:$B$782,L$119)+'СЕТ СН'!$I$9+СВЦЭМ!$D$10+'СЕТ СН'!$I$5-'СЕТ СН'!$I$17</f>
        <v>5807.0718910200003</v>
      </c>
      <c r="M122" s="36">
        <f>SUMIFS(СВЦЭМ!$C$39:$C$782,СВЦЭМ!$A$39:$A$782,$A122,СВЦЭМ!$B$39:$B$782,M$119)+'СЕТ СН'!$I$9+СВЦЭМ!$D$10+'СЕТ СН'!$I$5-'СЕТ СН'!$I$17</f>
        <v>5815.3080267599998</v>
      </c>
      <c r="N122" s="36">
        <f>SUMIFS(СВЦЭМ!$C$39:$C$782,СВЦЭМ!$A$39:$A$782,$A122,СВЦЭМ!$B$39:$B$782,N$119)+'СЕТ СН'!$I$9+СВЦЭМ!$D$10+'СЕТ СН'!$I$5-'СЕТ СН'!$I$17</f>
        <v>5841.9657825900003</v>
      </c>
      <c r="O122" s="36">
        <f>SUMIFS(СВЦЭМ!$C$39:$C$782,СВЦЭМ!$A$39:$A$782,$A122,СВЦЭМ!$B$39:$B$782,O$119)+'СЕТ СН'!$I$9+СВЦЭМ!$D$10+'СЕТ СН'!$I$5-'СЕТ СН'!$I$17</f>
        <v>5917.1896988099998</v>
      </c>
      <c r="P122" s="36">
        <f>SUMIFS(СВЦЭМ!$C$39:$C$782,СВЦЭМ!$A$39:$A$782,$A122,СВЦЭМ!$B$39:$B$782,P$119)+'СЕТ СН'!$I$9+СВЦЭМ!$D$10+'СЕТ СН'!$I$5-'СЕТ СН'!$I$17</f>
        <v>5947.1481319200002</v>
      </c>
      <c r="Q122" s="36">
        <f>SUMIFS(СВЦЭМ!$C$39:$C$782,СВЦЭМ!$A$39:$A$782,$A122,СВЦЭМ!$B$39:$B$782,Q$119)+'СЕТ СН'!$I$9+СВЦЭМ!$D$10+'СЕТ СН'!$I$5-'СЕТ СН'!$I$17</f>
        <v>5901.3365863300005</v>
      </c>
      <c r="R122" s="36">
        <f>SUMIFS(СВЦЭМ!$C$39:$C$782,СВЦЭМ!$A$39:$A$782,$A122,СВЦЭМ!$B$39:$B$782,R$119)+'СЕТ СН'!$I$9+СВЦЭМ!$D$10+'СЕТ СН'!$I$5-'СЕТ СН'!$I$17</f>
        <v>5952.1403479300006</v>
      </c>
      <c r="S122" s="36">
        <f>SUMIFS(СВЦЭМ!$C$39:$C$782,СВЦЭМ!$A$39:$A$782,$A122,СВЦЭМ!$B$39:$B$782,S$119)+'СЕТ СН'!$I$9+СВЦЭМ!$D$10+'СЕТ СН'!$I$5-'СЕТ СН'!$I$17</f>
        <v>5884.0507789599997</v>
      </c>
      <c r="T122" s="36">
        <f>SUMIFS(СВЦЭМ!$C$39:$C$782,СВЦЭМ!$A$39:$A$782,$A122,СВЦЭМ!$B$39:$B$782,T$119)+'СЕТ СН'!$I$9+СВЦЭМ!$D$10+'СЕТ СН'!$I$5-'СЕТ СН'!$I$17</f>
        <v>5844.0796562400001</v>
      </c>
      <c r="U122" s="36">
        <f>SUMIFS(СВЦЭМ!$C$39:$C$782,СВЦЭМ!$A$39:$A$782,$A122,СВЦЭМ!$B$39:$B$782,U$119)+'СЕТ СН'!$I$9+СВЦЭМ!$D$10+'СЕТ СН'!$I$5-'СЕТ СН'!$I$17</f>
        <v>5795.7910015699999</v>
      </c>
      <c r="V122" s="36">
        <f>SUMIFS(СВЦЭМ!$C$39:$C$782,СВЦЭМ!$A$39:$A$782,$A122,СВЦЭМ!$B$39:$B$782,V$119)+'СЕТ СН'!$I$9+СВЦЭМ!$D$10+'СЕТ СН'!$I$5-'СЕТ СН'!$I$17</f>
        <v>5802.02884713</v>
      </c>
      <c r="W122" s="36">
        <f>SUMIFS(СВЦЭМ!$C$39:$C$782,СВЦЭМ!$A$39:$A$782,$A122,СВЦЭМ!$B$39:$B$782,W$119)+'СЕТ СН'!$I$9+СВЦЭМ!$D$10+'СЕТ СН'!$I$5-'СЕТ СН'!$I$17</f>
        <v>5788.6900004400004</v>
      </c>
      <c r="X122" s="36">
        <f>SUMIFS(СВЦЭМ!$C$39:$C$782,СВЦЭМ!$A$39:$A$782,$A122,СВЦЭМ!$B$39:$B$782,X$119)+'СЕТ СН'!$I$9+СВЦЭМ!$D$10+'СЕТ СН'!$I$5-'СЕТ СН'!$I$17</f>
        <v>5831.7402176899996</v>
      </c>
      <c r="Y122" s="36">
        <f>SUMIFS(СВЦЭМ!$C$39:$C$782,СВЦЭМ!$A$39:$A$782,$A122,СВЦЭМ!$B$39:$B$782,Y$119)+'СЕТ СН'!$I$9+СВЦЭМ!$D$10+'СЕТ СН'!$I$5-'СЕТ СН'!$I$17</f>
        <v>5907.6151083100003</v>
      </c>
    </row>
    <row r="123" spans="1:27" ht="15.75" x14ac:dyDescent="0.2">
      <c r="A123" s="35">
        <f t="shared" si="3"/>
        <v>44989</v>
      </c>
      <c r="B123" s="36">
        <f>SUMIFS(СВЦЭМ!$C$39:$C$782,СВЦЭМ!$A$39:$A$782,$A123,СВЦЭМ!$B$39:$B$782,B$119)+'СЕТ СН'!$I$9+СВЦЭМ!$D$10+'СЕТ СН'!$I$5-'СЕТ СН'!$I$17</f>
        <v>5845.5958986000005</v>
      </c>
      <c r="C123" s="36">
        <f>SUMIFS(СВЦЭМ!$C$39:$C$782,СВЦЭМ!$A$39:$A$782,$A123,СВЦЭМ!$B$39:$B$782,C$119)+'СЕТ СН'!$I$9+СВЦЭМ!$D$10+'СЕТ СН'!$I$5-'СЕТ СН'!$I$17</f>
        <v>5880.5763300199997</v>
      </c>
      <c r="D123" s="36">
        <f>SUMIFS(СВЦЭМ!$C$39:$C$782,СВЦЭМ!$A$39:$A$782,$A123,СВЦЭМ!$B$39:$B$782,D$119)+'СЕТ СН'!$I$9+СВЦЭМ!$D$10+'СЕТ СН'!$I$5-'СЕТ СН'!$I$17</f>
        <v>5892.1003649800004</v>
      </c>
      <c r="E123" s="36">
        <f>SUMIFS(СВЦЭМ!$C$39:$C$782,СВЦЭМ!$A$39:$A$782,$A123,СВЦЭМ!$B$39:$B$782,E$119)+'СЕТ СН'!$I$9+СВЦЭМ!$D$10+'СЕТ СН'!$I$5-'СЕТ СН'!$I$17</f>
        <v>5885.2616032699998</v>
      </c>
      <c r="F123" s="36">
        <f>SUMIFS(СВЦЭМ!$C$39:$C$782,СВЦЭМ!$A$39:$A$782,$A123,СВЦЭМ!$B$39:$B$782,F$119)+'СЕТ СН'!$I$9+СВЦЭМ!$D$10+'СЕТ СН'!$I$5-'СЕТ СН'!$I$17</f>
        <v>5872.0544420200004</v>
      </c>
      <c r="G123" s="36">
        <f>SUMIFS(СВЦЭМ!$C$39:$C$782,СВЦЭМ!$A$39:$A$782,$A123,СВЦЭМ!$B$39:$B$782,G$119)+'СЕТ СН'!$I$9+СВЦЭМ!$D$10+'СЕТ СН'!$I$5-'СЕТ СН'!$I$17</f>
        <v>5849.79834028</v>
      </c>
      <c r="H123" s="36">
        <f>SUMIFS(СВЦЭМ!$C$39:$C$782,СВЦЭМ!$A$39:$A$782,$A123,СВЦЭМ!$B$39:$B$782,H$119)+'СЕТ СН'!$I$9+СВЦЭМ!$D$10+'СЕТ СН'!$I$5-'СЕТ СН'!$I$17</f>
        <v>5795.3194062900002</v>
      </c>
      <c r="I123" s="36">
        <f>SUMIFS(СВЦЭМ!$C$39:$C$782,СВЦЭМ!$A$39:$A$782,$A123,СВЦЭМ!$B$39:$B$782,I$119)+'СЕТ СН'!$I$9+СВЦЭМ!$D$10+'СЕТ СН'!$I$5-'СЕТ СН'!$I$17</f>
        <v>5742.0465855000002</v>
      </c>
      <c r="J123" s="36">
        <f>SUMIFS(СВЦЭМ!$C$39:$C$782,СВЦЭМ!$A$39:$A$782,$A123,СВЦЭМ!$B$39:$B$782,J$119)+'СЕТ СН'!$I$9+СВЦЭМ!$D$10+'СЕТ СН'!$I$5-'СЕТ СН'!$I$17</f>
        <v>5725.6484829399997</v>
      </c>
      <c r="K123" s="36">
        <f>SUMIFS(СВЦЭМ!$C$39:$C$782,СВЦЭМ!$A$39:$A$782,$A123,СВЦЭМ!$B$39:$B$782,K$119)+'СЕТ СН'!$I$9+СВЦЭМ!$D$10+'СЕТ СН'!$I$5-'СЕТ СН'!$I$17</f>
        <v>5715.3954945100004</v>
      </c>
      <c r="L123" s="36">
        <f>SUMIFS(СВЦЭМ!$C$39:$C$782,СВЦЭМ!$A$39:$A$782,$A123,СВЦЭМ!$B$39:$B$782,L$119)+'СЕТ СН'!$I$9+СВЦЭМ!$D$10+'СЕТ СН'!$I$5-'СЕТ СН'!$I$17</f>
        <v>5725.7652367199998</v>
      </c>
      <c r="M123" s="36">
        <f>SUMIFS(СВЦЭМ!$C$39:$C$782,СВЦЭМ!$A$39:$A$782,$A123,СВЦЭМ!$B$39:$B$782,M$119)+'СЕТ СН'!$I$9+СВЦЭМ!$D$10+'СЕТ СН'!$I$5-'СЕТ СН'!$I$17</f>
        <v>5740.64463763</v>
      </c>
      <c r="N123" s="36">
        <f>SUMIFS(СВЦЭМ!$C$39:$C$782,СВЦЭМ!$A$39:$A$782,$A123,СВЦЭМ!$B$39:$B$782,N$119)+'СЕТ СН'!$I$9+СВЦЭМ!$D$10+'СЕТ СН'!$I$5-'СЕТ СН'!$I$17</f>
        <v>5777.59082184</v>
      </c>
      <c r="O123" s="36">
        <f>SUMIFS(СВЦЭМ!$C$39:$C$782,СВЦЭМ!$A$39:$A$782,$A123,СВЦЭМ!$B$39:$B$782,O$119)+'СЕТ СН'!$I$9+СВЦЭМ!$D$10+'СЕТ СН'!$I$5-'СЕТ СН'!$I$17</f>
        <v>5815.5337806900006</v>
      </c>
      <c r="P123" s="36">
        <f>SUMIFS(СВЦЭМ!$C$39:$C$782,СВЦЭМ!$A$39:$A$782,$A123,СВЦЭМ!$B$39:$B$782,P$119)+'СЕТ СН'!$I$9+СВЦЭМ!$D$10+'СЕТ СН'!$I$5-'СЕТ СН'!$I$17</f>
        <v>5824.8942000900006</v>
      </c>
      <c r="Q123" s="36">
        <f>SUMIFS(СВЦЭМ!$C$39:$C$782,СВЦЭМ!$A$39:$A$782,$A123,СВЦЭМ!$B$39:$B$782,Q$119)+'СЕТ СН'!$I$9+СВЦЭМ!$D$10+'СЕТ СН'!$I$5-'СЕТ СН'!$I$17</f>
        <v>5830.8446966400006</v>
      </c>
      <c r="R123" s="36">
        <f>SUMIFS(СВЦЭМ!$C$39:$C$782,СВЦЭМ!$A$39:$A$782,$A123,СВЦЭМ!$B$39:$B$782,R$119)+'СЕТ СН'!$I$9+СВЦЭМ!$D$10+'СЕТ СН'!$I$5-'СЕТ СН'!$I$17</f>
        <v>5853.9896781200005</v>
      </c>
      <c r="S123" s="36">
        <f>SUMIFS(СВЦЭМ!$C$39:$C$782,СВЦЭМ!$A$39:$A$782,$A123,СВЦЭМ!$B$39:$B$782,S$119)+'СЕТ СН'!$I$9+СВЦЭМ!$D$10+'СЕТ СН'!$I$5-'СЕТ СН'!$I$17</f>
        <v>5808.8997072800003</v>
      </c>
      <c r="T123" s="36">
        <f>SUMIFS(СВЦЭМ!$C$39:$C$782,СВЦЭМ!$A$39:$A$782,$A123,СВЦЭМ!$B$39:$B$782,T$119)+'СЕТ СН'!$I$9+СВЦЭМ!$D$10+'СЕТ СН'!$I$5-'СЕТ СН'!$I$17</f>
        <v>5753.7909329300001</v>
      </c>
      <c r="U123" s="36">
        <f>SUMIFS(СВЦЭМ!$C$39:$C$782,СВЦЭМ!$A$39:$A$782,$A123,СВЦЭМ!$B$39:$B$782,U$119)+'СЕТ СН'!$I$9+СВЦЭМ!$D$10+'СЕТ СН'!$I$5-'СЕТ СН'!$I$17</f>
        <v>5743.0581056000001</v>
      </c>
      <c r="V123" s="36">
        <f>SUMIFS(СВЦЭМ!$C$39:$C$782,СВЦЭМ!$A$39:$A$782,$A123,СВЦЭМ!$B$39:$B$782,V$119)+'СЕТ СН'!$I$9+СВЦЭМ!$D$10+'СЕТ СН'!$I$5-'СЕТ СН'!$I$17</f>
        <v>5756.3828951200003</v>
      </c>
      <c r="W123" s="36">
        <f>SUMIFS(СВЦЭМ!$C$39:$C$782,СВЦЭМ!$A$39:$A$782,$A123,СВЦЭМ!$B$39:$B$782,W$119)+'СЕТ СН'!$I$9+СВЦЭМ!$D$10+'СЕТ СН'!$I$5-'СЕТ СН'!$I$17</f>
        <v>5792.2300681500001</v>
      </c>
      <c r="X123" s="36">
        <f>SUMIFS(СВЦЭМ!$C$39:$C$782,СВЦЭМ!$A$39:$A$782,$A123,СВЦЭМ!$B$39:$B$782,X$119)+'СЕТ СН'!$I$9+СВЦЭМ!$D$10+'СЕТ СН'!$I$5-'СЕТ СН'!$I$17</f>
        <v>5826.2184239899998</v>
      </c>
      <c r="Y123" s="36">
        <f>SUMIFS(СВЦЭМ!$C$39:$C$782,СВЦЭМ!$A$39:$A$782,$A123,СВЦЭМ!$B$39:$B$782,Y$119)+'СЕТ СН'!$I$9+СВЦЭМ!$D$10+'СЕТ СН'!$I$5-'СЕТ СН'!$I$17</f>
        <v>5853.97958561</v>
      </c>
    </row>
    <row r="124" spans="1:27" ht="15.75" x14ac:dyDescent="0.2">
      <c r="A124" s="35">
        <f t="shared" si="3"/>
        <v>44990</v>
      </c>
      <c r="B124" s="36">
        <f>SUMIFS(СВЦЭМ!$C$39:$C$782,СВЦЭМ!$A$39:$A$782,$A124,СВЦЭМ!$B$39:$B$782,B$119)+'СЕТ СН'!$I$9+СВЦЭМ!$D$10+'СЕТ СН'!$I$5-'СЕТ СН'!$I$17</f>
        <v>5874.5125714000005</v>
      </c>
      <c r="C124" s="36">
        <f>SUMIFS(СВЦЭМ!$C$39:$C$782,СВЦЭМ!$A$39:$A$782,$A124,СВЦЭМ!$B$39:$B$782,C$119)+'СЕТ СН'!$I$9+СВЦЭМ!$D$10+'СЕТ СН'!$I$5-'СЕТ СН'!$I$17</f>
        <v>5912.6008121599998</v>
      </c>
      <c r="D124" s="36">
        <f>SUMIFS(СВЦЭМ!$C$39:$C$782,СВЦЭМ!$A$39:$A$782,$A124,СВЦЭМ!$B$39:$B$782,D$119)+'СЕТ СН'!$I$9+СВЦЭМ!$D$10+'СЕТ СН'!$I$5-'СЕТ СН'!$I$17</f>
        <v>5929.8065575700002</v>
      </c>
      <c r="E124" s="36">
        <f>SUMIFS(СВЦЭМ!$C$39:$C$782,СВЦЭМ!$A$39:$A$782,$A124,СВЦЭМ!$B$39:$B$782,E$119)+'СЕТ СН'!$I$9+СВЦЭМ!$D$10+'СЕТ СН'!$I$5-'СЕТ СН'!$I$17</f>
        <v>5932.3283181500001</v>
      </c>
      <c r="F124" s="36">
        <f>SUMIFS(СВЦЭМ!$C$39:$C$782,СВЦЭМ!$A$39:$A$782,$A124,СВЦЭМ!$B$39:$B$782,F$119)+'СЕТ СН'!$I$9+СВЦЭМ!$D$10+'СЕТ СН'!$I$5-'СЕТ СН'!$I$17</f>
        <v>5937.78193508</v>
      </c>
      <c r="G124" s="36">
        <f>SUMIFS(СВЦЭМ!$C$39:$C$782,СВЦЭМ!$A$39:$A$782,$A124,СВЦЭМ!$B$39:$B$782,G$119)+'СЕТ СН'!$I$9+СВЦЭМ!$D$10+'СЕТ СН'!$I$5-'СЕТ СН'!$I$17</f>
        <v>5913.8025222899996</v>
      </c>
      <c r="H124" s="36">
        <f>SUMIFS(СВЦЭМ!$C$39:$C$782,СВЦЭМ!$A$39:$A$782,$A124,СВЦЭМ!$B$39:$B$782,H$119)+'СЕТ СН'!$I$9+СВЦЭМ!$D$10+'СЕТ СН'!$I$5-'СЕТ СН'!$I$17</f>
        <v>5890.9043992000006</v>
      </c>
      <c r="I124" s="36">
        <f>SUMIFS(СВЦЭМ!$C$39:$C$782,СВЦЭМ!$A$39:$A$782,$A124,СВЦЭМ!$B$39:$B$782,I$119)+'СЕТ СН'!$I$9+СВЦЭМ!$D$10+'СЕТ СН'!$I$5-'СЕТ СН'!$I$17</f>
        <v>5872.2746884200005</v>
      </c>
      <c r="J124" s="36">
        <f>SUMIFS(СВЦЭМ!$C$39:$C$782,СВЦЭМ!$A$39:$A$782,$A124,СВЦЭМ!$B$39:$B$782,J$119)+'СЕТ СН'!$I$9+СВЦЭМ!$D$10+'СЕТ СН'!$I$5-'СЕТ СН'!$I$17</f>
        <v>5859.3163981100006</v>
      </c>
      <c r="K124" s="36">
        <f>SUMIFS(СВЦЭМ!$C$39:$C$782,СВЦЭМ!$A$39:$A$782,$A124,СВЦЭМ!$B$39:$B$782,K$119)+'СЕТ СН'!$I$9+СВЦЭМ!$D$10+'СЕТ СН'!$I$5-'СЕТ СН'!$I$17</f>
        <v>5790.1710480399997</v>
      </c>
      <c r="L124" s="36">
        <f>SUMIFS(СВЦЭМ!$C$39:$C$782,СВЦЭМ!$A$39:$A$782,$A124,СВЦЭМ!$B$39:$B$782,L$119)+'СЕТ СН'!$I$9+СВЦЭМ!$D$10+'СЕТ СН'!$I$5-'СЕТ СН'!$I$17</f>
        <v>5756.0483279500004</v>
      </c>
      <c r="M124" s="36">
        <f>SUMIFS(СВЦЭМ!$C$39:$C$782,СВЦЭМ!$A$39:$A$782,$A124,СВЦЭМ!$B$39:$B$782,M$119)+'СЕТ СН'!$I$9+СВЦЭМ!$D$10+'СЕТ СН'!$I$5-'СЕТ СН'!$I$17</f>
        <v>5766.9413391600001</v>
      </c>
      <c r="N124" s="36">
        <f>SUMIFS(СВЦЭМ!$C$39:$C$782,СВЦЭМ!$A$39:$A$782,$A124,СВЦЭМ!$B$39:$B$782,N$119)+'СЕТ СН'!$I$9+СВЦЭМ!$D$10+'СЕТ СН'!$I$5-'СЕТ СН'!$I$17</f>
        <v>5777.9351066400004</v>
      </c>
      <c r="O124" s="36">
        <f>SUMIFS(СВЦЭМ!$C$39:$C$782,СВЦЭМ!$A$39:$A$782,$A124,СВЦЭМ!$B$39:$B$782,O$119)+'СЕТ СН'!$I$9+СВЦЭМ!$D$10+'СЕТ СН'!$I$5-'СЕТ СН'!$I$17</f>
        <v>5808.2155636300004</v>
      </c>
      <c r="P124" s="36">
        <f>SUMIFS(СВЦЭМ!$C$39:$C$782,СВЦЭМ!$A$39:$A$782,$A124,СВЦЭМ!$B$39:$B$782,P$119)+'СЕТ СН'!$I$9+СВЦЭМ!$D$10+'СЕТ СН'!$I$5-'СЕТ СН'!$I$17</f>
        <v>5837.53097884</v>
      </c>
      <c r="Q124" s="36">
        <f>SUMIFS(СВЦЭМ!$C$39:$C$782,СВЦЭМ!$A$39:$A$782,$A124,СВЦЭМ!$B$39:$B$782,Q$119)+'СЕТ СН'!$I$9+СВЦЭМ!$D$10+'СЕТ СН'!$I$5-'СЕТ СН'!$I$17</f>
        <v>5854.2633521799999</v>
      </c>
      <c r="R124" s="36">
        <f>SUMIFS(СВЦЭМ!$C$39:$C$782,СВЦЭМ!$A$39:$A$782,$A124,СВЦЭМ!$B$39:$B$782,R$119)+'СЕТ СН'!$I$9+СВЦЭМ!$D$10+'СЕТ СН'!$I$5-'СЕТ СН'!$I$17</f>
        <v>5861.1970390099996</v>
      </c>
      <c r="S124" s="36">
        <f>SUMIFS(СВЦЭМ!$C$39:$C$782,СВЦЭМ!$A$39:$A$782,$A124,СВЦЭМ!$B$39:$B$782,S$119)+'СЕТ СН'!$I$9+СВЦЭМ!$D$10+'СЕТ СН'!$I$5-'СЕТ СН'!$I$17</f>
        <v>5831.40372321</v>
      </c>
      <c r="T124" s="36">
        <f>SUMIFS(СВЦЭМ!$C$39:$C$782,СВЦЭМ!$A$39:$A$782,$A124,СВЦЭМ!$B$39:$B$782,T$119)+'СЕТ СН'!$I$9+СВЦЭМ!$D$10+'СЕТ СН'!$I$5-'СЕТ СН'!$I$17</f>
        <v>5797.4899565400001</v>
      </c>
      <c r="U124" s="36">
        <f>SUMIFS(СВЦЭМ!$C$39:$C$782,СВЦЭМ!$A$39:$A$782,$A124,СВЦЭМ!$B$39:$B$782,U$119)+'СЕТ СН'!$I$9+СВЦЭМ!$D$10+'СЕТ СН'!$I$5-'СЕТ СН'!$I$17</f>
        <v>5753.1125609000001</v>
      </c>
      <c r="V124" s="36">
        <f>SUMIFS(СВЦЭМ!$C$39:$C$782,СВЦЭМ!$A$39:$A$782,$A124,СВЦЭМ!$B$39:$B$782,V$119)+'СЕТ СН'!$I$9+СВЦЭМ!$D$10+'СЕТ СН'!$I$5-'СЕТ СН'!$I$17</f>
        <v>5679.5007256899999</v>
      </c>
      <c r="W124" s="36">
        <f>SUMIFS(СВЦЭМ!$C$39:$C$782,СВЦЭМ!$A$39:$A$782,$A124,СВЦЭМ!$B$39:$B$782,W$119)+'СЕТ СН'!$I$9+СВЦЭМ!$D$10+'СЕТ СН'!$I$5-'СЕТ СН'!$I$17</f>
        <v>5690.5572296500004</v>
      </c>
      <c r="X124" s="36">
        <f>SUMIFS(СВЦЭМ!$C$39:$C$782,СВЦЭМ!$A$39:$A$782,$A124,СВЦЭМ!$B$39:$B$782,X$119)+'СЕТ СН'!$I$9+СВЦЭМ!$D$10+'СЕТ СН'!$I$5-'СЕТ СН'!$I$17</f>
        <v>5713.5429926699999</v>
      </c>
      <c r="Y124" s="36">
        <f>SUMIFS(СВЦЭМ!$C$39:$C$782,СВЦЭМ!$A$39:$A$782,$A124,СВЦЭМ!$B$39:$B$782,Y$119)+'СЕТ СН'!$I$9+СВЦЭМ!$D$10+'СЕТ СН'!$I$5-'СЕТ СН'!$I$17</f>
        <v>5813.0843204900002</v>
      </c>
    </row>
    <row r="125" spans="1:27" ht="15.75" x14ac:dyDescent="0.2">
      <c r="A125" s="35">
        <f t="shared" si="3"/>
        <v>44991</v>
      </c>
      <c r="B125" s="36">
        <f>SUMIFS(СВЦЭМ!$C$39:$C$782,СВЦЭМ!$A$39:$A$782,$A125,СВЦЭМ!$B$39:$B$782,B$119)+'СЕТ СН'!$I$9+СВЦЭМ!$D$10+'СЕТ СН'!$I$5-'СЕТ СН'!$I$17</f>
        <v>5860.2633394000004</v>
      </c>
      <c r="C125" s="36">
        <f>SUMIFS(СВЦЭМ!$C$39:$C$782,СВЦЭМ!$A$39:$A$782,$A125,СВЦЭМ!$B$39:$B$782,C$119)+'СЕТ СН'!$I$9+СВЦЭМ!$D$10+'СЕТ СН'!$I$5-'СЕТ СН'!$I$17</f>
        <v>5881.5930864600004</v>
      </c>
      <c r="D125" s="36">
        <f>SUMIFS(СВЦЭМ!$C$39:$C$782,СВЦЭМ!$A$39:$A$782,$A125,СВЦЭМ!$B$39:$B$782,D$119)+'СЕТ СН'!$I$9+СВЦЭМ!$D$10+'СЕТ СН'!$I$5-'СЕТ СН'!$I$17</f>
        <v>5901.5856725200001</v>
      </c>
      <c r="E125" s="36">
        <f>SUMIFS(СВЦЭМ!$C$39:$C$782,СВЦЭМ!$A$39:$A$782,$A125,СВЦЭМ!$B$39:$B$782,E$119)+'СЕТ СН'!$I$9+СВЦЭМ!$D$10+'СЕТ СН'!$I$5-'СЕТ СН'!$I$17</f>
        <v>5924.7963050899998</v>
      </c>
      <c r="F125" s="36">
        <f>SUMIFS(СВЦЭМ!$C$39:$C$782,СВЦЭМ!$A$39:$A$782,$A125,СВЦЭМ!$B$39:$B$782,F$119)+'СЕТ СН'!$I$9+СВЦЭМ!$D$10+'СЕТ СН'!$I$5-'СЕТ СН'!$I$17</f>
        <v>5918.6082224900001</v>
      </c>
      <c r="G125" s="36">
        <f>SUMIFS(СВЦЭМ!$C$39:$C$782,СВЦЭМ!$A$39:$A$782,$A125,СВЦЭМ!$B$39:$B$782,G$119)+'СЕТ СН'!$I$9+СВЦЭМ!$D$10+'СЕТ СН'!$I$5-'СЕТ СН'!$I$17</f>
        <v>5916.4192496200003</v>
      </c>
      <c r="H125" s="36">
        <f>SUMIFS(СВЦЭМ!$C$39:$C$782,СВЦЭМ!$A$39:$A$782,$A125,СВЦЭМ!$B$39:$B$782,H$119)+'СЕТ СН'!$I$9+СВЦЭМ!$D$10+'СЕТ СН'!$I$5-'СЕТ СН'!$I$17</f>
        <v>5859.0786699800001</v>
      </c>
      <c r="I125" s="36">
        <f>SUMIFS(СВЦЭМ!$C$39:$C$782,СВЦЭМ!$A$39:$A$782,$A125,СВЦЭМ!$B$39:$B$782,I$119)+'СЕТ СН'!$I$9+СВЦЭМ!$D$10+'СЕТ СН'!$I$5-'СЕТ СН'!$I$17</f>
        <v>5804.9533942300004</v>
      </c>
      <c r="J125" s="36">
        <f>SUMIFS(СВЦЭМ!$C$39:$C$782,СВЦЭМ!$A$39:$A$782,$A125,СВЦЭМ!$B$39:$B$782,J$119)+'СЕТ СН'!$I$9+СВЦЭМ!$D$10+'СЕТ СН'!$I$5-'СЕТ СН'!$I$17</f>
        <v>5786.62436832</v>
      </c>
      <c r="K125" s="36">
        <f>SUMIFS(СВЦЭМ!$C$39:$C$782,СВЦЭМ!$A$39:$A$782,$A125,СВЦЭМ!$B$39:$B$782,K$119)+'СЕТ СН'!$I$9+СВЦЭМ!$D$10+'СЕТ СН'!$I$5-'СЕТ СН'!$I$17</f>
        <v>5774.7168769399996</v>
      </c>
      <c r="L125" s="36">
        <f>SUMIFS(СВЦЭМ!$C$39:$C$782,СВЦЭМ!$A$39:$A$782,$A125,СВЦЭМ!$B$39:$B$782,L$119)+'СЕТ СН'!$I$9+СВЦЭМ!$D$10+'СЕТ СН'!$I$5-'СЕТ СН'!$I$17</f>
        <v>5784.0079536399999</v>
      </c>
      <c r="M125" s="36">
        <f>SUMIFS(СВЦЭМ!$C$39:$C$782,СВЦЭМ!$A$39:$A$782,$A125,СВЦЭМ!$B$39:$B$782,M$119)+'СЕТ СН'!$I$9+СВЦЭМ!$D$10+'СЕТ СН'!$I$5-'СЕТ СН'!$I$17</f>
        <v>5782.5458541999997</v>
      </c>
      <c r="N125" s="36">
        <f>SUMIFS(СВЦЭМ!$C$39:$C$782,СВЦЭМ!$A$39:$A$782,$A125,СВЦЭМ!$B$39:$B$782,N$119)+'СЕТ СН'!$I$9+СВЦЭМ!$D$10+'СЕТ СН'!$I$5-'СЕТ СН'!$I$17</f>
        <v>5802.3132068200002</v>
      </c>
      <c r="O125" s="36">
        <f>SUMIFS(СВЦЭМ!$C$39:$C$782,СВЦЭМ!$A$39:$A$782,$A125,СВЦЭМ!$B$39:$B$782,O$119)+'СЕТ СН'!$I$9+СВЦЭМ!$D$10+'СЕТ СН'!$I$5-'СЕТ СН'!$I$17</f>
        <v>5825.2599838000006</v>
      </c>
      <c r="P125" s="36">
        <f>SUMIFS(СВЦЭМ!$C$39:$C$782,СВЦЭМ!$A$39:$A$782,$A125,СВЦЭМ!$B$39:$B$782,P$119)+'СЕТ СН'!$I$9+СВЦЭМ!$D$10+'СЕТ СН'!$I$5-'СЕТ СН'!$I$17</f>
        <v>5834.8680913600001</v>
      </c>
      <c r="Q125" s="36">
        <f>SUMIFS(СВЦЭМ!$C$39:$C$782,СВЦЭМ!$A$39:$A$782,$A125,СВЦЭМ!$B$39:$B$782,Q$119)+'СЕТ СН'!$I$9+СВЦЭМ!$D$10+'СЕТ СН'!$I$5-'СЕТ СН'!$I$17</f>
        <v>5841.7077238600004</v>
      </c>
      <c r="R125" s="36">
        <f>SUMIFS(СВЦЭМ!$C$39:$C$782,СВЦЭМ!$A$39:$A$782,$A125,СВЦЭМ!$B$39:$B$782,R$119)+'СЕТ СН'!$I$9+СВЦЭМ!$D$10+'СЕТ СН'!$I$5-'СЕТ СН'!$I$17</f>
        <v>5846.4912494800001</v>
      </c>
      <c r="S125" s="36">
        <f>SUMIFS(СВЦЭМ!$C$39:$C$782,СВЦЭМ!$A$39:$A$782,$A125,СВЦЭМ!$B$39:$B$782,S$119)+'СЕТ СН'!$I$9+СВЦЭМ!$D$10+'СЕТ СН'!$I$5-'СЕТ СН'!$I$17</f>
        <v>5808.26879912</v>
      </c>
      <c r="T125" s="36">
        <f>SUMIFS(СВЦЭМ!$C$39:$C$782,СВЦЭМ!$A$39:$A$782,$A125,СВЦЭМ!$B$39:$B$782,T$119)+'СЕТ СН'!$I$9+СВЦЭМ!$D$10+'СЕТ СН'!$I$5-'СЕТ СН'!$I$17</f>
        <v>5788.3312913500004</v>
      </c>
      <c r="U125" s="36">
        <f>SUMIFS(СВЦЭМ!$C$39:$C$782,СВЦЭМ!$A$39:$A$782,$A125,СВЦЭМ!$B$39:$B$782,U$119)+'СЕТ СН'!$I$9+СВЦЭМ!$D$10+'СЕТ СН'!$I$5-'СЕТ СН'!$I$17</f>
        <v>5765.5694578900002</v>
      </c>
      <c r="V125" s="36">
        <f>SUMIFS(СВЦЭМ!$C$39:$C$782,СВЦЭМ!$A$39:$A$782,$A125,СВЦЭМ!$B$39:$B$782,V$119)+'СЕТ СН'!$I$9+СВЦЭМ!$D$10+'СЕТ СН'!$I$5-'СЕТ СН'!$I$17</f>
        <v>5748.6349570500006</v>
      </c>
      <c r="W125" s="36">
        <f>SUMIFS(СВЦЭМ!$C$39:$C$782,СВЦЭМ!$A$39:$A$782,$A125,СВЦЭМ!$B$39:$B$782,W$119)+'СЕТ СН'!$I$9+СВЦЭМ!$D$10+'СЕТ СН'!$I$5-'СЕТ СН'!$I$17</f>
        <v>5762.2423462699999</v>
      </c>
      <c r="X125" s="36">
        <f>SUMIFS(СВЦЭМ!$C$39:$C$782,СВЦЭМ!$A$39:$A$782,$A125,СВЦЭМ!$B$39:$B$782,X$119)+'СЕТ СН'!$I$9+СВЦЭМ!$D$10+'СЕТ СН'!$I$5-'СЕТ СН'!$I$17</f>
        <v>5796.3665962300001</v>
      </c>
      <c r="Y125" s="36">
        <f>SUMIFS(СВЦЭМ!$C$39:$C$782,СВЦЭМ!$A$39:$A$782,$A125,СВЦЭМ!$B$39:$B$782,Y$119)+'СЕТ СН'!$I$9+СВЦЭМ!$D$10+'СЕТ СН'!$I$5-'СЕТ СН'!$I$17</f>
        <v>5834.10060935</v>
      </c>
    </row>
    <row r="126" spans="1:27" ht="15.75" x14ac:dyDescent="0.2">
      <c r="A126" s="35">
        <f t="shared" si="3"/>
        <v>44992</v>
      </c>
      <c r="B126" s="36">
        <f>SUMIFS(СВЦЭМ!$C$39:$C$782,СВЦЭМ!$A$39:$A$782,$A126,СВЦЭМ!$B$39:$B$782,B$119)+'СЕТ СН'!$I$9+СВЦЭМ!$D$10+'СЕТ СН'!$I$5-'СЕТ СН'!$I$17</f>
        <v>5944.0947649299997</v>
      </c>
      <c r="C126" s="36">
        <f>SUMIFS(СВЦЭМ!$C$39:$C$782,СВЦЭМ!$A$39:$A$782,$A126,СВЦЭМ!$B$39:$B$782,C$119)+'СЕТ СН'!$I$9+СВЦЭМ!$D$10+'СЕТ СН'!$I$5-'СЕТ СН'!$I$17</f>
        <v>5988.4336816499999</v>
      </c>
      <c r="D126" s="36">
        <f>SUMIFS(СВЦЭМ!$C$39:$C$782,СВЦЭМ!$A$39:$A$782,$A126,СВЦЭМ!$B$39:$B$782,D$119)+'СЕТ СН'!$I$9+СВЦЭМ!$D$10+'СЕТ СН'!$I$5-'СЕТ СН'!$I$17</f>
        <v>6047.6951904800007</v>
      </c>
      <c r="E126" s="36">
        <f>SUMIFS(СВЦЭМ!$C$39:$C$782,СВЦЭМ!$A$39:$A$782,$A126,СВЦЭМ!$B$39:$B$782,E$119)+'СЕТ СН'!$I$9+СВЦЭМ!$D$10+'СЕТ СН'!$I$5-'СЕТ СН'!$I$17</f>
        <v>6043.0615508800001</v>
      </c>
      <c r="F126" s="36">
        <f>SUMIFS(СВЦЭМ!$C$39:$C$782,СВЦЭМ!$A$39:$A$782,$A126,СВЦЭМ!$B$39:$B$782,F$119)+'СЕТ СН'!$I$9+СВЦЭМ!$D$10+'СЕТ СН'!$I$5-'СЕТ СН'!$I$17</f>
        <v>6020.3635181499994</v>
      </c>
      <c r="G126" s="36">
        <f>SUMIFS(СВЦЭМ!$C$39:$C$782,СВЦЭМ!$A$39:$A$782,$A126,СВЦЭМ!$B$39:$B$782,G$119)+'СЕТ СН'!$I$9+СВЦЭМ!$D$10+'СЕТ СН'!$I$5-'СЕТ СН'!$I$17</f>
        <v>6007.3755601000003</v>
      </c>
      <c r="H126" s="36">
        <f>SUMIFS(СВЦЭМ!$C$39:$C$782,СВЦЭМ!$A$39:$A$782,$A126,СВЦЭМ!$B$39:$B$782,H$119)+'СЕТ СН'!$I$9+СВЦЭМ!$D$10+'СЕТ СН'!$I$5-'СЕТ СН'!$I$17</f>
        <v>5935.6591792899999</v>
      </c>
      <c r="I126" s="36">
        <f>SUMIFS(СВЦЭМ!$C$39:$C$782,СВЦЭМ!$A$39:$A$782,$A126,СВЦЭМ!$B$39:$B$782,I$119)+'СЕТ СН'!$I$9+СВЦЭМ!$D$10+'СЕТ СН'!$I$5-'СЕТ СН'!$I$17</f>
        <v>5891.2682674400003</v>
      </c>
      <c r="J126" s="36">
        <f>SUMIFS(СВЦЭМ!$C$39:$C$782,СВЦЭМ!$A$39:$A$782,$A126,СВЦЭМ!$B$39:$B$782,J$119)+'СЕТ СН'!$I$9+СВЦЭМ!$D$10+'СЕТ СН'!$I$5-'СЕТ СН'!$I$17</f>
        <v>5870.8619252299995</v>
      </c>
      <c r="K126" s="36">
        <f>SUMIFS(СВЦЭМ!$C$39:$C$782,СВЦЭМ!$A$39:$A$782,$A126,СВЦЭМ!$B$39:$B$782,K$119)+'СЕТ СН'!$I$9+СВЦЭМ!$D$10+'СЕТ СН'!$I$5-'СЕТ СН'!$I$17</f>
        <v>5844.3523152500002</v>
      </c>
      <c r="L126" s="36">
        <f>SUMIFS(СВЦЭМ!$C$39:$C$782,СВЦЭМ!$A$39:$A$782,$A126,СВЦЭМ!$B$39:$B$782,L$119)+'СЕТ СН'!$I$9+СВЦЭМ!$D$10+'СЕТ СН'!$I$5-'СЕТ СН'!$I$17</f>
        <v>5834.1212062200002</v>
      </c>
      <c r="M126" s="36">
        <f>SUMIFS(СВЦЭМ!$C$39:$C$782,СВЦЭМ!$A$39:$A$782,$A126,СВЦЭМ!$B$39:$B$782,M$119)+'СЕТ СН'!$I$9+СВЦЭМ!$D$10+'СЕТ СН'!$I$5-'СЕТ СН'!$I$17</f>
        <v>5849.7588328100001</v>
      </c>
      <c r="N126" s="36">
        <f>SUMIFS(СВЦЭМ!$C$39:$C$782,СВЦЭМ!$A$39:$A$782,$A126,СВЦЭМ!$B$39:$B$782,N$119)+'СЕТ СН'!$I$9+СВЦЭМ!$D$10+'СЕТ СН'!$I$5-'СЕТ СН'!$I$17</f>
        <v>5852.7959903800001</v>
      </c>
      <c r="O126" s="36">
        <f>SUMIFS(СВЦЭМ!$C$39:$C$782,СВЦЭМ!$A$39:$A$782,$A126,СВЦЭМ!$B$39:$B$782,O$119)+'СЕТ СН'!$I$9+СВЦЭМ!$D$10+'СЕТ СН'!$I$5-'СЕТ СН'!$I$17</f>
        <v>5889.0612985799999</v>
      </c>
      <c r="P126" s="36">
        <f>SUMIFS(СВЦЭМ!$C$39:$C$782,СВЦЭМ!$A$39:$A$782,$A126,СВЦЭМ!$B$39:$B$782,P$119)+'СЕТ СН'!$I$9+СВЦЭМ!$D$10+'СЕТ СН'!$I$5-'СЕТ СН'!$I$17</f>
        <v>5904.6302202200004</v>
      </c>
      <c r="Q126" s="36">
        <f>SUMIFS(СВЦЭМ!$C$39:$C$782,СВЦЭМ!$A$39:$A$782,$A126,СВЦЭМ!$B$39:$B$782,Q$119)+'СЕТ СН'!$I$9+СВЦЭМ!$D$10+'СЕТ СН'!$I$5-'СЕТ СН'!$I$17</f>
        <v>5904.2778785800001</v>
      </c>
      <c r="R126" s="36">
        <f>SUMIFS(СВЦЭМ!$C$39:$C$782,СВЦЭМ!$A$39:$A$782,$A126,СВЦЭМ!$B$39:$B$782,R$119)+'СЕТ СН'!$I$9+СВЦЭМ!$D$10+'СЕТ СН'!$I$5-'СЕТ СН'!$I$17</f>
        <v>5898.6934287599997</v>
      </c>
      <c r="S126" s="36">
        <f>SUMIFS(СВЦЭМ!$C$39:$C$782,СВЦЭМ!$A$39:$A$782,$A126,СВЦЭМ!$B$39:$B$782,S$119)+'СЕТ СН'!$I$9+СВЦЭМ!$D$10+'СЕТ СН'!$I$5-'СЕТ СН'!$I$17</f>
        <v>5890.9730992200002</v>
      </c>
      <c r="T126" s="36">
        <f>SUMIFS(СВЦЭМ!$C$39:$C$782,СВЦЭМ!$A$39:$A$782,$A126,СВЦЭМ!$B$39:$B$782,T$119)+'СЕТ СН'!$I$9+СВЦЭМ!$D$10+'СЕТ СН'!$I$5-'СЕТ СН'!$I$17</f>
        <v>5866.0554604200006</v>
      </c>
      <c r="U126" s="36">
        <f>SUMIFS(СВЦЭМ!$C$39:$C$782,СВЦЭМ!$A$39:$A$782,$A126,СВЦЭМ!$B$39:$B$782,U$119)+'СЕТ СН'!$I$9+СВЦЭМ!$D$10+'СЕТ СН'!$I$5-'СЕТ СН'!$I$17</f>
        <v>5826.1545734199999</v>
      </c>
      <c r="V126" s="36">
        <f>SUMIFS(СВЦЭМ!$C$39:$C$782,СВЦЭМ!$A$39:$A$782,$A126,СВЦЭМ!$B$39:$B$782,V$119)+'СЕТ СН'!$I$9+СВЦЭМ!$D$10+'СЕТ СН'!$I$5-'СЕТ СН'!$I$17</f>
        <v>5827.6891601099996</v>
      </c>
      <c r="W126" s="36">
        <f>SUMIFS(СВЦЭМ!$C$39:$C$782,СВЦЭМ!$A$39:$A$782,$A126,СВЦЭМ!$B$39:$B$782,W$119)+'СЕТ СН'!$I$9+СВЦЭМ!$D$10+'СЕТ СН'!$I$5-'СЕТ СН'!$I$17</f>
        <v>5845.0188833399998</v>
      </c>
      <c r="X126" s="36">
        <f>SUMIFS(СВЦЭМ!$C$39:$C$782,СВЦЭМ!$A$39:$A$782,$A126,СВЦЭМ!$B$39:$B$782,X$119)+'СЕТ СН'!$I$9+СВЦЭМ!$D$10+'СЕТ СН'!$I$5-'СЕТ СН'!$I$17</f>
        <v>5878.53238203</v>
      </c>
      <c r="Y126" s="36">
        <f>SUMIFS(СВЦЭМ!$C$39:$C$782,СВЦЭМ!$A$39:$A$782,$A126,СВЦЭМ!$B$39:$B$782,Y$119)+'СЕТ СН'!$I$9+СВЦЭМ!$D$10+'СЕТ СН'!$I$5-'СЕТ СН'!$I$17</f>
        <v>5875.0079363700006</v>
      </c>
    </row>
    <row r="127" spans="1:27" ht="15.75" x14ac:dyDescent="0.2">
      <c r="A127" s="35">
        <f t="shared" si="3"/>
        <v>44993</v>
      </c>
      <c r="B127" s="36">
        <f>SUMIFS(СВЦЭМ!$C$39:$C$782,СВЦЭМ!$A$39:$A$782,$A127,СВЦЭМ!$B$39:$B$782,B$119)+'СЕТ СН'!$I$9+СВЦЭМ!$D$10+'СЕТ СН'!$I$5-'СЕТ СН'!$I$17</f>
        <v>5921.9327683499996</v>
      </c>
      <c r="C127" s="36">
        <f>SUMIFS(СВЦЭМ!$C$39:$C$782,СВЦЭМ!$A$39:$A$782,$A127,СВЦЭМ!$B$39:$B$782,C$119)+'СЕТ СН'!$I$9+СВЦЭМ!$D$10+'СЕТ СН'!$I$5-'СЕТ СН'!$I$17</f>
        <v>5938.2521254100002</v>
      </c>
      <c r="D127" s="36">
        <f>SUMIFS(СВЦЭМ!$C$39:$C$782,СВЦЭМ!$A$39:$A$782,$A127,СВЦЭМ!$B$39:$B$782,D$119)+'СЕТ СН'!$I$9+СВЦЭМ!$D$10+'СЕТ СН'!$I$5-'СЕТ СН'!$I$17</f>
        <v>5955.4206565900004</v>
      </c>
      <c r="E127" s="36">
        <f>SUMIFS(СВЦЭМ!$C$39:$C$782,СВЦЭМ!$A$39:$A$782,$A127,СВЦЭМ!$B$39:$B$782,E$119)+'СЕТ СН'!$I$9+СВЦЭМ!$D$10+'СЕТ СН'!$I$5-'СЕТ СН'!$I$17</f>
        <v>5968.3005951699997</v>
      </c>
      <c r="F127" s="36">
        <f>SUMIFS(СВЦЭМ!$C$39:$C$782,СВЦЭМ!$A$39:$A$782,$A127,СВЦЭМ!$B$39:$B$782,F$119)+'СЕТ СН'!$I$9+СВЦЭМ!$D$10+'СЕТ СН'!$I$5-'СЕТ СН'!$I$17</f>
        <v>5971.6576408999999</v>
      </c>
      <c r="G127" s="36">
        <f>SUMIFS(СВЦЭМ!$C$39:$C$782,СВЦЭМ!$A$39:$A$782,$A127,СВЦЭМ!$B$39:$B$782,G$119)+'СЕТ СН'!$I$9+СВЦЭМ!$D$10+'СЕТ СН'!$I$5-'СЕТ СН'!$I$17</f>
        <v>5964.2494871500003</v>
      </c>
      <c r="H127" s="36">
        <f>SUMIFS(СВЦЭМ!$C$39:$C$782,СВЦЭМ!$A$39:$A$782,$A127,СВЦЭМ!$B$39:$B$782,H$119)+'СЕТ СН'!$I$9+СВЦЭМ!$D$10+'СЕТ СН'!$I$5-'СЕТ СН'!$I$17</f>
        <v>5937.8416725699999</v>
      </c>
      <c r="I127" s="36">
        <f>SUMIFS(СВЦЭМ!$C$39:$C$782,СВЦЭМ!$A$39:$A$782,$A127,СВЦЭМ!$B$39:$B$782,I$119)+'СЕТ СН'!$I$9+СВЦЭМ!$D$10+'СЕТ СН'!$I$5-'СЕТ СН'!$I$17</f>
        <v>5816.0857252100004</v>
      </c>
      <c r="J127" s="36">
        <f>SUMIFS(СВЦЭМ!$C$39:$C$782,СВЦЭМ!$A$39:$A$782,$A127,СВЦЭМ!$B$39:$B$782,J$119)+'СЕТ СН'!$I$9+СВЦЭМ!$D$10+'СЕТ СН'!$I$5-'СЕТ СН'!$I$17</f>
        <v>5840.2501160299998</v>
      </c>
      <c r="K127" s="36">
        <f>SUMIFS(СВЦЭМ!$C$39:$C$782,СВЦЭМ!$A$39:$A$782,$A127,СВЦЭМ!$B$39:$B$782,K$119)+'СЕТ СН'!$I$9+СВЦЭМ!$D$10+'СЕТ СН'!$I$5-'СЕТ СН'!$I$17</f>
        <v>5854.8223670500001</v>
      </c>
      <c r="L127" s="36">
        <f>SUMIFS(СВЦЭМ!$C$39:$C$782,СВЦЭМ!$A$39:$A$782,$A127,СВЦЭМ!$B$39:$B$782,L$119)+'СЕТ СН'!$I$9+СВЦЭМ!$D$10+'СЕТ СН'!$I$5-'СЕТ СН'!$I$17</f>
        <v>5832.9217192400001</v>
      </c>
      <c r="M127" s="36">
        <f>SUMIFS(СВЦЭМ!$C$39:$C$782,СВЦЭМ!$A$39:$A$782,$A127,СВЦЭМ!$B$39:$B$782,M$119)+'СЕТ СН'!$I$9+СВЦЭМ!$D$10+'СЕТ СН'!$I$5-'СЕТ СН'!$I$17</f>
        <v>5827.3620964199999</v>
      </c>
      <c r="N127" s="36">
        <f>SUMIFS(СВЦЭМ!$C$39:$C$782,СВЦЭМ!$A$39:$A$782,$A127,СВЦЭМ!$B$39:$B$782,N$119)+'СЕТ СН'!$I$9+СВЦЭМ!$D$10+'СЕТ СН'!$I$5-'СЕТ СН'!$I$17</f>
        <v>5817.2008349200005</v>
      </c>
      <c r="O127" s="36">
        <f>SUMIFS(СВЦЭМ!$C$39:$C$782,СВЦЭМ!$A$39:$A$782,$A127,СВЦЭМ!$B$39:$B$782,O$119)+'СЕТ СН'!$I$9+СВЦЭМ!$D$10+'СЕТ СН'!$I$5-'СЕТ СН'!$I$17</f>
        <v>5819.3960031300003</v>
      </c>
      <c r="P127" s="36">
        <f>SUMIFS(СВЦЭМ!$C$39:$C$782,СВЦЭМ!$A$39:$A$782,$A127,СВЦЭМ!$B$39:$B$782,P$119)+'СЕТ СН'!$I$9+СВЦЭМ!$D$10+'СЕТ СН'!$I$5-'СЕТ СН'!$I$17</f>
        <v>5814.5820932799998</v>
      </c>
      <c r="Q127" s="36">
        <f>SUMIFS(СВЦЭМ!$C$39:$C$782,СВЦЭМ!$A$39:$A$782,$A127,СВЦЭМ!$B$39:$B$782,Q$119)+'СЕТ СН'!$I$9+СВЦЭМ!$D$10+'СЕТ СН'!$I$5-'СЕТ СН'!$I$17</f>
        <v>5814.7775212699999</v>
      </c>
      <c r="R127" s="36">
        <f>SUMIFS(СВЦЭМ!$C$39:$C$782,СВЦЭМ!$A$39:$A$782,$A127,СВЦЭМ!$B$39:$B$782,R$119)+'СЕТ СН'!$I$9+СВЦЭМ!$D$10+'СЕТ СН'!$I$5-'СЕТ СН'!$I$17</f>
        <v>5825.5284387499996</v>
      </c>
      <c r="S127" s="36">
        <f>SUMIFS(СВЦЭМ!$C$39:$C$782,СВЦЭМ!$A$39:$A$782,$A127,СВЦЭМ!$B$39:$B$782,S$119)+'СЕТ СН'!$I$9+СВЦЭМ!$D$10+'СЕТ СН'!$I$5-'СЕТ СН'!$I$17</f>
        <v>5834.57239519</v>
      </c>
      <c r="T127" s="36">
        <f>SUMIFS(СВЦЭМ!$C$39:$C$782,СВЦЭМ!$A$39:$A$782,$A127,СВЦЭМ!$B$39:$B$782,T$119)+'СЕТ СН'!$I$9+СВЦЭМ!$D$10+'СЕТ СН'!$I$5-'СЕТ СН'!$I$17</f>
        <v>5834.4655376000001</v>
      </c>
      <c r="U127" s="36">
        <f>SUMIFS(СВЦЭМ!$C$39:$C$782,СВЦЭМ!$A$39:$A$782,$A127,СВЦЭМ!$B$39:$B$782,U$119)+'СЕТ СН'!$I$9+СВЦЭМ!$D$10+'СЕТ СН'!$I$5-'СЕТ СН'!$I$17</f>
        <v>5796.0584892699999</v>
      </c>
      <c r="V127" s="36">
        <f>SUMIFS(СВЦЭМ!$C$39:$C$782,СВЦЭМ!$A$39:$A$782,$A127,СВЦЭМ!$B$39:$B$782,V$119)+'СЕТ СН'!$I$9+СВЦЭМ!$D$10+'СЕТ СН'!$I$5-'СЕТ СН'!$I$17</f>
        <v>5784.3026069699999</v>
      </c>
      <c r="W127" s="36">
        <f>SUMIFS(СВЦЭМ!$C$39:$C$782,СВЦЭМ!$A$39:$A$782,$A127,СВЦЭМ!$B$39:$B$782,W$119)+'СЕТ СН'!$I$9+СВЦЭМ!$D$10+'СЕТ СН'!$I$5-'СЕТ СН'!$I$17</f>
        <v>5795.6590727000003</v>
      </c>
      <c r="X127" s="36">
        <f>SUMIFS(СВЦЭМ!$C$39:$C$782,СВЦЭМ!$A$39:$A$782,$A127,СВЦЭМ!$B$39:$B$782,X$119)+'СЕТ СН'!$I$9+СВЦЭМ!$D$10+'СЕТ СН'!$I$5-'СЕТ СН'!$I$17</f>
        <v>5841.0373202000001</v>
      </c>
      <c r="Y127" s="36">
        <f>SUMIFS(СВЦЭМ!$C$39:$C$782,СВЦЭМ!$A$39:$A$782,$A127,СВЦЭМ!$B$39:$B$782,Y$119)+'СЕТ СН'!$I$9+СВЦЭМ!$D$10+'СЕТ СН'!$I$5-'СЕТ СН'!$I$17</f>
        <v>5881.9561185700004</v>
      </c>
    </row>
    <row r="128" spans="1:27" ht="15.75" x14ac:dyDescent="0.2">
      <c r="A128" s="35">
        <f t="shared" si="3"/>
        <v>44994</v>
      </c>
      <c r="B128" s="36">
        <f>SUMIFS(СВЦЭМ!$C$39:$C$782,СВЦЭМ!$A$39:$A$782,$A128,СВЦЭМ!$B$39:$B$782,B$119)+'СЕТ СН'!$I$9+СВЦЭМ!$D$10+'СЕТ СН'!$I$5-'СЕТ СН'!$I$17</f>
        <v>5916.2663687900003</v>
      </c>
      <c r="C128" s="36">
        <f>SUMIFS(СВЦЭМ!$C$39:$C$782,СВЦЭМ!$A$39:$A$782,$A128,СВЦЭМ!$B$39:$B$782,C$119)+'СЕТ СН'!$I$9+СВЦЭМ!$D$10+'СЕТ СН'!$I$5-'СЕТ СН'!$I$17</f>
        <v>5964.7719779600002</v>
      </c>
      <c r="D128" s="36">
        <f>SUMIFS(СВЦЭМ!$C$39:$C$782,СВЦЭМ!$A$39:$A$782,$A128,СВЦЭМ!$B$39:$B$782,D$119)+'СЕТ СН'!$I$9+СВЦЭМ!$D$10+'СЕТ СН'!$I$5-'СЕТ СН'!$I$17</f>
        <v>5982.4930071100007</v>
      </c>
      <c r="E128" s="36">
        <f>SUMIFS(СВЦЭМ!$C$39:$C$782,СВЦЭМ!$A$39:$A$782,$A128,СВЦЭМ!$B$39:$B$782,E$119)+'СЕТ СН'!$I$9+СВЦЭМ!$D$10+'СЕТ СН'!$I$5-'СЕТ СН'!$I$17</f>
        <v>5995.9421701600004</v>
      </c>
      <c r="F128" s="36">
        <f>SUMIFS(СВЦЭМ!$C$39:$C$782,СВЦЭМ!$A$39:$A$782,$A128,СВЦЭМ!$B$39:$B$782,F$119)+'СЕТ СН'!$I$9+СВЦЭМ!$D$10+'СЕТ СН'!$I$5-'СЕТ СН'!$I$17</f>
        <v>5995.1802754500004</v>
      </c>
      <c r="G128" s="36">
        <f>SUMIFS(СВЦЭМ!$C$39:$C$782,СВЦЭМ!$A$39:$A$782,$A128,СВЦЭМ!$B$39:$B$782,G$119)+'СЕТ СН'!$I$9+СВЦЭМ!$D$10+'СЕТ СН'!$I$5-'СЕТ СН'!$I$17</f>
        <v>5963.6968274000001</v>
      </c>
      <c r="H128" s="36">
        <f>SUMIFS(СВЦЭМ!$C$39:$C$782,СВЦЭМ!$A$39:$A$782,$A128,СВЦЭМ!$B$39:$B$782,H$119)+'СЕТ СН'!$I$9+СВЦЭМ!$D$10+'СЕТ СН'!$I$5-'СЕТ СН'!$I$17</f>
        <v>5913.8537185300002</v>
      </c>
      <c r="I128" s="36">
        <f>SUMIFS(СВЦЭМ!$C$39:$C$782,СВЦЭМ!$A$39:$A$782,$A128,СВЦЭМ!$B$39:$B$782,I$119)+'СЕТ СН'!$I$9+СВЦЭМ!$D$10+'СЕТ СН'!$I$5-'СЕТ СН'!$I$17</f>
        <v>5857.3486598600002</v>
      </c>
      <c r="J128" s="36">
        <f>SUMIFS(СВЦЭМ!$C$39:$C$782,СВЦЭМ!$A$39:$A$782,$A128,СВЦЭМ!$B$39:$B$782,J$119)+'СЕТ СН'!$I$9+СВЦЭМ!$D$10+'СЕТ СН'!$I$5-'СЕТ СН'!$I$17</f>
        <v>5838.0089598000004</v>
      </c>
      <c r="K128" s="36">
        <f>SUMIFS(СВЦЭМ!$C$39:$C$782,СВЦЭМ!$A$39:$A$782,$A128,СВЦЭМ!$B$39:$B$782,K$119)+'СЕТ СН'!$I$9+СВЦЭМ!$D$10+'СЕТ СН'!$I$5-'СЕТ СН'!$I$17</f>
        <v>5817.4494591700004</v>
      </c>
      <c r="L128" s="36">
        <f>SUMIFS(СВЦЭМ!$C$39:$C$782,СВЦЭМ!$A$39:$A$782,$A128,СВЦЭМ!$B$39:$B$782,L$119)+'СЕТ СН'!$I$9+СВЦЭМ!$D$10+'СЕТ СН'!$I$5-'СЕТ СН'!$I$17</f>
        <v>5810.0058191799999</v>
      </c>
      <c r="M128" s="36">
        <f>SUMIFS(СВЦЭМ!$C$39:$C$782,СВЦЭМ!$A$39:$A$782,$A128,СВЦЭМ!$B$39:$B$782,M$119)+'СЕТ СН'!$I$9+СВЦЭМ!$D$10+'СЕТ СН'!$I$5-'СЕТ СН'!$I$17</f>
        <v>5836.5291100499999</v>
      </c>
      <c r="N128" s="36">
        <f>SUMIFS(СВЦЭМ!$C$39:$C$782,СВЦЭМ!$A$39:$A$782,$A128,СВЦЭМ!$B$39:$B$782,N$119)+'СЕТ СН'!$I$9+СВЦЭМ!$D$10+'СЕТ СН'!$I$5-'СЕТ СН'!$I$17</f>
        <v>5857.7136063400003</v>
      </c>
      <c r="O128" s="36">
        <f>SUMIFS(СВЦЭМ!$C$39:$C$782,СВЦЭМ!$A$39:$A$782,$A128,СВЦЭМ!$B$39:$B$782,O$119)+'СЕТ СН'!$I$9+СВЦЭМ!$D$10+'СЕТ СН'!$I$5-'СЕТ СН'!$I$17</f>
        <v>5900.2880869999999</v>
      </c>
      <c r="P128" s="36">
        <f>SUMIFS(СВЦЭМ!$C$39:$C$782,СВЦЭМ!$A$39:$A$782,$A128,СВЦЭМ!$B$39:$B$782,P$119)+'СЕТ СН'!$I$9+СВЦЭМ!$D$10+'СЕТ СН'!$I$5-'СЕТ СН'!$I$17</f>
        <v>5912.7713396999998</v>
      </c>
      <c r="Q128" s="36">
        <f>SUMIFS(СВЦЭМ!$C$39:$C$782,СВЦЭМ!$A$39:$A$782,$A128,СВЦЭМ!$B$39:$B$782,Q$119)+'СЕТ СН'!$I$9+СВЦЭМ!$D$10+'СЕТ СН'!$I$5-'СЕТ СН'!$I$17</f>
        <v>5925.69922167</v>
      </c>
      <c r="R128" s="36">
        <f>SUMIFS(СВЦЭМ!$C$39:$C$782,СВЦЭМ!$A$39:$A$782,$A128,СВЦЭМ!$B$39:$B$782,R$119)+'СЕТ СН'!$I$9+СВЦЭМ!$D$10+'СЕТ СН'!$I$5-'СЕТ СН'!$I$17</f>
        <v>5933.1952312399999</v>
      </c>
      <c r="S128" s="36">
        <f>SUMIFS(СВЦЭМ!$C$39:$C$782,СВЦЭМ!$A$39:$A$782,$A128,СВЦЭМ!$B$39:$B$782,S$119)+'СЕТ СН'!$I$9+СВЦЭМ!$D$10+'СЕТ СН'!$I$5-'СЕТ СН'!$I$17</f>
        <v>5897.5462528999997</v>
      </c>
      <c r="T128" s="36">
        <f>SUMIFS(СВЦЭМ!$C$39:$C$782,СВЦЭМ!$A$39:$A$782,$A128,СВЦЭМ!$B$39:$B$782,T$119)+'СЕТ СН'!$I$9+СВЦЭМ!$D$10+'СЕТ СН'!$I$5-'СЕТ СН'!$I$17</f>
        <v>5854.9034845699998</v>
      </c>
      <c r="U128" s="36">
        <f>SUMIFS(СВЦЭМ!$C$39:$C$782,СВЦЭМ!$A$39:$A$782,$A128,СВЦЭМ!$B$39:$B$782,U$119)+'СЕТ СН'!$I$9+СВЦЭМ!$D$10+'СЕТ СН'!$I$5-'СЕТ СН'!$I$17</f>
        <v>5812.2915521200002</v>
      </c>
      <c r="V128" s="36">
        <f>SUMIFS(СВЦЭМ!$C$39:$C$782,СВЦЭМ!$A$39:$A$782,$A128,СВЦЭМ!$B$39:$B$782,V$119)+'СЕТ СН'!$I$9+СВЦЭМ!$D$10+'СЕТ СН'!$I$5-'СЕТ СН'!$I$17</f>
        <v>5799.0029703800001</v>
      </c>
      <c r="W128" s="36">
        <f>SUMIFS(СВЦЭМ!$C$39:$C$782,СВЦЭМ!$A$39:$A$782,$A128,СВЦЭМ!$B$39:$B$782,W$119)+'СЕТ СН'!$I$9+СВЦЭМ!$D$10+'СЕТ СН'!$I$5-'СЕТ СН'!$I$17</f>
        <v>5806.9729554700007</v>
      </c>
      <c r="X128" s="36">
        <f>SUMIFS(СВЦЭМ!$C$39:$C$782,СВЦЭМ!$A$39:$A$782,$A128,СВЦЭМ!$B$39:$B$782,X$119)+'СЕТ СН'!$I$9+СВЦЭМ!$D$10+'СЕТ СН'!$I$5-'СЕТ СН'!$I$17</f>
        <v>5834.00801443</v>
      </c>
      <c r="Y128" s="36">
        <f>SUMIFS(СВЦЭМ!$C$39:$C$782,СВЦЭМ!$A$39:$A$782,$A128,СВЦЭМ!$B$39:$B$782,Y$119)+'СЕТ СН'!$I$9+СВЦЭМ!$D$10+'СЕТ СН'!$I$5-'СЕТ СН'!$I$17</f>
        <v>5861.2656723700002</v>
      </c>
    </row>
    <row r="129" spans="1:25" ht="15.75" x14ac:dyDescent="0.2">
      <c r="A129" s="35">
        <f t="shared" si="3"/>
        <v>44995</v>
      </c>
      <c r="B129" s="36">
        <f>SUMIFS(СВЦЭМ!$C$39:$C$782,СВЦЭМ!$A$39:$A$782,$A129,СВЦЭМ!$B$39:$B$782,B$119)+'СЕТ СН'!$I$9+СВЦЭМ!$D$10+'СЕТ СН'!$I$5-'СЕТ СН'!$I$17</f>
        <v>5929.3404098700003</v>
      </c>
      <c r="C129" s="36">
        <f>SUMIFS(СВЦЭМ!$C$39:$C$782,СВЦЭМ!$A$39:$A$782,$A129,СВЦЭМ!$B$39:$B$782,C$119)+'СЕТ СН'!$I$9+СВЦЭМ!$D$10+'СЕТ СН'!$I$5-'СЕТ СН'!$I$17</f>
        <v>5933.9621796199999</v>
      </c>
      <c r="D129" s="36">
        <f>SUMIFS(СВЦЭМ!$C$39:$C$782,СВЦЭМ!$A$39:$A$782,$A129,СВЦЭМ!$B$39:$B$782,D$119)+'СЕТ СН'!$I$9+СВЦЭМ!$D$10+'СЕТ СН'!$I$5-'СЕТ СН'!$I$17</f>
        <v>5935.3846490300002</v>
      </c>
      <c r="E129" s="36">
        <f>SUMIFS(СВЦЭМ!$C$39:$C$782,СВЦЭМ!$A$39:$A$782,$A129,СВЦЭМ!$B$39:$B$782,E$119)+'СЕТ СН'!$I$9+СВЦЭМ!$D$10+'СЕТ СН'!$I$5-'СЕТ СН'!$I$17</f>
        <v>5953.2399953100003</v>
      </c>
      <c r="F129" s="36">
        <f>SUMIFS(СВЦЭМ!$C$39:$C$782,СВЦЭМ!$A$39:$A$782,$A129,СВЦЭМ!$B$39:$B$782,F$119)+'СЕТ СН'!$I$9+СВЦЭМ!$D$10+'СЕТ СН'!$I$5-'СЕТ СН'!$I$17</f>
        <v>5958.9425178300007</v>
      </c>
      <c r="G129" s="36">
        <f>SUMIFS(СВЦЭМ!$C$39:$C$782,СВЦЭМ!$A$39:$A$782,$A129,СВЦЭМ!$B$39:$B$782,G$119)+'СЕТ СН'!$I$9+СВЦЭМ!$D$10+'СЕТ СН'!$I$5-'СЕТ СН'!$I$17</f>
        <v>5957.4769099300001</v>
      </c>
      <c r="H129" s="36">
        <f>SUMIFS(СВЦЭМ!$C$39:$C$782,СВЦЭМ!$A$39:$A$782,$A129,СВЦЭМ!$B$39:$B$782,H$119)+'СЕТ СН'!$I$9+СВЦЭМ!$D$10+'СЕТ СН'!$I$5-'СЕТ СН'!$I$17</f>
        <v>5919.2378821599996</v>
      </c>
      <c r="I129" s="36">
        <f>SUMIFS(СВЦЭМ!$C$39:$C$782,СВЦЭМ!$A$39:$A$782,$A129,СВЦЭМ!$B$39:$B$782,I$119)+'СЕТ СН'!$I$9+СВЦЭМ!$D$10+'СЕТ СН'!$I$5-'СЕТ СН'!$I$17</f>
        <v>5854.6379937800002</v>
      </c>
      <c r="J129" s="36">
        <f>SUMIFS(СВЦЭМ!$C$39:$C$782,СВЦЭМ!$A$39:$A$782,$A129,СВЦЭМ!$B$39:$B$782,J$119)+'СЕТ СН'!$I$9+СВЦЭМ!$D$10+'СЕТ СН'!$I$5-'СЕТ СН'!$I$17</f>
        <v>5833.7603552</v>
      </c>
      <c r="K129" s="36">
        <f>SUMIFS(СВЦЭМ!$C$39:$C$782,СВЦЭМ!$A$39:$A$782,$A129,СВЦЭМ!$B$39:$B$782,K$119)+'СЕТ СН'!$I$9+СВЦЭМ!$D$10+'СЕТ СН'!$I$5-'СЕТ СН'!$I$17</f>
        <v>5807.6607031200001</v>
      </c>
      <c r="L129" s="36">
        <f>SUMIFS(СВЦЭМ!$C$39:$C$782,СВЦЭМ!$A$39:$A$782,$A129,СВЦЭМ!$B$39:$B$782,L$119)+'СЕТ СН'!$I$9+СВЦЭМ!$D$10+'СЕТ СН'!$I$5-'СЕТ СН'!$I$17</f>
        <v>5821.63032699</v>
      </c>
      <c r="M129" s="36">
        <f>SUMIFS(СВЦЭМ!$C$39:$C$782,СВЦЭМ!$A$39:$A$782,$A129,СВЦЭМ!$B$39:$B$782,M$119)+'СЕТ СН'!$I$9+СВЦЭМ!$D$10+'СЕТ СН'!$I$5-'СЕТ СН'!$I$17</f>
        <v>5857.0039215800007</v>
      </c>
      <c r="N129" s="36">
        <f>SUMIFS(СВЦЭМ!$C$39:$C$782,СВЦЭМ!$A$39:$A$782,$A129,СВЦЭМ!$B$39:$B$782,N$119)+'СЕТ СН'!$I$9+СВЦЭМ!$D$10+'СЕТ СН'!$I$5-'СЕТ СН'!$I$17</f>
        <v>5903.5302842399997</v>
      </c>
      <c r="O129" s="36">
        <f>SUMIFS(СВЦЭМ!$C$39:$C$782,СВЦЭМ!$A$39:$A$782,$A129,СВЦЭМ!$B$39:$B$782,O$119)+'СЕТ СН'!$I$9+СВЦЭМ!$D$10+'СЕТ СН'!$I$5-'СЕТ СН'!$I$17</f>
        <v>5943.4096410299999</v>
      </c>
      <c r="P129" s="36">
        <f>SUMIFS(СВЦЭМ!$C$39:$C$782,СВЦЭМ!$A$39:$A$782,$A129,СВЦЭМ!$B$39:$B$782,P$119)+'СЕТ СН'!$I$9+СВЦЭМ!$D$10+'СЕТ СН'!$I$5-'СЕТ СН'!$I$17</f>
        <v>5952.1916162699999</v>
      </c>
      <c r="Q129" s="36">
        <f>SUMIFS(СВЦЭМ!$C$39:$C$782,СВЦЭМ!$A$39:$A$782,$A129,СВЦЭМ!$B$39:$B$782,Q$119)+'СЕТ СН'!$I$9+СВЦЭМ!$D$10+'СЕТ СН'!$I$5-'СЕТ СН'!$I$17</f>
        <v>5943.7960566399997</v>
      </c>
      <c r="R129" s="36">
        <f>SUMIFS(СВЦЭМ!$C$39:$C$782,СВЦЭМ!$A$39:$A$782,$A129,СВЦЭМ!$B$39:$B$782,R$119)+'СЕТ СН'!$I$9+СВЦЭМ!$D$10+'СЕТ СН'!$I$5-'СЕТ СН'!$I$17</f>
        <v>5949.8566274000004</v>
      </c>
      <c r="S129" s="36">
        <f>SUMIFS(СВЦЭМ!$C$39:$C$782,СВЦЭМ!$A$39:$A$782,$A129,СВЦЭМ!$B$39:$B$782,S$119)+'СЕТ СН'!$I$9+СВЦЭМ!$D$10+'СЕТ СН'!$I$5-'СЕТ СН'!$I$17</f>
        <v>5943.79725805</v>
      </c>
      <c r="T129" s="36">
        <f>SUMIFS(СВЦЭМ!$C$39:$C$782,СВЦЭМ!$A$39:$A$782,$A129,СВЦЭМ!$B$39:$B$782,T$119)+'СЕТ СН'!$I$9+СВЦЭМ!$D$10+'СЕТ СН'!$I$5-'СЕТ СН'!$I$17</f>
        <v>5905.2853953399999</v>
      </c>
      <c r="U129" s="36">
        <f>SUMIFS(СВЦЭМ!$C$39:$C$782,СВЦЭМ!$A$39:$A$782,$A129,СВЦЭМ!$B$39:$B$782,U$119)+'СЕТ СН'!$I$9+СВЦЭМ!$D$10+'СЕТ СН'!$I$5-'СЕТ СН'!$I$17</f>
        <v>5882.7080295800006</v>
      </c>
      <c r="V129" s="36">
        <f>SUMIFS(СВЦЭМ!$C$39:$C$782,СВЦЭМ!$A$39:$A$782,$A129,СВЦЭМ!$B$39:$B$782,V$119)+'СЕТ СН'!$I$9+СВЦЭМ!$D$10+'СЕТ СН'!$I$5-'СЕТ СН'!$I$17</f>
        <v>5881.0126766600006</v>
      </c>
      <c r="W129" s="36">
        <f>SUMIFS(СВЦЭМ!$C$39:$C$782,СВЦЭМ!$A$39:$A$782,$A129,СВЦЭМ!$B$39:$B$782,W$119)+'СЕТ СН'!$I$9+СВЦЭМ!$D$10+'СЕТ СН'!$I$5-'СЕТ СН'!$I$17</f>
        <v>5875.55302957</v>
      </c>
      <c r="X129" s="36">
        <f>SUMIFS(СВЦЭМ!$C$39:$C$782,СВЦЭМ!$A$39:$A$782,$A129,СВЦЭМ!$B$39:$B$782,X$119)+'СЕТ СН'!$I$9+СВЦЭМ!$D$10+'СЕТ СН'!$I$5-'СЕТ СН'!$I$17</f>
        <v>5913.8913374100002</v>
      </c>
      <c r="Y129" s="36">
        <f>SUMIFS(СВЦЭМ!$C$39:$C$782,СВЦЭМ!$A$39:$A$782,$A129,СВЦЭМ!$B$39:$B$782,Y$119)+'СЕТ СН'!$I$9+СВЦЭМ!$D$10+'СЕТ СН'!$I$5-'СЕТ СН'!$I$17</f>
        <v>5919.2070186999999</v>
      </c>
    </row>
    <row r="130" spans="1:25" ht="15.75" x14ac:dyDescent="0.2">
      <c r="A130" s="35">
        <f t="shared" si="3"/>
        <v>44996</v>
      </c>
      <c r="B130" s="36">
        <f>SUMIFS(СВЦЭМ!$C$39:$C$782,СВЦЭМ!$A$39:$A$782,$A130,СВЦЭМ!$B$39:$B$782,B$119)+'СЕТ СН'!$I$9+СВЦЭМ!$D$10+'СЕТ СН'!$I$5-'СЕТ СН'!$I$17</f>
        <v>5876.9666611299999</v>
      </c>
      <c r="C130" s="36">
        <f>SUMIFS(СВЦЭМ!$C$39:$C$782,СВЦЭМ!$A$39:$A$782,$A130,СВЦЭМ!$B$39:$B$782,C$119)+'СЕТ СН'!$I$9+СВЦЭМ!$D$10+'СЕТ СН'!$I$5-'СЕТ СН'!$I$17</f>
        <v>5936.9698399099998</v>
      </c>
      <c r="D130" s="36">
        <f>SUMIFS(СВЦЭМ!$C$39:$C$782,СВЦЭМ!$A$39:$A$782,$A130,СВЦЭМ!$B$39:$B$782,D$119)+'СЕТ СН'!$I$9+СВЦЭМ!$D$10+'СЕТ СН'!$I$5-'СЕТ СН'!$I$17</f>
        <v>5967.1550714700006</v>
      </c>
      <c r="E130" s="36">
        <f>SUMIFS(СВЦЭМ!$C$39:$C$782,СВЦЭМ!$A$39:$A$782,$A130,СВЦЭМ!$B$39:$B$782,E$119)+'СЕТ СН'!$I$9+СВЦЭМ!$D$10+'СЕТ СН'!$I$5-'СЕТ СН'!$I$17</f>
        <v>5957.6596833500007</v>
      </c>
      <c r="F130" s="36">
        <f>SUMIFS(СВЦЭМ!$C$39:$C$782,СВЦЭМ!$A$39:$A$782,$A130,СВЦЭМ!$B$39:$B$782,F$119)+'СЕТ СН'!$I$9+СВЦЭМ!$D$10+'СЕТ СН'!$I$5-'СЕТ СН'!$I$17</f>
        <v>5952.7649816000003</v>
      </c>
      <c r="G130" s="36">
        <f>SUMIFS(СВЦЭМ!$C$39:$C$782,СВЦЭМ!$A$39:$A$782,$A130,СВЦЭМ!$B$39:$B$782,G$119)+'СЕТ СН'!$I$9+СВЦЭМ!$D$10+'СЕТ СН'!$I$5-'СЕТ СН'!$I$17</f>
        <v>5939.0087689400007</v>
      </c>
      <c r="H130" s="36">
        <f>SUMIFS(СВЦЭМ!$C$39:$C$782,СВЦЭМ!$A$39:$A$782,$A130,СВЦЭМ!$B$39:$B$782,H$119)+'СЕТ СН'!$I$9+СВЦЭМ!$D$10+'СЕТ СН'!$I$5-'СЕТ СН'!$I$17</f>
        <v>5935.6919045499999</v>
      </c>
      <c r="I130" s="36">
        <f>SUMIFS(СВЦЭМ!$C$39:$C$782,СВЦЭМ!$A$39:$A$782,$A130,СВЦЭМ!$B$39:$B$782,I$119)+'СЕТ СН'!$I$9+СВЦЭМ!$D$10+'СЕТ СН'!$I$5-'СЕТ СН'!$I$17</f>
        <v>5914.6255698499999</v>
      </c>
      <c r="J130" s="36">
        <f>SUMIFS(СВЦЭМ!$C$39:$C$782,СВЦЭМ!$A$39:$A$782,$A130,СВЦЭМ!$B$39:$B$782,J$119)+'СЕТ СН'!$I$9+СВЦЭМ!$D$10+'СЕТ СН'!$I$5-'СЕТ СН'!$I$17</f>
        <v>5836.5931376999997</v>
      </c>
      <c r="K130" s="36">
        <f>SUMIFS(СВЦЭМ!$C$39:$C$782,СВЦЭМ!$A$39:$A$782,$A130,СВЦЭМ!$B$39:$B$782,K$119)+'СЕТ СН'!$I$9+СВЦЭМ!$D$10+'СЕТ СН'!$I$5-'СЕТ СН'!$I$17</f>
        <v>5722.2444459500002</v>
      </c>
      <c r="L130" s="36">
        <f>SUMIFS(СВЦЭМ!$C$39:$C$782,СВЦЭМ!$A$39:$A$782,$A130,СВЦЭМ!$B$39:$B$782,L$119)+'СЕТ СН'!$I$9+СВЦЭМ!$D$10+'СЕТ СН'!$I$5-'СЕТ СН'!$I$17</f>
        <v>5707.9987481500002</v>
      </c>
      <c r="M130" s="36">
        <f>SUMIFS(СВЦЭМ!$C$39:$C$782,СВЦЭМ!$A$39:$A$782,$A130,СВЦЭМ!$B$39:$B$782,M$119)+'СЕТ СН'!$I$9+СВЦЭМ!$D$10+'СЕТ СН'!$I$5-'СЕТ СН'!$I$17</f>
        <v>5657.82162943</v>
      </c>
      <c r="N130" s="36">
        <f>SUMIFS(СВЦЭМ!$C$39:$C$782,СВЦЭМ!$A$39:$A$782,$A130,СВЦЭМ!$B$39:$B$782,N$119)+'СЕТ СН'!$I$9+СВЦЭМ!$D$10+'СЕТ СН'!$I$5-'СЕТ СН'!$I$17</f>
        <v>5714.8234424100001</v>
      </c>
      <c r="O130" s="36">
        <f>SUMIFS(СВЦЭМ!$C$39:$C$782,СВЦЭМ!$A$39:$A$782,$A130,СВЦЭМ!$B$39:$B$782,O$119)+'СЕТ СН'!$I$9+СВЦЭМ!$D$10+'СЕТ СН'!$I$5-'СЕТ СН'!$I$17</f>
        <v>5763.6370308200003</v>
      </c>
      <c r="P130" s="36">
        <f>SUMIFS(СВЦЭМ!$C$39:$C$782,СВЦЭМ!$A$39:$A$782,$A130,СВЦЭМ!$B$39:$B$782,P$119)+'СЕТ СН'!$I$9+СВЦЭМ!$D$10+'СЕТ СН'!$I$5-'СЕТ СН'!$I$17</f>
        <v>5780.3336635400001</v>
      </c>
      <c r="Q130" s="36">
        <f>SUMIFS(СВЦЭМ!$C$39:$C$782,СВЦЭМ!$A$39:$A$782,$A130,СВЦЭМ!$B$39:$B$782,Q$119)+'СЕТ СН'!$I$9+СВЦЭМ!$D$10+'СЕТ СН'!$I$5-'СЕТ СН'!$I$17</f>
        <v>5800.3207812999999</v>
      </c>
      <c r="R130" s="36">
        <f>SUMIFS(СВЦЭМ!$C$39:$C$782,СВЦЭМ!$A$39:$A$782,$A130,СВЦЭМ!$B$39:$B$782,R$119)+'СЕТ СН'!$I$9+СВЦЭМ!$D$10+'СЕТ СН'!$I$5-'СЕТ СН'!$I$17</f>
        <v>5810.8611169400001</v>
      </c>
      <c r="S130" s="36">
        <f>SUMIFS(СВЦЭМ!$C$39:$C$782,СВЦЭМ!$A$39:$A$782,$A130,СВЦЭМ!$B$39:$B$782,S$119)+'СЕТ СН'!$I$9+СВЦЭМ!$D$10+'СЕТ СН'!$I$5-'СЕТ СН'!$I$17</f>
        <v>5806.8875284699998</v>
      </c>
      <c r="T130" s="36">
        <f>SUMIFS(СВЦЭМ!$C$39:$C$782,СВЦЭМ!$A$39:$A$782,$A130,СВЦЭМ!$B$39:$B$782,T$119)+'СЕТ СН'!$I$9+СВЦЭМ!$D$10+'СЕТ СН'!$I$5-'СЕТ СН'!$I$17</f>
        <v>5778.8347681599998</v>
      </c>
      <c r="U130" s="36">
        <f>SUMIFS(СВЦЭМ!$C$39:$C$782,СВЦЭМ!$A$39:$A$782,$A130,СВЦЭМ!$B$39:$B$782,U$119)+'СЕТ СН'!$I$9+СВЦЭМ!$D$10+'СЕТ СН'!$I$5-'СЕТ СН'!$I$17</f>
        <v>5748.9593725699997</v>
      </c>
      <c r="V130" s="36">
        <f>SUMIFS(СВЦЭМ!$C$39:$C$782,СВЦЭМ!$A$39:$A$782,$A130,СВЦЭМ!$B$39:$B$782,V$119)+'СЕТ СН'!$I$9+СВЦЭМ!$D$10+'СЕТ СН'!$I$5-'СЕТ СН'!$I$17</f>
        <v>5733.4536960300002</v>
      </c>
      <c r="W130" s="36">
        <f>SUMIFS(СВЦЭМ!$C$39:$C$782,СВЦЭМ!$A$39:$A$782,$A130,СВЦЭМ!$B$39:$B$782,W$119)+'СЕТ СН'!$I$9+СВЦЭМ!$D$10+'СЕТ СН'!$I$5-'СЕТ СН'!$I$17</f>
        <v>5744.6027412200001</v>
      </c>
      <c r="X130" s="36">
        <f>SUMIFS(СВЦЭМ!$C$39:$C$782,СВЦЭМ!$A$39:$A$782,$A130,СВЦЭМ!$B$39:$B$782,X$119)+'СЕТ СН'!$I$9+СВЦЭМ!$D$10+'СЕТ СН'!$I$5-'СЕТ СН'!$I$17</f>
        <v>5788.2894382300001</v>
      </c>
      <c r="Y130" s="36">
        <f>SUMIFS(СВЦЭМ!$C$39:$C$782,СВЦЭМ!$A$39:$A$782,$A130,СВЦЭМ!$B$39:$B$782,Y$119)+'СЕТ СН'!$I$9+СВЦЭМ!$D$10+'СЕТ СН'!$I$5-'СЕТ СН'!$I$17</f>
        <v>5837.4324166599999</v>
      </c>
    </row>
    <row r="131" spans="1:25" ht="15.75" x14ac:dyDescent="0.2">
      <c r="A131" s="35">
        <f t="shared" si="3"/>
        <v>44997</v>
      </c>
      <c r="B131" s="36">
        <f>SUMIFS(СВЦЭМ!$C$39:$C$782,СВЦЭМ!$A$39:$A$782,$A131,СВЦЭМ!$B$39:$B$782,B$119)+'СЕТ СН'!$I$9+СВЦЭМ!$D$10+'СЕТ СН'!$I$5-'СЕТ СН'!$I$17</f>
        <v>5890.7141283000001</v>
      </c>
      <c r="C131" s="36">
        <f>SUMIFS(СВЦЭМ!$C$39:$C$782,СВЦЭМ!$A$39:$A$782,$A131,СВЦЭМ!$B$39:$B$782,C$119)+'СЕТ СН'!$I$9+СВЦЭМ!$D$10+'СЕТ СН'!$I$5-'СЕТ СН'!$I$17</f>
        <v>5955.5564272600004</v>
      </c>
      <c r="D131" s="36">
        <f>SUMIFS(СВЦЭМ!$C$39:$C$782,СВЦЭМ!$A$39:$A$782,$A131,СВЦЭМ!$B$39:$B$782,D$119)+'СЕТ СН'!$I$9+СВЦЭМ!$D$10+'СЕТ СН'!$I$5-'СЕТ СН'!$I$17</f>
        <v>5988.0963298999995</v>
      </c>
      <c r="E131" s="36">
        <f>SUMIFS(СВЦЭМ!$C$39:$C$782,СВЦЭМ!$A$39:$A$782,$A131,СВЦЭМ!$B$39:$B$782,E$119)+'СЕТ СН'!$I$9+СВЦЭМ!$D$10+'СЕТ СН'!$I$5-'СЕТ СН'!$I$17</f>
        <v>5976.9273601700006</v>
      </c>
      <c r="F131" s="36">
        <f>SUMIFS(СВЦЭМ!$C$39:$C$782,СВЦЭМ!$A$39:$A$782,$A131,СВЦЭМ!$B$39:$B$782,F$119)+'СЕТ СН'!$I$9+СВЦЭМ!$D$10+'СЕТ СН'!$I$5-'СЕТ СН'!$I$17</f>
        <v>5979.8378910700003</v>
      </c>
      <c r="G131" s="36">
        <f>SUMIFS(СВЦЭМ!$C$39:$C$782,СВЦЭМ!$A$39:$A$782,$A131,СВЦЭМ!$B$39:$B$782,G$119)+'СЕТ СН'!$I$9+СВЦЭМ!$D$10+'СЕТ СН'!$I$5-'СЕТ СН'!$I$17</f>
        <v>5973.5365173099999</v>
      </c>
      <c r="H131" s="36">
        <f>SUMIFS(СВЦЭМ!$C$39:$C$782,СВЦЭМ!$A$39:$A$782,$A131,СВЦЭМ!$B$39:$B$782,H$119)+'СЕТ СН'!$I$9+СВЦЭМ!$D$10+'СЕТ СН'!$I$5-'СЕТ СН'!$I$17</f>
        <v>5959.4862782</v>
      </c>
      <c r="I131" s="36">
        <f>SUMIFS(СВЦЭМ!$C$39:$C$782,СВЦЭМ!$A$39:$A$782,$A131,СВЦЭМ!$B$39:$B$782,I$119)+'СЕТ СН'!$I$9+СВЦЭМ!$D$10+'СЕТ СН'!$I$5-'СЕТ СН'!$I$17</f>
        <v>5921.6624122499998</v>
      </c>
      <c r="J131" s="36">
        <f>SUMIFS(СВЦЭМ!$C$39:$C$782,СВЦЭМ!$A$39:$A$782,$A131,СВЦЭМ!$B$39:$B$782,J$119)+'СЕТ СН'!$I$9+СВЦЭМ!$D$10+'СЕТ СН'!$I$5-'СЕТ СН'!$I$17</f>
        <v>5893.3939169200003</v>
      </c>
      <c r="K131" s="36">
        <f>SUMIFS(СВЦЭМ!$C$39:$C$782,СВЦЭМ!$A$39:$A$782,$A131,СВЦЭМ!$B$39:$B$782,K$119)+'СЕТ СН'!$I$9+СВЦЭМ!$D$10+'СЕТ СН'!$I$5-'СЕТ СН'!$I$17</f>
        <v>5812.6651861700002</v>
      </c>
      <c r="L131" s="36">
        <f>SUMIFS(СВЦЭМ!$C$39:$C$782,СВЦЭМ!$A$39:$A$782,$A131,СВЦЭМ!$B$39:$B$782,L$119)+'СЕТ СН'!$I$9+СВЦЭМ!$D$10+'СЕТ СН'!$I$5-'СЕТ СН'!$I$17</f>
        <v>5785.4964806400003</v>
      </c>
      <c r="M131" s="36">
        <f>SUMIFS(СВЦЭМ!$C$39:$C$782,СВЦЭМ!$A$39:$A$782,$A131,СВЦЭМ!$B$39:$B$782,M$119)+'СЕТ СН'!$I$9+СВЦЭМ!$D$10+'СЕТ СН'!$I$5-'СЕТ СН'!$I$17</f>
        <v>5787.4414105899996</v>
      </c>
      <c r="N131" s="36">
        <f>SUMIFS(СВЦЭМ!$C$39:$C$782,СВЦЭМ!$A$39:$A$782,$A131,СВЦЭМ!$B$39:$B$782,N$119)+'СЕТ СН'!$I$9+СВЦЭМ!$D$10+'СЕТ СН'!$I$5-'СЕТ СН'!$I$17</f>
        <v>5817.3108686800006</v>
      </c>
      <c r="O131" s="36">
        <f>SUMIFS(СВЦЭМ!$C$39:$C$782,СВЦЭМ!$A$39:$A$782,$A131,СВЦЭМ!$B$39:$B$782,O$119)+'СЕТ СН'!$I$9+СВЦЭМ!$D$10+'СЕТ СН'!$I$5-'СЕТ СН'!$I$17</f>
        <v>5844.8664334200002</v>
      </c>
      <c r="P131" s="36">
        <f>SUMIFS(СВЦЭМ!$C$39:$C$782,СВЦЭМ!$A$39:$A$782,$A131,СВЦЭМ!$B$39:$B$782,P$119)+'СЕТ СН'!$I$9+СВЦЭМ!$D$10+'СЕТ СН'!$I$5-'СЕТ СН'!$I$17</f>
        <v>5863.0124179699997</v>
      </c>
      <c r="Q131" s="36">
        <f>SUMIFS(СВЦЭМ!$C$39:$C$782,СВЦЭМ!$A$39:$A$782,$A131,СВЦЭМ!$B$39:$B$782,Q$119)+'СЕТ СН'!$I$9+СВЦЭМ!$D$10+'СЕТ СН'!$I$5-'СЕТ СН'!$I$17</f>
        <v>5874.9838668299999</v>
      </c>
      <c r="R131" s="36">
        <f>SUMIFS(СВЦЭМ!$C$39:$C$782,СВЦЭМ!$A$39:$A$782,$A131,СВЦЭМ!$B$39:$B$782,R$119)+'СЕТ СН'!$I$9+СВЦЭМ!$D$10+'СЕТ СН'!$I$5-'СЕТ СН'!$I$17</f>
        <v>5872.0002292899999</v>
      </c>
      <c r="S131" s="36">
        <f>SUMIFS(СВЦЭМ!$C$39:$C$782,СВЦЭМ!$A$39:$A$782,$A131,СВЦЭМ!$B$39:$B$782,S$119)+'СЕТ СН'!$I$9+СВЦЭМ!$D$10+'СЕТ СН'!$I$5-'СЕТ СН'!$I$17</f>
        <v>5851.2496033999996</v>
      </c>
      <c r="T131" s="36">
        <f>SUMIFS(СВЦЭМ!$C$39:$C$782,СВЦЭМ!$A$39:$A$782,$A131,СВЦЭМ!$B$39:$B$782,T$119)+'СЕТ СН'!$I$9+СВЦЭМ!$D$10+'СЕТ СН'!$I$5-'СЕТ СН'!$I$17</f>
        <v>5823.2494914300005</v>
      </c>
      <c r="U131" s="36">
        <f>SUMIFS(СВЦЭМ!$C$39:$C$782,СВЦЭМ!$A$39:$A$782,$A131,СВЦЭМ!$B$39:$B$782,U$119)+'СЕТ СН'!$I$9+СВЦЭМ!$D$10+'СЕТ СН'!$I$5-'СЕТ СН'!$I$17</f>
        <v>5799.4565290400005</v>
      </c>
      <c r="V131" s="36">
        <f>SUMIFS(СВЦЭМ!$C$39:$C$782,СВЦЭМ!$A$39:$A$782,$A131,СВЦЭМ!$B$39:$B$782,V$119)+'СЕТ СН'!$I$9+СВЦЭМ!$D$10+'СЕТ СН'!$I$5-'СЕТ СН'!$I$17</f>
        <v>5825.44165918</v>
      </c>
      <c r="W131" s="36">
        <f>SUMIFS(СВЦЭМ!$C$39:$C$782,СВЦЭМ!$A$39:$A$782,$A131,СВЦЭМ!$B$39:$B$782,W$119)+'СЕТ СН'!$I$9+СВЦЭМ!$D$10+'СЕТ СН'!$I$5-'СЕТ СН'!$I$17</f>
        <v>5833.51777778</v>
      </c>
      <c r="X131" s="36">
        <f>SUMIFS(СВЦЭМ!$C$39:$C$782,СВЦЭМ!$A$39:$A$782,$A131,СВЦЭМ!$B$39:$B$782,X$119)+'СЕТ СН'!$I$9+СВЦЭМ!$D$10+'СЕТ СН'!$I$5-'СЕТ СН'!$I$17</f>
        <v>5879.3268983100006</v>
      </c>
      <c r="Y131" s="36">
        <f>SUMIFS(СВЦЭМ!$C$39:$C$782,СВЦЭМ!$A$39:$A$782,$A131,СВЦЭМ!$B$39:$B$782,Y$119)+'СЕТ СН'!$I$9+СВЦЭМ!$D$10+'СЕТ СН'!$I$5-'СЕТ СН'!$I$17</f>
        <v>5911.35828399</v>
      </c>
    </row>
    <row r="132" spans="1:25" ht="15.75" x14ac:dyDescent="0.2">
      <c r="A132" s="35">
        <f t="shared" si="3"/>
        <v>44998</v>
      </c>
      <c r="B132" s="36">
        <f>SUMIFS(СВЦЭМ!$C$39:$C$782,СВЦЭМ!$A$39:$A$782,$A132,СВЦЭМ!$B$39:$B$782,B$119)+'СЕТ СН'!$I$9+СВЦЭМ!$D$10+'СЕТ СН'!$I$5-'СЕТ СН'!$I$17</f>
        <v>5907.9250919699998</v>
      </c>
      <c r="C132" s="36">
        <f>SUMIFS(СВЦЭМ!$C$39:$C$782,СВЦЭМ!$A$39:$A$782,$A132,СВЦЭМ!$B$39:$B$782,C$119)+'СЕТ СН'!$I$9+СВЦЭМ!$D$10+'СЕТ СН'!$I$5-'СЕТ СН'!$I$17</f>
        <v>5947.2738760100001</v>
      </c>
      <c r="D132" s="36">
        <f>SUMIFS(СВЦЭМ!$C$39:$C$782,СВЦЭМ!$A$39:$A$782,$A132,СВЦЭМ!$B$39:$B$782,D$119)+'СЕТ СН'!$I$9+СВЦЭМ!$D$10+'СЕТ СН'!$I$5-'СЕТ СН'!$I$17</f>
        <v>5984.6719939100003</v>
      </c>
      <c r="E132" s="36">
        <f>SUMIFS(СВЦЭМ!$C$39:$C$782,СВЦЭМ!$A$39:$A$782,$A132,СВЦЭМ!$B$39:$B$782,E$119)+'СЕТ СН'!$I$9+СВЦЭМ!$D$10+'СЕТ СН'!$I$5-'СЕТ СН'!$I$17</f>
        <v>5986.3971383500002</v>
      </c>
      <c r="F132" s="36">
        <f>SUMIFS(СВЦЭМ!$C$39:$C$782,СВЦЭМ!$A$39:$A$782,$A132,СВЦЭМ!$B$39:$B$782,F$119)+'СЕТ СН'!$I$9+СВЦЭМ!$D$10+'СЕТ СН'!$I$5-'СЕТ СН'!$I$17</f>
        <v>6000.7467001000005</v>
      </c>
      <c r="G132" s="36">
        <f>SUMIFS(СВЦЭМ!$C$39:$C$782,СВЦЭМ!$A$39:$A$782,$A132,СВЦЭМ!$B$39:$B$782,G$119)+'СЕТ СН'!$I$9+СВЦЭМ!$D$10+'СЕТ СН'!$I$5-'СЕТ СН'!$I$17</f>
        <v>5974.5866170600002</v>
      </c>
      <c r="H132" s="36">
        <f>SUMIFS(СВЦЭМ!$C$39:$C$782,СВЦЭМ!$A$39:$A$782,$A132,СВЦЭМ!$B$39:$B$782,H$119)+'СЕТ СН'!$I$9+СВЦЭМ!$D$10+'СЕТ СН'!$I$5-'СЕТ СН'!$I$17</f>
        <v>5928.4375738099998</v>
      </c>
      <c r="I132" s="36">
        <f>SUMIFS(СВЦЭМ!$C$39:$C$782,СВЦЭМ!$A$39:$A$782,$A132,СВЦЭМ!$B$39:$B$782,I$119)+'СЕТ СН'!$I$9+СВЦЭМ!$D$10+'СЕТ СН'!$I$5-'СЕТ СН'!$I$17</f>
        <v>5889.1276691700004</v>
      </c>
      <c r="J132" s="36">
        <f>SUMIFS(СВЦЭМ!$C$39:$C$782,СВЦЭМ!$A$39:$A$782,$A132,СВЦЭМ!$B$39:$B$782,J$119)+'СЕТ СН'!$I$9+СВЦЭМ!$D$10+'СЕТ СН'!$I$5-'СЕТ СН'!$I$17</f>
        <v>5889.3343375700006</v>
      </c>
      <c r="K132" s="36">
        <f>SUMIFS(СВЦЭМ!$C$39:$C$782,СВЦЭМ!$A$39:$A$782,$A132,СВЦЭМ!$B$39:$B$782,K$119)+'СЕТ СН'!$I$9+СВЦЭМ!$D$10+'СЕТ СН'!$I$5-'СЕТ СН'!$I$17</f>
        <v>5833.5383781700002</v>
      </c>
      <c r="L132" s="36">
        <f>SUMIFS(СВЦЭМ!$C$39:$C$782,СВЦЭМ!$A$39:$A$782,$A132,СВЦЭМ!$B$39:$B$782,L$119)+'СЕТ СН'!$I$9+СВЦЭМ!$D$10+'СЕТ СН'!$I$5-'СЕТ СН'!$I$17</f>
        <v>5856.7847254500002</v>
      </c>
      <c r="M132" s="36">
        <f>SUMIFS(СВЦЭМ!$C$39:$C$782,СВЦЭМ!$A$39:$A$782,$A132,СВЦЭМ!$B$39:$B$782,M$119)+'СЕТ СН'!$I$9+СВЦЭМ!$D$10+'СЕТ СН'!$I$5-'СЕТ СН'!$I$17</f>
        <v>5861.1554389800003</v>
      </c>
      <c r="N132" s="36">
        <f>SUMIFS(СВЦЭМ!$C$39:$C$782,СВЦЭМ!$A$39:$A$782,$A132,СВЦЭМ!$B$39:$B$782,N$119)+'СЕТ СН'!$I$9+СВЦЭМ!$D$10+'СЕТ СН'!$I$5-'СЕТ СН'!$I$17</f>
        <v>5891.5113852300001</v>
      </c>
      <c r="O132" s="36">
        <f>SUMIFS(СВЦЭМ!$C$39:$C$782,СВЦЭМ!$A$39:$A$782,$A132,СВЦЭМ!$B$39:$B$782,O$119)+'СЕТ СН'!$I$9+СВЦЭМ!$D$10+'СЕТ СН'!$I$5-'СЕТ СН'!$I$17</f>
        <v>5916.5145199799999</v>
      </c>
      <c r="P132" s="36">
        <f>SUMIFS(СВЦЭМ!$C$39:$C$782,СВЦЭМ!$A$39:$A$782,$A132,СВЦЭМ!$B$39:$B$782,P$119)+'СЕТ СН'!$I$9+СВЦЭМ!$D$10+'СЕТ СН'!$I$5-'СЕТ СН'!$I$17</f>
        <v>5922.0337495399999</v>
      </c>
      <c r="Q132" s="36">
        <f>SUMIFS(СВЦЭМ!$C$39:$C$782,СВЦЭМ!$A$39:$A$782,$A132,СВЦЭМ!$B$39:$B$782,Q$119)+'СЕТ СН'!$I$9+СВЦЭМ!$D$10+'СЕТ СН'!$I$5-'СЕТ СН'!$I$17</f>
        <v>5917.42045822</v>
      </c>
      <c r="R132" s="36">
        <f>SUMIFS(СВЦЭМ!$C$39:$C$782,СВЦЭМ!$A$39:$A$782,$A132,СВЦЭМ!$B$39:$B$782,R$119)+'СЕТ СН'!$I$9+СВЦЭМ!$D$10+'СЕТ СН'!$I$5-'СЕТ СН'!$I$17</f>
        <v>5913.3638736000003</v>
      </c>
      <c r="S132" s="36">
        <f>SUMIFS(СВЦЭМ!$C$39:$C$782,СВЦЭМ!$A$39:$A$782,$A132,СВЦЭМ!$B$39:$B$782,S$119)+'СЕТ СН'!$I$9+СВЦЭМ!$D$10+'СЕТ СН'!$I$5-'СЕТ СН'!$I$17</f>
        <v>5907.3420238600002</v>
      </c>
      <c r="T132" s="36">
        <f>SUMIFS(СВЦЭМ!$C$39:$C$782,СВЦЭМ!$A$39:$A$782,$A132,СВЦЭМ!$B$39:$B$782,T$119)+'СЕТ СН'!$I$9+СВЦЭМ!$D$10+'СЕТ СН'!$I$5-'СЕТ СН'!$I$17</f>
        <v>5886.3267225600002</v>
      </c>
      <c r="U132" s="36">
        <f>SUMIFS(СВЦЭМ!$C$39:$C$782,СВЦЭМ!$A$39:$A$782,$A132,СВЦЭМ!$B$39:$B$782,U$119)+'СЕТ СН'!$I$9+СВЦЭМ!$D$10+'СЕТ СН'!$I$5-'СЕТ СН'!$I$17</f>
        <v>5856.6402775400002</v>
      </c>
      <c r="V132" s="36">
        <f>SUMIFS(СВЦЭМ!$C$39:$C$782,СВЦЭМ!$A$39:$A$782,$A132,СВЦЭМ!$B$39:$B$782,V$119)+'СЕТ СН'!$I$9+СВЦЭМ!$D$10+'СЕТ СН'!$I$5-'СЕТ СН'!$I$17</f>
        <v>5854.2823918300001</v>
      </c>
      <c r="W132" s="36">
        <f>SUMIFS(СВЦЭМ!$C$39:$C$782,СВЦЭМ!$A$39:$A$782,$A132,СВЦЭМ!$B$39:$B$782,W$119)+'СЕТ СН'!$I$9+СВЦЭМ!$D$10+'СЕТ СН'!$I$5-'СЕТ СН'!$I$17</f>
        <v>5850.1870922100006</v>
      </c>
      <c r="X132" s="36">
        <f>SUMIFS(СВЦЭМ!$C$39:$C$782,СВЦЭМ!$A$39:$A$782,$A132,СВЦЭМ!$B$39:$B$782,X$119)+'СЕТ СН'!$I$9+СВЦЭМ!$D$10+'СЕТ СН'!$I$5-'СЕТ СН'!$I$17</f>
        <v>5896.08181642</v>
      </c>
      <c r="Y132" s="36">
        <f>SUMIFS(СВЦЭМ!$C$39:$C$782,СВЦЭМ!$A$39:$A$782,$A132,СВЦЭМ!$B$39:$B$782,Y$119)+'СЕТ СН'!$I$9+СВЦЭМ!$D$10+'СЕТ СН'!$I$5-'СЕТ СН'!$I$17</f>
        <v>5886.1517206200006</v>
      </c>
    </row>
    <row r="133" spans="1:25" ht="15.75" x14ac:dyDescent="0.2">
      <c r="A133" s="35">
        <f t="shared" si="3"/>
        <v>44999</v>
      </c>
      <c r="B133" s="36">
        <f>SUMIFS(СВЦЭМ!$C$39:$C$782,СВЦЭМ!$A$39:$A$782,$A133,СВЦЭМ!$B$39:$B$782,B$119)+'СЕТ СН'!$I$9+СВЦЭМ!$D$10+'СЕТ СН'!$I$5-'СЕТ СН'!$I$17</f>
        <v>5973.0099820699998</v>
      </c>
      <c r="C133" s="36">
        <f>SUMIFS(СВЦЭМ!$C$39:$C$782,СВЦЭМ!$A$39:$A$782,$A133,СВЦЭМ!$B$39:$B$782,C$119)+'СЕТ СН'!$I$9+СВЦЭМ!$D$10+'СЕТ СН'!$I$5-'СЕТ СН'!$I$17</f>
        <v>6039.2134701899995</v>
      </c>
      <c r="D133" s="36">
        <f>SUMIFS(СВЦЭМ!$C$39:$C$782,СВЦЭМ!$A$39:$A$782,$A133,СВЦЭМ!$B$39:$B$782,D$119)+'СЕТ СН'!$I$9+СВЦЭМ!$D$10+'СЕТ СН'!$I$5-'СЕТ СН'!$I$17</f>
        <v>6080.2574541600006</v>
      </c>
      <c r="E133" s="36">
        <f>SUMIFS(СВЦЭМ!$C$39:$C$782,СВЦЭМ!$A$39:$A$782,$A133,СВЦЭМ!$B$39:$B$782,E$119)+'СЕТ СН'!$I$9+СВЦЭМ!$D$10+'СЕТ СН'!$I$5-'СЕТ СН'!$I$17</f>
        <v>6086.6824412999995</v>
      </c>
      <c r="F133" s="36">
        <f>SUMIFS(СВЦЭМ!$C$39:$C$782,СВЦЭМ!$A$39:$A$782,$A133,СВЦЭМ!$B$39:$B$782,F$119)+'СЕТ СН'!$I$9+СВЦЭМ!$D$10+'СЕТ СН'!$I$5-'СЕТ СН'!$I$17</f>
        <v>6083.9280898199995</v>
      </c>
      <c r="G133" s="36">
        <f>SUMIFS(СВЦЭМ!$C$39:$C$782,СВЦЭМ!$A$39:$A$782,$A133,СВЦЭМ!$B$39:$B$782,G$119)+'СЕТ СН'!$I$9+СВЦЭМ!$D$10+'СЕТ СН'!$I$5-'СЕТ СН'!$I$17</f>
        <v>6068.5408067200005</v>
      </c>
      <c r="H133" s="36">
        <f>SUMIFS(СВЦЭМ!$C$39:$C$782,СВЦЭМ!$A$39:$A$782,$A133,СВЦЭМ!$B$39:$B$782,H$119)+'СЕТ СН'!$I$9+СВЦЭМ!$D$10+'СЕТ СН'!$I$5-'СЕТ СН'!$I$17</f>
        <v>5997.1133002700008</v>
      </c>
      <c r="I133" s="36">
        <f>SUMIFS(СВЦЭМ!$C$39:$C$782,СВЦЭМ!$A$39:$A$782,$A133,СВЦЭМ!$B$39:$B$782,I$119)+'СЕТ СН'!$I$9+СВЦЭМ!$D$10+'СЕТ СН'!$I$5-'СЕТ СН'!$I$17</f>
        <v>5920.8621625899996</v>
      </c>
      <c r="J133" s="36">
        <f>SUMIFS(СВЦЭМ!$C$39:$C$782,СВЦЭМ!$A$39:$A$782,$A133,СВЦЭМ!$B$39:$B$782,J$119)+'СЕТ СН'!$I$9+СВЦЭМ!$D$10+'СЕТ СН'!$I$5-'СЕТ СН'!$I$17</f>
        <v>5928.9032633300003</v>
      </c>
      <c r="K133" s="36">
        <f>SUMIFS(СВЦЭМ!$C$39:$C$782,СВЦЭМ!$A$39:$A$782,$A133,СВЦЭМ!$B$39:$B$782,K$119)+'СЕТ СН'!$I$9+СВЦЭМ!$D$10+'СЕТ СН'!$I$5-'СЕТ СН'!$I$17</f>
        <v>5893.4302366200009</v>
      </c>
      <c r="L133" s="36">
        <f>SUMIFS(СВЦЭМ!$C$39:$C$782,СВЦЭМ!$A$39:$A$782,$A133,СВЦЭМ!$B$39:$B$782,L$119)+'СЕТ СН'!$I$9+СВЦЭМ!$D$10+'СЕТ СН'!$I$5-'СЕТ СН'!$I$17</f>
        <v>5881.9301241200001</v>
      </c>
      <c r="M133" s="36">
        <f>SUMIFS(СВЦЭМ!$C$39:$C$782,СВЦЭМ!$A$39:$A$782,$A133,СВЦЭМ!$B$39:$B$782,M$119)+'СЕТ СН'!$I$9+СВЦЭМ!$D$10+'СЕТ СН'!$I$5-'СЕТ СН'!$I$17</f>
        <v>5853.3025939300005</v>
      </c>
      <c r="N133" s="36">
        <f>SUMIFS(СВЦЭМ!$C$39:$C$782,СВЦЭМ!$A$39:$A$782,$A133,СВЦЭМ!$B$39:$B$782,N$119)+'СЕТ СН'!$I$9+СВЦЭМ!$D$10+'СЕТ СН'!$I$5-'СЕТ СН'!$I$17</f>
        <v>5889.3308159099997</v>
      </c>
      <c r="O133" s="36">
        <f>SUMIFS(СВЦЭМ!$C$39:$C$782,СВЦЭМ!$A$39:$A$782,$A133,СВЦЭМ!$B$39:$B$782,O$119)+'СЕТ СН'!$I$9+СВЦЭМ!$D$10+'СЕТ СН'!$I$5-'СЕТ СН'!$I$17</f>
        <v>5924.1262705700001</v>
      </c>
      <c r="P133" s="36">
        <f>SUMIFS(СВЦЭМ!$C$39:$C$782,СВЦЭМ!$A$39:$A$782,$A133,СВЦЭМ!$B$39:$B$782,P$119)+'СЕТ СН'!$I$9+СВЦЭМ!$D$10+'СЕТ СН'!$I$5-'СЕТ СН'!$I$17</f>
        <v>5932.4267116999999</v>
      </c>
      <c r="Q133" s="36">
        <f>SUMIFS(СВЦЭМ!$C$39:$C$782,СВЦЭМ!$A$39:$A$782,$A133,СВЦЭМ!$B$39:$B$782,Q$119)+'СЕТ СН'!$I$9+СВЦЭМ!$D$10+'СЕТ СН'!$I$5-'СЕТ СН'!$I$17</f>
        <v>5937.8499312800004</v>
      </c>
      <c r="R133" s="36">
        <f>SUMIFS(СВЦЭМ!$C$39:$C$782,СВЦЭМ!$A$39:$A$782,$A133,СВЦЭМ!$B$39:$B$782,R$119)+'СЕТ СН'!$I$9+СВЦЭМ!$D$10+'СЕТ СН'!$I$5-'СЕТ СН'!$I$17</f>
        <v>5926.3360265700003</v>
      </c>
      <c r="S133" s="36">
        <f>SUMIFS(СВЦЭМ!$C$39:$C$782,СВЦЭМ!$A$39:$A$782,$A133,СВЦЭМ!$B$39:$B$782,S$119)+'СЕТ СН'!$I$9+СВЦЭМ!$D$10+'СЕТ СН'!$I$5-'СЕТ СН'!$I$17</f>
        <v>5900.2823802700004</v>
      </c>
      <c r="T133" s="36">
        <f>SUMIFS(СВЦЭМ!$C$39:$C$782,СВЦЭМ!$A$39:$A$782,$A133,СВЦЭМ!$B$39:$B$782,T$119)+'СЕТ СН'!$I$9+СВЦЭМ!$D$10+'СЕТ СН'!$I$5-'СЕТ СН'!$I$17</f>
        <v>5883.1289354</v>
      </c>
      <c r="U133" s="36">
        <f>SUMIFS(СВЦЭМ!$C$39:$C$782,СВЦЭМ!$A$39:$A$782,$A133,СВЦЭМ!$B$39:$B$782,U$119)+'СЕТ СН'!$I$9+СВЦЭМ!$D$10+'СЕТ СН'!$I$5-'СЕТ СН'!$I$17</f>
        <v>5851.6838092100006</v>
      </c>
      <c r="V133" s="36">
        <f>SUMIFS(СВЦЭМ!$C$39:$C$782,СВЦЭМ!$A$39:$A$782,$A133,СВЦЭМ!$B$39:$B$782,V$119)+'СЕТ СН'!$I$9+СВЦЭМ!$D$10+'СЕТ СН'!$I$5-'СЕТ СН'!$I$17</f>
        <v>5874.6240690599998</v>
      </c>
      <c r="W133" s="36">
        <f>SUMIFS(СВЦЭМ!$C$39:$C$782,СВЦЭМ!$A$39:$A$782,$A133,СВЦЭМ!$B$39:$B$782,W$119)+'СЕТ СН'!$I$9+СВЦЭМ!$D$10+'СЕТ СН'!$I$5-'СЕТ СН'!$I$17</f>
        <v>5892.4199165700002</v>
      </c>
      <c r="X133" s="36">
        <f>SUMIFS(СВЦЭМ!$C$39:$C$782,СВЦЭМ!$A$39:$A$782,$A133,СВЦЭМ!$B$39:$B$782,X$119)+'СЕТ СН'!$I$9+СВЦЭМ!$D$10+'СЕТ СН'!$I$5-'СЕТ СН'!$I$17</f>
        <v>5935.4642128200003</v>
      </c>
      <c r="Y133" s="36">
        <f>SUMIFS(СВЦЭМ!$C$39:$C$782,СВЦЭМ!$A$39:$A$782,$A133,СВЦЭМ!$B$39:$B$782,Y$119)+'СЕТ СН'!$I$9+СВЦЭМ!$D$10+'СЕТ СН'!$I$5-'СЕТ СН'!$I$17</f>
        <v>5944.6341005699996</v>
      </c>
    </row>
    <row r="134" spans="1:25" ht="15.75" x14ac:dyDescent="0.2">
      <c r="A134" s="35">
        <f t="shared" si="3"/>
        <v>45000</v>
      </c>
      <c r="B134" s="36">
        <f>SUMIFS(СВЦЭМ!$C$39:$C$782,СВЦЭМ!$A$39:$A$782,$A134,СВЦЭМ!$B$39:$B$782,B$119)+'СЕТ СН'!$I$9+СВЦЭМ!$D$10+'СЕТ СН'!$I$5-'СЕТ СН'!$I$17</f>
        <v>5973.8685811600008</v>
      </c>
      <c r="C134" s="36">
        <f>SUMIFS(СВЦЭМ!$C$39:$C$782,СВЦЭМ!$A$39:$A$782,$A134,СВЦЭМ!$B$39:$B$782,C$119)+'СЕТ СН'!$I$9+СВЦЭМ!$D$10+'СЕТ СН'!$I$5-'СЕТ СН'!$I$17</f>
        <v>6036.96161863</v>
      </c>
      <c r="D134" s="36">
        <f>SUMIFS(СВЦЭМ!$C$39:$C$782,СВЦЭМ!$A$39:$A$782,$A134,СВЦЭМ!$B$39:$B$782,D$119)+'СЕТ СН'!$I$9+СВЦЭМ!$D$10+'СЕТ СН'!$I$5-'СЕТ СН'!$I$17</f>
        <v>6073.2555683400005</v>
      </c>
      <c r="E134" s="36">
        <f>SUMIFS(СВЦЭМ!$C$39:$C$782,СВЦЭМ!$A$39:$A$782,$A134,СВЦЭМ!$B$39:$B$782,E$119)+'СЕТ СН'!$I$9+СВЦЭМ!$D$10+'СЕТ СН'!$I$5-'СЕТ СН'!$I$17</f>
        <v>6081.1883960899995</v>
      </c>
      <c r="F134" s="36">
        <f>SUMIFS(СВЦЭМ!$C$39:$C$782,СВЦЭМ!$A$39:$A$782,$A134,СВЦЭМ!$B$39:$B$782,F$119)+'СЕТ СН'!$I$9+СВЦЭМ!$D$10+'СЕТ СН'!$I$5-'СЕТ СН'!$I$17</f>
        <v>6078.5830135199994</v>
      </c>
      <c r="G134" s="36">
        <f>SUMIFS(СВЦЭМ!$C$39:$C$782,СВЦЭМ!$A$39:$A$782,$A134,СВЦЭМ!$B$39:$B$782,G$119)+'СЕТ СН'!$I$9+СВЦЭМ!$D$10+'СЕТ СН'!$I$5-'СЕТ СН'!$I$17</f>
        <v>6056.2148128099998</v>
      </c>
      <c r="H134" s="36">
        <f>SUMIFS(СВЦЭМ!$C$39:$C$782,СВЦЭМ!$A$39:$A$782,$A134,СВЦЭМ!$B$39:$B$782,H$119)+'СЕТ СН'!$I$9+СВЦЭМ!$D$10+'СЕТ СН'!$I$5-'СЕТ СН'!$I$17</f>
        <v>5974.5656861699999</v>
      </c>
      <c r="I134" s="36">
        <f>SUMIFS(СВЦЭМ!$C$39:$C$782,СВЦЭМ!$A$39:$A$782,$A134,СВЦЭМ!$B$39:$B$782,I$119)+'СЕТ СН'!$I$9+СВЦЭМ!$D$10+'СЕТ СН'!$I$5-'СЕТ СН'!$I$17</f>
        <v>5897.5681313900004</v>
      </c>
      <c r="J134" s="36">
        <f>SUMIFS(СВЦЭМ!$C$39:$C$782,СВЦЭМ!$A$39:$A$782,$A134,СВЦЭМ!$B$39:$B$782,J$119)+'СЕТ СН'!$I$9+СВЦЭМ!$D$10+'СЕТ СН'!$I$5-'СЕТ СН'!$I$17</f>
        <v>5899.8908361499998</v>
      </c>
      <c r="K134" s="36">
        <f>SUMIFS(СВЦЭМ!$C$39:$C$782,СВЦЭМ!$A$39:$A$782,$A134,СВЦЭМ!$B$39:$B$782,K$119)+'СЕТ СН'!$I$9+СВЦЭМ!$D$10+'СЕТ СН'!$I$5-'СЕТ СН'!$I$17</f>
        <v>5854.7332899399998</v>
      </c>
      <c r="L134" s="36">
        <f>SUMIFS(СВЦЭМ!$C$39:$C$782,СВЦЭМ!$A$39:$A$782,$A134,СВЦЭМ!$B$39:$B$782,L$119)+'СЕТ СН'!$I$9+СВЦЭМ!$D$10+'СЕТ СН'!$I$5-'СЕТ СН'!$I$17</f>
        <v>5841.2453037100004</v>
      </c>
      <c r="M134" s="36">
        <f>SUMIFS(СВЦЭМ!$C$39:$C$782,СВЦЭМ!$A$39:$A$782,$A134,СВЦЭМ!$B$39:$B$782,M$119)+'СЕТ СН'!$I$9+СВЦЭМ!$D$10+'СЕТ СН'!$I$5-'СЕТ СН'!$I$17</f>
        <v>5856.4533752000007</v>
      </c>
      <c r="N134" s="36">
        <f>SUMIFS(СВЦЭМ!$C$39:$C$782,СВЦЭМ!$A$39:$A$782,$A134,СВЦЭМ!$B$39:$B$782,N$119)+'СЕТ СН'!$I$9+СВЦЭМ!$D$10+'СЕТ СН'!$I$5-'СЕТ СН'!$I$17</f>
        <v>5898.6096773099998</v>
      </c>
      <c r="O134" s="36">
        <f>SUMIFS(СВЦЭМ!$C$39:$C$782,СВЦЭМ!$A$39:$A$782,$A134,СВЦЭМ!$B$39:$B$782,O$119)+'СЕТ СН'!$I$9+СВЦЭМ!$D$10+'СЕТ СН'!$I$5-'СЕТ СН'!$I$17</f>
        <v>5905.4778565500001</v>
      </c>
      <c r="P134" s="36">
        <f>SUMIFS(СВЦЭМ!$C$39:$C$782,СВЦЭМ!$A$39:$A$782,$A134,СВЦЭМ!$B$39:$B$782,P$119)+'СЕТ СН'!$I$9+СВЦЭМ!$D$10+'СЕТ СН'!$I$5-'СЕТ СН'!$I$17</f>
        <v>5908.0039375200004</v>
      </c>
      <c r="Q134" s="36">
        <f>SUMIFS(СВЦЭМ!$C$39:$C$782,СВЦЭМ!$A$39:$A$782,$A134,СВЦЭМ!$B$39:$B$782,Q$119)+'СЕТ СН'!$I$9+СВЦЭМ!$D$10+'СЕТ СН'!$I$5-'СЕТ СН'!$I$17</f>
        <v>5922.0810989500005</v>
      </c>
      <c r="R134" s="36">
        <f>SUMIFS(СВЦЭМ!$C$39:$C$782,СВЦЭМ!$A$39:$A$782,$A134,СВЦЭМ!$B$39:$B$782,R$119)+'СЕТ СН'!$I$9+СВЦЭМ!$D$10+'СЕТ СН'!$I$5-'СЕТ СН'!$I$17</f>
        <v>5918.3955673199998</v>
      </c>
      <c r="S134" s="36">
        <f>SUMIFS(СВЦЭМ!$C$39:$C$782,СВЦЭМ!$A$39:$A$782,$A134,СВЦЭМ!$B$39:$B$782,S$119)+'СЕТ СН'!$I$9+СВЦЭМ!$D$10+'СЕТ СН'!$I$5-'СЕТ СН'!$I$17</f>
        <v>5891.3864737100002</v>
      </c>
      <c r="T134" s="36">
        <f>SUMIFS(СВЦЭМ!$C$39:$C$782,СВЦЭМ!$A$39:$A$782,$A134,СВЦЭМ!$B$39:$B$782,T$119)+'СЕТ СН'!$I$9+СВЦЭМ!$D$10+'СЕТ СН'!$I$5-'СЕТ СН'!$I$17</f>
        <v>5865.2958830099997</v>
      </c>
      <c r="U134" s="36">
        <f>SUMIFS(СВЦЭМ!$C$39:$C$782,СВЦЭМ!$A$39:$A$782,$A134,СВЦЭМ!$B$39:$B$782,U$119)+'СЕТ СН'!$I$9+СВЦЭМ!$D$10+'СЕТ СН'!$I$5-'СЕТ СН'!$I$17</f>
        <v>5834.0331869000001</v>
      </c>
      <c r="V134" s="36">
        <f>SUMIFS(СВЦЭМ!$C$39:$C$782,СВЦЭМ!$A$39:$A$782,$A134,СВЦЭМ!$B$39:$B$782,V$119)+'СЕТ СН'!$I$9+СВЦЭМ!$D$10+'СЕТ СН'!$I$5-'СЕТ СН'!$I$17</f>
        <v>5837.0010033799999</v>
      </c>
      <c r="W134" s="36">
        <f>SUMIFS(СВЦЭМ!$C$39:$C$782,СВЦЭМ!$A$39:$A$782,$A134,СВЦЭМ!$B$39:$B$782,W$119)+'СЕТ СН'!$I$9+СВЦЭМ!$D$10+'СЕТ СН'!$I$5-'СЕТ СН'!$I$17</f>
        <v>5852.7467377499997</v>
      </c>
      <c r="X134" s="36">
        <f>SUMIFS(СВЦЭМ!$C$39:$C$782,СВЦЭМ!$A$39:$A$782,$A134,СВЦЭМ!$B$39:$B$782,X$119)+'СЕТ СН'!$I$9+СВЦЭМ!$D$10+'СЕТ СН'!$I$5-'СЕТ СН'!$I$17</f>
        <v>5892.5876292800003</v>
      </c>
      <c r="Y134" s="36">
        <f>SUMIFS(СВЦЭМ!$C$39:$C$782,СВЦЭМ!$A$39:$A$782,$A134,СВЦЭМ!$B$39:$B$782,Y$119)+'СЕТ СН'!$I$9+СВЦЭМ!$D$10+'СЕТ СН'!$I$5-'СЕТ СН'!$I$17</f>
        <v>5915.3420699300004</v>
      </c>
    </row>
    <row r="135" spans="1:25" ht="15.75" x14ac:dyDescent="0.2">
      <c r="A135" s="35">
        <f t="shared" si="3"/>
        <v>45001</v>
      </c>
      <c r="B135" s="36">
        <f>SUMIFS(СВЦЭМ!$C$39:$C$782,СВЦЭМ!$A$39:$A$782,$A135,СВЦЭМ!$B$39:$B$782,B$119)+'СЕТ СН'!$I$9+СВЦЭМ!$D$10+'СЕТ СН'!$I$5-'СЕТ СН'!$I$17</f>
        <v>5916.8166717499998</v>
      </c>
      <c r="C135" s="36">
        <f>SUMIFS(СВЦЭМ!$C$39:$C$782,СВЦЭМ!$A$39:$A$782,$A135,СВЦЭМ!$B$39:$B$782,C$119)+'СЕТ СН'!$I$9+СВЦЭМ!$D$10+'СЕТ СН'!$I$5-'СЕТ СН'!$I$17</f>
        <v>5985.6099303499996</v>
      </c>
      <c r="D135" s="36">
        <f>SUMIFS(СВЦЭМ!$C$39:$C$782,СВЦЭМ!$A$39:$A$782,$A135,СВЦЭМ!$B$39:$B$782,D$119)+'СЕТ СН'!$I$9+СВЦЭМ!$D$10+'СЕТ СН'!$I$5-'СЕТ СН'!$I$17</f>
        <v>6010.4455385599995</v>
      </c>
      <c r="E135" s="36">
        <f>SUMIFS(СВЦЭМ!$C$39:$C$782,СВЦЭМ!$A$39:$A$782,$A135,СВЦЭМ!$B$39:$B$782,E$119)+'СЕТ СН'!$I$9+СВЦЭМ!$D$10+'СЕТ СН'!$I$5-'СЕТ СН'!$I$17</f>
        <v>6031.6239828400003</v>
      </c>
      <c r="F135" s="36">
        <f>SUMIFS(СВЦЭМ!$C$39:$C$782,СВЦЭМ!$A$39:$A$782,$A135,СВЦЭМ!$B$39:$B$782,F$119)+'СЕТ СН'!$I$9+СВЦЭМ!$D$10+'СЕТ СН'!$I$5-'СЕТ СН'!$I$17</f>
        <v>6035.8231261500005</v>
      </c>
      <c r="G135" s="36">
        <f>SUMIFS(СВЦЭМ!$C$39:$C$782,СВЦЭМ!$A$39:$A$782,$A135,СВЦЭМ!$B$39:$B$782,G$119)+'СЕТ СН'!$I$9+СВЦЭМ!$D$10+'СЕТ СН'!$I$5-'СЕТ СН'!$I$17</f>
        <v>6013.5384753799999</v>
      </c>
      <c r="H135" s="36">
        <f>SUMIFS(СВЦЭМ!$C$39:$C$782,СВЦЭМ!$A$39:$A$782,$A135,СВЦЭМ!$B$39:$B$782,H$119)+'СЕТ СН'!$I$9+СВЦЭМ!$D$10+'СЕТ СН'!$I$5-'СЕТ СН'!$I$17</f>
        <v>5936.4360550600004</v>
      </c>
      <c r="I135" s="36">
        <f>SUMIFS(СВЦЭМ!$C$39:$C$782,СВЦЭМ!$A$39:$A$782,$A135,СВЦЭМ!$B$39:$B$782,I$119)+'СЕТ СН'!$I$9+СВЦЭМ!$D$10+'СЕТ СН'!$I$5-'СЕТ СН'!$I$17</f>
        <v>5903.9476080900004</v>
      </c>
      <c r="J135" s="36">
        <f>SUMIFS(СВЦЭМ!$C$39:$C$782,СВЦЭМ!$A$39:$A$782,$A135,СВЦЭМ!$B$39:$B$782,J$119)+'СЕТ СН'!$I$9+СВЦЭМ!$D$10+'СЕТ СН'!$I$5-'СЕТ СН'!$I$17</f>
        <v>5903.1461403200001</v>
      </c>
      <c r="K135" s="36">
        <f>SUMIFS(СВЦЭМ!$C$39:$C$782,СВЦЭМ!$A$39:$A$782,$A135,СВЦЭМ!$B$39:$B$782,K$119)+'СЕТ СН'!$I$9+СВЦЭМ!$D$10+'СЕТ СН'!$I$5-'СЕТ СН'!$I$17</f>
        <v>5884.9320748999999</v>
      </c>
      <c r="L135" s="36">
        <f>SUMIFS(СВЦЭМ!$C$39:$C$782,СВЦЭМ!$A$39:$A$782,$A135,СВЦЭМ!$B$39:$B$782,L$119)+'СЕТ СН'!$I$9+СВЦЭМ!$D$10+'СЕТ СН'!$I$5-'СЕТ СН'!$I$17</f>
        <v>5911.9929976700005</v>
      </c>
      <c r="M135" s="36">
        <f>SUMIFS(СВЦЭМ!$C$39:$C$782,СВЦЭМ!$A$39:$A$782,$A135,СВЦЭМ!$B$39:$B$782,M$119)+'СЕТ СН'!$I$9+СВЦЭМ!$D$10+'СЕТ СН'!$I$5-'СЕТ СН'!$I$17</f>
        <v>5946.4155769400004</v>
      </c>
      <c r="N135" s="36">
        <f>SUMIFS(СВЦЭМ!$C$39:$C$782,СВЦЭМ!$A$39:$A$782,$A135,СВЦЭМ!$B$39:$B$782,N$119)+'СЕТ СН'!$I$9+СВЦЭМ!$D$10+'СЕТ СН'!$I$5-'СЕТ СН'!$I$17</f>
        <v>5985.5695986800001</v>
      </c>
      <c r="O135" s="36">
        <f>SUMIFS(СВЦЭМ!$C$39:$C$782,СВЦЭМ!$A$39:$A$782,$A135,СВЦЭМ!$B$39:$B$782,O$119)+'СЕТ СН'!$I$9+СВЦЭМ!$D$10+'СЕТ СН'!$I$5-'СЕТ СН'!$I$17</f>
        <v>5996.8423074299999</v>
      </c>
      <c r="P135" s="36">
        <f>SUMIFS(СВЦЭМ!$C$39:$C$782,СВЦЭМ!$A$39:$A$782,$A135,СВЦЭМ!$B$39:$B$782,P$119)+'СЕТ СН'!$I$9+СВЦЭМ!$D$10+'СЕТ СН'!$I$5-'СЕТ СН'!$I$17</f>
        <v>6008.7627077400002</v>
      </c>
      <c r="Q135" s="36">
        <f>SUMIFS(СВЦЭМ!$C$39:$C$782,СВЦЭМ!$A$39:$A$782,$A135,СВЦЭМ!$B$39:$B$782,Q$119)+'СЕТ СН'!$I$9+СВЦЭМ!$D$10+'СЕТ СН'!$I$5-'СЕТ СН'!$I$17</f>
        <v>6007.6615330499999</v>
      </c>
      <c r="R135" s="36">
        <f>SUMIFS(СВЦЭМ!$C$39:$C$782,СВЦЭМ!$A$39:$A$782,$A135,СВЦЭМ!$B$39:$B$782,R$119)+'СЕТ СН'!$I$9+СВЦЭМ!$D$10+'СЕТ СН'!$I$5-'СЕТ СН'!$I$17</f>
        <v>6024.9628104399999</v>
      </c>
      <c r="S135" s="36">
        <f>SUMIFS(СВЦЭМ!$C$39:$C$782,СВЦЭМ!$A$39:$A$782,$A135,СВЦЭМ!$B$39:$B$782,S$119)+'СЕТ СН'!$I$9+СВЦЭМ!$D$10+'СЕТ СН'!$I$5-'СЕТ СН'!$I$17</f>
        <v>6003.6165659600001</v>
      </c>
      <c r="T135" s="36">
        <f>SUMIFS(СВЦЭМ!$C$39:$C$782,СВЦЭМ!$A$39:$A$782,$A135,СВЦЭМ!$B$39:$B$782,T$119)+'СЕТ СН'!$I$9+СВЦЭМ!$D$10+'СЕТ СН'!$I$5-'СЕТ СН'!$I$17</f>
        <v>5938.5282579200002</v>
      </c>
      <c r="U135" s="36">
        <f>SUMIFS(СВЦЭМ!$C$39:$C$782,СВЦЭМ!$A$39:$A$782,$A135,СВЦЭМ!$B$39:$B$782,U$119)+'СЕТ СН'!$I$9+СВЦЭМ!$D$10+'СЕТ СН'!$I$5-'СЕТ СН'!$I$17</f>
        <v>5897.4869145100001</v>
      </c>
      <c r="V135" s="36">
        <f>SUMIFS(СВЦЭМ!$C$39:$C$782,СВЦЭМ!$A$39:$A$782,$A135,СВЦЭМ!$B$39:$B$782,V$119)+'СЕТ СН'!$I$9+СВЦЭМ!$D$10+'СЕТ СН'!$I$5-'СЕТ СН'!$I$17</f>
        <v>5892.9124134600006</v>
      </c>
      <c r="W135" s="36">
        <f>SUMIFS(СВЦЭМ!$C$39:$C$782,СВЦЭМ!$A$39:$A$782,$A135,СВЦЭМ!$B$39:$B$782,W$119)+'СЕТ СН'!$I$9+СВЦЭМ!$D$10+'СЕТ СН'!$I$5-'СЕТ СН'!$I$17</f>
        <v>5918.0913942500001</v>
      </c>
      <c r="X135" s="36">
        <f>SUMIFS(СВЦЭМ!$C$39:$C$782,СВЦЭМ!$A$39:$A$782,$A135,СВЦЭМ!$B$39:$B$782,X$119)+'СЕТ СН'!$I$9+СВЦЭМ!$D$10+'СЕТ СН'!$I$5-'СЕТ СН'!$I$17</f>
        <v>5898.3399614</v>
      </c>
      <c r="Y135" s="36">
        <f>SUMIFS(СВЦЭМ!$C$39:$C$782,СВЦЭМ!$A$39:$A$782,$A135,СВЦЭМ!$B$39:$B$782,Y$119)+'СЕТ СН'!$I$9+СВЦЭМ!$D$10+'СЕТ СН'!$I$5-'СЕТ СН'!$I$17</f>
        <v>5916.7938576800007</v>
      </c>
    </row>
    <row r="136" spans="1:25" ht="15.75" x14ac:dyDescent="0.2">
      <c r="A136" s="35">
        <f t="shared" si="3"/>
        <v>45002</v>
      </c>
      <c r="B136" s="36">
        <f>SUMIFS(СВЦЭМ!$C$39:$C$782,СВЦЭМ!$A$39:$A$782,$A136,СВЦЭМ!$B$39:$B$782,B$119)+'СЕТ СН'!$I$9+СВЦЭМ!$D$10+'СЕТ СН'!$I$5-'СЕТ СН'!$I$17</f>
        <v>5981.2074491399999</v>
      </c>
      <c r="C136" s="36">
        <f>SUMIFS(СВЦЭМ!$C$39:$C$782,СВЦЭМ!$A$39:$A$782,$A136,СВЦЭМ!$B$39:$B$782,C$119)+'СЕТ СН'!$I$9+СВЦЭМ!$D$10+'СЕТ СН'!$I$5-'СЕТ СН'!$I$17</f>
        <v>6037.8777002999996</v>
      </c>
      <c r="D136" s="36">
        <f>SUMIFS(СВЦЭМ!$C$39:$C$782,СВЦЭМ!$A$39:$A$782,$A136,СВЦЭМ!$B$39:$B$782,D$119)+'СЕТ СН'!$I$9+СВЦЭМ!$D$10+'СЕТ СН'!$I$5-'СЕТ СН'!$I$17</f>
        <v>6039.5620692100001</v>
      </c>
      <c r="E136" s="36">
        <f>SUMIFS(СВЦЭМ!$C$39:$C$782,СВЦЭМ!$A$39:$A$782,$A136,СВЦЭМ!$B$39:$B$782,E$119)+'СЕТ СН'!$I$9+СВЦЭМ!$D$10+'СЕТ СН'!$I$5-'СЕТ СН'!$I$17</f>
        <v>6032.5075270400002</v>
      </c>
      <c r="F136" s="36">
        <f>SUMIFS(СВЦЭМ!$C$39:$C$782,СВЦЭМ!$A$39:$A$782,$A136,СВЦЭМ!$B$39:$B$782,F$119)+'СЕТ СН'!$I$9+СВЦЭМ!$D$10+'СЕТ СН'!$I$5-'СЕТ СН'!$I$17</f>
        <v>6041.0791724800001</v>
      </c>
      <c r="G136" s="36">
        <f>SUMIFS(СВЦЭМ!$C$39:$C$782,СВЦЭМ!$A$39:$A$782,$A136,СВЦЭМ!$B$39:$B$782,G$119)+'СЕТ СН'!$I$9+СВЦЭМ!$D$10+'СЕТ СН'!$I$5-'СЕТ СН'!$I$17</f>
        <v>6025.6767934</v>
      </c>
      <c r="H136" s="36">
        <f>SUMIFS(СВЦЭМ!$C$39:$C$782,СВЦЭМ!$A$39:$A$782,$A136,СВЦЭМ!$B$39:$B$782,H$119)+'СЕТ СН'!$I$9+СВЦЭМ!$D$10+'СЕТ СН'!$I$5-'СЕТ СН'!$I$17</f>
        <v>5975.5239701200007</v>
      </c>
      <c r="I136" s="36">
        <f>SUMIFS(СВЦЭМ!$C$39:$C$782,СВЦЭМ!$A$39:$A$782,$A136,СВЦЭМ!$B$39:$B$782,I$119)+'СЕТ СН'!$I$9+СВЦЭМ!$D$10+'СЕТ СН'!$I$5-'СЕТ СН'!$I$17</f>
        <v>5890.7469889499998</v>
      </c>
      <c r="J136" s="36">
        <f>SUMIFS(СВЦЭМ!$C$39:$C$782,СВЦЭМ!$A$39:$A$782,$A136,СВЦЭМ!$B$39:$B$782,J$119)+'СЕТ СН'!$I$9+СВЦЭМ!$D$10+'СЕТ СН'!$I$5-'СЕТ СН'!$I$17</f>
        <v>5895.1306917100001</v>
      </c>
      <c r="K136" s="36">
        <f>SUMIFS(СВЦЭМ!$C$39:$C$782,СВЦЭМ!$A$39:$A$782,$A136,СВЦЭМ!$B$39:$B$782,K$119)+'СЕТ СН'!$I$9+СВЦЭМ!$D$10+'СЕТ СН'!$I$5-'СЕТ СН'!$I$17</f>
        <v>5885.8547465400006</v>
      </c>
      <c r="L136" s="36">
        <f>SUMIFS(СВЦЭМ!$C$39:$C$782,СВЦЭМ!$A$39:$A$782,$A136,СВЦЭМ!$B$39:$B$782,L$119)+'СЕТ СН'!$I$9+СВЦЭМ!$D$10+'СЕТ СН'!$I$5-'СЕТ СН'!$I$17</f>
        <v>5877.1360385099997</v>
      </c>
      <c r="M136" s="36">
        <f>SUMIFS(СВЦЭМ!$C$39:$C$782,СВЦЭМ!$A$39:$A$782,$A136,СВЦЭМ!$B$39:$B$782,M$119)+'СЕТ СН'!$I$9+СВЦЭМ!$D$10+'СЕТ СН'!$I$5-'СЕТ СН'!$I$17</f>
        <v>5888.7624679199998</v>
      </c>
      <c r="N136" s="36">
        <f>SUMIFS(СВЦЭМ!$C$39:$C$782,СВЦЭМ!$A$39:$A$782,$A136,СВЦЭМ!$B$39:$B$782,N$119)+'СЕТ СН'!$I$9+СВЦЭМ!$D$10+'СЕТ СН'!$I$5-'СЕТ СН'!$I$17</f>
        <v>5923.6650295999998</v>
      </c>
      <c r="O136" s="36">
        <f>SUMIFS(СВЦЭМ!$C$39:$C$782,СВЦЭМ!$A$39:$A$782,$A136,СВЦЭМ!$B$39:$B$782,O$119)+'СЕТ СН'!$I$9+СВЦЭМ!$D$10+'СЕТ СН'!$I$5-'СЕТ СН'!$I$17</f>
        <v>5946.2240061900002</v>
      </c>
      <c r="P136" s="36">
        <f>SUMIFS(СВЦЭМ!$C$39:$C$782,СВЦЭМ!$A$39:$A$782,$A136,СВЦЭМ!$B$39:$B$782,P$119)+'СЕТ СН'!$I$9+СВЦЭМ!$D$10+'СЕТ СН'!$I$5-'СЕТ СН'!$I$17</f>
        <v>5951.3832905899999</v>
      </c>
      <c r="Q136" s="36">
        <f>SUMIFS(СВЦЭМ!$C$39:$C$782,СВЦЭМ!$A$39:$A$782,$A136,СВЦЭМ!$B$39:$B$782,Q$119)+'СЕТ СН'!$I$9+СВЦЭМ!$D$10+'СЕТ СН'!$I$5-'СЕТ СН'!$I$17</f>
        <v>5961.60872724</v>
      </c>
      <c r="R136" s="36">
        <f>SUMIFS(СВЦЭМ!$C$39:$C$782,СВЦЭМ!$A$39:$A$782,$A136,СВЦЭМ!$B$39:$B$782,R$119)+'СЕТ СН'!$I$9+СВЦЭМ!$D$10+'СЕТ СН'!$I$5-'СЕТ СН'!$I$17</f>
        <v>5945.1551936300002</v>
      </c>
      <c r="S136" s="36">
        <f>SUMIFS(СВЦЭМ!$C$39:$C$782,СВЦЭМ!$A$39:$A$782,$A136,СВЦЭМ!$B$39:$B$782,S$119)+'СЕТ СН'!$I$9+СВЦЭМ!$D$10+'СЕТ СН'!$I$5-'СЕТ СН'!$I$17</f>
        <v>5922.7048986200007</v>
      </c>
      <c r="T136" s="36">
        <f>SUMIFS(СВЦЭМ!$C$39:$C$782,СВЦЭМ!$A$39:$A$782,$A136,СВЦЭМ!$B$39:$B$782,T$119)+'СЕТ СН'!$I$9+СВЦЭМ!$D$10+'СЕТ СН'!$I$5-'СЕТ СН'!$I$17</f>
        <v>5901.2934526099998</v>
      </c>
      <c r="U136" s="36">
        <f>SUMIFS(СВЦЭМ!$C$39:$C$782,СВЦЭМ!$A$39:$A$782,$A136,СВЦЭМ!$B$39:$B$782,U$119)+'СЕТ СН'!$I$9+СВЦЭМ!$D$10+'СЕТ СН'!$I$5-'СЕТ СН'!$I$17</f>
        <v>5878.17538436</v>
      </c>
      <c r="V136" s="36">
        <f>SUMIFS(СВЦЭМ!$C$39:$C$782,СВЦЭМ!$A$39:$A$782,$A136,СВЦЭМ!$B$39:$B$782,V$119)+'СЕТ СН'!$I$9+СВЦЭМ!$D$10+'СЕТ СН'!$I$5-'СЕТ СН'!$I$17</f>
        <v>5887.45981063</v>
      </c>
      <c r="W136" s="36">
        <f>SUMIFS(СВЦЭМ!$C$39:$C$782,СВЦЭМ!$A$39:$A$782,$A136,СВЦЭМ!$B$39:$B$782,W$119)+'СЕТ СН'!$I$9+СВЦЭМ!$D$10+'СЕТ СН'!$I$5-'СЕТ СН'!$I$17</f>
        <v>5893.0592420400008</v>
      </c>
      <c r="X136" s="36">
        <f>SUMIFS(СВЦЭМ!$C$39:$C$782,СВЦЭМ!$A$39:$A$782,$A136,СВЦЭМ!$B$39:$B$782,X$119)+'СЕТ СН'!$I$9+СВЦЭМ!$D$10+'СЕТ СН'!$I$5-'СЕТ СН'!$I$17</f>
        <v>5946.0784664900002</v>
      </c>
      <c r="Y136" s="36">
        <f>SUMIFS(СВЦЭМ!$C$39:$C$782,СВЦЭМ!$A$39:$A$782,$A136,СВЦЭМ!$B$39:$B$782,Y$119)+'СЕТ СН'!$I$9+СВЦЭМ!$D$10+'СЕТ СН'!$I$5-'СЕТ СН'!$I$17</f>
        <v>5985.3080769000007</v>
      </c>
    </row>
    <row r="137" spans="1:25" ht="15.75" x14ac:dyDescent="0.2">
      <c r="A137" s="35">
        <f t="shared" si="3"/>
        <v>45003</v>
      </c>
      <c r="B137" s="36">
        <f>SUMIFS(СВЦЭМ!$C$39:$C$782,СВЦЭМ!$A$39:$A$782,$A137,СВЦЭМ!$B$39:$B$782,B$119)+'СЕТ СН'!$I$9+СВЦЭМ!$D$10+'СЕТ СН'!$I$5-'СЕТ СН'!$I$17</f>
        <v>5819.8287983600003</v>
      </c>
      <c r="C137" s="36">
        <f>SUMIFS(СВЦЭМ!$C$39:$C$782,СВЦЭМ!$A$39:$A$782,$A137,СВЦЭМ!$B$39:$B$782,C$119)+'СЕТ СН'!$I$9+СВЦЭМ!$D$10+'СЕТ СН'!$I$5-'СЕТ СН'!$I$17</f>
        <v>5873.9398340500002</v>
      </c>
      <c r="D137" s="36">
        <f>SUMIFS(СВЦЭМ!$C$39:$C$782,СВЦЭМ!$A$39:$A$782,$A137,СВЦЭМ!$B$39:$B$782,D$119)+'СЕТ СН'!$I$9+СВЦЭМ!$D$10+'СЕТ СН'!$I$5-'СЕТ СН'!$I$17</f>
        <v>5904.0619315000004</v>
      </c>
      <c r="E137" s="36">
        <f>SUMIFS(СВЦЭМ!$C$39:$C$782,СВЦЭМ!$A$39:$A$782,$A137,СВЦЭМ!$B$39:$B$782,E$119)+'СЕТ СН'!$I$9+СВЦЭМ!$D$10+'СЕТ СН'!$I$5-'СЕТ СН'!$I$17</f>
        <v>5906.3055877500001</v>
      </c>
      <c r="F137" s="36">
        <f>SUMIFS(СВЦЭМ!$C$39:$C$782,СВЦЭМ!$A$39:$A$782,$A137,СВЦЭМ!$B$39:$B$782,F$119)+'СЕТ СН'!$I$9+СВЦЭМ!$D$10+'СЕТ СН'!$I$5-'СЕТ СН'!$I$17</f>
        <v>5928.3873380799996</v>
      </c>
      <c r="G137" s="36">
        <f>SUMIFS(СВЦЭМ!$C$39:$C$782,СВЦЭМ!$A$39:$A$782,$A137,СВЦЭМ!$B$39:$B$782,G$119)+'СЕТ СН'!$I$9+СВЦЭМ!$D$10+'СЕТ СН'!$I$5-'СЕТ СН'!$I$17</f>
        <v>5904.4694388900007</v>
      </c>
      <c r="H137" s="36">
        <f>SUMIFS(СВЦЭМ!$C$39:$C$782,СВЦЭМ!$A$39:$A$782,$A137,СВЦЭМ!$B$39:$B$782,H$119)+'СЕТ СН'!$I$9+СВЦЭМ!$D$10+'СЕТ СН'!$I$5-'СЕТ СН'!$I$17</f>
        <v>5898.8592637800002</v>
      </c>
      <c r="I137" s="36">
        <f>SUMIFS(СВЦЭМ!$C$39:$C$782,СВЦЭМ!$A$39:$A$782,$A137,СВЦЭМ!$B$39:$B$782,I$119)+'СЕТ СН'!$I$9+СВЦЭМ!$D$10+'СЕТ СН'!$I$5-'СЕТ СН'!$I$17</f>
        <v>5878.2423987399998</v>
      </c>
      <c r="J137" s="36">
        <f>SUMIFS(СВЦЭМ!$C$39:$C$782,СВЦЭМ!$A$39:$A$782,$A137,СВЦЭМ!$B$39:$B$782,J$119)+'СЕТ СН'!$I$9+СВЦЭМ!$D$10+'СЕТ СН'!$I$5-'СЕТ СН'!$I$17</f>
        <v>5818.34498093</v>
      </c>
      <c r="K137" s="36">
        <f>SUMIFS(СВЦЭМ!$C$39:$C$782,СВЦЭМ!$A$39:$A$782,$A137,СВЦЭМ!$B$39:$B$782,K$119)+'СЕТ СН'!$I$9+СВЦЭМ!$D$10+'СЕТ СН'!$I$5-'СЕТ СН'!$I$17</f>
        <v>5754.3338679500002</v>
      </c>
      <c r="L137" s="36">
        <f>SUMIFS(СВЦЭМ!$C$39:$C$782,СВЦЭМ!$A$39:$A$782,$A137,СВЦЭМ!$B$39:$B$782,L$119)+'СЕТ СН'!$I$9+СВЦЭМ!$D$10+'СЕТ СН'!$I$5-'СЕТ СН'!$I$17</f>
        <v>5699.1689505499999</v>
      </c>
      <c r="M137" s="36">
        <f>SUMIFS(СВЦЭМ!$C$39:$C$782,СВЦЭМ!$A$39:$A$782,$A137,СВЦЭМ!$B$39:$B$782,M$119)+'СЕТ СН'!$I$9+СВЦЭМ!$D$10+'СЕТ СН'!$I$5-'СЕТ СН'!$I$17</f>
        <v>5678.96305502</v>
      </c>
      <c r="N137" s="36">
        <f>SUMIFS(СВЦЭМ!$C$39:$C$782,СВЦЭМ!$A$39:$A$782,$A137,СВЦЭМ!$B$39:$B$782,N$119)+'СЕТ СН'!$I$9+СВЦЭМ!$D$10+'СЕТ СН'!$I$5-'СЕТ СН'!$I$17</f>
        <v>5722.0642845000002</v>
      </c>
      <c r="O137" s="36">
        <f>SUMIFS(СВЦЭМ!$C$39:$C$782,СВЦЭМ!$A$39:$A$782,$A137,СВЦЭМ!$B$39:$B$782,O$119)+'СЕТ СН'!$I$9+СВЦЭМ!$D$10+'СЕТ СН'!$I$5-'СЕТ СН'!$I$17</f>
        <v>5689.5565667000001</v>
      </c>
      <c r="P137" s="36">
        <f>SUMIFS(СВЦЭМ!$C$39:$C$782,СВЦЭМ!$A$39:$A$782,$A137,СВЦЭМ!$B$39:$B$782,P$119)+'СЕТ СН'!$I$9+СВЦЭМ!$D$10+'СЕТ СН'!$I$5-'СЕТ СН'!$I$17</f>
        <v>5706.2132105399996</v>
      </c>
      <c r="Q137" s="36">
        <f>SUMIFS(СВЦЭМ!$C$39:$C$782,СВЦЭМ!$A$39:$A$782,$A137,СВЦЭМ!$B$39:$B$782,Q$119)+'СЕТ СН'!$I$9+СВЦЭМ!$D$10+'СЕТ СН'!$I$5-'СЕТ СН'!$I$17</f>
        <v>5721.5211559999998</v>
      </c>
      <c r="R137" s="36">
        <f>SUMIFS(СВЦЭМ!$C$39:$C$782,СВЦЭМ!$A$39:$A$782,$A137,СВЦЭМ!$B$39:$B$782,R$119)+'СЕТ СН'!$I$9+СВЦЭМ!$D$10+'СЕТ СН'!$I$5-'СЕТ СН'!$I$17</f>
        <v>5778.6628470899996</v>
      </c>
      <c r="S137" s="36">
        <f>SUMIFS(СВЦЭМ!$C$39:$C$782,СВЦЭМ!$A$39:$A$782,$A137,СВЦЭМ!$B$39:$B$782,S$119)+'СЕТ СН'!$I$9+СВЦЭМ!$D$10+'СЕТ СН'!$I$5-'СЕТ СН'!$I$17</f>
        <v>5738.18193161</v>
      </c>
      <c r="T137" s="36">
        <f>SUMIFS(СВЦЭМ!$C$39:$C$782,СВЦЭМ!$A$39:$A$782,$A137,СВЦЭМ!$B$39:$B$782,T$119)+'СЕТ СН'!$I$9+СВЦЭМ!$D$10+'СЕТ СН'!$I$5-'СЕТ СН'!$I$17</f>
        <v>5728.3405528399999</v>
      </c>
      <c r="U137" s="36">
        <f>SUMIFS(СВЦЭМ!$C$39:$C$782,СВЦЭМ!$A$39:$A$782,$A137,СВЦЭМ!$B$39:$B$782,U$119)+'СЕТ СН'!$I$9+СВЦЭМ!$D$10+'СЕТ СН'!$I$5-'СЕТ СН'!$I$17</f>
        <v>5716.0067900800004</v>
      </c>
      <c r="V137" s="36">
        <f>SUMIFS(СВЦЭМ!$C$39:$C$782,СВЦЭМ!$A$39:$A$782,$A137,СВЦЭМ!$B$39:$B$782,V$119)+'СЕТ СН'!$I$9+СВЦЭМ!$D$10+'СЕТ СН'!$I$5-'СЕТ СН'!$I$17</f>
        <v>5680.1133826200003</v>
      </c>
      <c r="W137" s="36">
        <f>SUMIFS(СВЦЭМ!$C$39:$C$782,СВЦЭМ!$A$39:$A$782,$A137,СВЦЭМ!$B$39:$B$782,W$119)+'СЕТ СН'!$I$9+СВЦЭМ!$D$10+'СЕТ СН'!$I$5-'СЕТ СН'!$I$17</f>
        <v>5695.0234551699996</v>
      </c>
      <c r="X137" s="36">
        <f>SUMIFS(СВЦЭМ!$C$39:$C$782,СВЦЭМ!$A$39:$A$782,$A137,СВЦЭМ!$B$39:$B$782,X$119)+'СЕТ СН'!$I$9+СВЦЭМ!$D$10+'СЕТ СН'!$I$5-'СЕТ СН'!$I$17</f>
        <v>5731.5897912199998</v>
      </c>
      <c r="Y137" s="36">
        <f>SUMIFS(СВЦЭМ!$C$39:$C$782,СВЦЭМ!$A$39:$A$782,$A137,СВЦЭМ!$B$39:$B$782,Y$119)+'СЕТ СН'!$I$9+СВЦЭМ!$D$10+'СЕТ СН'!$I$5-'СЕТ СН'!$I$17</f>
        <v>5765.3121000000001</v>
      </c>
    </row>
    <row r="138" spans="1:25" ht="15.75" x14ac:dyDescent="0.2">
      <c r="A138" s="35">
        <f t="shared" si="3"/>
        <v>45004</v>
      </c>
      <c r="B138" s="36">
        <f>SUMIFS(СВЦЭМ!$C$39:$C$782,СВЦЭМ!$A$39:$A$782,$A138,СВЦЭМ!$B$39:$B$782,B$119)+'СЕТ СН'!$I$9+СВЦЭМ!$D$10+'СЕТ СН'!$I$5-'СЕТ СН'!$I$17</f>
        <v>5811.1336781199998</v>
      </c>
      <c r="C138" s="36">
        <f>SUMIFS(СВЦЭМ!$C$39:$C$782,СВЦЭМ!$A$39:$A$782,$A138,СВЦЭМ!$B$39:$B$782,C$119)+'СЕТ СН'!$I$9+СВЦЭМ!$D$10+'СЕТ СН'!$I$5-'СЕТ СН'!$I$17</f>
        <v>5846.3650726899996</v>
      </c>
      <c r="D138" s="36">
        <f>SUMIFS(СВЦЭМ!$C$39:$C$782,СВЦЭМ!$A$39:$A$782,$A138,СВЦЭМ!$B$39:$B$782,D$119)+'СЕТ СН'!$I$9+СВЦЭМ!$D$10+'СЕТ СН'!$I$5-'СЕТ СН'!$I$17</f>
        <v>5918.8963240399999</v>
      </c>
      <c r="E138" s="36">
        <f>SUMIFS(СВЦЭМ!$C$39:$C$782,СВЦЭМ!$A$39:$A$782,$A138,СВЦЭМ!$B$39:$B$782,E$119)+'СЕТ СН'!$I$9+СВЦЭМ!$D$10+'СЕТ СН'!$I$5-'СЕТ СН'!$I$17</f>
        <v>5919.2445532600004</v>
      </c>
      <c r="F138" s="36">
        <f>SUMIFS(СВЦЭМ!$C$39:$C$782,СВЦЭМ!$A$39:$A$782,$A138,СВЦЭМ!$B$39:$B$782,F$119)+'СЕТ СН'!$I$9+СВЦЭМ!$D$10+'СЕТ СН'!$I$5-'СЕТ СН'!$I$17</f>
        <v>5925.7109495499999</v>
      </c>
      <c r="G138" s="36">
        <f>SUMIFS(СВЦЭМ!$C$39:$C$782,СВЦЭМ!$A$39:$A$782,$A138,СВЦЭМ!$B$39:$B$782,G$119)+'СЕТ СН'!$I$9+СВЦЭМ!$D$10+'СЕТ СН'!$I$5-'СЕТ СН'!$I$17</f>
        <v>5924.4292075200001</v>
      </c>
      <c r="H138" s="36">
        <f>SUMIFS(СВЦЭМ!$C$39:$C$782,СВЦЭМ!$A$39:$A$782,$A138,СВЦЭМ!$B$39:$B$782,H$119)+'СЕТ СН'!$I$9+СВЦЭМ!$D$10+'СЕТ СН'!$I$5-'СЕТ СН'!$I$17</f>
        <v>5914.3604082500005</v>
      </c>
      <c r="I138" s="36">
        <f>SUMIFS(СВЦЭМ!$C$39:$C$782,СВЦЭМ!$A$39:$A$782,$A138,СВЦЭМ!$B$39:$B$782,I$119)+'СЕТ СН'!$I$9+СВЦЭМ!$D$10+'СЕТ СН'!$I$5-'СЕТ СН'!$I$17</f>
        <v>5861.2266504199997</v>
      </c>
      <c r="J138" s="36">
        <f>SUMIFS(СВЦЭМ!$C$39:$C$782,СВЦЭМ!$A$39:$A$782,$A138,СВЦЭМ!$B$39:$B$782,J$119)+'СЕТ СН'!$I$9+СВЦЭМ!$D$10+'СЕТ СН'!$I$5-'СЕТ СН'!$I$17</f>
        <v>5852.3322073400004</v>
      </c>
      <c r="K138" s="36">
        <f>SUMIFS(СВЦЭМ!$C$39:$C$782,СВЦЭМ!$A$39:$A$782,$A138,СВЦЭМ!$B$39:$B$782,K$119)+'СЕТ СН'!$I$9+СВЦЭМ!$D$10+'СЕТ СН'!$I$5-'СЕТ СН'!$I$17</f>
        <v>5780.8691982800001</v>
      </c>
      <c r="L138" s="36">
        <f>SUMIFS(СВЦЭМ!$C$39:$C$782,СВЦЭМ!$A$39:$A$782,$A138,СВЦЭМ!$B$39:$B$782,L$119)+'СЕТ СН'!$I$9+СВЦЭМ!$D$10+'СЕТ СН'!$I$5-'СЕТ СН'!$I$17</f>
        <v>5769.0286013000004</v>
      </c>
      <c r="M138" s="36">
        <f>SUMIFS(СВЦЭМ!$C$39:$C$782,СВЦЭМ!$A$39:$A$782,$A138,СВЦЭМ!$B$39:$B$782,M$119)+'СЕТ СН'!$I$9+СВЦЭМ!$D$10+'СЕТ СН'!$I$5-'СЕТ СН'!$I$17</f>
        <v>5764.7153916799998</v>
      </c>
      <c r="N138" s="36">
        <f>SUMIFS(СВЦЭМ!$C$39:$C$782,СВЦЭМ!$A$39:$A$782,$A138,СВЦЭМ!$B$39:$B$782,N$119)+'СЕТ СН'!$I$9+СВЦЭМ!$D$10+'СЕТ СН'!$I$5-'СЕТ СН'!$I$17</f>
        <v>5788.303347</v>
      </c>
      <c r="O138" s="36">
        <f>SUMIFS(СВЦЭМ!$C$39:$C$782,СВЦЭМ!$A$39:$A$782,$A138,СВЦЭМ!$B$39:$B$782,O$119)+'СЕТ СН'!$I$9+СВЦЭМ!$D$10+'СЕТ СН'!$I$5-'СЕТ СН'!$I$17</f>
        <v>5811.4018311099999</v>
      </c>
      <c r="P138" s="36">
        <f>SUMIFS(СВЦЭМ!$C$39:$C$782,СВЦЭМ!$A$39:$A$782,$A138,СВЦЭМ!$B$39:$B$782,P$119)+'СЕТ СН'!$I$9+СВЦЭМ!$D$10+'СЕТ СН'!$I$5-'СЕТ СН'!$I$17</f>
        <v>5810.6521647400004</v>
      </c>
      <c r="Q138" s="36">
        <f>SUMIFS(СВЦЭМ!$C$39:$C$782,СВЦЭМ!$A$39:$A$782,$A138,СВЦЭМ!$B$39:$B$782,Q$119)+'СЕТ СН'!$I$9+СВЦЭМ!$D$10+'СЕТ СН'!$I$5-'СЕТ СН'!$I$17</f>
        <v>5803.98149491</v>
      </c>
      <c r="R138" s="36">
        <f>SUMIFS(СВЦЭМ!$C$39:$C$782,СВЦЭМ!$A$39:$A$782,$A138,СВЦЭМ!$B$39:$B$782,R$119)+'СЕТ СН'!$I$9+СВЦЭМ!$D$10+'СЕТ СН'!$I$5-'СЕТ СН'!$I$17</f>
        <v>5806.3444870499998</v>
      </c>
      <c r="S138" s="36">
        <f>SUMIFS(СВЦЭМ!$C$39:$C$782,СВЦЭМ!$A$39:$A$782,$A138,СВЦЭМ!$B$39:$B$782,S$119)+'СЕТ СН'!$I$9+СВЦЭМ!$D$10+'СЕТ СН'!$I$5-'СЕТ СН'!$I$17</f>
        <v>5783.3923339700004</v>
      </c>
      <c r="T138" s="36">
        <f>SUMIFS(СВЦЭМ!$C$39:$C$782,СВЦЭМ!$A$39:$A$782,$A138,СВЦЭМ!$B$39:$B$782,T$119)+'СЕТ СН'!$I$9+СВЦЭМ!$D$10+'СЕТ СН'!$I$5-'СЕТ СН'!$I$17</f>
        <v>5766.8814758099998</v>
      </c>
      <c r="U138" s="36">
        <f>SUMIFS(СВЦЭМ!$C$39:$C$782,СВЦЭМ!$A$39:$A$782,$A138,СВЦЭМ!$B$39:$B$782,U$119)+'СЕТ СН'!$I$9+СВЦЭМ!$D$10+'СЕТ СН'!$I$5-'СЕТ СН'!$I$17</f>
        <v>5731.4331956300002</v>
      </c>
      <c r="V138" s="36">
        <f>SUMIFS(СВЦЭМ!$C$39:$C$782,СВЦЭМ!$A$39:$A$782,$A138,СВЦЭМ!$B$39:$B$782,V$119)+'СЕТ СН'!$I$9+СВЦЭМ!$D$10+'СЕТ СН'!$I$5-'СЕТ СН'!$I$17</f>
        <v>5715.6625269100005</v>
      </c>
      <c r="W138" s="36">
        <f>SUMIFS(СВЦЭМ!$C$39:$C$782,СВЦЭМ!$A$39:$A$782,$A138,СВЦЭМ!$B$39:$B$782,W$119)+'СЕТ СН'!$I$9+СВЦЭМ!$D$10+'СЕТ СН'!$I$5-'СЕТ СН'!$I$17</f>
        <v>5719.9925132400003</v>
      </c>
      <c r="X138" s="36">
        <f>SUMIFS(СВЦЭМ!$C$39:$C$782,СВЦЭМ!$A$39:$A$782,$A138,СВЦЭМ!$B$39:$B$782,X$119)+'СЕТ СН'!$I$9+СВЦЭМ!$D$10+'СЕТ СН'!$I$5-'СЕТ СН'!$I$17</f>
        <v>5766.6115730000001</v>
      </c>
      <c r="Y138" s="36">
        <f>SUMIFS(СВЦЭМ!$C$39:$C$782,СВЦЭМ!$A$39:$A$782,$A138,СВЦЭМ!$B$39:$B$782,Y$119)+'СЕТ СН'!$I$9+СВЦЭМ!$D$10+'СЕТ СН'!$I$5-'СЕТ СН'!$I$17</f>
        <v>5818.4490896099996</v>
      </c>
    </row>
    <row r="139" spans="1:25" ht="15.75" x14ac:dyDescent="0.2">
      <c r="A139" s="35">
        <f t="shared" si="3"/>
        <v>45005</v>
      </c>
      <c r="B139" s="36">
        <f>SUMIFS(СВЦЭМ!$C$39:$C$782,СВЦЭМ!$A$39:$A$782,$A139,СВЦЭМ!$B$39:$B$782,B$119)+'СЕТ СН'!$I$9+СВЦЭМ!$D$10+'СЕТ СН'!$I$5-'СЕТ СН'!$I$17</f>
        <v>5824.3003079500004</v>
      </c>
      <c r="C139" s="36">
        <f>SUMIFS(СВЦЭМ!$C$39:$C$782,СВЦЭМ!$A$39:$A$782,$A139,СВЦЭМ!$B$39:$B$782,C$119)+'СЕТ СН'!$I$9+СВЦЭМ!$D$10+'СЕТ СН'!$I$5-'СЕТ СН'!$I$17</f>
        <v>5878.5668583300003</v>
      </c>
      <c r="D139" s="36">
        <f>SUMIFS(СВЦЭМ!$C$39:$C$782,СВЦЭМ!$A$39:$A$782,$A139,СВЦЭМ!$B$39:$B$782,D$119)+'СЕТ СН'!$I$9+СВЦЭМ!$D$10+'СЕТ СН'!$I$5-'СЕТ СН'!$I$17</f>
        <v>5895.2765967800005</v>
      </c>
      <c r="E139" s="36">
        <f>SUMIFS(СВЦЭМ!$C$39:$C$782,СВЦЭМ!$A$39:$A$782,$A139,СВЦЭМ!$B$39:$B$782,E$119)+'СЕТ СН'!$I$9+СВЦЭМ!$D$10+'СЕТ СН'!$I$5-'СЕТ СН'!$I$17</f>
        <v>5907.5630452700007</v>
      </c>
      <c r="F139" s="36">
        <f>SUMIFS(СВЦЭМ!$C$39:$C$782,СВЦЭМ!$A$39:$A$782,$A139,СВЦЭМ!$B$39:$B$782,F$119)+'СЕТ СН'!$I$9+СВЦЭМ!$D$10+'СЕТ СН'!$I$5-'СЕТ СН'!$I$17</f>
        <v>5893.0558444300004</v>
      </c>
      <c r="G139" s="36">
        <f>SUMIFS(СВЦЭМ!$C$39:$C$782,СВЦЭМ!$A$39:$A$782,$A139,СВЦЭМ!$B$39:$B$782,G$119)+'СЕТ СН'!$I$9+СВЦЭМ!$D$10+'СЕТ СН'!$I$5-'СЕТ СН'!$I$17</f>
        <v>5881.08357394</v>
      </c>
      <c r="H139" s="36">
        <f>SUMIFS(СВЦЭМ!$C$39:$C$782,СВЦЭМ!$A$39:$A$782,$A139,СВЦЭМ!$B$39:$B$782,H$119)+'СЕТ СН'!$I$9+СВЦЭМ!$D$10+'СЕТ СН'!$I$5-'СЕТ СН'!$I$17</f>
        <v>5924.7222107199996</v>
      </c>
      <c r="I139" s="36">
        <f>SUMIFS(СВЦЭМ!$C$39:$C$782,СВЦЭМ!$A$39:$A$782,$A139,СВЦЭМ!$B$39:$B$782,I$119)+'СЕТ СН'!$I$9+СВЦЭМ!$D$10+'СЕТ СН'!$I$5-'СЕТ СН'!$I$17</f>
        <v>5829.1120629200004</v>
      </c>
      <c r="J139" s="36">
        <f>SUMIFS(СВЦЭМ!$C$39:$C$782,СВЦЭМ!$A$39:$A$782,$A139,СВЦЭМ!$B$39:$B$782,J$119)+'СЕТ СН'!$I$9+СВЦЭМ!$D$10+'СЕТ СН'!$I$5-'СЕТ СН'!$I$17</f>
        <v>5815.7823482100002</v>
      </c>
      <c r="K139" s="36">
        <f>SUMIFS(СВЦЭМ!$C$39:$C$782,СВЦЭМ!$A$39:$A$782,$A139,СВЦЭМ!$B$39:$B$782,K$119)+'СЕТ СН'!$I$9+СВЦЭМ!$D$10+'СЕТ СН'!$I$5-'СЕТ СН'!$I$17</f>
        <v>5786.3668286700004</v>
      </c>
      <c r="L139" s="36">
        <f>SUMIFS(СВЦЭМ!$C$39:$C$782,СВЦЭМ!$A$39:$A$782,$A139,СВЦЭМ!$B$39:$B$782,L$119)+'СЕТ СН'!$I$9+СВЦЭМ!$D$10+'СЕТ СН'!$I$5-'СЕТ СН'!$I$17</f>
        <v>5784.4578608600004</v>
      </c>
      <c r="M139" s="36">
        <f>SUMIFS(СВЦЭМ!$C$39:$C$782,СВЦЭМ!$A$39:$A$782,$A139,СВЦЭМ!$B$39:$B$782,M$119)+'СЕТ СН'!$I$9+СВЦЭМ!$D$10+'СЕТ СН'!$I$5-'СЕТ СН'!$I$17</f>
        <v>5796.4643742600001</v>
      </c>
      <c r="N139" s="36">
        <f>SUMIFS(СВЦЭМ!$C$39:$C$782,СВЦЭМ!$A$39:$A$782,$A139,СВЦЭМ!$B$39:$B$782,N$119)+'СЕТ СН'!$I$9+СВЦЭМ!$D$10+'СЕТ СН'!$I$5-'СЕТ СН'!$I$17</f>
        <v>5839.2988147400001</v>
      </c>
      <c r="O139" s="36">
        <f>SUMIFS(СВЦЭМ!$C$39:$C$782,СВЦЭМ!$A$39:$A$782,$A139,СВЦЭМ!$B$39:$B$782,O$119)+'СЕТ СН'!$I$9+СВЦЭМ!$D$10+'СЕТ СН'!$I$5-'СЕТ СН'!$I$17</f>
        <v>5868.3104322300005</v>
      </c>
      <c r="P139" s="36">
        <f>SUMIFS(СВЦЭМ!$C$39:$C$782,СВЦЭМ!$A$39:$A$782,$A139,СВЦЭМ!$B$39:$B$782,P$119)+'СЕТ СН'!$I$9+СВЦЭМ!$D$10+'СЕТ СН'!$I$5-'СЕТ СН'!$I$17</f>
        <v>5878.2218489000006</v>
      </c>
      <c r="Q139" s="36">
        <f>SUMIFS(СВЦЭМ!$C$39:$C$782,СВЦЭМ!$A$39:$A$782,$A139,СВЦЭМ!$B$39:$B$782,Q$119)+'СЕТ СН'!$I$9+СВЦЭМ!$D$10+'СЕТ СН'!$I$5-'СЕТ СН'!$I$17</f>
        <v>5893.10200093</v>
      </c>
      <c r="R139" s="36">
        <f>SUMIFS(СВЦЭМ!$C$39:$C$782,СВЦЭМ!$A$39:$A$782,$A139,СВЦЭМ!$B$39:$B$782,R$119)+'СЕТ СН'!$I$9+СВЦЭМ!$D$10+'СЕТ СН'!$I$5-'СЕТ СН'!$I$17</f>
        <v>5883.2477954599999</v>
      </c>
      <c r="S139" s="36">
        <f>SUMIFS(СВЦЭМ!$C$39:$C$782,СВЦЭМ!$A$39:$A$782,$A139,СВЦЭМ!$B$39:$B$782,S$119)+'СЕТ СН'!$I$9+СВЦЭМ!$D$10+'СЕТ СН'!$I$5-'СЕТ СН'!$I$17</f>
        <v>5850.3703976300003</v>
      </c>
      <c r="T139" s="36">
        <f>SUMIFS(СВЦЭМ!$C$39:$C$782,СВЦЭМ!$A$39:$A$782,$A139,СВЦЭМ!$B$39:$B$782,T$119)+'СЕТ СН'!$I$9+СВЦЭМ!$D$10+'СЕТ СН'!$I$5-'СЕТ СН'!$I$17</f>
        <v>5831.3128840500003</v>
      </c>
      <c r="U139" s="36">
        <f>SUMIFS(СВЦЭМ!$C$39:$C$782,СВЦЭМ!$A$39:$A$782,$A139,СВЦЭМ!$B$39:$B$782,U$119)+'СЕТ СН'!$I$9+СВЦЭМ!$D$10+'СЕТ СН'!$I$5-'СЕТ СН'!$I$17</f>
        <v>5791.0274508900002</v>
      </c>
      <c r="V139" s="36">
        <f>SUMIFS(СВЦЭМ!$C$39:$C$782,СВЦЭМ!$A$39:$A$782,$A139,СВЦЭМ!$B$39:$B$782,V$119)+'СЕТ СН'!$I$9+СВЦЭМ!$D$10+'СЕТ СН'!$I$5-'СЕТ СН'!$I$17</f>
        <v>5777.2574900099999</v>
      </c>
      <c r="W139" s="36">
        <f>SUMIFS(СВЦЭМ!$C$39:$C$782,СВЦЭМ!$A$39:$A$782,$A139,СВЦЭМ!$B$39:$B$782,W$119)+'СЕТ СН'!$I$9+СВЦЭМ!$D$10+'СЕТ СН'!$I$5-'СЕТ СН'!$I$17</f>
        <v>5780.8007967900003</v>
      </c>
      <c r="X139" s="36">
        <f>SUMIFS(СВЦЭМ!$C$39:$C$782,СВЦЭМ!$A$39:$A$782,$A139,СВЦЭМ!$B$39:$B$782,X$119)+'СЕТ СН'!$I$9+СВЦЭМ!$D$10+'СЕТ СН'!$I$5-'СЕТ СН'!$I$17</f>
        <v>5834.0136236400003</v>
      </c>
      <c r="Y139" s="36">
        <f>SUMIFS(СВЦЭМ!$C$39:$C$782,СВЦЭМ!$A$39:$A$782,$A139,СВЦЭМ!$B$39:$B$782,Y$119)+'СЕТ СН'!$I$9+СВЦЭМ!$D$10+'СЕТ СН'!$I$5-'СЕТ СН'!$I$17</f>
        <v>5875.0455226900003</v>
      </c>
    </row>
    <row r="140" spans="1:25" ht="15.75" x14ac:dyDescent="0.2">
      <c r="A140" s="35">
        <f t="shared" si="3"/>
        <v>45006</v>
      </c>
      <c r="B140" s="36">
        <f>SUMIFS(СВЦЭМ!$C$39:$C$782,СВЦЭМ!$A$39:$A$782,$A140,СВЦЭМ!$B$39:$B$782,B$119)+'СЕТ СН'!$I$9+СВЦЭМ!$D$10+'СЕТ СН'!$I$5-'СЕТ СН'!$I$17</f>
        <v>5787.6941670800006</v>
      </c>
      <c r="C140" s="36">
        <f>SUMIFS(СВЦЭМ!$C$39:$C$782,СВЦЭМ!$A$39:$A$782,$A140,СВЦЭМ!$B$39:$B$782,C$119)+'СЕТ СН'!$I$9+СВЦЭМ!$D$10+'СЕТ СН'!$I$5-'СЕТ СН'!$I$17</f>
        <v>5834.6240946600001</v>
      </c>
      <c r="D140" s="36">
        <f>SUMIFS(СВЦЭМ!$C$39:$C$782,СВЦЭМ!$A$39:$A$782,$A140,СВЦЭМ!$B$39:$B$782,D$119)+'СЕТ СН'!$I$9+СВЦЭМ!$D$10+'СЕТ СН'!$I$5-'СЕТ СН'!$I$17</f>
        <v>5862.9032594600003</v>
      </c>
      <c r="E140" s="36">
        <f>SUMIFS(СВЦЭМ!$C$39:$C$782,СВЦЭМ!$A$39:$A$782,$A140,СВЦЭМ!$B$39:$B$782,E$119)+'СЕТ СН'!$I$9+СВЦЭМ!$D$10+'СЕТ СН'!$I$5-'СЕТ СН'!$I$17</f>
        <v>5870.7350752800003</v>
      </c>
      <c r="F140" s="36">
        <f>SUMIFS(СВЦЭМ!$C$39:$C$782,СВЦЭМ!$A$39:$A$782,$A140,СВЦЭМ!$B$39:$B$782,F$119)+'СЕТ СН'!$I$9+СВЦЭМ!$D$10+'СЕТ СН'!$I$5-'СЕТ СН'!$I$17</f>
        <v>5834.0593523400003</v>
      </c>
      <c r="G140" s="36">
        <f>SUMIFS(СВЦЭМ!$C$39:$C$782,СВЦЭМ!$A$39:$A$782,$A140,СВЦЭМ!$B$39:$B$782,G$119)+'СЕТ СН'!$I$9+СВЦЭМ!$D$10+'СЕТ СН'!$I$5-'СЕТ СН'!$I$17</f>
        <v>5836.4984964100004</v>
      </c>
      <c r="H140" s="36">
        <f>SUMIFS(СВЦЭМ!$C$39:$C$782,СВЦЭМ!$A$39:$A$782,$A140,СВЦЭМ!$B$39:$B$782,H$119)+'СЕТ СН'!$I$9+СВЦЭМ!$D$10+'СЕТ СН'!$I$5-'СЕТ СН'!$I$17</f>
        <v>5772.4955225800004</v>
      </c>
      <c r="I140" s="36">
        <f>SUMIFS(СВЦЭМ!$C$39:$C$782,СВЦЭМ!$A$39:$A$782,$A140,СВЦЭМ!$B$39:$B$782,I$119)+'СЕТ СН'!$I$9+СВЦЭМ!$D$10+'СЕТ СН'!$I$5-'СЕТ СН'!$I$17</f>
        <v>5706.0874897699996</v>
      </c>
      <c r="J140" s="36">
        <f>SUMIFS(СВЦЭМ!$C$39:$C$782,СВЦЭМ!$A$39:$A$782,$A140,СВЦЭМ!$B$39:$B$782,J$119)+'СЕТ СН'!$I$9+СВЦЭМ!$D$10+'СЕТ СН'!$I$5-'СЕТ СН'!$I$17</f>
        <v>5705.9336214699997</v>
      </c>
      <c r="K140" s="36">
        <f>SUMIFS(СВЦЭМ!$C$39:$C$782,СВЦЭМ!$A$39:$A$782,$A140,СВЦЭМ!$B$39:$B$782,K$119)+'СЕТ СН'!$I$9+СВЦЭМ!$D$10+'СЕТ СН'!$I$5-'СЕТ СН'!$I$17</f>
        <v>5689.4037378700004</v>
      </c>
      <c r="L140" s="36">
        <f>SUMIFS(СВЦЭМ!$C$39:$C$782,СВЦЭМ!$A$39:$A$782,$A140,СВЦЭМ!$B$39:$B$782,L$119)+'СЕТ СН'!$I$9+СВЦЭМ!$D$10+'СЕТ СН'!$I$5-'СЕТ СН'!$I$17</f>
        <v>5693.4703524400002</v>
      </c>
      <c r="M140" s="36">
        <f>SUMIFS(СВЦЭМ!$C$39:$C$782,СВЦЭМ!$A$39:$A$782,$A140,СВЦЭМ!$B$39:$B$782,M$119)+'СЕТ СН'!$I$9+СВЦЭМ!$D$10+'СЕТ СН'!$I$5-'СЕТ СН'!$I$17</f>
        <v>5725.7566456799996</v>
      </c>
      <c r="N140" s="36">
        <f>SUMIFS(СВЦЭМ!$C$39:$C$782,СВЦЭМ!$A$39:$A$782,$A140,СВЦЭМ!$B$39:$B$782,N$119)+'СЕТ СН'!$I$9+СВЦЭМ!$D$10+'СЕТ СН'!$I$5-'СЕТ СН'!$I$17</f>
        <v>5766.22147778</v>
      </c>
      <c r="O140" s="36">
        <f>SUMIFS(СВЦЭМ!$C$39:$C$782,СВЦЭМ!$A$39:$A$782,$A140,СВЦЭМ!$B$39:$B$782,O$119)+'СЕТ СН'!$I$9+СВЦЭМ!$D$10+'СЕТ СН'!$I$5-'СЕТ СН'!$I$17</f>
        <v>5809.1868475499996</v>
      </c>
      <c r="P140" s="36">
        <f>SUMIFS(СВЦЭМ!$C$39:$C$782,СВЦЭМ!$A$39:$A$782,$A140,СВЦЭМ!$B$39:$B$782,P$119)+'СЕТ СН'!$I$9+СВЦЭМ!$D$10+'СЕТ СН'!$I$5-'СЕТ СН'!$I$17</f>
        <v>5834.4223667200004</v>
      </c>
      <c r="Q140" s="36">
        <f>SUMIFS(СВЦЭМ!$C$39:$C$782,СВЦЭМ!$A$39:$A$782,$A140,СВЦЭМ!$B$39:$B$782,Q$119)+'СЕТ СН'!$I$9+СВЦЭМ!$D$10+'СЕТ СН'!$I$5-'СЕТ СН'!$I$17</f>
        <v>5830.9350185399999</v>
      </c>
      <c r="R140" s="36">
        <f>SUMIFS(СВЦЭМ!$C$39:$C$782,СВЦЭМ!$A$39:$A$782,$A140,СВЦЭМ!$B$39:$B$782,R$119)+'СЕТ СН'!$I$9+СВЦЭМ!$D$10+'СЕТ СН'!$I$5-'СЕТ СН'!$I$17</f>
        <v>5821.4974695600004</v>
      </c>
      <c r="S140" s="36">
        <f>SUMIFS(СВЦЭМ!$C$39:$C$782,СВЦЭМ!$A$39:$A$782,$A140,СВЦЭМ!$B$39:$B$782,S$119)+'СЕТ СН'!$I$9+СВЦЭМ!$D$10+'СЕТ СН'!$I$5-'СЕТ СН'!$I$17</f>
        <v>5801.7255826500004</v>
      </c>
      <c r="T140" s="36">
        <f>SUMIFS(СВЦЭМ!$C$39:$C$782,СВЦЭМ!$A$39:$A$782,$A140,СВЦЭМ!$B$39:$B$782,T$119)+'СЕТ СН'!$I$9+СВЦЭМ!$D$10+'СЕТ СН'!$I$5-'СЕТ СН'!$I$17</f>
        <v>5775.6902510199998</v>
      </c>
      <c r="U140" s="36">
        <f>SUMIFS(СВЦЭМ!$C$39:$C$782,СВЦЭМ!$A$39:$A$782,$A140,СВЦЭМ!$B$39:$B$782,U$119)+'СЕТ СН'!$I$9+СВЦЭМ!$D$10+'СЕТ СН'!$I$5-'СЕТ СН'!$I$17</f>
        <v>5749.0693730599996</v>
      </c>
      <c r="V140" s="36">
        <f>SUMIFS(СВЦЭМ!$C$39:$C$782,СВЦЭМ!$A$39:$A$782,$A140,СВЦЭМ!$B$39:$B$782,V$119)+'СЕТ СН'!$I$9+СВЦЭМ!$D$10+'СЕТ СН'!$I$5-'СЕТ СН'!$I$17</f>
        <v>5732.8325978399998</v>
      </c>
      <c r="W140" s="36">
        <f>SUMIFS(СВЦЭМ!$C$39:$C$782,СВЦЭМ!$A$39:$A$782,$A140,СВЦЭМ!$B$39:$B$782,W$119)+'СЕТ СН'!$I$9+СВЦЭМ!$D$10+'СЕТ СН'!$I$5-'СЕТ СН'!$I$17</f>
        <v>5744.5834862800002</v>
      </c>
      <c r="X140" s="36">
        <f>SUMIFS(СВЦЭМ!$C$39:$C$782,СВЦЭМ!$A$39:$A$782,$A140,СВЦЭМ!$B$39:$B$782,X$119)+'СЕТ СН'!$I$9+СВЦЭМ!$D$10+'СЕТ СН'!$I$5-'СЕТ СН'!$I$17</f>
        <v>5786.0443077399996</v>
      </c>
      <c r="Y140" s="36">
        <f>SUMIFS(СВЦЭМ!$C$39:$C$782,СВЦЭМ!$A$39:$A$782,$A140,СВЦЭМ!$B$39:$B$782,Y$119)+'СЕТ СН'!$I$9+СВЦЭМ!$D$10+'СЕТ СН'!$I$5-'СЕТ СН'!$I$17</f>
        <v>5820.8436562200004</v>
      </c>
    </row>
    <row r="141" spans="1:25" ht="15.75" x14ac:dyDescent="0.2">
      <c r="A141" s="35">
        <f t="shared" si="3"/>
        <v>45007</v>
      </c>
      <c r="B141" s="36">
        <f>SUMIFS(СВЦЭМ!$C$39:$C$782,СВЦЭМ!$A$39:$A$782,$A141,СВЦЭМ!$B$39:$B$782,B$119)+'СЕТ СН'!$I$9+СВЦЭМ!$D$10+'СЕТ СН'!$I$5-'СЕТ СН'!$I$17</f>
        <v>5938.3975094400002</v>
      </c>
      <c r="C141" s="36">
        <f>SUMIFS(СВЦЭМ!$C$39:$C$782,СВЦЭМ!$A$39:$A$782,$A141,СВЦЭМ!$B$39:$B$782,C$119)+'СЕТ СН'!$I$9+СВЦЭМ!$D$10+'СЕТ СН'!$I$5-'СЕТ СН'!$I$17</f>
        <v>5990.3734902199994</v>
      </c>
      <c r="D141" s="36">
        <f>SUMIFS(СВЦЭМ!$C$39:$C$782,СВЦЭМ!$A$39:$A$782,$A141,СВЦЭМ!$B$39:$B$782,D$119)+'СЕТ СН'!$I$9+СВЦЭМ!$D$10+'СЕТ СН'!$I$5-'СЕТ СН'!$I$17</f>
        <v>6074.9622028399999</v>
      </c>
      <c r="E141" s="36">
        <f>SUMIFS(СВЦЭМ!$C$39:$C$782,СВЦЭМ!$A$39:$A$782,$A141,СВЦЭМ!$B$39:$B$782,E$119)+'СЕТ СН'!$I$9+СВЦЭМ!$D$10+'СЕТ СН'!$I$5-'СЕТ СН'!$I$17</f>
        <v>6089.0930722900002</v>
      </c>
      <c r="F141" s="36">
        <f>SUMIFS(СВЦЭМ!$C$39:$C$782,СВЦЭМ!$A$39:$A$782,$A141,СВЦЭМ!$B$39:$B$782,F$119)+'СЕТ СН'!$I$9+СВЦЭМ!$D$10+'СЕТ СН'!$I$5-'СЕТ СН'!$I$17</f>
        <v>6099.4145235100004</v>
      </c>
      <c r="G141" s="36">
        <f>SUMIFS(СВЦЭМ!$C$39:$C$782,СВЦЭМ!$A$39:$A$782,$A141,СВЦЭМ!$B$39:$B$782,G$119)+'СЕТ СН'!$I$9+СВЦЭМ!$D$10+'СЕТ СН'!$I$5-'СЕТ СН'!$I$17</f>
        <v>6060.60600075</v>
      </c>
      <c r="H141" s="36">
        <f>SUMIFS(СВЦЭМ!$C$39:$C$782,СВЦЭМ!$A$39:$A$782,$A141,СВЦЭМ!$B$39:$B$782,H$119)+'СЕТ СН'!$I$9+СВЦЭМ!$D$10+'СЕТ СН'!$I$5-'СЕТ СН'!$I$17</f>
        <v>5996.8005869200006</v>
      </c>
      <c r="I141" s="36">
        <f>SUMIFS(СВЦЭМ!$C$39:$C$782,СВЦЭМ!$A$39:$A$782,$A141,СВЦЭМ!$B$39:$B$782,I$119)+'СЕТ СН'!$I$9+СВЦЭМ!$D$10+'СЕТ СН'!$I$5-'СЕТ СН'!$I$17</f>
        <v>5941.5569673</v>
      </c>
      <c r="J141" s="36">
        <f>SUMIFS(СВЦЭМ!$C$39:$C$782,СВЦЭМ!$A$39:$A$782,$A141,СВЦЭМ!$B$39:$B$782,J$119)+'СЕТ СН'!$I$9+СВЦЭМ!$D$10+'СЕТ СН'!$I$5-'СЕТ СН'!$I$17</f>
        <v>5935.1767381500003</v>
      </c>
      <c r="K141" s="36">
        <f>SUMIFS(СВЦЭМ!$C$39:$C$782,СВЦЭМ!$A$39:$A$782,$A141,СВЦЭМ!$B$39:$B$782,K$119)+'СЕТ СН'!$I$9+СВЦЭМ!$D$10+'СЕТ СН'!$I$5-'СЕТ СН'!$I$17</f>
        <v>5909.47332783</v>
      </c>
      <c r="L141" s="36">
        <f>SUMIFS(СВЦЭМ!$C$39:$C$782,СВЦЭМ!$A$39:$A$782,$A141,СВЦЭМ!$B$39:$B$782,L$119)+'СЕТ СН'!$I$9+СВЦЭМ!$D$10+'СЕТ СН'!$I$5-'СЕТ СН'!$I$17</f>
        <v>5910.8010895699999</v>
      </c>
      <c r="M141" s="36">
        <f>SUMIFS(СВЦЭМ!$C$39:$C$782,СВЦЭМ!$A$39:$A$782,$A141,СВЦЭМ!$B$39:$B$782,M$119)+'СЕТ СН'!$I$9+СВЦЭМ!$D$10+'СЕТ СН'!$I$5-'СЕТ СН'!$I$17</f>
        <v>5881.4957317200005</v>
      </c>
      <c r="N141" s="36">
        <f>SUMIFS(СВЦЭМ!$C$39:$C$782,СВЦЭМ!$A$39:$A$782,$A141,СВЦЭМ!$B$39:$B$782,N$119)+'СЕТ СН'!$I$9+СВЦЭМ!$D$10+'СЕТ СН'!$I$5-'СЕТ СН'!$I$17</f>
        <v>5995.7869312299999</v>
      </c>
      <c r="O141" s="36">
        <f>SUMIFS(СВЦЭМ!$C$39:$C$782,СВЦЭМ!$A$39:$A$782,$A141,СВЦЭМ!$B$39:$B$782,O$119)+'СЕТ СН'!$I$9+СВЦЭМ!$D$10+'СЕТ СН'!$I$5-'СЕТ СН'!$I$17</f>
        <v>6004.4979992400004</v>
      </c>
      <c r="P141" s="36">
        <f>SUMIFS(СВЦЭМ!$C$39:$C$782,СВЦЭМ!$A$39:$A$782,$A141,СВЦЭМ!$B$39:$B$782,P$119)+'СЕТ СН'!$I$9+СВЦЭМ!$D$10+'СЕТ СН'!$I$5-'СЕТ СН'!$I$17</f>
        <v>6007.4898561299997</v>
      </c>
      <c r="Q141" s="36">
        <f>SUMIFS(СВЦЭМ!$C$39:$C$782,СВЦЭМ!$A$39:$A$782,$A141,СВЦЭМ!$B$39:$B$782,Q$119)+'СЕТ СН'!$I$9+СВЦЭМ!$D$10+'СЕТ СН'!$I$5-'СЕТ СН'!$I$17</f>
        <v>6009.5619472400003</v>
      </c>
      <c r="R141" s="36">
        <f>SUMIFS(СВЦЭМ!$C$39:$C$782,СВЦЭМ!$A$39:$A$782,$A141,СВЦЭМ!$B$39:$B$782,R$119)+'СЕТ СН'!$I$9+СВЦЭМ!$D$10+'СЕТ СН'!$I$5-'СЕТ СН'!$I$17</f>
        <v>5976.3065570500003</v>
      </c>
      <c r="S141" s="36">
        <f>SUMIFS(СВЦЭМ!$C$39:$C$782,СВЦЭМ!$A$39:$A$782,$A141,СВЦЭМ!$B$39:$B$782,S$119)+'СЕТ СН'!$I$9+СВЦЭМ!$D$10+'СЕТ СН'!$I$5-'СЕТ СН'!$I$17</f>
        <v>5950.3931446400002</v>
      </c>
      <c r="T141" s="36">
        <f>SUMIFS(СВЦЭМ!$C$39:$C$782,СВЦЭМ!$A$39:$A$782,$A141,СВЦЭМ!$B$39:$B$782,T$119)+'СЕТ СН'!$I$9+СВЦЭМ!$D$10+'СЕТ СН'!$I$5-'СЕТ СН'!$I$17</f>
        <v>5948.8105376000003</v>
      </c>
      <c r="U141" s="36">
        <f>SUMIFS(СВЦЭМ!$C$39:$C$782,СВЦЭМ!$A$39:$A$782,$A141,СВЦЭМ!$B$39:$B$782,U$119)+'СЕТ СН'!$I$9+СВЦЭМ!$D$10+'СЕТ СН'!$I$5-'СЕТ СН'!$I$17</f>
        <v>5899.1262850000003</v>
      </c>
      <c r="V141" s="36">
        <f>SUMIFS(СВЦЭМ!$C$39:$C$782,СВЦЭМ!$A$39:$A$782,$A141,СВЦЭМ!$B$39:$B$782,V$119)+'СЕТ СН'!$I$9+СВЦЭМ!$D$10+'СЕТ СН'!$I$5-'СЕТ СН'!$I$17</f>
        <v>5861.4854945900006</v>
      </c>
      <c r="W141" s="36">
        <f>SUMIFS(СВЦЭМ!$C$39:$C$782,СВЦЭМ!$A$39:$A$782,$A141,СВЦЭМ!$B$39:$B$782,W$119)+'СЕТ СН'!$I$9+СВЦЭМ!$D$10+'СЕТ СН'!$I$5-'СЕТ СН'!$I$17</f>
        <v>5853.51369617</v>
      </c>
      <c r="X141" s="36">
        <f>SUMIFS(СВЦЭМ!$C$39:$C$782,СВЦЭМ!$A$39:$A$782,$A141,СВЦЭМ!$B$39:$B$782,X$119)+'СЕТ СН'!$I$9+СВЦЭМ!$D$10+'СЕТ СН'!$I$5-'СЕТ СН'!$I$17</f>
        <v>5866.2478345500003</v>
      </c>
      <c r="Y141" s="36">
        <f>SUMIFS(СВЦЭМ!$C$39:$C$782,СВЦЭМ!$A$39:$A$782,$A141,СВЦЭМ!$B$39:$B$782,Y$119)+'СЕТ СН'!$I$9+СВЦЭМ!$D$10+'СЕТ СН'!$I$5-'СЕТ СН'!$I$17</f>
        <v>5924.6241026799999</v>
      </c>
    </row>
    <row r="142" spans="1:25" ht="15.75" x14ac:dyDescent="0.2">
      <c r="A142" s="35">
        <f t="shared" si="3"/>
        <v>45008</v>
      </c>
      <c r="B142" s="36">
        <f>SUMIFS(СВЦЭМ!$C$39:$C$782,СВЦЭМ!$A$39:$A$782,$A142,СВЦЭМ!$B$39:$B$782,B$119)+'СЕТ СН'!$I$9+СВЦЭМ!$D$10+'СЕТ СН'!$I$5-'СЕТ СН'!$I$17</f>
        <v>5998.7477082799996</v>
      </c>
      <c r="C142" s="36">
        <f>SUMIFS(СВЦЭМ!$C$39:$C$782,СВЦЭМ!$A$39:$A$782,$A142,СВЦЭМ!$B$39:$B$782,C$119)+'СЕТ СН'!$I$9+СВЦЭМ!$D$10+'СЕТ СН'!$I$5-'СЕТ СН'!$I$17</f>
        <v>6070.7270633200005</v>
      </c>
      <c r="D142" s="36">
        <f>SUMIFS(СВЦЭМ!$C$39:$C$782,СВЦЭМ!$A$39:$A$782,$A142,СВЦЭМ!$B$39:$B$782,D$119)+'СЕТ СН'!$I$9+СВЦЭМ!$D$10+'СЕТ СН'!$I$5-'СЕТ СН'!$I$17</f>
        <v>6095.6160631100001</v>
      </c>
      <c r="E142" s="36">
        <f>SUMIFS(СВЦЭМ!$C$39:$C$782,СВЦЭМ!$A$39:$A$782,$A142,СВЦЭМ!$B$39:$B$782,E$119)+'СЕТ СН'!$I$9+СВЦЭМ!$D$10+'СЕТ СН'!$I$5-'СЕТ СН'!$I$17</f>
        <v>6126.6905723600003</v>
      </c>
      <c r="F142" s="36">
        <f>SUMIFS(СВЦЭМ!$C$39:$C$782,СВЦЭМ!$A$39:$A$782,$A142,СВЦЭМ!$B$39:$B$782,F$119)+'СЕТ СН'!$I$9+СВЦЭМ!$D$10+'СЕТ СН'!$I$5-'СЕТ СН'!$I$17</f>
        <v>6114.22736532</v>
      </c>
      <c r="G142" s="36">
        <f>SUMIFS(СВЦЭМ!$C$39:$C$782,СВЦЭМ!$A$39:$A$782,$A142,СВЦЭМ!$B$39:$B$782,G$119)+'СЕТ СН'!$I$9+СВЦЭМ!$D$10+'СЕТ СН'!$I$5-'СЕТ СН'!$I$17</f>
        <v>6043.8432265600004</v>
      </c>
      <c r="H142" s="36">
        <f>SUMIFS(СВЦЭМ!$C$39:$C$782,СВЦЭМ!$A$39:$A$782,$A142,СВЦЭМ!$B$39:$B$782,H$119)+'СЕТ СН'!$I$9+СВЦЭМ!$D$10+'СЕТ СН'!$I$5-'СЕТ СН'!$I$17</f>
        <v>6009.5465000100003</v>
      </c>
      <c r="I142" s="36">
        <f>SUMIFS(СВЦЭМ!$C$39:$C$782,СВЦЭМ!$A$39:$A$782,$A142,СВЦЭМ!$B$39:$B$782,I$119)+'СЕТ СН'!$I$9+СВЦЭМ!$D$10+'СЕТ СН'!$I$5-'СЕТ СН'!$I$17</f>
        <v>5945.6920744899999</v>
      </c>
      <c r="J142" s="36">
        <f>SUMIFS(СВЦЭМ!$C$39:$C$782,СВЦЭМ!$A$39:$A$782,$A142,СВЦЭМ!$B$39:$B$782,J$119)+'СЕТ СН'!$I$9+СВЦЭМ!$D$10+'СЕТ СН'!$I$5-'СЕТ СН'!$I$17</f>
        <v>5924.5893097099997</v>
      </c>
      <c r="K142" s="36">
        <f>SUMIFS(СВЦЭМ!$C$39:$C$782,СВЦЭМ!$A$39:$A$782,$A142,СВЦЭМ!$B$39:$B$782,K$119)+'СЕТ СН'!$I$9+СВЦЭМ!$D$10+'СЕТ СН'!$I$5-'СЕТ СН'!$I$17</f>
        <v>5896.5340113800003</v>
      </c>
      <c r="L142" s="36">
        <f>SUMIFS(СВЦЭМ!$C$39:$C$782,СВЦЭМ!$A$39:$A$782,$A142,СВЦЭМ!$B$39:$B$782,L$119)+'СЕТ СН'!$I$9+СВЦЭМ!$D$10+'СЕТ СН'!$I$5-'СЕТ СН'!$I$17</f>
        <v>5863.8223600399997</v>
      </c>
      <c r="M142" s="36">
        <f>SUMIFS(СВЦЭМ!$C$39:$C$782,СВЦЭМ!$A$39:$A$782,$A142,СВЦЭМ!$B$39:$B$782,M$119)+'СЕТ СН'!$I$9+СВЦЭМ!$D$10+'СЕТ СН'!$I$5-'СЕТ СН'!$I$17</f>
        <v>5890.5699496699999</v>
      </c>
      <c r="N142" s="36">
        <f>SUMIFS(СВЦЭМ!$C$39:$C$782,СВЦЭМ!$A$39:$A$782,$A142,СВЦЭМ!$B$39:$B$782,N$119)+'СЕТ СН'!$I$9+СВЦЭМ!$D$10+'СЕТ СН'!$I$5-'СЕТ СН'!$I$17</f>
        <v>5934.79301674</v>
      </c>
      <c r="O142" s="36">
        <f>SUMIFS(СВЦЭМ!$C$39:$C$782,СВЦЭМ!$A$39:$A$782,$A142,СВЦЭМ!$B$39:$B$782,O$119)+'СЕТ СН'!$I$9+СВЦЭМ!$D$10+'СЕТ СН'!$I$5-'СЕТ СН'!$I$17</f>
        <v>5967.2303034800007</v>
      </c>
      <c r="P142" s="36">
        <f>SUMIFS(СВЦЭМ!$C$39:$C$782,СВЦЭМ!$A$39:$A$782,$A142,СВЦЭМ!$B$39:$B$782,P$119)+'СЕТ СН'!$I$9+СВЦЭМ!$D$10+'СЕТ СН'!$I$5-'СЕТ СН'!$I$17</f>
        <v>6011.41863896</v>
      </c>
      <c r="Q142" s="36">
        <f>SUMIFS(СВЦЭМ!$C$39:$C$782,СВЦЭМ!$A$39:$A$782,$A142,СВЦЭМ!$B$39:$B$782,Q$119)+'СЕТ СН'!$I$9+СВЦЭМ!$D$10+'СЕТ СН'!$I$5-'СЕТ СН'!$I$17</f>
        <v>6011.4788773300006</v>
      </c>
      <c r="R142" s="36">
        <f>SUMIFS(СВЦЭМ!$C$39:$C$782,СВЦЭМ!$A$39:$A$782,$A142,СВЦЭМ!$B$39:$B$782,R$119)+'СЕТ СН'!$I$9+СВЦЭМ!$D$10+'СЕТ СН'!$I$5-'СЕТ СН'!$I$17</f>
        <v>5975.4539673100007</v>
      </c>
      <c r="S142" s="36">
        <f>SUMIFS(СВЦЭМ!$C$39:$C$782,СВЦЭМ!$A$39:$A$782,$A142,СВЦЭМ!$B$39:$B$782,S$119)+'СЕТ СН'!$I$9+СВЦЭМ!$D$10+'СЕТ СН'!$I$5-'СЕТ СН'!$I$17</f>
        <v>5959.0513702900007</v>
      </c>
      <c r="T142" s="36">
        <f>SUMIFS(СВЦЭМ!$C$39:$C$782,СВЦЭМ!$A$39:$A$782,$A142,СВЦЭМ!$B$39:$B$782,T$119)+'СЕТ СН'!$I$9+СВЦЭМ!$D$10+'СЕТ СН'!$I$5-'СЕТ СН'!$I$17</f>
        <v>5922.5431991200003</v>
      </c>
      <c r="U142" s="36">
        <f>SUMIFS(СВЦЭМ!$C$39:$C$782,СВЦЭМ!$A$39:$A$782,$A142,СВЦЭМ!$B$39:$B$782,U$119)+'СЕТ СН'!$I$9+СВЦЭМ!$D$10+'СЕТ СН'!$I$5-'СЕТ СН'!$I$17</f>
        <v>5876.4032414499998</v>
      </c>
      <c r="V142" s="36">
        <f>SUMIFS(СВЦЭМ!$C$39:$C$782,СВЦЭМ!$A$39:$A$782,$A142,СВЦЭМ!$B$39:$B$782,V$119)+'СЕТ СН'!$I$9+СВЦЭМ!$D$10+'СЕТ СН'!$I$5-'СЕТ СН'!$I$17</f>
        <v>5851.0174925000001</v>
      </c>
      <c r="W142" s="36">
        <f>SUMIFS(СВЦЭМ!$C$39:$C$782,СВЦЭМ!$A$39:$A$782,$A142,СВЦЭМ!$B$39:$B$782,W$119)+'СЕТ СН'!$I$9+СВЦЭМ!$D$10+'СЕТ СН'!$I$5-'СЕТ СН'!$I$17</f>
        <v>5895.2300813300008</v>
      </c>
      <c r="X142" s="36">
        <f>SUMIFS(СВЦЭМ!$C$39:$C$782,СВЦЭМ!$A$39:$A$782,$A142,СВЦЭМ!$B$39:$B$782,X$119)+'СЕТ СН'!$I$9+СВЦЭМ!$D$10+'СЕТ СН'!$I$5-'СЕТ СН'!$I$17</f>
        <v>5939.62081296</v>
      </c>
      <c r="Y142" s="36">
        <f>SUMIFS(СВЦЭМ!$C$39:$C$782,СВЦЭМ!$A$39:$A$782,$A142,СВЦЭМ!$B$39:$B$782,Y$119)+'СЕТ СН'!$I$9+СВЦЭМ!$D$10+'СЕТ СН'!$I$5-'СЕТ СН'!$I$17</f>
        <v>5973.4040130800004</v>
      </c>
    </row>
    <row r="143" spans="1:25" ht="15.75" x14ac:dyDescent="0.2">
      <c r="A143" s="35">
        <f t="shared" si="3"/>
        <v>45009</v>
      </c>
      <c r="B143" s="36">
        <f>SUMIFS(СВЦЭМ!$C$39:$C$782,СВЦЭМ!$A$39:$A$782,$A143,СВЦЭМ!$B$39:$B$782,B$119)+'СЕТ СН'!$I$9+СВЦЭМ!$D$10+'СЕТ СН'!$I$5-'СЕТ СН'!$I$17</f>
        <v>6072.8264134000001</v>
      </c>
      <c r="C143" s="36">
        <f>SUMIFS(СВЦЭМ!$C$39:$C$782,СВЦЭМ!$A$39:$A$782,$A143,СВЦЭМ!$B$39:$B$782,C$119)+'СЕТ СН'!$I$9+СВЦЭМ!$D$10+'СЕТ СН'!$I$5-'СЕТ СН'!$I$17</f>
        <v>6158.0997365900002</v>
      </c>
      <c r="D143" s="36">
        <f>SUMIFS(СВЦЭМ!$C$39:$C$782,СВЦЭМ!$A$39:$A$782,$A143,СВЦЭМ!$B$39:$B$782,D$119)+'СЕТ СН'!$I$9+СВЦЭМ!$D$10+'СЕТ СН'!$I$5-'СЕТ СН'!$I$17</f>
        <v>6147.9266080800007</v>
      </c>
      <c r="E143" s="36">
        <f>SUMIFS(СВЦЭМ!$C$39:$C$782,СВЦЭМ!$A$39:$A$782,$A143,СВЦЭМ!$B$39:$B$782,E$119)+'СЕТ СН'!$I$9+СВЦЭМ!$D$10+'СЕТ СН'!$I$5-'СЕТ СН'!$I$17</f>
        <v>6149.8611153900001</v>
      </c>
      <c r="F143" s="36">
        <f>SUMIFS(СВЦЭМ!$C$39:$C$782,СВЦЭМ!$A$39:$A$782,$A143,СВЦЭМ!$B$39:$B$782,F$119)+'СЕТ СН'!$I$9+СВЦЭМ!$D$10+'СЕТ СН'!$I$5-'СЕТ СН'!$I$17</f>
        <v>6149.3761180800002</v>
      </c>
      <c r="G143" s="36">
        <f>SUMIFS(СВЦЭМ!$C$39:$C$782,СВЦЭМ!$A$39:$A$782,$A143,СВЦЭМ!$B$39:$B$782,G$119)+'СЕТ СН'!$I$9+СВЦЭМ!$D$10+'СЕТ СН'!$I$5-'СЕТ СН'!$I$17</f>
        <v>6146.6936865200005</v>
      </c>
      <c r="H143" s="36">
        <f>SUMIFS(СВЦЭМ!$C$39:$C$782,СВЦЭМ!$A$39:$A$782,$A143,СВЦЭМ!$B$39:$B$782,H$119)+'СЕТ СН'!$I$9+СВЦЭМ!$D$10+'СЕТ СН'!$I$5-'СЕТ СН'!$I$17</f>
        <v>6125.92031021</v>
      </c>
      <c r="I143" s="36">
        <f>SUMIFS(СВЦЭМ!$C$39:$C$782,СВЦЭМ!$A$39:$A$782,$A143,СВЦЭМ!$B$39:$B$782,I$119)+'СЕТ СН'!$I$9+СВЦЭМ!$D$10+'СЕТ СН'!$I$5-'СЕТ СН'!$I$17</f>
        <v>6041.68276943</v>
      </c>
      <c r="J143" s="36">
        <f>SUMIFS(СВЦЭМ!$C$39:$C$782,СВЦЭМ!$A$39:$A$782,$A143,СВЦЭМ!$B$39:$B$782,J$119)+'СЕТ СН'!$I$9+СВЦЭМ!$D$10+'СЕТ СН'!$I$5-'СЕТ СН'!$I$17</f>
        <v>6035.03730266</v>
      </c>
      <c r="K143" s="36">
        <f>SUMIFS(СВЦЭМ!$C$39:$C$782,СВЦЭМ!$A$39:$A$782,$A143,СВЦЭМ!$B$39:$B$782,K$119)+'СЕТ СН'!$I$9+СВЦЭМ!$D$10+'СЕТ СН'!$I$5-'СЕТ СН'!$I$17</f>
        <v>6003.6752135799998</v>
      </c>
      <c r="L143" s="36">
        <f>SUMIFS(СВЦЭМ!$C$39:$C$782,СВЦЭМ!$A$39:$A$782,$A143,СВЦЭМ!$B$39:$B$782,L$119)+'СЕТ СН'!$I$9+СВЦЭМ!$D$10+'СЕТ СН'!$I$5-'СЕТ СН'!$I$17</f>
        <v>5946.8256254299995</v>
      </c>
      <c r="M143" s="36">
        <f>SUMIFS(СВЦЭМ!$C$39:$C$782,СВЦЭМ!$A$39:$A$782,$A143,СВЦЭМ!$B$39:$B$782,M$119)+'СЕТ СН'!$I$9+СВЦЭМ!$D$10+'СЕТ СН'!$I$5-'СЕТ СН'!$I$17</f>
        <v>5952.4458258300001</v>
      </c>
      <c r="N143" s="36">
        <f>SUMIFS(СВЦЭМ!$C$39:$C$782,СВЦЭМ!$A$39:$A$782,$A143,СВЦЭМ!$B$39:$B$782,N$119)+'СЕТ СН'!$I$9+СВЦЭМ!$D$10+'СЕТ СН'!$I$5-'СЕТ СН'!$I$17</f>
        <v>5961.1733180499996</v>
      </c>
      <c r="O143" s="36">
        <f>SUMIFS(СВЦЭМ!$C$39:$C$782,СВЦЭМ!$A$39:$A$782,$A143,СВЦЭМ!$B$39:$B$782,O$119)+'СЕТ СН'!$I$9+СВЦЭМ!$D$10+'СЕТ СН'!$I$5-'СЕТ СН'!$I$17</f>
        <v>5969.3850230900007</v>
      </c>
      <c r="P143" s="36">
        <f>SUMIFS(СВЦЭМ!$C$39:$C$782,СВЦЭМ!$A$39:$A$782,$A143,СВЦЭМ!$B$39:$B$782,P$119)+'СЕТ СН'!$I$9+СВЦЭМ!$D$10+'СЕТ СН'!$I$5-'СЕТ СН'!$I$17</f>
        <v>5978.6539652199999</v>
      </c>
      <c r="Q143" s="36">
        <f>SUMIFS(СВЦЭМ!$C$39:$C$782,СВЦЭМ!$A$39:$A$782,$A143,СВЦЭМ!$B$39:$B$782,Q$119)+'СЕТ СН'!$I$9+СВЦЭМ!$D$10+'СЕТ СН'!$I$5-'СЕТ СН'!$I$17</f>
        <v>5973.2786364200001</v>
      </c>
      <c r="R143" s="36">
        <f>SUMIFS(СВЦЭМ!$C$39:$C$782,СВЦЭМ!$A$39:$A$782,$A143,СВЦЭМ!$B$39:$B$782,R$119)+'СЕТ СН'!$I$9+СВЦЭМ!$D$10+'СЕТ СН'!$I$5-'СЕТ СН'!$I$17</f>
        <v>5974.1987281599995</v>
      </c>
      <c r="S143" s="36">
        <f>SUMIFS(СВЦЭМ!$C$39:$C$782,СВЦЭМ!$A$39:$A$782,$A143,СВЦЭМ!$B$39:$B$782,S$119)+'СЕТ СН'!$I$9+СВЦЭМ!$D$10+'СЕТ СН'!$I$5-'СЕТ СН'!$I$17</f>
        <v>5924.6877356200002</v>
      </c>
      <c r="T143" s="36">
        <f>SUMIFS(СВЦЭМ!$C$39:$C$782,СВЦЭМ!$A$39:$A$782,$A143,СВЦЭМ!$B$39:$B$782,T$119)+'СЕТ СН'!$I$9+СВЦЭМ!$D$10+'СЕТ СН'!$I$5-'СЕТ СН'!$I$17</f>
        <v>5916.5669801200002</v>
      </c>
      <c r="U143" s="36">
        <f>SUMIFS(СВЦЭМ!$C$39:$C$782,СВЦЭМ!$A$39:$A$782,$A143,СВЦЭМ!$B$39:$B$782,U$119)+'СЕТ СН'!$I$9+СВЦЭМ!$D$10+'СЕТ СН'!$I$5-'СЕТ СН'!$I$17</f>
        <v>5902.3618665499998</v>
      </c>
      <c r="V143" s="36">
        <f>SUMIFS(СВЦЭМ!$C$39:$C$782,СВЦЭМ!$A$39:$A$782,$A143,СВЦЭМ!$B$39:$B$782,V$119)+'СЕТ СН'!$I$9+СВЦЭМ!$D$10+'СЕТ СН'!$I$5-'СЕТ СН'!$I$17</f>
        <v>5917.7087655400001</v>
      </c>
      <c r="W143" s="36">
        <f>SUMIFS(СВЦЭМ!$C$39:$C$782,СВЦЭМ!$A$39:$A$782,$A143,СВЦЭМ!$B$39:$B$782,W$119)+'СЕТ СН'!$I$9+СВЦЭМ!$D$10+'СЕТ СН'!$I$5-'СЕТ СН'!$I$17</f>
        <v>5919.6284068799996</v>
      </c>
      <c r="X143" s="36">
        <f>SUMIFS(СВЦЭМ!$C$39:$C$782,СВЦЭМ!$A$39:$A$782,$A143,СВЦЭМ!$B$39:$B$782,X$119)+'СЕТ СН'!$I$9+СВЦЭМ!$D$10+'СЕТ СН'!$I$5-'СЕТ СН'!$I$17</f>
        <v>5977.6253051500007</v>
      </c>
      <c r="Y143" s="36">
        <f>SUMIFS(СВЦЭМ!$C$39:$C$782,СВЦЭМ!$A$39:$A$782,$A143,СВЦЭМ!$B$39:$B$782,Y$119)+'СЕТ СН'!$I$9+СВЦЭМ!$D$10+'СЕТ СН'!$I$5-'СЕТ СН'!$I$17</f>
        <v>5945.3561107300002</v>
      </c>
    </row>
    <row r="144" spans="1:25" ht="15.75" x14ac:dyDescent="0.2">
      <c r="A144" s="35">
        <f t="shared" si="3"/>
        <v>45010</v>
      </c>
      <c r="B144" s="36">
        <f>SUMIFS(СВЦЭМ!$C$39:$C$782,СВЦЭМ!$A$39:$A$782,$A144,СВЦЭМ!$B$39:$B$782,B$119)+'СЕТ СН'!$I$9+СВЦЭМ!$D$10+'СЕТ СН'!$I$5-'СЕТ СН'!$I$17</f>
        <v>5941.6564419000006</v>
      </c>
      <c r="C144" s="36">
        <f>SUMIFS(СВЦЭМ!$C$39:$C$782,СВЦЭМ!$A$39:$A$782,$A144,СВЦЭМ!$B$39:$B$782,C$119)+'СЕТ СН'!$I$9+СВЦЭМ!$D$10+'СЕТ СН'!$I$5-'СЕТ СН'!$I$17</f>
        <v>5989.8801823900003</v>
      </c>
      <c r="D144" s="36">
        <f>SUMIFS(СВЦЭМ!$C$39:$C$782,СВЦЭМ!$A$39:$A$782,$A144,СВЦЭМ!$B$39:$B$782,D$119)+'СЕТ СН'!$I$9+СВЦЭМ!$D$10+'СЕТ СН'!$I$5-'СЕТ СН'!$I$17</f>
        <v>6023.9134012899995</v>
      </c>
      <c r="E144" s="36">
        <f>SUMIFS(СВЦЭМ!$C$39:$C$782,СВЦЭМ!$A$39:$A$782,$A144,СВЦЭМ!$B$39:$B$782,E$119)+'СЕТ СН'!$I$9+СВЦЭМ!$D$10+'СЕТ СН'!$I$5-'СЕТ СН'!$I$17</f>
        <v>6032.3703970700008</v>
      </c>
      <c r="F144" s="36">
        <f>SUMIFS(СВЦЭМ!$C$39:$C$782,СВЦЭМ!$A$39:$A$782,$A144,СВЦЭМ!$B$39:$B$782,F$119)+'СЕТ СН'!$I$9+СВЦЭМ!$D$10+'СЕТ СН'!$I$5-'СЕТ СН'!$I$17</f>
        <v>6024.7172324200001</v>
      </c>
      <c r="G144" s="36">
        <f>SUMIFS(СВЦЭМ!$C$39:$C$782,СВЦЭМ!$A$39:$A$782,$A144,СВЦЭМ!$B$39:$B$782,G$119)+'СЕТ СН'!$I$9+СВЦЭМ!$D$10+'СЕТ СН'!$I$5-'СЕТ СН'!$I$17</f>
        <v>6030.5530630100002</v>
      </c>
      <c r="H144" s="36">
        <f>SUMIFS(СВЦЭМ!$C$39:$C$782,СВЦЭМ!$A$39:$A$782,$A144,СВЦЭМ!$B$39:$B$782,H$119)+'СЕТ СН'!$I$9+СВЦЭМ!$D$10+'СЕТ СН'!$I$5-'СЕТ СН'!$I$17</f>
        <v>6010.7650647</v>
      </c>
      <c r="I144" s="36">
        <f>SUMIFS(СВЦЭМ!$C$39:$C$782,СВЦЭМ!$A$39:$A$782,$A144,СВЦЭМ!$B$39:$B$782,I$119)+'СЕТ СН'!$I$9+СВЦЭМ!$D$10+'СЕТ СН'!$I$5-'СЕТ СН'!$I$17</f>
        <v>5937.9049026299999</v>
      </c>
      <c r="J144" s="36">
        <f>SUMIFS(СВЦЭМ!$C$39:$C$782,СВЦЭМ!$A$39:$A$782,$A144,СВЦЭМ!$B$39:$B$782,J$119)+'СЕТ СН'!$I$9+СВЦЭМ!$D$10+'СЕТ СН'!$I$5-'СЕТ СН'!$I$17</f>
        <v>5861.4486889099999</v>
      </c>
      <c r="K144" s="36">
        <f>SUMIFS(СВЦЭМ!$C$39:$C$782,СВЦЭМ!$A$39:$A$782,$A144,СВЦЭМ!$B$39:$B$782,K$119)+'СЕТ СН'!$I$9+СВЦЭМ!$D$10+'СЕТ СН'!$I$5-'СЕТ СН'!$I$17</f>
        <v>5778.1667650600002</v>
      </c>
      <c r="L144" s="36">
        <f>SUMIFS(СВЦЭМ!$C$39:$C$782,СВЦЭМ!$A$39:$A$782,$A144,СВЦЭМ!$B$39:$B$782,L$119)+'СЕТ СН'!$I$9+СВЦЭМ!$D$10+'СЕТ СН'!$I$5-'СЕТ СН'!$I$17</f>
        <v>5747.3228456799998</v>
      </c>
      <c r="M144" s="36">
        <f>SUMIFS(СВЦЭМ!$C$39:$C$782,СВЦЭМ!$A$39:$A$782,$A144,СВЦЭМ!$B$39:$B$782,M$119)+'СЕТ СН'!$I$9+СВЦЭМ!$D$10+'СЕТ СН'!$I$5-'СЕТ СН'!$I$17</f>
        <v>5743.3793481100001</v>
      </c>
      <c r="N144" s="36">
        <f>SUMIFS(СВЦЭМ!$C$39:$C$782,СВЦЭМ!$A$39:$A$782,$A144,СВЦЭМ!$B$39:$B$782,N$119)+'СЕТ СН'!$I$9+СВЦЭМ!$D$10+'СЕТ СН'!$I$5-'СЕТ СН'!$I$17</f>
        <v>5788.5825538200006</v>
      </c>
      <c r="O144" s="36">
        <f>SUMIFS(СВЦЭМ!$C$39:$C$782,СВЦЭМ!$A$39:$A$782,$A144,СВЦЭМ!$B$39:$B$782,O$119)+'СЕТ СН'!$I$9+СВЦЭМ!$D$10+'СЕТ СН'!$I$5-'СЕТ СН'!$I$17</f>
        <v>5829.8358138200001</v>
      </c>
      <c r="P144" s="36">
        <f>SUMIFS(СВЦЭМ!$C$39:$C$782,СВЦЭМ!$A$39:$A$782,$A144,СВЦЭМ!$B$39:$B$782,P$119)+'СЕТ СН'!$I$9+СВЦЭМ!$D$10+'СЕТ СН'!$I$5-'СЕТ СН'!$I$17</f>
        <v>5864.4630765500006</v>
      </c>
      <c r="Q144" s="36">
        <f>SUMIFS(СВЦЭМ!$C$39:$C$782,СВЦЭМ!$A$39:$A$782,$A144,СВЦЭМ!$B$39:$B$782,Q$119)+'СЕТ СН'!$I$9+СВЦЭМ!$D$10+'СЕТ СН'!$I$5-'СЕТ СН'!$I$17</f>
        <v>5874.4581839399998</v>
      </c>
      <c r="R144" s="36">
        <f>SUMIFS(СВЦЭМ!$C$39:$C$782,СВЦЭМ!$A$39:$A$782,$A144,СВЦЭМ!$B$39:$B$782,R$119)+'СЕТ СН'!$I$9+СВЦЭМ!$D$10+'СЕТ СН'!$I$5-'СЕТ СН'!$I$17</f>
        <v>5855.6926721899999</v>
      </c>
      <c r="S144" s="36">
        <f>SUMIFS(СВЦЭМ!$C$39:$C$782,СВЦЭМ!$A$39:$A$782,$A144,СВЦЭМ!$B$39:$B$782,S$119)+'СЕТ СН'!$I$9+СВЦЭМ!$D$10+'СЕТ СН'!$I$5-'СЕТ СН'!$I$17</f>
        <v>5852.2679570399996</v>
      </c>
      <c r="T144" s="36">
        <f>SUMIFS(СВЦЭМ!$C$39:$C$782,СВЦЭМ!$A$39:$A$782,$A144,СВЦЭМ!$B$39:$B$782,T$119)+'СЕТ СН'!$I$9+СВЦЭМ!$D$10+'СЕТ СН'!$I$5-'СЕТ СН'!$I$17</f>
        <v>5780.5777644600003</v>
      </c>
      <c r="U144" s="36">
        <f>SUMIFS(СВЦЭМ!$C$39:$C$782,СВЦЭМ!$A$39:$A$782,$A144,СВЦЭМ!$B$39:$B$782,U$119)+'СЕТ СН'!$I$9+СВЦЭМ!$D$10+'СЕТ СН'!$I$5-'СЕТ СН'!$I$17</f>
        <v>5786.80410424</v>
      </c>
      <c r="V144" s="36">
        <f>SUMIFS(СВЦЭМ!$C$39:$C$782,СВЦЭМ!$A$39:$A$782,$A144,СВЦЭМ!$B$39:$B$782,V$119)+'СЕТ СН'!$I$9+СВЦЭМ!$D$10+'СЕТ СН'!$I$5-'СЕТ СН'!$I$17</f>
        <v>5760.9543855299999</v>
      </c>
      <c r="W144" s="36">
        <f>SUMIFS(СВЦЭМ!$C$39:$C$782,СВЦЭМ!$A$39:$A$782,$A144,СВЦЭМ!$B$39:$B$782,W$119)+'СЕТ СН'!$I$9+СВЦЭМ!$D$10+'СЕТ СН'!$I$5-'СЕТ СН'!$I$17</f>
        <v>5763.1768286699998</v>
      </c>
      <c r="X144" s="36">
        <f>SUMIFS(СВЦЭМ!$C$39:$C$782,СВЦЭМ!$A$39:$A$782,$A144,СВЦЭМ!$B$39:$B$782,X$119)+'СЕТ СН'!$I$9+СВЦЭМ!$D$10+'СЕТ СН'!$I$5-'СЕТ СН'!$I$17</f>
        <v>5768.4909124300002</v>
      </c>
      <c r="Y144" s="36">
        <f>SUMIFS(СВЦЭМ!$C$39:$C$782,СВЦЭМ!$A$39:$A$782,$A144,СВЦЭМ!$B$39:$B$782,Y$119)+'СЕТ СН'!$I$9+СВЦЭМ!$D$10+'СЕТ СН'!$I$5-'СЕТ СН'!$I$17</f>
        <v>5901.5805334899997</v>
      </c>
    </row>
    <row r="145" spans="1:26" ht="15.75" x14ac:dyDescent="0.2">
      <c r="A145" s="35">
        <f t="shared" si="3"/>
        <v>45011</v>
      </c>
      <c r="B145" s="36">
        <f>SUMIFS(СВЦЭМ!$C$39:$C$782,СВЦЭМ!$A$39:$A$782,$A145,СВЦЭМ!$B$39:$B$782,B$119)+'СЕТ СН'!$I$9+СВЦЭМ!$D$10+'СЕТ СН'!$I$5-'СЕТ СН'!$I$17</f>
        <v>5954.1093196000002</v>
      </c>
      <c r="C145" s="36">
        <f>SUMIFS(СВЦЭМ!$C$39:$C$782,СВЦЭМ!$A$39:$A$782,$A145,СВЦЭМ!$B$39:$B$782,C$119)+'СЕТ СН'!$I$9+СВЦЭМ!$D$10+'СЕТ СН'!$I$5-'СЕТ СН'!$I$17</f>
        <v>6003.1477804999995</v>
      </c>
      <c r="D145" s="36">
        <f>SUMIFS(СВЦЭМ!$C$39:$C$782,СВЦЭМ!$A$39:$A$782,$A145,СВЦЭМ!$B$39:$B$782,D$119)+'СЕТ СН'!$I$9+СВЦЭМ!$D$10+'СЕТ СН'!$I$5-'СЕТ СН'!$I$17</f>
        <v>6035.1712737800008</v>
      </c>
      <c r="E145" s="36">
        <f>SUMIFS(СВЦЭМ!$C$39:$C$782,СВЦЭМ!$A$39:$A$782,$A145,СВЦЭМ!$B$39:$B$782,E$119)+'СЕТ СН'!$I$9+СВЦЭМ!$D$10+'СЕТ СН'!$I$5-'СЕТ СН'!$I$17</f>
        <v>6032.5777883000001</v>
      </c>
      <c r="F145" s="36">
        <f>SUMIFS(СВЦЭМ!$C$39:$C$782,СВЦЭМ!$A$39:$A$782,$A145,СВЦЭМ!$B$39:$B$782,F$119)+'СЕТ СН'!$I$9+СВЦЭМ!$D$10+'СЕТ СН'!$I$5-'СЕТ СН'!$I$17</f>
        <v>6039.0191915800006</v>
      </c>
      <c r="G145" s="36">
        <f>SUMIFS(СВЦЭМ!$C$39:$C$782,СВЦЭМ!$A$39:$A$782,$A145,СВЦЭМ!$B$39:$B$782,G$119)+'СЕТ СН'!$I$9+СВЦЭМ!$D$10+'СЕТ СН'!$I$5-'СЕТ СН'!$I$17</f>
        <v>6033.8151063799996</v>
      </c>
      <c r="H145" s="36">
        <f>SUMIFS(СВЦЭМ!$C$39:$C$782,СВЦЭМ!$A$39:$A$782,$A145,СВЦЭМ!$B$39:$B$782,H$119)+'СЕТ СН'!$I$9+СВЦЭМ!$D$10+'СЕТ СН'!$I$5-'СЕТ СН'!$I$17</f>
        <v>6018.18144536</v>
      </c>
      <c r="I145" s="36">
        <f>SUMIFS(СВЦЭМ!$C$39:$C$782,СВЦЭМ!$A$39:$A$782,$A145,СВЦЭМ!$B$39:$B$782,I$119)+'СЕТ СН'!$I$9+СВЦЭМ!$D$10+'СЕТ СН'!$I$5-'СЕТ СН'!$I$17</f>
        <v>5972.5113567299995</v>
      </c>
      <c r="J145" s="36">
        <f>SUMIFS(СВЦЭМ!$C$39:$C$782,СВЦЭМ!$A$39:$A$782,$A145,СВЦЭМ!$B$39:$B$782,J$119)+'СЕТ СН'!$I$9+СВЦЭМ!$D$10+'СЕТ СН'!$I$5-'СЕТ СН'!$I$17</f>
        <v>5934.9333492100004</v>
      </c>
      <c r="K145" s="36">
        <f>SUMIFS(СВЦЭМ!$C$39:$C$782,СВЦЭМ!$A$39:$A$782,$A145,СВЦЭМ!$B$39:$B$782,K$119)+'СЕТ СН'!$I$9+СВЦЭМ!$D$10+'СЕТ СН'!$I$5-'СЕТ СН'!$I$17</f>
        <v>5857.4745965900001</v>
      </c>
      <c r="L145" s="36">
        <f>SUMIFS(СВЦЭМ!$C$39:$C$782,СВЦЭМ!$A$39:$A$782,$A145,СВЦЭМ!$B$39:$B$782,L$119)+'СЕТ СН'!$I$9+СВЦЭМ!$D$10+'СЕТ СН'!$I$5-'СЕТ СН'!$I$17</f>
        <v>5833.4474406400004</v>
      </c>
      <c r="M145" s="36">
        <f>SUMIFS(СВЦЭМ!$C$39:$C$782,СВЦЭМ!$A$39:$A$782,$A145,СВЦЭМ!$B$39:$B$782,M$119)+'СЕТ СН'!$I$9+СВЦЭМ!$D$10+'СЕТ СН'!$I$5-'СЕТ СН'!$I$17</f>
        <v>5829.0512946600002</v>
      </c>
      <c r="N145" s="36">
        <f>SUMIFS(СВЦЭМ!$C$39:$C$782,СВЦЭМ!$A$39:$A$782,$A145,СВЦЭМ!$B$39:$B$782,N$119)+'СЕТ СН'!$I$9+СВЦЭМ!$D$10+'СЕТ СН'!$I$5-'СЕТ СН'!$I$17</f>
        <v>5875.2617203500004</v>
      </c>
      <c r="O145" s="36">
        <f>SUMIFS(СВЦЭМ!$C$39:$C$782,СВЦЭМ!$A$39:$A$782,$A145,СВЦЭМ!$B$39:$B$782,O$119)+'СЕТ СН'!$I$9+СВЦЭМ!$D$10+'СЕТ СН'!$I$5-'СЕТ СН'!$I$17</f>
        <v>5924.1994915400001</v>
      </c>
      <c r="P145" s="36">
        <f>SUMIFS(СВЦЭМ!$C$39:$C$782,СВЦЭМ!$A$39:$A$782,$A145,СВЦЭМ!$B$39:$B$782,P$119)+'СЕТ СН'!$I$9+СВЦЭМ!$D$10+'СЕТ СН'!$I$5-'СЕТ СН'!$I$17</f>
        <v>5941.2486105200005</v>
      </c>
      <c r="Q145" s="36">
        <f>SUMIFS(СВЦЭМ!$C$39:$C$782,СВЦЭМ!$A$39:$A$782,$A145,СВЦЭМ!$B$39:$B$782,Q$119)+'СЕТ СН'!$I$9+СВЦЭМ!$D$10+'СЕТ СН'!$I$5-'СЕТ СН'!$I$17</f>
        <v>5957.0912371800005</v>
      </c>
      <c r="R145" s="36">
        <f>SUMIFS(СВЦЭМ!$C$39:$C$782,СВЦЭМ!$A$39:$A$782,$A145,СВЦЭМ!$B$39:$B$782,R$119)+'СЕТ СН'!$I$9+СВЦЭМ!$D$10+'СЕТ СН'!$I$5-'СЕТ СН'!$I$17</f>
        <v>5945.6895953399999</v>
      </c>
      <c r="S145" s="36">
        <f>SUMIFS(СВЦЭМ!$C$39:$C$782,СВЦЭМ!$A$39:$A$782,$A145,СВЦЭМ!$B$39:$B$782,S$119)+'СЕТ СН'!$I$9+СВЦЭМ!$D$10+'СЕТ СН'!$I$5-'СЕТ СН'!$I$17</f>
        <v>5917.0345579100003</v>
      </c>
      <c r="T145" s="36">
        <f>SUMIFS(СВЦЭМ!$C$39:$C$782,СВЦЭМ!$A$39:$A$782,$A145,СВЦЭМ!$B$39:$B$782,T$119)+'СЕТ СН'!$I$9+СВЦЭМ!$D$10+'СЕТ СН'!$I$5-'СЕТ СН'!$I$17</f>
        <v>5893.2187088700002</v>
      </c>
      <c r="U145" s="36">
        <f>SUMIFS(СВЦЭМ!$C$39:$C$782,СВЦЭМ!$A$39:$A$782,$A145,СВЦЭМ!$B$39:$B$782,U$119)+'СЕТ СН'!$I$9+СВЦЭМ!$D$10+'СЕТ СН'!$I$5-'СЕТ СН'!$I$17</f>
        <v>5839.9392687700001</v>
      </c>
      <c r="V145" s="36">
        <f>SUMIFS(СВЦЭМ!$C$39:$C$782,СВЦЭМ!$A$39:$A$782,$A145,СВЦЭМ!$B$39:$B$782,V$119)+'СЕТ СН'!$I$9+СВЦЭМ!$D$10+'СЕТ СН'!$I$5-'СЕТ СН'!$I$17</f>
        <v>5812.2248718600003</v>
      </c>
      <c r="W145" s="36">
        <f>SUMIFS(СВЦЭМ!$C$39:$C$782,СВЦЭМ!$A$39:$A$782,$A145,СВЦЭМ!$B$39:$B$782,W$119)+'СЕТ СН'!$I$9+СВЦЭМ!$D$10+'СЕТ СН'!$I$5-'СЕТ СН'!$I$17</f>
        <v>5824.1168455900006</v>
      </c>
      <c r="X145" s="36">
        <f>SUMIFS(СВЦЭМ!$C$39:$C$782,СВЦЭМ!$A$39:$A$782,$A145,СВЦЭМ!$B$39:$B$782,X$119)+'СЕТ СН'!$I$9+СВЦЭМ!$D$10+'СЕТ СН'!$I$5-'СЕТ СН'!$I$17</f>
        <v>5853.2753865499999</v>
      </c>
      <c r="Y145" s="36">
        <f>SUMIFS(СВЦЭМ!$C$39:$C$782,СВЦЭМ!$A$39:$A$782,$A145,СВЦЭМ!$B$39:$B$782,Y$119)+'СЕТ СН'!$I$9+СВЦЭМ!$D$10+'СЕТ СН'!$I$5-'СЕТ СН'!$I$17</f>
        <v>5907.8600958699999</v>
      </c>
    </row>
    <row r="146" spans="1:26" ht="15.75" x14ac:dyDescent="0.2">
      <c r="A146" s="35">
        <f t="shared" si="3"/>
        <v>45012</v>
      </c>
      <c r="B146" s="36">
        <f>SUMIFS(СВЦЭМ!$C$39:$C$782,СВЦЭМ!$A$39:$A$782,$A146,СВЦЭМ!$B$39:$B$782,B$119)+'СЕТ СН'!$I$9+СВЦЭМ!$D$10+'СЕТ СН'!$I$5-'СЕТ СН'!$I$17</f>
        <v>5944.3930867700001</v>
      </c>
      <c r="C146" s="36">
        <f>SUMIFS(СВЦЭМ!$C$39:$C$782,СВЦЭМ!$A$39:$A$782,$A146,СВЦЭМ!$B$39:$B$782,C$119)+'СЕТ СН'!$I$9+СВЦЭМ!$D$10+'СЕТ СН'!$I$5-'СЕТ СН'!$I$17</f>
        <v>5957.6485280899997</v>
      </c>
      <c r="D146" s="36">
        <f>SUMIFS(СВЦЭМ!$C$39:$C$782,СВЦЭМ!$A$39:$A$782,$A146,СВЦЭМ!$B$39:$B$782,D$119)+'СЕТ СН'!$I$9+СВЦЭМ!$D$10+'СЕТ СН'!$I$5-'СЕТ СН'!$I$17</f>
        <v>5990.0755381399995</v>
      </c>
      <c r="E146" s="36">
        <f>SUMIFS(СВЦЭМ!$C$39:$C$782,СВЦЭМ!$A$39:$A$782,$A146,СВЦЭМ!$B$39:$B$782,E$119)+'СЕТ СН'!$I$9+СВЦЭМ!$D$10+'СЕТ СН'!$I$5-'СЕТ СН'!$I$17</f>
        <v>5991.2230251500005</v>
      </c>
      <c r="F146" s="36">
        <f>SUMIFS(СВЦЭМ!$C$39:$C$782,СВЦЭМ!$A$39:$A$782,$A146,СВЦЭМ!$B$39:$B$782,F$119)+'СЕТ СН'!$I$9+СВЦЭМ!$D$10+'СЕТ СН'!$I$5-'СЕТ СН'!$I$17</f>
        <v>6010.5996862800002</v>
      </c>
      <c r="G146" s="36">
        <f>SUMIFS(СВЦЭМ!$C$39:$C$782,СВЦЭМ!$A$39:$A$782,$A146,СВЦЭМ!$B$39:$B$782,G$119)+'СЕТ СН'!$I$9+СВЦЭМ!$D$10+'СЕТ СН'!$I$5-'СЕТ СН'!$I$17</f>
        <v>5980.9862869000008</v>
      </c>
      <c r="H146" s="36">
        <f>SUMIFS(СВЦЭМ!$C$39:$C$782,СВЦЭМ!$A$39:$A$782,$A146,СВЦЭМ!$B$39:$B$782,H$119)+'СЕТ СН'!$I$9+СВЦЭМ!$D$10+'СЕТ СН'!$I$5-'СЕТ СН'!$I$17</f>
        <v>5991.83834183</v>
      </c>
      <c r="I146" s="36">
        <f>SUMIFS(СВЦЭМ!$C$39:$C$782,СВЦЭМ!$A$39:$A$782,$A146,СВЦЭМ!$B$39:$B$782,I$119)+'СЕТ СН'!$I$9+СВЦЭМ!$D$10+'СЕТ СН'!$I$5-'СЕТ СН'!$I$17</f>
        <v>5855.7755824300002</v>
      </c>
      <c r="J146" s="36">
        <f>SUMIFS(СВЦЭМ!$C$39:$C$782,СВЦЭМ!$A$39:$A$782,$A146,СВЦЭМ!$B$39:$B$782,J$119)+'СЕТ СН'!$I$9+СВЦЭМ!$D$10+'СЕТ СН'!$I$5-'СЕТ СН'!$I$17</f>
        <v>5865.9709998400003</v>
      </c>
      <c r="K146" s="36">
        <f>SUMIFS(СВЦЭМ!$C$39:$C$782,СВЦЭМ!$A$39:$A$782,$A146,СВЦЭМ!$B$39:$B$782,K$119)+'СЕТ СН'!$I$9+СВЦЭМ!$D$10+'СЕТ СН'!$I$5-'СЕТ СН'!$I$17</f>
        <v>5863.18605966</v>
      </c>
      <c r="L146" s="36">
        <f>SUMIFS(СВЦЭМ!$C$39:$C$782,СВЦЭМ!$A$39:$A$782,$A146,СВЦЭМ!$B$39:$B$782,L$119)+'СЕТ СН'!$I$9+СВЦЭМ!$D$10+'СЕТ СН'!$I$5-'СЕТ СН'!$I$17</f>
        <v>5860.7082585200005</v>
      </c>
      <c r="M146" s="36">
        <f>SUMIFS(СВЦЭМ!$C$39:$C$782,СВЦЭМ!$A$39:$A$782,$A146,СВЦЭМ!$B$39:$B$782,M$119)+'СЕТ СН'!$I$9+СВЦЭМ!$D$10+'СЕТ СН'!$I$5-'СЕТ СН'!$I$17</f>
        <v>5872.0785446199998</v>
      </c>
      <c r="N146" s="36">
        <f>SUMIFS(СВЦЭМ!$C$39:$C$782,СВЦЭМ!$A$39:$A$782,$A146,СВЦЭМ!$B$39:$B$782,N$119)+'СЕТ СН'!$I$9+СВЦЭМ!$D$10+'СЕТ СН'!$I$5-'СЕТ СН'!$I$17</f>
        <v>5891.7561334700003</v>
      </c>
      <c r="O146" s="36">
        <f>SUMIFS(СВЦЭМ!$C$39:$C$782,СВЦЭМ!$A$39:$A$782,$A146,СВЦЭМ!$B$39:$B$782,O$119)+'СЕТ СН'!$I$9+СВЦЭМ!$D$10+'СЕТ СН'!$I$5-'СЕТ СН'!$I$17</f>
        <v>5934.0274591100006</v>
      </c>
      <c r="P146" s="36">
        <f>SUMIFS(СВЦЭМ!$C$39:$C$782,СВЦЭМ!$A$39:$A$782,$A146,СВЦЭМ!$B$39:$B$782,P$119)+'СЕТ СН'!$I$9+СВЦЭМ!$D$10+'СЕТ СН'!$I$5-'СЕТ СН'!$I$17</f>
        <v>5952.1712273900002</v>
      </c>
      <c r="Q146" s="36">
        <f>SUMIFS(СВЦЭМ!$C$39:$C$782,СВЦЭМ!$A$39:$A$782,$A146,СВЦЭМ!$B$39:$B$782,Q$119)+'СЕТ СН'!$I$9+СВЦЭМ!$D$10+'СЕТ СН'!$I$5-'СЕТ СН'!$I$17</f>
        <v>5951.1892813800005</v>
      </c>
      <c r="R146" s="36">
        <f>SUMIFS(СВЦЭМ!$C$39:$C$782,СВЦЭМ!$A$39:$A$782,$A146,СВЦЭМ!$B$39:$B$782,R$119)+'СЕТ СН'!$I$9+СВЦЭМ!$D$10+'СЕТ СН'!$I$5-'СЕТ СН'!$I$17</f>
        <v>5925.5456125199998</v>
      </c>
      <c r="S146" s="36">
        <f>SUMIFS(СВЦЭМ!$C$39:$C$782,СВЦЭМ!$A$39:$A$782,$A146,СВЦЭМ!$B$39:$B$782,S$119)+'СЕТ СН'!$I$9+СВЦЭМ!$D$10+'СЕТ СН'!$I$5-'СЕТ СН'!$I$17</f>
        <v>5924.8615410800003</v>
      </c>
      <c r="T146" s="36">
        <f>SUMIFS(СВЦЭМ!$C$39:$C$782,СВЦЭМ!$A$39:$A$782,$A146,СВЦЭМ!$B$39:$B$782,T$119)+'СЕТ СН'!$I$9+СВЦЭМ!$D$10+'СЕТ СН'!$I$5-'СЕТ СН'!$I$17</f>
        <v>5912.5769107699998</v>
      </c>
      <c r="U146" s="36">
        <f>SUMIFS(СВЦЭМ!$C$39:$C$782,СВЦЭМ!$A$39:$A$782,$A146,СВЦЭМ!$B$39:$B$782,U$119)+'СЕТ СН'!$I$9+СВЦЭМ!$D$10+'СЕТ СН'!$I$5-'СЕТ СН'!$I$17</f>
        <v>5835.5440209099997</v>
      </c>
      <c r="V146" s="36">
        <f>SUMIFS(СВЦЭМ!$C$39:$C$782,СВЦЭМ!$A$39:$A$782,$A146,СВЦЭМ!$B$39:$B$782,V$119)+'СЕТ СН'!$I$9+СВЦЭМ!$D$10+'СЕТ СН'!$I$5-'СЕТ СН'!$I$17</f>
        <v>5775.0820875200006</v>
      </c>
      <c r="W146" s="36">
        <f>SUMIFS(СВЦЭМ!$C$39:$C$782,СВЦЭМ!$A$39:$A$782,$A146,СВЦЭМ!$B$39:$B$782,W$119)+'СЕТ СН'!$I$9+СВЦЭМ!$D$10+'СЕТ СН'!$I$5-'СЕТ СН'!$I$17</f>
        <v>5795.3195470500004</v>
      </c>
      <c r="X146" s="36">
        <f>SUMIFS(СВЦЭМ!$C$39:$C$782,СВЦЭМ!$A$39:$A$782,$A146,СВЦЭМ!$B$39:$B$782,X$119)+'СЕТ СН'!$I$9+СВЦЭМ!$D$10+'СЕТ СН'!$I$5-'СЕТ СН'!$I$17</f>
        <v>5850.0272418900004</v>
      </c>
      <c r="Y146" s="36">
        <f>SUMIFS(СВЦЭМ!$C$39:$C$782,СВЦЭМ!$A$39:$A$782,$A146,СВЦЭМ!$B$39:$B$782,Y$119)+'СЕТ СН'!$I$9+СВЦЭМ!$D$10+'СЕТ СН'!$I$5-'СЕТ СН'!$I$17</f>
        <v>5866.7402495200004</v>
      </c>
    </row>
    <row r="147" spans="1:26" ht="15.75" x14ac:dyDescent="0.2">
      <c r="A147" s="35">
        <f t="shared" si="3"/>
        <v>45013</v>
      </c>
      <c r="B147" s="36">
        <f>SUMIFS(СВЦЭМ!$C$39:$C$782,СВЦЭМ!$A$39:$A$782,$A147,СВЦЭМ!$B$39:$B$782,B$119)+'СЕТ СН'!$I$9+СВЦЭМ!$D$10+'СЕТ СН'!$I$5-'СЕТ СН'!$I$17</f>
        <v>5778.3932987600001</v>
      </c>
      <c r="C147" s="36">
        <f>SUMIFS(СВЦЭМ!$C$39:$C$782,СВЦЭМ!$A$39:$A$782,$A147,СВЦЭМ!$B$39:$B$782,C$119)+'СЕТ СН'!$I$9+СВЦЭМ!$D$10+'СЕТ СН'!$I$5-'СЕТ СН'!$I$17</f>
        <v>5818.7949554699999</v>
      </c>
      <c r="D147" s="36">
        <f>SUMIFS(СВЦЭМ!$C$39:$C$782,СВЦЭМ!$A$39:$A$782,$A147,СВЦЭМ!$B$39:$B$782,D$119)+'СЕТ СН'!$I$9+СВЦЭМ!$D$10+'СЕТ СН'!$I$5-'СЕТ СН'!$I$17</f>
        <v>5873.5235855400006</v>
      </c>
      <c r="E147" s="36">
        <f>SUMIFS(СВЦЭМ!$C$39:$C$782,СВЦЭМ!$A$39:$A$782,$A147,СВЦЭМ!$B$39:$B$782,E$119)+'СЕТ СН'!$I$9+СВЦЭМ!$D$10+'СЕТ СН'!$I$5-'СЕТ СН'!$I$17</f>
        <v>5889.8520071599996</v>
      </c>
      <c r="F147" s="36">
        <f>SUMIFS(СВЦЭМ!$C$39:$C$782,СВЦЭМ!$A$39:$A$782,$A147,СВЦЭМ!$B$39:$B$782,F$119)+'СЕТ СН'!$I$9+СВЦЭМ!$D$10+'СЕТ СН'!$I$5-'СЕТ СН'!$I$17</f>
        <v>5888.2409175800003</v>
      </c>
      <c r="G147" s="36">
        <f>SUMIFS(СВЦЭМ!$C$39:$C$782,СВЦЭМ!$A$39:$A$782,$A147,СВЦЭМ!$B$39:$B$782,G$119)+'СЕТ СН'!$I$9+СВЦЭМ!$D$10+'СЕТ СН'!$I$5-'СЕТ СН'!$I$17</f>
        <v>5881.1516572199998</v>
      </c>
      <c r="H147" s="36">
        <f>SUMIFS(СВЦЭМ!$C$39:$C$782,СВЦЭМ!$A$39:$A$782,$A147,СВЦЭМ!$B$39:$B$782,H$119)+'СЕТ СН'!$I$9+СВЦЭМ!$D$10+'СЕТ СН'!$I$5-'СЕТ СН'!$I$17</f>
        <v>5803.5731457100001</v>
      </c>
      <c r="I147" s="36">
        <f>SUMIFS(СВЦЭМ!$C$39:$C$782,СВЦЭМ!$A$39:$A$782,$A147,СВЦЭМ!$B$39:$B$782,I$119)+'СЕТ СН'!$I$9+СВЦЭМ!$D$10+'СЕТ СН'!$I$5-'СЕТ СН'!$I$17</f>
        <v>5740.8441541800003</v>
      </c>
      <c r="J147" s="36">
        <f>SUMIFS(СВЦЭМ!$C$39:$C$782,СВЦЭМ!$A$39:$A$782,$A147,СВЦЭМ!$B$39:$B$782,J$119)+'СЕТ СН'!$I$9+СВЦЭМ!$D$10+'СЕТ СН'!$I$5-'СЕТ СН'!$I$17</f>
        <v>5758.3849735700005</v>
      </c>
      <c r="K147" s="36">
        <f>SUMIFS(СВЦЭМ!$C$39:$C$782,СВЦЭМ!$A$39:$A$782,$A147,СВЦЭМ!$B$39:$B$782,K$119)+'СЕТ СН'!$I$9+СВЦЭМ!$D$10+'СЕТ СН'!$I$5-'СЕТ СН'!$I$17</f>
        <v>5743.79741044</v>
      </c>
      <c r="L147" s="36">
        <f>SUMIFS(СВЦЭМ!$C$39:$C$782,СВЦЭМ!$A$39:$A$782,$A147,СВЦЭМ!$B$39:$B$782,L$119)+'СЕТ СН'!$I$9+СВЦЭМ!$D$10+'СЕТ СН'!$I$5-'СЕТ СН'!$I$17</f>
        <v>5743.3974598200002</v>
      </c>
      <c r="M147" s="36">
        <f>SUMIFS(СВЦЭМ!$C$39:$C$782,СВЦЭМ!$A$39:$A$782,$A147,СВЦЭМ!$B$39:$B$782,M$119)+'СЕТ СН'!$I$9+СВЦЭМ!$D$10+'СЕТ СН'!$I$5-'СЕТ СН'!$I$17</f>
        <v>5734.4955997300003</v>
      </c>
      <c r="N147" s="36">
        <f>SUMIFS(СВЦЭМ!$C$39:$C$782,СВЦЭМ!$A$39:$A$782,$A147,СВЦЭМ!$B$39:$B$782,N$119)+'СЕТ СН'!$I$9+СВЦЭМ!$D$10+'СЕТ СН'!$I$5-'СЕТ СН'!$I$17</f>
        <v>5744.6417988600006</v>
      </c>
      <c r="O147" s="36">
        <f>SUMIFS(СВЦЭМ!$C$39:$C$782,СВЦЭМ!$A$39:$A$782,$A147,СВЦЭМ!$B$39:$B$782,O$119)+'СЕТ СН'!$I$9+СВЦЭМ!$D$10+'СЕТ СН'!$I$5-'СЕТ СН'!$I$17</f>
        <v>5769.46185513</v>
      </c>
      <c r="P147" s="36">
        <f>SUMIFS(СВЦЭМ!$C$39:$C$782,СВЦЭМ!$A$39:$A$782,$A147,СВЦЭМ!$B$39:$B$782,P$119)+'СЕТ СН'!$I$9+СВЦЭМ!$D$10+'СЕТ СН'!$I$5-'СЕТ СН'!$I$17</f>
        <v>5780.3495463999998</v>
      </c>
      <c r="Q147" s="36">
        <f>SUMIFS(СВЦЭМ!$C$39:$C$782,СВЦЭМ!$A$39:$A$782,$A147,СВЦЭМ!$B$39:$B$782,Q$119)+'СЕТ СН'!$I$9+СВЦЭМ!$D$10+'СЕТ СН'!$I$5-'СЕТ СН'!$I$17</f>
        <v>5796.2246000900004</v>
      </c>
      <c r="R147" s="36">
        <f>SUMIFS(СВЦЭМ!$C$39:$C$782,СВЦЭМ!$A$39:$A$782,$A147,СВЦЭМ!$B$39:$B$782,R$119)+'СЕТ СН'!$I$9+СВЦЭМ!$D$10+'СЕТ СН'!$I$5-'СЕТ СН'!$I$17</f>
        <v>5790.9115867199998</v>
      </c>
      <c r="S147" s="36">
        <f>SUMIFS(СВЦЭМ!$C$39:$C$782,СВЦЭМ!$A$39:$A$782,$A147,СВЦЭМ!$B$39:$B$782,S$119)+'СЕТ СН'!$I$9+СВЦЭМ!$D$10+'СЕТ СН'!$I$5-'СЕТ СН'!$I$17</f>
        <v>5781.3125949000005</v>
      </c>
      <c r="T147" s="36">
        <f>SUMIFS(СВЦЭМ!$C$39:$C$782,СВЦЭМ!$A$39:$A$782,$A147,СВЦЭМ!$B$39:$B$782,T$119)+'СЕТ СН'!$I$9+СВЦЭМ!$D$10+'СЕТ СН'!$I$5-'СЕТ СН'!$I$17</f>
        <v>5759.3531385099996</v>
      </c>
      <c r="U147" s="36">
        <f>SUMIFS(СВЦЭМ!$C$39:$C$782,СВЦЭМ!$A$39:$A$782,$A147,СВЦЭМ!$B$39:$B$782,U$119)+'СЕТ СН'!$I$9+СВЦЭМ!$D$10+'СЕТ СН'!$I$5-'СЕТ СН'!$I$17</f>
        <v>5706.0297914800003</v>
      </c>
      <c r="V147" s="36">
        <f>SUMIFS(СВЦЭМ!$C$39:$C$782,СВЦЭМ!$A$39:$A$782,$A147,СВЦЭМ!$B$39:$B$782,V$119)+'СЕТ СН'!$I$9+СВЦЭМ!$D$10+'СЕТ СН'!$I$5-'СЕТ СН'!$I$17</f>
        <v>5701.0169504400001</v>
      </c>
      <c r="W147" s="36">
        <f>SUMIFS(СВЦЭМ!$C$39:$C$782,СВЦЭМ!$A$39:$A$782,$A147,СВЦЭМ!$B$39:$B$782,W$119)+'СЕТ СН'!$I$9+СВЦЭМ!$D$10+'СЕТ СН'!$I$5-'СЕТ СН'!$I$17</f>
        <v>5695.5974630500004</v>
      </c>
      <c r="X147" s="36">
        <f>SUMIFS(СВЦЭМ!$C$39:$C$782,СВЦЭМ!$A$39:$A$782,$A147,СВЦЭМ!$B$39:$B$782,X$119)+'СЕТ СН'!$I$9+СВЦЭМ!$D$10+'СЕТ СН'!$I$5-'СЕТ СН'!$I$17</f>
        <v>5727.7348032</v>
      </c>
      <c r="Y147" s="36">
        <f>SUMIFS(СВЦЭМ!$C$39:$C$782,СВЦЭМ!$A$39:$A$782,$A147,СВЦЭМ!$B$39:$B$782,Y$119)+'СЕТ СН'!$I$9+СВЦЭМ!$D$10+'СЕТ СН'!$I$5-'СЕТ СН'!$I$17</f>
        <v>5766.8282069799998</v>
      </c>
    </row>
    <row r="148" spans="1:26" ht="15.75" x14ac:dyDescent="0.2">
      <c r="A148" s="35">
        <f t="shared" si="3"/>
        <v>45014</v>
      </c>
      <c r="B148" s="36">
        <f>SUMIFS(СВЦЭМ!$C$39:$C$782,СВЦЭМ!$A$39:$A$782,$A148,СВЦЭМ!$B$39:$B$782,B$119)+'СЕТ СН'!$I$9+СВЦЭМ!$D$10+'СЕТ СН'!$I$5-'СЕТ СН'!$I$17</f>
        <v>5794.8739951999996</v>
      </c>
      <c r="C148" s="36">
        <f>SUMIFS(СВЦЭМ!$C$39:$C$782,СВЦЭМ!$A$39:$A$782,$A148,СВЦЭМ!$B$39:$B$782,C$119)+'СЕТ СН'!$I$9+СВЦЭМ!$D$10+'СЕТ СН'!$I$5-'СЕТ СН'!$I$17</f>
        <v>5841.1610357899999</v>
      </c>
      <c r="D148" s="36">
        <f>SUMIFS(СВЦЭМ!$C$39:$C$782,СВЦЭМ!$A$39:$A$782,$A148,СВЦЭМ!$B$39:$B$782,D$119)+'СЕТ СН'!$I$9+СВЦЭМ!$D$10+'СЕТ СН'!$I$5-'СЕТ СН'!$I$17</f>
        <v>5864.52102724</v>
      </c>
      <c r="E148" s="36">
        <f>SUMIFS(СВЦЭМ!$C$39:$C$782,СВЦЭМ!$A$39:$A$782,$A148,СВЦЭМ!$B$39:$B$782,E$119)+'СЕТ СН'!$I$9+СВЦЭМ!$D$10+'СЕТ СН'!$I$5-'СЕТ СН'!$I$17</f>
        <v>5856.3271892299999</v>
      </c>
      <c r="F148" s="36">
        <f>SUMIFS(СВЦЭМ!$C$39:$C$782,СВЦЭМ!$A$39:$A$782,$A148,СВЦЭМ!$B$39:$B$782,F$119)+'СЕТ СН'!$I$9+СВЦЭМ!$D$10+'СЕТ СН'!$I$5-'СЕТ СН'!$I$17</f>
        <v>5878.6758486899998</v>
      </c>
      <c r="G148" s="36">
        <f>SUMIFS(СВЦЭМ!$C$39:$C$782,СВЦЭМ!$A$39:$A$782,$A148,СВЦЭМ!$B$39:$B$782,G$119)+'СЕТ СН'!$I$9+СВЦЭМ!$D$10+'СЕТ СН'!$I$5-'СЕТ СН'!$I$17</f>
        <v>5840.6164432599999</v>
      </c>
      <c r="H148" s="36">
        <f>SUMIFS(СВЦЭМ!$C$39:$C$782,СВЦЭМ!$A$39:$A$782,$A148,СВЦЭМ!$B$39:$B$782,H$119)+'СЕТ СН'!$I$9+СВЦЭМ!$D$10+'СЕТ СН'!$I$5-'СЕТ СН'!$I$17</f>
        <v>5791.0490065900003</v>
      </c>
      <c r="I148" s="36">
        <f>SUMIFS(СВЦЭМ!$C$39:$C$782,СВЦЭМ!$A$39:$A$782,$A148,СВЦЭМ!$B$39:$B$782,I$119)+'СЕТ СН'!$I$9+СВЦЭМ!$D$10+'СЕТ СН'!$I$5-'СЕТ СН'!$I$17</f>
        <v>5776.0126547199998</v>
      </c>
      <c r="J148" s="36">
        <f>SUMIFS(СВЦЭМ!$C$39:$C$782,СВЦЭМ!$A$39:$A$782,$A148,СВЦЭМ!$B$39:$B$782,J$119)+'СЕТ СН'!$I$9+СВЦЭМ!$D$10+'СЕТ СН'!$I$5-'СЕТ СН'!$I$17</f>
        <v>5776.1085338299999</v>
      </c>
      <c r="K148" s="36">
        <f>SUMIFS(СВЦЭМ!$C$39:$C$782,СВЦЭМ!$A$39:$A$782,$A148,СВЦЭМ!$B$39:$B$782,K$119)+'СЕТ СН'!$I$9+СВЦЭМ!$D$10+'СЕТ СН'!$I$5-'СЕТ СН'!$I$17</f>
        <v>5762.4121446299996</v>
      </c>
      <c r="L148" s="36">
        <f>SUMIFS(СВЦЭМ!$C$39:$C$782,СВЦЭМ!$A$39:$A$782,$A148,СВЦЭМ!$B$39:$B$782,L$119)+'СЕТ СН'!$I$9+СВЦЭМ!$D$10+'СЕТ СН'!$I$5-'СЕТ СН'!$I$17</f>
        <v>5763.5925916300002</v>
      </c>
      <c r="M148" s="36">
        <f>SUMIFS(СВЦЭМ!$C$39:$C$782,СВЦЭМ!$A$39:$A$782,$A148,СВЦЭМ!$B$39:$B$782,M$119)+'СЕТ СН'!$I$9+СВЦЭМ!$D$10+'СЕТ СН'!$I$5-'СЕТ СН'!$I$17</f>
        <v>5804.8916534800001</v>
      </c>
      <c r="N148" s="36">
        <f>SUMIFS(СВЦЭМ!$C$39:$C$782,СВЦЭМ!$A$39:$A$782,$A148,СВЦЭМ!$B$39:$B$782,N$119)+'СЕТ СН'!$I$9+СВЦЭМ!$D$10+'СЕТ СН'!$I$5-'СЕТ СН'!$I$17</f>
        <v>5858.6329725400001</v>
      </c>
      <c r="O148" s="36">
        <f>SUMIFS(СВЦЭМ!$C$39:$C$782,СВЦЭМ!$A$39:$A$782,$A148,СВЦЭМ!$B$39:$B$782,O$119)+'СЕТ СН'!$I$9+СВЦЭМ!$D$10+'СЕТ СН'!$I$5-'СЕТ СН'!$I$17</f>
        <v>5878.9103958100004</v>
      </c>
      <c r="P148" s="36">
        <f>SUMIFS(СВЦЭМ!$C$39:$C$782,СВЦЭМ!$A$39:$A$782,$A148,СВЦЭМ!$B$39:$B$782,P$119)+'СЕТ СН'!$I$9+СВЦЭМ!$D$10+'СЕТ СН'!$I$5-'СЕТ СН'!$I$17</f>
        <v>5859.1131589899996</v>
      </c>
      <c r="Q148" s="36">
        <f>SUMIFS(СВЦЭМ!$C$39:$C$782,СВЦЭМ!$A$39:$A$782,$A148,СВЦЭМ!$B$39:$B$782,Q$119)+'СЕТ СН'!$I$9+СВЦЭМ!$D$10+'СЕТ СН'!$I$5-'СЕТ СН'!$I$17</f>
        <v>5873.5260850599998</v>
      </c>
      <c r="R148" s="36">
        <f>SUMIFS(СВЦЭМ!$C$39:$C$782,СВЦЭМ!$A$39:$A$782,$A148,СВЦЭМ!$B$39:$B$782,R$119)+'СЕТ СН'!$I$9+СВЦЭМ!$D$10+'СЕТ СН'!$I$5-'СЕТ СН'!$I$17</f>
        <v>5868.0832102599998</v>
      </c>
      <c r="S148" s="36">
        <f>SUMIFS(СВЦЭМ!$C$39:$C$782,СВЦЭМ!$A$39:$A$782,$A148,СВЦЭМ!$B$39:$B$782,S$119)+'СЕТ СН'!$I$9+СВЦЭМ!$D$10+'СЕТ СН'!$I$5-'СЕТ СН'!$I$17</f>
        <v>5862.6025450899997</v>
      </c>
      <c r="T148" s="36">
        <f>SUMIFS(СВЦЭМ!$C$39:$C$782,СВЦЭМ!$A$39:$A$782,$A148,СВЦЭМ!$B$39:$B$782,T$119)+'СЕТ СН'!$I$9+СВЦЭМ!$D$10+'СЕТ СН'!$I$5-'СЕТ СН'!$I$17</f>
        <v>5806.3114375200003</v>
      </c>
      <c r="U148" s="36">
        <f>SUMIFS(СВЦЭМ!$C$39:$C$782,СВЦЭМ!$A$39:$A$782,$A148,СВЦЭМ!$B$39:$B$782,U$119)+'СЕТ СН'!$I$9+СВЦЭМ!$D$10+'СЕТ СН'!$I$5-'СЕТ СН'!$I$17</f>
        <v>5758.0967849799999</v>
      </c>
      <c r="V148" s="36">
        <f>SUMIFS(СВЦЭМ!$C$39:$C$782,СВЦЭМ!$A$39:$A$782,$A148,СВЦЭМ!$B$39:$B$782,V$119)+'СЕТ СН'!$I$9+СВЦЭМ!$D$10+'СЕТ СН'!$I$5-'СЕТ СН'!$I$17</f>
        <v>5724.1885270299999</v>
      </c>
      <c r="W148" s="36">
        <f>SUMIFS(СВЦЭМ!$C$39:$C$782,СВЦЭМ!$A$39:$A$782,$A148,СВЦЭМ!$B$39:$B$782,W$119)+'СЕТ СН'!$I$9+СВЦЭМ!$D$10+'СЕТ СН'!$I$5-'СЕТ СН'!$I$17</f>
        <v>5721.5716207799996</v>
      </c>
      <c r="X148" s="36">
        <f>SUMIFS(СВЦЭМ!$C$39:$C$782,СВЦЭМ!$A$39:$A$782,$A148,СВЦЭМ!$B$39:$B$782,X$119)+'СЕТ СН'!$I$9+СВЦЭМ!$D$10+'СЕТ СН'!$I$5-'СЕТ СН'!$I$17</f>
        <v>5751.4960343100001</v>
      </c>
      <c r="Y148" s="36">
        <f>SUMIFS(СВЦЭМ!$C$39:$C$782,СВЦЭМ!$A$39:$A$782,$A148,СВЦЭМ!$B$39:$B$782,Y$119)+'СЕТ СН'!$I$9+СВЦЭМ!$D$10+'СЕТ СН'!$I$5-'СЕТ СН'!$I$17</f>
        <v>5749.0245607799998</v>
      </c>
    </row>
    <row r="149" spans="1:26" ht="15.75" x14ac:dyDescent="0.2">
      <c r="A149" s="35">
        <f t="shared" si="3"/>
        <v>45015</v>
      </c>
      <c r="B149" s="36">
        <f>SUMIFS(СВЦЭМ!$C$39:$C$782,СВЦЭМ!$A$39:$A$782,$A149,СВЦЭМ!$B$39:$B$782,B$119)+'СЕТ СН'!$I$9+СВЦЭМ!$D$10+'СЕТ СН'!$I$5-'СЕТ СН'!$I$17</f>
        <v>5686.9662767999998</v>
      </c>
      <c r="C149" s="36">
        <f>SUMIFS(СВЦЭМ!$C$39:$C$782,СВЦЭМ!$A$39:$A$782,$A149,СВЦЭМ!$B$39:$B$782,C$119)+'СЕТ СН'!$I$9+СВЦЭМ!$D$10+'СЕТ СН'!$I$5-'СЕТ СН'!$I$17</f>
        <v>5759.8724637400001</v>
      </c>
      <c r="D149" s="36">
        <f>SUMIFS(СВЦЭМ!$C$39:$C$782,СВЦЭМ!$A$39:$A$782,$A149,СВЦЭМ!$B$39:$B$782,D$119)+'СЕТ СН'!$I$9+СВЦЭМ!$D$10+'СЕТ СН'!$I$5-'СЕТ СН'!$I$17</f>
        <v>5766.1677126699997</v>
      </c>
      <c r="E149" s="36">
        <f>SUMIFS(СВЦЭМ!$C$39:$C$782,СВЦЭМ!$A$39:$A$782,$A149,СВЦЭМ!$B$39:$B$782,E$119)+'СЕТ СН'!$I$9+СВЦЭМ!$D$10+'СЕТ СН'!$I$5-'СЕТ СН'!$I$17</f>
        <v>5752.1697929299999</v>
      </c>
      <c r="F149" s="36">
        <f>SUMIFS(СВЦЭМ!$C$39:$C$782,СВЦЭМ!$A$39:$A$782,$A149,СВЦЭМ!$B$39:$B$782,F$119)+'СЕТ СН'!$I$9+СВЦЭМ!$D$10+'СЕТ СН'!$I$5-'СЕТ СН'!$I$17</f>
        <v>5761.2550514000004</v>
      </c>
      <c r="G149" s="36">
        <f>SUMIFS(СВЦЭМ!$C$39:$C$782,СВЦЭМ!$A$39:$A$782,$A149,СВЦЭМ!$B$39:$B$782,G$119)+'СЕТ СН'!$I$9+СВЦЭМ!$D$10+'СЕТ СН'!$I$5-'СЕТ СН'!$I$17</f>
        <v>5720.37064379</v>
      </c>
      <c r="H149" s="36">
        <f>SUMIFS(СВЦЭМ!$C$39:$C$782,СВЦЭМ!$A$39:$A$782,$A149,СВЦЭМ!$B$39:$B$782,H$119)+'СЕТ СН'!$I$9+СВЦЭМ!$D$10+'СЕТ СН'!$I$5-'СЕТ СН'!$I$17</f>
        <v>5710.1540112500006</v>
      </c>
      <c r="I149" s="36">
        <f>SUMIFS(СВЦЭМ!$C$39:$C$782,СВЦЭМ!$A$39:$A$782,$A149,СВЦЭМ!$B$39:$B$782,I$119)+'СЕТ СН'!$I$9+СВЦЭМ!$D$10+'СЕТ СН'!$I$5-'СЕТ СН'!$I$17</f>
        <v>5654.4562080699998</v>
      </c>
      <c r="J149" s="36">
        <f>SUMIFS(СВЦЭМ!$C$39:$C$782,СВЦЭМ!$A$39:$A$782,$A149,СВЦЭМ!$B$39:$B$782,J$119)+'СЕТ СН'!$I$9+СВЦЭМ!$D$10+'СЕТ СН'!$I$5-'СЕТ СН'!$I$17</f>
        <v>5622.3888349200006</v>
      </c>
      <c r="K149" s="36">
        <f>SUMIFS(СВЦЭМ!$C$39:$C$782,СВЦЭМ!$A$39:$A$782,$A149,СВЦЭМ!$B$39:$B$782,K$119)+'СЕТ СН'!$I$9+СВЦЭМ!$D$10+'СЕТ СН'!$I$5-'СЕТ СН'!$I$17</f>
        <v>5588.1861051300002</v>
      </c>
      <c r="L149" s="36">
        <f>SUMIFS(СВЦЭМ!$C$39:$C$782,СВЦЭМ!$A$39:$A$782,$A149,СВЦЭМ!$B$39:$B$782,L$119)+'СЕТ СН'!$I$9+СВЦЭМ!$D$10+'СЕТ СН'!$I$5-'СЕТ СН'!$I$17</f>
        <v>5600.9586932800003</v>
      </c>
      <c r="M149" s="36">
        <f>SUMIFS(СВЦЭМ!$C$39:$C$782,СВЦЭМ!$A$39:$A$782,$A149,СВЦЭМ!$B$39:$B$782,M$119)+'СЕТ СН'!$I$9+СВЦЭМ!$D$10+'СЕТ СН'!$I$5-'СЕТ СН'!$I$17</f>
        <v>5643.3449607800003</v>
      </c>
      <c r="N149" s="36">
        <f>SUMIFS(СВЦЭМ!$C$39:$C$782,СВЦЭМ!$A$39:$A$782,$A149,СВЦЭМ!$B$39:$B$782,N$119)+'СЕТ СН'!$I$9+СВЦЭМ!$D$10+'СЕТ СН'!$I$5-'СЕТ СН'!$I$17</f>
        <v>5684.3347182799998</v>
      </c>
      <c r="O149" s="36">
        <f>SUMIFS(СВЦЭМ!$C$39:$C$782,СВЦЭМ!$A$39:$A$782,$A149,СВЦЭМ!$B$39:$B$782,O$119)+'СЕТ СН'!$I$9+СВЦЭМ!$D$10+'СЕТ СН'!$I$5-'СЕТ СН'!$I$17</f>
        <v>5712.6321139900001</v>
      </c>
      <c r="P149" s="36">
        <f>SUMIFS(СВЦЭМ!$C$39:$C$782,СВЦЭМ!$A$39:$A$782,$A149,СВЦЭМ!$B$39:$B$782,P$119)+'СЕТ СН'!$I$9+СВЦЭМ!$D$10+'СЕТ СН'!$I$5-'СЕТ СН'!$I$17</f>
        <v>5730.0448314499999</v>
      </c>
      <c r="Q149" s="36">
        <f>SUMIFS(СВЦЭМ!$C$39:$C$782,СВЦЭМ!$A$39:$A$782,$A149,СВЦЭМ!$B$39:$B$782,Q$119)+'СЕТ СН'!$I$9+СВЦЭМ!$D$10+'СЕТ СН'!$I$5-'СЕТ СН'!$I$17</f>
        <v>5736.9282799600005</v>
      </c>
      <c r="R149" s="36">
        <f>SUMIFS(СВЦЭМ!$C$39:$C$782,СВЦЭМ!$A$39:$A$782,$A149,СВЦЭМ!$B$39:$B$782,R$119)+'СЕТ СН'!$I$9+СВЦЭМ!$D$10+'СЕТ СН'!$I$5-'СЕТ СН'!$I$17</f>
        <v>5733.8423109599998</v>
      </c>
      <c r="S149" s="36">
        <f>SUMIFS(СВЦЭМ!$C$39:$C$782,СВЦЭМ!$A$39:$A$782,$A149,СВЦЭМ!$B$39:$B$782,S$119)+'СЕТ СН'!$I$9+СВЦЭМ!$D$10+'СЕТ СН'!$I$5-'СЕТ СН'!$I$17</f>
        <v>5701.4984069900001</v>
      </c>
      <c r="T149" s="36">
        <f>SUMIFS(СВЦЭМ!$C$39:$C$782,СВЦЭМ!$A$39:$A$782,$A149,СВЦЭМ!$B$39:$B$782,T$119)+'СЕТ СН'!$I$9+СВЦЭМ!$D$10+'СЕТ СН'!$I$5-'СЕТ СН'!$I$17</f>
        <v>5656.2117122099999</v>
      </c>
      <c r="U149" s="36">
        <f>SUMIFS(СВЦЭМ!$C$39:$C$782,СВЦЭМ!$A$39:$A$782,$A149,СВЦЭМ!$B$39:$B$782,U$119)+'СЕТ СН'!$I$9+СВЦЭМ!$D$10+'СЕТ СН'!$I$5-'СЕТ СН'!$I$17</f>
        <v>5644.8887836499998</v>
      </c>
      <c r="V149" s="36">
        <f>SUMIFS(СВЦЭМ!$C$39:$C$782,СВЦЭМ!$A$39:$A$782,$A149,СВЦЭМ!$B$39:$B$782,V$119)+'СЕТ СН'!$I$9+СВЦЭМ!$D$10+'СЕТ СН'!$I$5-'СЕТ СН'!$I$17</f>
        <v>5607.3138911699998</v>
      </c>
      <c r="W149" s="36">
        <f>SUMIFS(СВЦЭМ!$C$39:$C$782,СВЦЭМ!$A$39:$A$782,$A149,СВЦЭМ!$B$39:$B$782,W$119)+'СЕТ СН'!$I$9+СВЦЭМ!$D$10+'СЕТ СН'!$I$5-'СЕТ СН'!$I$17</f>
        <v>5601.4614717599998</v>
      </c>
      <c r="X149" s="36">
        <f>SUMIFS(СВЦЭМ!$C$39:$C$782,СВЦЭМ!$A$39:$A$782,$A149,СВЦЭМ!$B$39:$B$782,X$119)+'СЕТ СН'!$I$9+СВЦЭМ!$D$10+'СЕТ СН'!$I$5-'СЕТ СН'!$I$17</f>
        <v>5633.7359825800004</v>
      </c>
      <c r="Y149" s="36">
        <f>SUMIFS(СВЦЭМ!$C$39:$C$782,СВЦЭМ!$A$39:$A$782,$A149,СВЦЭМ!$B$39:$B$782,Y$119)+'СЕТ СН'!$I$9+СВЦЭМ!$D$10+'СЕТ СН'!$I$5-'СЕТ СН'!$I$17</f>
        <v>5669.6289857800002</v>
      </c>
    </row>
    <row r="150" spans="1:26" ht="15.75" x14ac:dyDescent="0.2">
      <c r="A150" s="35">
        <f t="shared" si="3"/>
        <v>45016</v>
      </c>
      <c r="B150" s="36">
        <f>SUMIFS(СВЦЭМ!$C$39:$C$782,СВЦЭМ!$A$39:$A$782,$A150,СВЦЭМ!$B$39:$B$782,B$119)+'СЕТ СН'!$I$9+СВЦЭМ!$D$10+'СЕТ СН'!$I$5-'СЕТ СН'!$I$17</f>
        <v>5743.0247542200004</v>
      </c>
      <c r="C150" s="36">
        <f>SUMIFS(СВЦЭМ!$C$39:$C$782,СВЦЭМ!$A$39:$A$782,$A150,СВЦЭМ!$B$39:$B$782,C$119)+'СЕТ СН'!$I$9+СВЦЭМ!$D$10+'СЕТ СН'!$I$5-'СЕТ СН'!$I$17</f>
        <v>5684.5604403500001</v>
      </c>
      <c r="D150" s="36">
        <f>SUMIFS(СВЦЭМ!$C$39:$C$782,СВЦЭМ!$A$39:$A$782,$A150,СВЦЭМ!$B$39:$B$782,D$119)+'СЕТ СН'!$I$9+СВЦЭМ!$D$10+'СЕТ СН'!$I$5-'СЕТ СН'!$I$17</f>
        <v>5807.5863009700006</v>
      </c>
      <c r="E150" s="36">
        <f>SUMIFS(СВЦЭМ!$C$39:$C$782,СВЦЭМ!$A$39:$A$782,$A150,СВЦЭМ!$B$39:$B$782,E$119)+'СЕТ СН'!$I$9+СВЦЭМ!$D$10+'СЕТ СН'!$I$5-'СЕТ СН'!$I$17</f>
        <v>5804.3975729600006</v>
      </c>
      <c r="F150" s="36">
        <f>SUMIFS(СВЦЭМ!$C$39:$C$782,СВЦЭМ!$A$39:$A$782,$A150,СВЦЭМ!$B$39:$B$782,F$119)+'СЕТ СН'!$I$9+СВЦЭМ!$D$10+'СЕТ СН'!$I$5-'СЕТ СН'!$I$17</f>
        <v>5809.6762749099998</v>
      </c>
      <c r="G150" s="36">
        <f>SUMIFS(СВЦЭМ!$C$39:$C$782,СВЦЭМ!$A$39:$A$782,$A150,СВЦЭМ!$B$39:$B$782,G$119)+'СЕТ СН'!$I$9+СВЦЭМ!$D$10+'СЕТ СН'!$I$5-'СЕТ СН'!$I$17</f>
        <v>5786.4828105100005</v>
      </c>
      <c r="H150" s="36">
        <f>SUMIFS(СВЦЭМ!$C$39:$C$782,СВЦЭМ!$A$39:$A$782,$A150,СВЦЭМ!$B$39:$B$782,H$119)+'СЕТ СН'!$I$9+СВЦЭМ!$D$10+'СЕТ СН'!$I$5-'СЕТ СН'!$I$17</f>
        <v>5778.4644229400001</v>
      </c>
      <c r="I150" s="36">
        <f>SUMIFS(СВЦЭМ!$C$39:$C$782,СВЦЭМ!$A$39:$A$782,$A150,СВЦЭМ!$B$39:$B$782,I$119)+'СЕТ СН'!$I$9+СВЦЭМ!$D$10+'СЕТ СН'!$I$5-'СЕТ СН'!$I$17</f>
        <v>5701.4873445600006</v>
      </c>
      <c r="J150" s="36">
        <f>SUMIFS(СВЦЭМ!$C$39:$C$782,СВЦЭМ!$A$39:$A$782,$A150,СВЦЭМ!$B$39:$B$782,J$119)+'СЕТ СН'!$I$9+СВЦЭМ!$D$10+'СЕТ СН'!$I$5-'СЕТ СН'!$I$17</f>
        <v>5666.7498827099998</v>
      </c>
      <c r="K150" s="36">
        <f>SUMIFS(СВЦЭМ!$C$39:$C$782,СВЦЭМ!$A$39:$A$782,$A150,СВЦЭМ!$B$39:$B$782,K$119)+'СЕТ СН'!$I$9+СВЦЭМ!$D$10+'СЕТ СН'!$I$5-'СЕТ СН'!$I$17</f>
        <v>5634.6757879200004</v>
      </c>
      <c r="L150" s="36">
        <f>SUMIFS(СВЦЭМ!$C$39:$C$782,СВЦЭМ!$A$39:$A$782,$A150,СВЦЭМ!$B$39:$B$782,L$119)+'СЕТ СН'!$I$9+СВЦЭМ!$D$10+'СЕТ СН'!$I$5-'СЕТ СН'!$I$17</f>
        <v>5610.9483567300003</v>
      </c>
      <c r="M150" s="36">
        <f>SUMIFS(СВЦЭМ!$C$39:$C$782,СВЦЭМ!$A$39:$A$782,$A150,СВЦЭМ!$B$39:$B$782,M$119)+'СЕТ СН'!$I$9+СВЦЭМ!$D$10+'СЕТ СН'!$I$5-'СЕТ СН'!$I$17</f>
        <v>5600.3526130400005</v>
      </c>
      <c r="N150" s="36">
        <f>SUMIFS(СВЦЭМ!$C$39:$C$782,СВЦЭМ!$A$39:$A$782,$A150,СВЦЭМ!$B$39:$B$782,N$119)+'СЕТ СН'!$I$9+СВЦЭМ!$D$10+'СЕТ СН'!$I$5-'СЕТ СН'!$I$17</f>
        <v>5646.2733501700004</v>
      </c>
      <c r="O150" s="36">
        <f>SUMIFS(СВЦЭМ!$C$39:$C$782,СВЦЭМ!$A$39:$A$782,$A150,СВЦЭМ!$B$39:$B$782,O$119)+'СЕТ СН'!$I$9+СВЦЭМ!$D$10+'СЕТ СН'!$I$5-'СЕТ СН'!$I$17</f>
        <v>5675.7236299699998</v>
      </c>
      <c r="P150" s="36">
        <f>SUMIFS(СВЦЭМ!$C$39:$C$782,СВЦЭМ!$A$39:$A$782,$A150,СВЦЭМ!$B$39:$B$782,P$119)+'СЕТ СН'!$I$9+СВЦЭМ!$D$10+'СЕТ СН'!$I$5-'СЕТ СН'!$I$17</f>
        <v>5693.9928566600001</v>
      </c>
      <c r="Q150" s="36">
        <f>SUMIFS(СВЦЭМ!$C$39:$C$782,СВЦЭМ!$A$39:$A$782,$A150,СВЦЭМ!$B$39:$B$782,Q$119)+'СЕТ СН'!$I$9+СВЦЭМ!$D$10+'СЕТ СН'!$I$5-'СЕТ СН'!$I$17</f>
        <v>5689.0901638100004</v>
      </c>
      <c r="R150" s="36">
        <f>SUMIFS(СВЦЭМ!$C$39:$C$782,СВЦЭМ!$A$39:$A$782,$A150,СВЦЭМ!$B$39:$B$782,R$119)+'СЕТ СН'!$I$9+СВЦЭМ!$D$10+'СЕТ СН'!$I$5-'СЕТ СН'!$I$17</f>
        <v>5671.0379298099997</v>
      </c>
      <c r="S150" s="36">
        <f>SUMIFS(СВЦЭМ!$C$39:$C$782,СВЦЭМ!$A$39:$A$782,$A150,СВЦЭМ!$B$39:$B$782,S$119)+'СЕТ СН'!$I$9+СВЦЭМ!$D$10+'СЕТ СН'!$I$5-'СЕТ СН'!$I$17</f>
        <v>5648.3407518499998</v>
      </c>
      <c r="T150" s="36">
        <f>SUMIFS(СВЦЭМ!$C$39:$C$782,СВЦЭМ!$A$39:$A$782,$A150,СВЦЭМ!$B$39:$B$782,T$119)+'СЕТ СН'!$I$9+СВЦЭМ!$D$10+'СЕТ СН'!$I$5-'СЕТ СН'!$I$17</f>
        <v>5621.2671191099998</v>
      </c>
      <c r="U150" s="36">
        <f>SUMIFS(СВЦЭМ!$C$39:$C$782,СВЦЭМ!$A$39:$A$782,$A150,СВЦЭМ!$B$39:$B$782,U$119)+'СЕТ СН'!$I$9+СВЦЭМ!$D$10+'СЕТ СН'!$I$5-'СЕТ СН'!$I$17</f>
        <v>5600.5950254099998</v>
      </c>
      <c r="V150" s="36">
        <f>SUMIFS(СВЦЭМ!$C$39:$C$782,СВЦЭМ!$A$39:$A$782,$A150,СВЦЭМ!$B$39:$B$782,V$119)+'СЕТ СН'!$I$9+СВЦЭМ!$D$10+'СЕТ СН'!$I$5-'СЕТ СН'!$I$17</f>
        <v>5564.2545079600004</v>
      </c>
      <c r="W150" s="36">
        <f>SUMIFS(СВЦЭМ!$C$39:$C$782,СВЦЭМ!$A$39:$A$782,$A150,СВЦЭМ!$B$39:$B$782,W$119)+'СЕТ СН'!$I$9+СВЦЭМ!$D$10+'СЕТ СН'!$I$5-'СЕТ СН'!$I$17</f>
        <v>5559.4930175200006</v>
      </c>
      <c r="X150" s="36">
        <f>SUMIFS(СВЦЭМ!$C$39:$C$782,СВЦЭМ!$A$39:$A$782,$A150,СВЦЭМ!$B$39:$B$782,X$119)+'СЕТ СН'!$I$9+СВЦЭМ!$D$10+'СЕТ СН'!$I$5-'СЕТ СН'!$I$17</f>
        <v>5601.4641087199998</v>
      </c>
      <c r="Y150" s="36">
        <f>SUMIFS(СВЦЭМ!$C$39:$C$782,СВЦЭМ!$A$39:$A$782,$A150,СВЦЭМ!$B$39:$B$782,Y$119)+'СЕТ СН'!$I$9+СВЦЭМ!$D$10+'СЕТ СН'!$I$5-'СЕТ СН'!$I$17</f>
        <v>5588.1407729399998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744824.29729933618</v>
      </c>
      <c r="O155" s="139"/>
      <c r="P155" s="138">
        <f>СВЦЭМ!$D$12+'СЕТ СН'!$F$10-'СЕТ СН'!$G$18</f>
        <v>744824.29729933618</v>
      </c>
      <c r="Q155" s="139"/>
      <c r="R155" s="138">
        <f>СВЦЭМ!$D$12+'СЕТ СН'!$F$10-'СЕТ СН'!$H$18</f>
        <v>744824.29729933618</v>
      </c>
      <c r="S155" s="139"/>
      <c r="T155" s="138">
        <f>СВЦЭМ!$D$12+'СЕТ СН'!$F$10-'СЕТ СН'!$I$18</f>
        <v>744824.29729933618</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01.03.2023</v>
      </c>
      <c r="B12" s="36">
        <f>SUMIFS(СВЦЭМ!$C$39:$C$782,СВЦЭМ!$A$39:$A$782,$A12,СВЦЭМ!$B$39:$B$782,B$11)+'СЕТ СН'!$F$9+СВЦЭМ!$D$10+'СЕТ СН'!$F$6-'СЕТ СН'!$F$19</f>
        <v>2389.3521237800001</v>
      </c>
      <c r="C12" s="36">
        <f>SUMIFS(СВЦЭМ!$C$39:$C$782,СВЦЭМ!$A$39:$A$782,$A12,СВЦЭМ!$B$39:$B$782,C$11)+'СЕТ СН'!$F$9+СВЦЭМ!$D$10+'СЕТ СН'!$F$6-'СЕТ СН'!$F$19</f>
        <v>2438.17895305</v>
      </c>
      <c r="D12" s="36">
        <f>SUMIFS(СВЦЭМ!$C$39:$C$782,СВЦЭМ!$A$39:$A$782,$A12,СВЦЭМ!$B$39:$B$782,D$11)+'СЕТ СН'!$F$9+СВЦЭМ!$D$10+'СЕТ СН'!$F$6-'СЕТ СН'!$F$19</f>
        <v>2459.7311607799998</v>
      </c>
      <c r="E12" s="36">
        <f>SUMIFS(СВЦЭМ!$C$39:$C$782,СВЦЭМ!$A$39:$A$782,$A12,СВЦЭМ!$B$39:$B$782,E$11)+'СЕТ СН'!$F$9+СВЦЭМ!$D$10+'СЕТ СН'!$F$6-'СЕТ СН'!$F$19</f>
        <v>2472.70853167</v>
      </c>
      <c r="F12" s="36">
        <f>SUMIFS(СВЦЭМ!$C$39:$C$782,СВЦЭМ!$A$39:$A$782,$A12,СВЦЭМ!$B$39:$B$782,F$11)+'СЕТ СН'!$F$9+СВЦЭМ!$D$10+'СЕТ СН'!$F$6-'СЕТ СН'!$F$19</f>
        <v>2474.9840955599998</v>
      </c>
      <c r="G12" s="36">
        <f>SUMIFS(СВЦЭМ!$C$39:$C$782,СВЦЭМ!$A$39:$A$782,$A12,СВЦЭМ!$B$39:$B$782,G$11)+'СЕТ СН'!$F$9+СВЦЭМ!$D$10+'СЕТ СН'!$F$6-'СЕТ СН'!$F$19</f>
        <v>2447.8085948099997</v>
      </c>
      <c r="H12" s="36">
        <f>SUMIFS(СВЦЭМ!$C$39:$C$782,СВЦЭМ!$A$39:$A$782,$A12,СВЦЭМ!$B$39:$B$782,H$11)+'СЕТ СН'!$F$9+СВЦЭМ!$D$10+'СЕТ СН'!$F$6-'СЕТ СН'!$F$19</f>
        <v>2416.9540579</v>
      </c>
      <c r="I12" s="36">
        <f>SUMIFS(СВЦЭМ!$C$39:$C$782,СВЦЭМ!$A$39:$A$782,$A12,СВЦЭМ!$B$39:$B$782,I$11)+'СЕТ СН'!$F$9+СВЦЭМ!$D$10+'СЕТ СН'!$F$6-'СЕТ СН'!$F$19</f>
        <v>2355.0641805699997</v>
      </c>
      <c r="J12" s="36">
        <f>SUMIFS(СВЦЭМ!$C$39:$C$782,СВЦЭМ!$A$39:$A$782,$A12,СВЦЭМ!$B$39:$B$782,J$11)+'СЕТ СН'!$F$9+СВЦЭМ!$D$10+'СЕТ СН'!$F$6-'СЕТ СН'!$F$19</f>
        <v>2343.03495759</v>
      </c>
      <c r="K12" s="36">
        <f>SUMIFS(СВЦЭМ!$C$39:$C$782,СВЦЭМ!$A$39:$A$782,$A12,СВЦЭМ!$B$39:$B$782,K$11)+'СЕТ СН'!$F$9+СВЦЭМ!$D$10+'СЕТ СН'!$F$6-'СЕТ СН'!$F$19</f>
        <v>2262.8049798599995</v>
      </c>
      <c r="L12" s="36">
        <f>SUMIFS(СВЦЭМ!$C$39:$C$782,СВЦЭМ!$A$39:$A$782,$A12,СВЦЭМ!$B$39:$B$782,L$11)+'СЕТ СН'!$F$9+СВЦЭМ!$D$10+'СЕТ СН'!$F$6-'СЕТ СН'!$F$19</f>
        <v>2283.3796879799997</v>
      </c>
      <c r="M12" s="36">
        <f>SUMIFS(СВЦЭМ!$C$39:$C$782,СВЦЭМ!$A$39:$A$782,$A12,СВЦЭМ!$B$39:$B$782,M$11)+'СЕТ СН'!$F$9+СВЦЭМ!$D$10+'СЕТ СН'!$F$6-'СЕТ СН'!$F$19</f>
        <v>2301.4660481799997</v>
      </c>
      <c r="N12" s="36">
        <f>SUMIFS(СВЦЭМ!$C$39:$C$782,СВЦЭМ!$A$39:$A$782,$A12,СВЦЭМ!$B$39:$B$782,N$11)+'СЕТ СН'!$F$9+СВЦЭМ!$D$10+'СЕТ СН'!$F$6-'СЕТ СН'!$F$19</f>
        <v>2334.0770684399999</v>
      </c>
      <c r="O12" s="36">
        <f>SUMIFS(СВЦЭМ!$C$39:$C$782,СВЦЭМ!$A$39:$A$782,$A12,СВЦЭМ!$B$39:$B$782,O$11)+'СЕТ СН'!$F$9+СВЦЭМ!$D$10+'СЕТ СН'!$F$6-'СЕТ СН'!$F$19</f>
        <v>2350.08308683</v>
      </c>
      <c r="P12" s="36">
        <f>SUMIFS(СВЦЭМ!$C$39:$C$782,СВЦЭМ!$A$39:$A$782,$A12,СВЦЭМ!$B$39:$B$782,P$11)+'СЕТ СН'!$F$9+СВЦЭМ!$D$10+'СЕТ СН'!$F$6-'СЕТ СН'!$F$19</f>
        <v>2361.56752482</v>
      </c>
      <c r="Q12" s="36">
        <f>SUMIFS(СВЦЭМ!$C$39:$C$782,СВЦЭМ!$A$39:$A$782,$A12,СВЦЭМ!$B$39:$B$782,Q$11)+'СЕТ СН'!$F$9+СВЦЭМ!$D$10+'СЕТ СН'!$F$6-'СЕТ СН'!$F$19</f>
        <v>2335.8630603500001</v>
      </c>
      <c r="R12" s="36">
        <f>SUMIFS(СВЦЭМ!$C$39:$C$782,СВЦЭМ!$A$39:$A$782,$A12,СВЦЭМ!$B$39:$B$782,R$11)+'СЕТ СН'!$F$9+СВЦЭМ!$D$10+'СЕТ СН'!$F$6-'СЕТ СН'!$F$19</f>
        <v>2342.42885815</v>
      </c>
      <c r="S12" s="36">
        <f>SUMIFS(СВЦЭМ!$C$39:$C$782,СВЦЭМ!$A$39:$A$782,$A12,СВЦЭМ!$B$39:$B$782,S$11)+'СЕТ СН'!$F$9+СВЦЭМ!$D$10+'СЕТ СН'!$F$6-'СЕТ СН'!$F$19</f>
        <v>2310.0319505699999</v>
      </c>
      <c r="T12" s="36">
        <f>SUMIFS(СВЦЭМ!$C$39:$C$782,СВЦЭМ!$A$39:$A$782,$A12,СВЦЭМ!$B$39:$B$782,T$11)+'СЕТ СН'!$F$9+СВЦЭМ!$D$10+'СЕТ СН'!$F$6-'СЕТ СН'!$F$19</f>
        <v>2300.94606329</v>
      </c>
      <c r="U12" s="36">
        <f>SUMIFS(СВЦЭМ!$C$39:$C$782,СВЦЭМ!$A$39:$A$782,$A12,СВЦЭМ!$B$39:$B$782,U$11)+'СЕТ СН'!$F$9+СВЦЭМ!$D$10+'СЕТ СН'!$F$6-'СЕТ СН'!$F$19</f>
        <v>2312.1576839099998</v>
      </c>
      <c r="V12" s="36">
        <f>SUMIFS(СВЦЭМ!$C$39:$C$782,СВЦЭМ!$A$39:$A$782,$A12,СВЦЭМ!$B$39:$B$782,V$11)+'СЕТ СН'!$F$9+СВЦЭМ!$D$10+'СЕТ СН'!$F$6-'СЕТ СН'!$F$19</f>
        <v>2312.8216202799999</v>
      </c>
      <c r="W12" s="36">
        <f>SUMIFS(СВЦЭМ!$C$39:$C$782,СВЦЭМ!$A$39:$A$782,$A12,СВЦЭМ!$B$39:$B$782,W$11)+'СЕТ СН'!$F$9+СВЦЭМ!$D$10+'СЕТ СН'!$F$6-'СЕТ СН'!$F$19</f>
        <v>2326.5792103599997</v>
      </c>
      <c r="X12" s="36">
        <f>SUMIFS(СВЦЭМ!$C$39:$C$782,СВЦЭМ!$A$39:$A$782,$A12,СВЦЭМ!$B$39:$B$782,X$11)+'СЕТ СН'!$F$9+СВЦЭМ!$D$10+'СЕТ СН'!$F$6-'СЕТ СН'!$F$19</f>
        <v>2341.62868678</v>
      </c>
      <c r="Y12" s="36">
        <f>SUMIFS(СВЦЭМ!$C$39:$C$782,СВЦЭМ!$A$39:$A$782,$A12,СВЦЭМ!$B$39:$B$782,Y$11)+'СЕТ СН'!$F$9+СВЦЭМ!$D$10+'СЕТ СН'!$F$6-'СЕТ СН'!$F$19</f>
        <v>2378.8691454599998</v>
      </c>
      <c r="AA12" s="37"/>
    </row>
    <row r="13" spans="1:27" ht="15.75" x14ac:dyDescent="0.2">
      <c r="A13" s="35">
        <f>A12+1</f>
        <v>44987</v>
      </c>
      <c r="B13" s="36">
        <f>SUMIFS(СВЦЭМ!$C$39:$C$782,СВЦЭМ!$A$39:$A$782,$A13,СВЦЭМ!$B$39:$B$782,B$11)+'СЕТ СН'!$F$9+СВЦЭМ!$D$10+'СЕТ СН'!$F$6-'СЕТ СН'!$F$19</f>
        <v>2343.1777580999997</v>
      </c>
      <c r="C13" s="36">
        <f>SUMIFS(СВЦЭМ!$C$39:$C$782,СВЦЭМ!$A$39:$A$782,$A13,СВЦЭМ!$B$39:$B$782,C$11)+'СЕТ СН'!$F$9+СВЦЭМ!$D$10+'СЕТ СН'!$F$6-'СЕТ СН'!$F$19</f>
        <v>2323.03949341</v>
      </c>
      <c r="D13" s="36">
        <f>SUMIFS(СВЦЭМ!$C$39:$C$782,СВЦЭМ!$A$39:$A$782,$A13,СВЦЭМ!$B$39:$B$782,D$11)+'СЕТ СН'!$F$9+СВЦЭМ!$D$10+'СЕТ СН'!$F$6-'СЕТ СН'!$F$19</f>
        <v>2346.7987951199998</v>
      </c>
      <c r="E13" s="36">
        <f>SUMIFS(СВЦЭМ!$C$39:$C$782,СВЦЭМ!$A$39:$A$782,$A13,СВЦЭМ!$B$39:$B$782,E$11)+'СЕТ СН'!$F$9+СВЦЭМ!$D$10+'СЕТ СН'!$F$6-'СЕТ СН'!$F$19</f>
        <v>2359.2068305799999</v>
      </c>
      <c r="F13" s="36">
        <f>SUMIFS(СВЦЭМ!$C$39:$C$782,СВЦЭМ!$A$39:$A$782,$A13,СВЦЭМ!$B$39:$B$782,F$11)+'СЕТ СН'!$F$9+СВЦЭМ!$D$10+'СЕТ СН'!$F$6-'СЕТ СН'!$F$19</f>
        <v>2361.1002271699999</v>
      </c>
      <c r="G13" s="36">
        <f>SUMIFS(СВЦЭМ!$C$39:$C$782,СВЦЭМ!$A$39:$A$782,$A13,СВЦЭМ!$B$39:$B$782,G$11)+'СЕТ СН'!$F$9+СВЦЭМ!$D$10+'СЕТ СН'!$F$6-'СЕТ СН'!$F$19</f>
        <v>2333.0025199199999</v>
      </c>
      <c r="H13" s="36">
        <f>SUMIFS(СВЦЭМ!$C$39:$C$782,СВЦЭМ!$A$39:$A$782,$A13,СВЦЭМ!$B$39:$B$782,H$11)+'СЕТ СН'!$F$9+СВЦЭМ!$D$10+'СЕТ СН'!$F$6-'СЕТ СН'!$F$19</f>
        <v>2223.7372575999998</v>
      </c>
      <c r="I13" s="36">
        <f>SUMIFS(СВЦЭМ!$C$39:$C$782,СВЦЭМ!$A$39:$A$782,$A13,СВЦЭМ!$B$39:$B$782,I$11)+'СЕТ СН'!$F$9+СВЦЭМ!$D$10+'СЕТ СН'!$F$6-'СЕТ СН'!$F$19</f>
        <v>2176.7806788100002</v>
      </c>
      <c r="J13" s="36">
        <f>SUMIFS(СВЦЭМ!$C$39:$C$782,СВЦЭМ!$A$39:$A$782,$A13,СВЦЭМ!$B$39:$B$782,J$11)+'СЕТ СН'!$F$9+СВЦЭМ!$D$10+'СЕТ СН'!$F$6-'СЕТ СН'!$F$19</f>
        <v>2153.8464846500001</v>
      </c>
      <c r="K13" s="36">
        <f>SUMIFS(СВЦЭМ!$C$39:$C$782,СВЦЭМ!$A$39:$A$782,$A13,СВЦЭМ!$B$39:$B$782,K$11)+'СЕТ СН'!$F$9+СВЦЭМ!$D$10+'СЕТ СН'!$F$6-'СЕТ СН'!$F$19</f>
        <v>2172.0582151600001</v>
      </c>
      <c r="L13" s="36">
        <f>SUMIFS(СВЦЭМ!$C$39:$C$782,СВЦЭМ!$A$39:$A$782,$A13,СВЦЭМ!$B$39:$B$782,L$11)+'СЕТ СН'!$F$9+СВЦЭМ!$D$10+'СЕТ СН'!$F$6-'СЕТ СН'!$F$19</f>
        <v>2170.2077312800002</v>
      </c>
      <c r="M13" s="36">
        <f>SUMIFS(СВЦЭМ!$C$39:$C$782,СВЦЭМ!$A$39:$A$782,$A13,СВЦЭМ!$B$39:$B$782,M$11)+'СЕТ СН'!$F$9+СВЦЭМ!$D$10+'СЕТ СН'!$F$6-'СЕТ СН'!$F$19</f>
        <v>2173.1399255000001</v>
      </c>
      <c r="N13" s="36">
        <f>SUMIFS(СВЦЭМ!$C$39:$C$782,СВЦЭМ!$A$39:$A$782,$A13,СВЦЭМ!$B$39:$B$782,N$11)+'СЕТ СН'!$F$9+СВЦЭМ!$D$10+'СЕТ СН'!$F$6-'СЕТ СН'!$F$19</f>
        <v>2192.4237311399997</v>
      </c>
      <c r="O13" s="36">
        <f>SUMIFS(СВЦЭМ!$C$39:$C$782,СВЦЭМ!$A$39:$A$782,$A13,СВЦЭМ!$B$39:$B$782,O$11)+'СЕТ СН'!$F$9+СВЦЭМ!$D$10+'СЕТ СН'!$F$6-'СЕТ СН'!$F$19</f>
        <v>2242.9828438499999</v>
      </c>
      <c r="P13" s="36">
        <f>SUMIFS(СВЦЭМ!$C$39:$C$782,СВЦЭМ!$A$39:$A$782,$A13,СВЦЭМ!$B$39:$B$782,P$11)+'СЕТ СН'!$F$9+СВЦЭМ!$D$10+'СЕТ СН'!$F$6-'СЕТ СН'!$F$19</f>
        <v>2258.2446306799998</v>
      </c>
      <c r="Q13" s="36">
        <f>SUMIFS(СВЦЭМ!$C$39:$C$782,СВЦЭМ!$A$39:$A$782,$A13,СВЦЭМ!$B$39:$B$782,Q$11)+'СЕТ СН'!$F$9+СВЦЭМ!$D$10+'СЕТ СН'!$F$6-'СЕТ СН'!$F$19</f>
        <v>2263.4535587599999</v>
      </c>
      <c r="R13" s="36">
        <f>SUMIFS(СВЦЭМ!$C$39:$C$782,СВЦЭМ!$A$39:$A$782,$A13,СВЦЭМ!$B$39:$B$782,R$11)+'СЕТ СН'!$F$9+СВЦЭМ!$D$10+'СЕТ СН'!$F$6-'СЕТ СН'!$F$19</f>
        <v>2269.4261789100001</v>
      </c>
      <c r="S13" s="36">
        <f>SUMIFS(СВЦЭМ!$C$39:$C$782,СВЦЭМ!$A$39:$A$782,$A13,СВЦЭМ!$B$39:$B$782,S$11)+'СЕТ СН'!$F$9+СВЦЭМ!$D$10+'СЕТ СН'!$F$6-'СЕТ СН'!$F$19</f>
        <v>2266.0375328199998</v>
      </c>
      <c r="T13" s="36">
        <f>SUMIFS(СВЦЭМ!$C$39:$C$782,СВЦЭМ!$A$39:$A$782,$A13,СВЦЭМ!$B$39:$B$782,T$11)+'СЕТ СН'!$F$9+СВЦЭМ!$D$10+'СЕТ СН'!$F$6-'СЕТ СН'!$F$19</f>
        <v>2210.5286086000001</v>
      </c>
      <c r="U13" s="36">
        <f>SUMIFS(СВЦЭМ!$C$39:$C$782,СВЦЭМ!$A$39:$A$782,$A13,СВЦЭМ!$B$39:$B$782,U$11)+'СЕТ СН'!$F$9+СВЦЭМ!$D$10+'СЕТ СН'!$F$6-'СЕТ СН'!$F$19</f>
        <v>2152.4033294199999</v>
      </c>
      <c r="V13" s="36">
        <f>SUMIFS(СВЦЭМ!$C$39:$C$782,СВЦЭМ!$A$39:$A$782,$A13,СВЦЭМ!$B$39:$B$782,V$11)+'СЕТ СН'!$F$9+СВЦЭМ!$D$10+'СЕТ СН'!$F$6-'СЕТ СН'!$F$19</f>
        <v>2146.7116291299999</v>
      </c>
      <c r="W13" s="36">
        <f>SUMIFS(СВЦЭМ!$C$39:$C$782,СВЦЭМ!$A$39:$A$782,$A13,СВЦЭМ!$B$39:$B$782,W$11)+'СЕТ СН'!$F$9+СВЦЭМ!$D$10+'СЕТ СН'!$F$6-'СЕТ СН'!$F$19</f>
        <v>2156.42962906</v>
      </c>
      <c r="X13" s="36">
        <f>SUMIFS(СВЦЭМ!$C$39:$C$782,СВЦЭМ!$A$39:$A$782,$A13,СВЦЭМ!$B$39:$B$782,X$11)+'СЕТ СН'!$F$9+СВЦЭМ!$D$10+'СЕТ СН'!$F$6-'СЕТ СН'!$F$19</f>
        <v>2171.22020823</v>
      </c>
      <c r="Y13" s="36">
        <f>SUMIFS(СВЦЭМ!$C$39:$C$782,СВЦЭМ!$A$39:$A$782,$A13,СВЦЭМ!$B$39:$B$782,Y$11)+'СЕТ СН'!$F$9+СВЦЭМ!$D$10+'СЕТ СН'!$F$6-'СЕТ СН'!$F$19</f>
        <v>2228.9205735300002</v>
      </c>
    </row>
    <row r="14" spans="1:27" ht="15.75" x14ac:dyDescent="0.2">
      <c r="A14" s="35">
        <f t="shared" ref="A14:A42" si="0">A13+1</f>
        <v>44988</v>
      </c>
      <c r="B14" s="36">
        <f>SUMIFS(СВЦЭМ!$C$39:$C$782,СВЦЭМ!$A$39:$A$782,$A14,СВЦЭМ!$B$39:$B$782,B$11)+'СЕТ СН'!$F$9+СВЦЭМ!$D$10+'СЕТ СН'!$F$6-'СЕТ СН'!$F$19</f>
        <v>2250.7110600400001</v>
      </c>
      <c r="C14" s="36">
        <f>SUMIFS(СВЦЭМ!$C$39:$C$782,СВЦЭМ!$A$39:$A$782,$A14,СВЦЭМ!$B$39:$B$782,C$11)+'СЕТ СН'!$F$9+СВЦЭМ!$D$10+'СЕТ СН'!$F$6-'СЕТ СН'!$F$19</f>
        <v>2261.0350514000002</v>
      </c>
      <c r="D14" s="36">
        <f>SUMIFS(СВЦЭМ!$C$39:$C$782,СВЦЭМ!$A$39:$A$782,$A14,СВЦЭМ!$B$39:$B$782,D$11)+'СЕТ СН'!$F$9+СВЦЭМ!$D$10+'СЕТ СН'!$F$6-'СЕТ СН'!$F$19</f>
        <v>2283.3750096399999</v>
      </c>
      <c r="E14" s="36">
        <f>SUMIFS(СВЦЭМ!$C$39:$C$782,СВЦЭМ!$A$39:$A$782,$A14,СВЦЭМ!$B$39:$B$782,E$11)+'СЕТ СН'!$F$9+СВЦЭМ!$D$10+'СЕТ СН'!$F$6-'СЕТ СН'!$F$19</f>
        <v>2289.6603478299999</v>
      </c>
      <c r="F14" s="36">
        <f>SUMIFS(СВЦЭМ!$C$39:$C$782,СВЦЭМ!$A$39:$A$782,$A14,СВЦЭМ!$B$39:$B$782,F$11)+'СЕТ СН'!$F$9+СВЦЭМ!$D$10+'СЕТ СН'!$F$6-'СЕТ СН'!$F$19</f>
        <v>2275.09131591</v>
      </c>
      <c r="G14" s="36">
        <f>SUMIFS(СВЦЭМ!$C$39:$C$782,СВЦЭМ!$A$39:$A$782,$A14,СВЦЭМ!$B$39:$B$782,G$11)+'СЕТ СН'!$F$9+СВЦЭМ!$D$10+'СЕТ СН'!$F$6-'СЕТ СН'!$F$19</f>
        <v>2263.5466866099996</v>
      </c>
      <c r="H14" s="36">
        <f>SUMIFS(СВЦЭМ!$C$39:$C$782,СВЦЭМ!$A$39:$A$782,$A14,СВЦЭМ!$B$39:$B$782,H$11)+'СЕТ СН'!$F$9+СВЦЭМ!$D$10+'СЕТ СН'!$F$6-'СЕТ СН'!$F$19</f>
        <v>2252.8116166899999</v>
      </c>
      <c r="I14" s="36">
        <f>SUMIFS(СВЦЭМ!$C$39:$C$782,СВЦЭМ!$A$39:$A$782,$A14,СВЦЭМ!$B$39:$B$782,I$11)+'СЕТ СН'!$F$9+СВЦЭМ!$D$10+'СЕТ СН'!$F$6-'СЕТ СН'!$F$19</f>
        <v>2167.4575606499998</v>
      </c>
      <c r="J14" s="36">
        <f>SUMIFS(СВЦЭМ!$C$39:$C$782,СВЦЭМ!$A$39:$A$782,$A14,СВЦЭМ!$B$39:$B$782,J$11)+'СЕТ СН'!$F$9+СВЦЭМ!$D$10+'СЕТ СН'!$F$6-'СЕТ СН'!$F$19</f>
        <v>2178.4335862600001</v>
      </c>
      <c r="K14" s="36">
        <f>SUMIFS(СВЦЭМ!$C$39:$C$782,СВЦЭМ!$A$39:$A$782,$A14,СВЦЭМ!$B$39:$B$782,K$11)+'СЕТ СН'!$F$9+СВЦЭМ!$D$10+'СЕТ СН'!$F$6-'СЕТ СН'!$F$19</f>
        <v>2159.4945166100001</v>
      </c>
      <c r="L14" s="36">
        <f>SUMIFS(СВЦЭМ!$C$39:$C$782,СВЦЭМ!$A$39:$A$782,$A14,СВЦЭМ!$B$39:$B$782,L$11)+'СЕТ СН'!$F$9+СВЦЭМ!$D$10+'СЕТ СН'!$F$6-'СЕТ СН'!$F$19</f>
        <v>2147.60189102</v>
      </c>
      <c r="M14" s="36">
        <f>SUMIFS(СВЦЭМ!$C$39:$C$782,СВЦЭМ!$A$39:$A$782,$A14,СВЦЭМ!$B$39:$B$782,M$11)+'СЕТ СН'!$F$9+СВЦЭМ!$D$10+'СЕТ СН'!$F$6-'СЕТ СН'!$F$19</f>
        <v>2155.83802676</v>
      </c>
      <c r="N14" s="36">
        <f>SUMIFS(СВЦЭМ!$C$39:$C$782,СВЦЭМ!$A$39:$A$782,$A14,СВЦЭМ!$B$39:$B$782,N$11)+'СЕТ СН'!$F$9+СВЦЭМ!$D$10+'СЕТ СН'!$F$6-'СЕТ СН'!$F$19</f>
        <v>2182.4957825900001</v>
      </c>
      <c r="O14" s="36">
        <f>SUMIFS(СВЦЭМ!$C$39:$C$782,СВЦЭМ!$A$39:$A$782,$A14,СВЦЭМ!$B$39:$B$782,O$11)+'СЕТ СН'!$F$9+СВЦЭМ!$D$10+'СЕТ СН'!$F$6-'СЕТ СН'!$F$19</f>
        <v>2257.71969881</v>
      </c>
      <c r="P14" s="36">
        <f>SUMIFS(СВЦЭМ!$C$39:$C$782,СВЦЭМ!$A$39:$A$782,$A14,СВЦЭМ!$B$39:$B$782,P$11)+'СЕТ СН'!$F$9+СВЦЭМ!$D$10+'СЕТ СН'!$F$6-'СЕТ СН'!$F$19</f>
        <v>2287.6781319199999</v>
      </c>
      <c r="Q14" s="36">
        <f>SUMIFS(СВЦЭМ!$C$39:$C$782,СВЦЭМ!$A$39:$A$782,$A14,СВЦЭМ!$B$39:$B$782,Q$11)+'СЕТ СН'!$F$9+СВЦЭМ!$D$10+'СЕТ СН'!$F$6-'СЕТ СН'!$F$19</f>
        <v>2241.8665863299998</v>
      </c>
      <c r="R14" s="36">
        <f>SUMIFS(СВЦЭМ!$C$39:$C$782,СВЦЭМ!$A$39:$A$782,$A14,СВЦЭМ!$B$39:$B$782,R$11)+'СЕТ СН'!$F$9+СВЦЭМ!$D$10+'СЕТ СН'!$F$6-'СЕТ СН'!$F$19</f>
        <v>2292.6703479299999</v>
      </c>
      <c r="S14" s="36">
        <f>SUMIFS(СВЦЭМ!$C$39:$C$782,СВЦЭМ!$A$39:$A$782,$A14,СВЦЭМ!$B$39:$B$782,S$11)+'СЕТ СН'!$F$9+СВЦЭМ!$D$10+'СЕТ СН'!$F$6-'СЕТ СН'!$F$19</f>
        <v>2224.5807789599999</v>
      </c>
      <c r="T14" s="36">
        <f>SUMIFS(СВЦЭМ!$C$39:$C$782,СВЦЭМ!$A$39:$A$782,$A14,СВЦЭМ!$B$39:$B$782,T$11)+'СЕТ СН'!$F$9+СВЦЭМ!$D$10+'СЕТ СН'!$F$6-'СЕТ СН'!$F$19</f>
        <v>2184.6096562399998</v>
      </c>
      <c r="U14" s="36">
        <f>SUMIFS(СВЦЭМ!$C$39:$C$782,СВЦЭМ!$A$39:$A$782,$A14,СВЦЭМ!$B$39:$B$782,U$11)+'СЕТ СН'!$F$9+СВЦЭМ!$D$10+'СЕТ СН'!$F$6-'СЕТ СН'!$F$19</f>
        <v>2136.3210015700001</v>
      </c>
      <c r="V14" s="36">
        <f>SUMIFS(СВЦЭМ!$C$39:$C$782,СВЦЭМ!$A$39:$A$782,$A14,СВЦЭМ!$B$39:$B$782,V$11)+'СЕТ СН'!$F$9+СВЦЭМ!$D$10+'СЕТ СН'!$F$6-'СЕТ СН'!$F$19</f>
        <v>2142.5588471299998</v>
      </c>
      <c r="W14" s="36">
        <f>SUMIFS(СВЦЭМ!$C$39:$C$782,СВЦЭМ!$A$39:$A$782,$A14,СВЦЭМ!$B$39:$B$782,W$11)+'СЕТ СН'!$F$9+СВЦЭМ!$D$10+'СЕТ СН'!$F$6-'СЕТ СН'!$F$19</f>
        <v>2129.2200004400001</v>
      </c>
      <c r="X14" s="36">
        <f>SUMIFS(СВЦЭМ!$C$39:$C$782,СВЦЭМ!$A$39:$A$782,$A14,СВЦЭМ!$B$39:$B$782,X$11)+'СЕТ СН'!$F$9+СВЦЭМ!$D$10+'СЕТ СН'!$F$6-'СЕТ СН'!$F$19</f>
        <v>2172.2702176899998</v>
      </c>
      <c r="Y14" s="36">
        <f>SUMIFS(СВЦЭМ!$C$39:$C$782,СВЦЭМ!$A$39:$A$782,$A14,СВЦЭМ!$B$39:$B$782,Y$11)+'СЕТ СН'!$F$9+СВЦЭМ!$D$10+'СЕТ СН'!$F$6-'СЕТ СН'!$F$19</f>
        <v>2248.1451083100001</v>
      </c>
    </row>
    <row r="15" spans="1:27" ht="15.75" x14ac:dyDescent="0.2">
      <c r="A15" s="35">
        <f t="shared" si="0"/>
        <v>44989</v>
      </c>
      <c r="B15" s="36">
        <f>SUMIFS(СВЦЭМ!$C$39:$C$782,СВЦЭМ!$A$39:$A$782,$A15,СВЦЭМ!$B$39:$B$782,B$11)+'СЕТ СН'!$F$9+СВЦЭМ!$D$10+'СЕТ СН'!$F$6-'СЕТ СН'!$F$19</f>
        <v>2186.1258985999998</v>
      </c>
      <c r="C15" s="36">
        <f>SUMIFS(СВЦЭМ!$C$39:$C$782,СВЦЭМ!$A$39:$A$782,$A15,СВЦЭМ!$B$39:$B$782,C$11)+'СЕТ СН'!$F$9+СВЦЭМ!$D$10+'СЕТ СН'!$F$6-'СЕТ СН'!$F$19</f>
        <v>2221.1063300199999</v>
      </c>
      <c r="D15" s="36">
        <f>SUMIFS(СВЦЭМ!$C$39:$C$782,СВЦЭМ!$A$39:$A$782,$A15,СВЦЭМ!$B$39:$B$782,D$11)+'СЕТ СН'!$F$9+СВЦЭМ!$D$10+'СЕТ СН'!$F$6-'СЕТ СН'!$F$19</f>
        <v>2232.6303649800002</v>
      </c>
      <c r="E15" s="36">
        <f>SUMIFS(СВЦЭМ!$C$39:$C$782,СВЦЭМ!$A$39:$A$782,$A15,СВЦЭМ!$B$39:$B$782,E$11)+'СЕТ СН'!$F$9+СВЦЭМ!$D$10+'СЕТ СН'!$F$6-'СЕТ СН'!$F$19</f>
        <v>2225.79160327</v>
      </c>
      <c r="F15" s="36">
        <f>SUMIFS(СВЦЭМ!$C$39:$C$782,СВЦЭМ!$A$39:$A$782,$A15,СВЦЭМ!$B$39:$B$782,F$11)+'СЕТ СН'!$F$9+СВЦЭМ!$D$10+'СЕТ СН'!$F$6-'СЕТ СН'!$F$19</f>
        <v>2212.5844420200001</v>
      </c>
      <c r="G15" s="36">
        <f>SUMIFS(СВЦЭМ!$C$39:$C$782,СВЦЭМ!$A$39:$A$782,$A15,СВЦЭМ!$B$39:$B$782,G$11)+'СЕТ СН'!$F$9+СВЦЭМ!$D$10+'СЕТ СН'!$F$6-'СЕТ СН'!$F$19</f>
        <v>2190.3283402799998</v>
      </c>
      <c r="H15" s="36">
        <f>SUMIFS(СВЦЭМ!$C$39:$C$782,СВЦЭМ!$A$39:$A$782,$A15,СВЦЭМ!$B$39:$B$782,H$11)+'СЕТ СН'!$F$9+СВЦЭМ!$D$10+'СЕТ СН'!$F$6-'СЕТ СН'!$F$19</f>
        <v>2135.8494062899999</v>
      </c>
      <c r="I15" s="36">
        <f>SUMIFS(СВЦЭМ!$C$39:$C$782,СВЦЭМ!$A$39:$A$782,$A15,СВЦЭМ!$B$39:$B$782,I$11)+'СЕТ СН'!$F$9+СВЦЭМ!$D$10+'СЕТ СН'!$F$6-'СЕТ СН'!$F$19</f>
        <v>2082.5765855</v>
      </c>
      <c r="J15" s="36">
        <f>SUMIFS(СВЦЭМ!$C$39:$C$782,СВЦЭМ!$A$39:$A$782,$A15,СВЦЭМ!$B$39:$B$782,J$11)+'СЕТ СН'!$F$9+СВЦЭМ!$D$10+'СЕТ СН'!$F$6-'СЕТ СН'!$F$19</f>
        <v>2066.1784829399999</v>
      </c>
      <c r="K15" s="36">
        <f>SUMIFS(СВЦЭМ!$C$39:$C$782,СВЦЭМ!$A$39:$A$782,$A15,СВЦЭМ!$B$39:$B$782,K$11)+'СЕТ СН'!$F$9+СВЦЭМ!$D$10+'СЕТ СН'!$F$6-'СЕТ СН'!$F$19</f>
        <v>2055.9254945100001</v>
      </c>
      <c r="L15" s="36">
        <f>SUMIFS(СВЦЭМ!$C$39:$C$782,СВЦЭМ!$A$39:$A$782,$A15,СВЦЭМ!$B$39:$B$782,L$11)+'СЕТ СН'!$F$9+СВЦЭМ!$D$10+'СЕТ СН'!$F$6-'СЕТ СН'!$F$19</f>
        <v>2066.29523672</v>
      </c>
      <c r="M15" s="36">
        <f>SUMIFS(СВЦЭМ!$C$39:$C$782,СВЦЭМ!$A$39:$A$782,$A15,СВЦЭМ!$B$39:$B$782,M$11)+'СЕТ СН'!$F$9+СВЦЭМ!$D$10+'СЕТ СН'!$F$6-'СЕТ СН'!$F$19</f>
        <v>2081.1746376299998</v>
      </c>
      <c r="N15" s="36">
        <f>SUMIFS(СВЦЭМ!$C$39:$C$782,СВЦЭМ!$A$39:$A$782,$A15,СВЦЭМ!$B$39:$B$782,N$11)+'СЕТ СН'!$F$9+СВЦЭМ!$D$10+'СЕТ СН'!$F$6-'СЕТ СН'!$F$19</f>
        <v>2118.1208218400002</v>
      </c>
      <c r="O15" s="36">
        <f>SUMIFS(СВЦЭМ!$C$39:$C$782,СВЦЭМ!$A$39:$A$782,$A15,СВЦЭМ!$B$39:$B$782,O$11)+'СЕТ СН'!$F$9+СВЦЭМ!$D$10+'СЕТ СН'!$F$6-'СЕТ СН'!$F$19</f>
        <v>2156.0637806899999</v>
      </c>
      <c r="P15" s="36">
        <f>SUMIFS(СВЦЭМ!$C$39:$C$782,СВЦЭМ!$A$39:$A$782,$A15,СВЦЭМ!$B$39:$B$782,P$11)+'СЕТ СН'!$F$9+СВЦЭМ!$D$10+'СЕТ СН'!$F$6-'СЕТ СН'!$F$19</f>
        <v>2165.4242000899999</v>
      </c>
      <c r="Q15" s="36">
        <f>SUMIFS(СВЦЭМ!$C$39:$C$782,СВЦЭМ!$A$39:$A$782,$A15,СВЦЭМ!$B$39:$B$782,Q$11)+'СЕТ СН'!$F$9+СВЦЭМ!$D$10+'СЕТ СН'!$F$6-'СЕТ СН'!$F$19</f>
        <v>2171.3746966399999</v>
      </c>
      <c r="R15" s="36">
        <f>SUMIFS(СВЦЭМ!$C$39:$C$782,СВЦЭМ!$A$39:$A$782,$A15,СВЦЭМ!$B$39:$B$782,R$11)+'СЕТ СН'!$F$9+СВЦЭМ!$D$10+'СЕТ СН'!$F$6-'СЕТ СН'!$F$19</f>
        <v>2194.5196781199998</v>
      </c>
      <c r="S15" s="36">
        <f>SUMIFS(СВЦЭМ!$C$39:$C$782,СВЦЭМ!$A$39:$A$782,$A15,СВЦЭМ!$B$39:$B$782,S$11)+'СЕТ СН'!$F$9+СВЦЭМ!$D$10+'СЕТ СН'!$F$6-'СЕТ СН'!$F$19</f>
        <v>2149.42970728</v>
      </c>
      <c r="T15" s="36">
        <f>SUMIFS(СВЦЭМ!$C$39:$C$782,СВЦЭМ!$A$39:$A$782,$A15,СВЦЭМ!$B$39:$B$782,T$11)+'СЕТ СН'!$F$9+СВЦЭМ!$D$10+'СЕТ СН'!$F$6-'СЕТ СН'!$F$19</f>
        <v>2094.3209329299998</v>
      </c>
      <c r="U15" s="36">
        <f>SUMIFS(СВЦЭМ!$C$39:$C$782,СВЦЭМ!$A$39:$A$782,$A15,СВЦЭМ!$B$39:$B$782,U$11)+'СЕТ СН'!$F$9+СВЦЭМ!$D$10+'СЕТ СН'!$F$6-'СЕТ СН'!$F$19</f>
        <v>2083.5881055999998</v>
      </c>
      <c r="V15" s="36">
        <f>SUMIFS(СВЦЭМ!$C$39:$C$782,СВЦЭМ!$A$39:$A$782,$A15,СВЦЭМ!$B$39:$B$782,V$11)+'СЕТ СН'!$F$9+СВЦЭМ!$D$10+'СЕТ СН'!$F$6-'СЕТ СН'!$F$19</f>
        <v>2096.91289512</v>
      </c>
      <c r="W15" s="36">
        <f>SUMIFS(СВЦЭМ!$C$39:$C$782,СВЦЭМ!$A$39:$A$782,$A15,СВЦЭМ!$B$39:$B$782,W$11)+'СЕТ СН'!$F$9+СВЦЭМ!$D$10+'СЕТ СН'!$F$6-'СЕТ СН'!$F$19</f>
        <v>2132.7600681499998</v>
      </c>
      <c r="X15" s="36">
        <f>SUMIFS(СВЦЭМ!$C$39:$C$782,СВЦЭМ!$A$39:$A$782,$A15,СВЦЭМ!$B$39:$B$782,X$11)+'СЕТ СН'!$F$9+СВЦЭМ!$D$10+'СЕТ СН'!$F$6-'СЕТ СН'!$F$19</f>
        <v>2166.74842399</v>
      </c>
      <c r="Y15" s="36">
        <f>SUMIFS(СВЦЭМ!$C$39:$C$782,СВЦЭМ!$A$39:$A$782,$A15,СВЦЭМ!$B$39:$B$782,Y$11)+'СЕТ СН'!$F$9+СВЦЭМ!$D$10+'СЕТ СН'!$F$6-'СЕТ СН'!$F$19</f>
        <v>2194.5095856100002</v>
      </c>
    </row>
    <row r="16" spans="1:27" ht="15.75" x14ac:dyDescent="0.2">
      <c r="A16" s="35">
        <f t="shared" si="0"/>
        <v>44990</v>
      </c>
      <c r="B16" s="36">
        <f>SUMIFS(СВЦЭМ!$C$39:$C$782,СВЦЭМ!$A$39:$A$782,$A16,СВЦЭМ!$B$39:$B$782,B$11)+'СЕТ СН'!$F$9+СВЦЭМ!$D$10+'СЕТ СН'!$F$6-'СЕТ СН'!$F$19</f>
        <v>2215.0425713999998</v>
      </c>
      <c r="C16" s="36">
        <f>SUMIFS(СВЦЭМ!$C$39:$C$782,СВЦЭМ!$A$39:$A$782,$A16,СВЦЭМ!$B$39:$B$782,C$11)+'СЕТ СН'!$F$9+СВЦЭМ!$D$10+'СЕТ СН'!$F$6-'СЕТ СН'!$F$19</f>
        <v>2253.1308121599996</v>
      </c>
      <c r="D16" s="36">
        <f>SUMIFS(СВЦЭМ!$C$39:$C$782,СВЦЭМ!$A$39:$A$782,$A16,СВЦЭМ!$B$39:$B$782,D$11)+'СЕТ СН'!$F$9+СВЦЭМ!$D$10+'СЕТ СН'!$F$6-'СЕТ СН'!$F$19</f>
        <v>2270.33655757</v>
      </c>
      <c r="E16" s="36">
        <f>SUMIFS(СВЦЭМ!$C$39:$C$782,СВЦЭМ!$A$39:$A$782,$A16,СВЦЭМ!$B$39:$B$782,E$11)+'СЕТ СН'!$F$9+СВЦЭМ!$D$10+'СЕТ СН'!$F$6-'СЕТ СН'!$F$19</f>
        <v>2272.8583181499998</v>
      </c>
      <c r="F16" s="36">
        <f>SUMIFS(СВЦЭМ!$C$39:$C$782,СВЦЭМ!$A$39:$A$782,$A16,СВЦЭМ!$B$39:$B$782,F$11)+'СЕТ СН'!$F$9+СВЦЭМ!$D$10+'СЕТ СН'!$F$6-'СЕТ СН'!$F$19</f>
        <v>2278.3119350799998</v>
      </c>
      <c r="G16" s="36">
        <f>SUMIFS(СВЦЭМ!$C$39:$C$782,СВЦЭМ!$A$39:$A$782,$A16,СВЦЭМ!$B$39:$B$782,G$11)+'СЕТ СН'!$F$9+СВЦЭМ!$D$10+'СЕТ СН'!$F$6-'СЕТ СН'!$F$19</f>
        <v>2254.3325222899998</v>
      </c>
      <c r="H16" s="36">
        <f>SUMIFS(СВЦЭМ!$C$39:$C$782,СВЦЭМ!$A$39:$A$782,$A16,СВЦЭМ!$B$39:$B$782,H$11)+'СЕТ СН'!$F$9+СВЦЭМ!$D$10+'СЕТ СН'!$F$6-'СЕТ СН'!$F$19</f>
        <v>2231.4343991999999</v>
      </c>
      <c r="I16" s="36">
        <f>SUMIFS(СВЦЭМ!$C$39:$C$782,СВЦЭМ!$A$39:$A$782,$A16,СВЦЭМ!$B$39:$B$782,I$11)+'СЕТ СН'!$F$9+СВЦЭМ!$D$10+'СЕТ СН'!$F$6-'СЕТ СН'!$F$19</f>
        <v>2212.8046884199998</v>
      </c>
      <c r="J16" s="36">
        <f>SUMIFS(СВЦЭМ!$C$39:$C$782,СВЦЭМ!$A$39:$A$782,$A16,СВЦЭМ!$B$39:$B$782,J$11)+'СЕТ СН'!$F$9+СВЦЭМ!$D$10+'СЕТ СН'!$F$6-'СЕТ СН'!$F$19</f>
        <v>2199.8463981099999</v>
      </c>
      <c r="K16" s="36">
        <f>SUMIFS(СВЦЭМ!$C$39:$C$782,СВЦЭМ!$A$39:$A$782,$A16,СВЦЭМ!$B$39:$B$782,K$11)+'СЕТ СН'!$F$9+СВЦЭМ!$D$10+'СЕТ СН'!$F$6-'СЕТ СН'!$F$19</f>
        <v>2130.7010480399999</v>
      </c>
      <c r="L16" s="36">
        <f>SUMIFS(СВЦЭМ!$C$39:$C$782,СВЦЭМ!$A$39:$A$782,$A16,СВЦЭМ!$B$39:$B$782,L$11)+'СЕТ СН'!$F$9+СВЦЭМ!$D$10+'СЕТ СН'!$F$6-'СЕТ СН'!$F$19</f>
        <v>2096.5783279500001</v>
      </c>
      <c r="M16" s="36">
        <f>SUMIFS(СВЦЭМ!$C$39:$C$782,СВЦЭМ!$A$39:$A$782,$A16,СВЦЭМ!$B$39:$B$782,M$11)+'СЕТ СН'!$F$9+СВЦЭМ!$D$10+'СЕТ СН'!$F$6-'СЕТ СН'!$F$19</f>
        <v>2107.4713391599998</v>
      </c>
      <c r="N16" s="36">
        <f>SUMIFS(СВЦЭМ!$C$39:$C$782,СВЦЭМ!$A$39:$A$782,$A16,СВЦЭМ!$B$39:$B$782,N$11)+'СЕТ СН'!$F$9+СВЦЭМ!$D$10+'СЕТ СН'!$F$6-'СЕТ СН'!$F$19</f>
        <v>2118.4651066400002</v>
      </c>
      <c r="O16" s="36">
        <f>SUMIFS(СВЦЭМ!$C$39:$C$782,СВЦЭМ!$A$39:$A$782,$A16,СВЦЭМ!$B$39:$B$782,O$11)+'СЕТ СН'!$F$9+СВЦЭМ!$D$10+'СЕТ СН'!$F$6-'СЕТ СН'!$F$19</f>
        <v>2148.7455636300001</v>
      </c>
      <c r="P16" s="36">
        <f>SUMIFS(СВЦЭМ!$C$39:$C$782,СВЦЭМ!$A$39:$A$782,$A16,СВЦЭМ!$B$39:$B$782,P$11)+'СЕТ СН'!$F$9+СВЦЭМ!$D$10+'СЕТ СН'!$F$6-'СЕТ СН'!$F$19</f>
        <v>2178.0609788400002</v>
      </c>
      <c r="Q16" s="36">
        <f>SUMIFS(СВЦЭМ!$C$39:$C$782,СВЦЭМ!$A$39:$A$782,$A16,СВЦЭМ!$B$39:$B$782,Q$11)+'СЕТ СН'!$F$9+СВЦЭМ!$D$10+'СЕТ СН'!$F$6-'СЕТ СН'!$F$19</f>
        <v>2194.7933521800001</v>
      </c>
      <c r="R16" s="36">
        <f>SUMIFS(СВЦЭМ!$C$39:$C$782,СВЦЭМ!$A$39:$A$782,$A16,СВЦЭМ!$B$39:$B$782,R$11)+'СЕТ СН'!$F$9+СВЦЭМ!$D$10+'СЕТ СН'!$F$6-'СЕТ СН'!$F$19</f>
        <v>2201.7270390099998</v>
      </c>
      <c r="S16" s="36">
        <f>SUMIFS(СВЦЭМ!$C$39:$C$782,СВЦЭМ!$A$39:$A$782,$A16,СВЦЭМ!$B$39:$B$782,S$11)+'СЕТ СН'!$F$9+СВЦЭМ!$D$10+'СЕТ СН'!$F$6-'СЕТ СН'!$F$19</f>
        <v>2171.9337232100002</v>
      </c>
      <c r="T16" s="36">
        <f>SUMIFS(СВЦЭМ!$C$39:$C$782,СВЦЭМ!$A$39:$A$782,$A16,СВЦЭМ!$B$39:$B$782,T$11)+'СЕТ СН'!$F$9+СВЦЭМ!$D$10+'СЕТ СН'!$F$6-'СЕТ СН'!$F$19</f>
        <v>2138.0199565399998</v>
      </c>
      <c r="U16" s="36">
        <f>SUMIFS(СВЦЭМ!$C$39:$C$782,СВЦЭМ!$A$39:$A$782,$A16,СВЦЭМ!$B$39:$B$782,U$11)+'СЕТ СН'!$F$9+СВЦЭМ!$D$10+'СЕТ СН'!$F$6-'СЕТ СН'!$F$19</f>
        <v>2093.6425608999998</v>
      </c>
      <c r="V16" s="36">
        <f>SUMIFS(СВЦЭМ!$C$39:$C$782,СВЦЭМ!$A$39:$A$782,$A16,СВЦЭМ!$B$39:$B$782,V$11)+'СЕТ СН'!$F$9+СВЦЭМ!$D$10+'СЕТ СН'!$F$6-'СЕТ СН'!$F$19</f>
        <v>2020.0307256900001</v>
      </c>
      <c r="W16" s="36">
        <f>SUMIFS(СВЦЭМ!$C$39:$C$782,СВЦЭМ!$A$39:$A$782,$A16,СВЦЭМ!$B$39:$B$782,W$11)+'СЕТ СН'!$F$9+СВЦЭМ!$D$10+'СЕТ СН'!$F$6-'СЕТ СН'!$F$19</f>
        <v>2031.0872296500002</v>
      </c>
      <c r="X16" s="36">
        <f>SUMIFS(СВЦЭМ!$C$39:$C$782,СВЦЭМ!$A$39:$A$782,$A16,СВЦЭМ!$B$39:$B$782,X$11)+'СЕТ СН'!$F$9+СВЦЭМ!$D$10+'СЕТ СН'!$F$6-'СЕТ СН'!$F$19</f>
        <v>2054.0729926700001</v>
      </c>
      <c r="Y16" s="36">
        <f>SUMIFS(СВЦЭМ!$C$39:$C$782,СВЦЭМ!$A$39:$A$782,$A16,СВЦЭМ!$B$39:$B$782,Y$11)+'СЕТ СН'!$F$9+СВЦЭМ!$D$10+'СЕТ СН'!$F$6-'СЕТ СН'!$F$19</f>
        <v>2153.61432049</v>
      </c>
    </row>
    <row r="17" spans="1:25" ht="15.75" x14ac:dyDescent="0.2">
      <c r="A17" s="35">
        <f t="shared" si="0"/>
        <v>44991</v>
      </c>
      <c r="B17" s="36">
        <f>SUMIFS(СВЦЭМ!$C$39:$C$782,СВЦЭМ!$A$39:$A$782,$A17,СВЦЭМ!$B$39:$B$782,B$11)+'СЕТ СН'!$F$9+СВЦЭМ!$D$10+'СЕТ СН'!$F$6-'СЕТ СН'!$F$19</f>
        <v>2200.7933394000001</v>
      </c>
      <c r="C17" s="36">
        <f>SUMIFS(СВЦЭМ!$C$39:$C$782,СВЦЭМ!$A$39:$A$782,$A17,СВЦЭМ!$B$39:$B$782,C$11)+'СЕТ СН'!$F$9+СВЦЭМ!$D$10+'СЕТ СН'!$F$6-'СЕТ СН'!$F$19</f>
        <v>2222.1230864600002</v>
      </c>
      <c r="D17" s="36">
        <f>SUMIFS(СВЦЭМ!$C$39:$C$782,СВЦЭМ!$A$39:$A$782,$A17,СВЦЭМ!$B$39:$B$782,D$11)+'СЕТ СН'!$F$9+СВЦЭМ!$D$10+'СЕТ СН'!$F$6-'СЕТ СН'!$F$19</f>
        <v>2242.1156725199999</v>
      </c>
      <c r="E17" s="36">
        <f>SUMIFS(СВЦЭМ!$C$39:$C$782,СВЦЭМ!$A$39:$A$782,$A17,СВЦЭМ!$B$39:$B$782,E$11)+'СЕТ СН'!$F$9+СВЦЭМ!$D$10+'СЕТ СН'!$F$6-'СЕТ СН'!$F$19</f>
        <v>2265.3263050899996</v>
      </c>
      <c r="F17" s="36">
        <f>SUMIFS(СВЦЭМ!$C$39:$C$782,СВЦЭМ!$A$39:$A$782,$A17,СВЦЭМ!$B$39:$B$782,F$11)+'СЕТ СН'!$F$9+СВЦЭМ!$D$10+'СЕТ СН'!$F$6-'СЕТ СН'!$F$19</f>
        <v>2259.1382224899999</v>
      </c>
      <c r="G17" s="36">
        <f>SUMIFS(СВЦЭМ!$C$39:$C$782,СВЦЭМ!$A$39:$A$782,$A17,СВЦЭМ!$B$39:$B$782,G$11)+'СЕТ СН'!$F$9+СВЦЭМ!$D$10+'СЕТ СН'!$F$6-'СЕТ СН'!$F$19</f>
        <v>2256.94924962</v>
      </c>
      <c r="H17" s="36">
        <f>SUMIFS(СВЦЭМ!$C$39:$C$782,СВЦЭМ!$A$39:$A$782,$A17,СВЦЭМ!$B$39:$B$782,H$11)+'СЕТ СН'!$F$9+СВЦЭМ!$D$10+'СЕТ СН'!$F$6-'СЕТ СН'!$F$19</f>
        <v>2199.6086699799998</v>
      </c>
      <c r="I17" s="36">
        <f>SUMIFS(СВЦЭМ!$C$39:$C$782,СВЦЭМ!$A$39:$A$782,$A17,СВЦЭМ!$B$39:$B$782,I$11)+'СЕТ СН'!$F$9+СВЦЭМ!$D$10+'СЕТ СН'!$F$6-'СЕТ СН'!$F$19</f>
        <v>2145.4833942300002</v>
      </c>
      <c r="J17" s="36">
        <f>SUMIFS(СВЦЭМ!$C$39:$C$782,СВЦЭМ!$A$39:$A$782,$A17,СВЦЭМ!$B$39:$B$782,J$11)+'СЕТ СН'!$F$9+СВЦЭМ!$D$10+'СЕТ СН'!$F$6-'СЕТ СН'!$F$19</f>
        <v>2127.1543683199998</v>
      </c>
      <c r="K17" s="36">
        <f>SUMIFS(СВЦЭМ!$C$39:$C$782,СВЦЭМ!$A$39:$A$782,$A17,СВЦЭМ!$B$39:$B$782,K$11)+'СЕТ СН'!$F$9+СВЦЭМ!$D$10+'СЕТ СН'!$F$6-'СЕТ СН'!$F$19</f>
        <v>2115.2468769399998</v>
      </c>
      <c r="L17" s="36">
        <f>SUMIFS(СВЦЭМ!$C$39:$C$782,СВЦЭМ!$A$39:$A$782,$A17,СВЦЭМ!$B$39:$B$782,L$11)+'СЕТ СН'!$F$9+СВЦЭМ!$D$10+'СЕТ СН'!$F$6-'СЕТ СН'!$F$19</f>
        <v>2124.5379536400001</v>
      </c>
      <c r="M17" s="36">
        <f>SUMIFS(СВЦЭМ!$C$39:$C$782,СВЦЭМ!$A$39:$A$782,$A17,СВЦЭМ!$B$39:$B$782,M$11)+'СЕТ СН'!$F$9+СВЦЭМ!$D$10+'СЕТ СН'!$F$6-'СЕТ СН'!$F$19</f>
        <v>2123.0758541999999</v>
      </c>
      <c r="N17" s="36">
        <f>SUMIFS(СВЦЭМ!$C$39:$C$782,СВЦЭМ!$A$39:$A$782,$A17,СВЦЭМ!$B$39:$B$782,N$11)+'СЕТ СН'!$F$9+СВЦЭМ!$D$10+'СЕТ СН'!$F$6-'СЕТ СН'!$F$19</f>
        <v>2142.84320682</v>
      </c>
      <c r="O17" s="36">
        <f>SUMIFS(СВЦЭМ!$C$39:$C$782,СВЦЭМ!$A$39:$A$782,$A17,СВЦЭМ!$B$39:$B$782,O$11)+'СЕТ СН'!$F$9+СВЦЭМ!$D$10+'СЕТ СН'!$F$6-'СЕТ СН'!$F$19</f>
        <v>2165.7899837999998</v>
      </c>
      <c r="P17" s="36">
        <f>SUMIFS(СВЦЭМ!$C$39:$C$782,СВЦЭМ!$A$39:$A$782,$A17,СВЦЭМ!$B$39:$B$782,P$11)+'СЕТ СН'!$F$9+СВЦЭМ!$D$10+'СЕТ СН'!$F$6-'СЕТ СН'!$F$19</f>
        <v>2175.3980913599999</v>
      </c>
      <c r="Q17" s="36">
        <f>SUMIFS(СВЦЭМ!$C$39:$C$782,СВЦЭМ!$A$39:$A$782,$A17,СВЦЭМ!$B$39:$B$782,Q$11)+'СЕТ СН'!$F$9+СВЦЭМ!$D$10+'СЕТ СН'!$F$6-'СЕТ СН'!$F$19</f>
        <v>2182.2377238600002</v>
      </c>
      <c r="R17" s="36">
        <f>SUMIFS(СВЦЭМ!$C$39:$C$782,СВЦЭМ!$A$39:$A$782,$A17,СВЦЭМ!$B$39:$B$782,R$11)+'СЕТ СН'!$F$9+СВЦЭМ!$D$10+'СЕТ СН'!$F$6-'СЕТ СН'!$F$19</f>
        <v>2187.0212494799998</v>
      </c>
      <c r="S17" s="36">
        <f>SUMIFS(СВЦЭМ!$C$39:$C$782,СВЦЭМ!$A$39:$A$782,$A17,СВЦЭМ!$B$39:$B$782,S$11)+'СЕТ СН'!$F$9+СВЦЭМ!$D$10+'СЕТ СН'!$F$6-'СЕТ СН'!$F$19</f>
        <v>2148.7987991199998</v>
      </c>
      <c r="T17" s="36">
        <f>SUMIFS(СВЦЭМ!$C$39:$C$782,СВЦЭМ!$A$39:$A$782,$A17,СВЦЭМ!$B$39:$B$782,T$11)+'СЕТ СН'!$F$9+СВЦЭМ!$D$10+'СЕТ СН'!$F$6-'СЕТ СН'!$F$19</f>
        <v>2128.8612913500001</v>
      </c>
      <c r="U17" s="36">
        <f>SUMIFS(СВЦЭМ!$C$39:$C$782,СВЦЭМ!$A$39:$A$782,$A17,СВЦЭМ!$B$39:$B$782,U$11)+'СЕТ СН'!$F$9+СВЦЭМ!$D$10+'СЕТ СН'!$F$6-'СЕТ СН'!$F$19</f>
        <v>2106.0994578899999</v>
      </c>
      <c r="V17" s="36">
        <f>SUMIFS(СВЦЭМ!$C$39:$C$782,СВЦЭМ!$A$39:$A$782,$A17,СВЦЭМ!$B$39:$B$782,V$11)+'СЕТ СН'!$F$9+СВЦЭМ!$D$10+'СЕТ СН'!$F$6-'СЕТ СН'!$F$19</f>
        <v>2089.1649570499999</v>
      </c>
      <c r="W17" s="36">
        <f>SUMIFS(СВЦЭМ!$C$39:$C$782,СВЦЭМ!$A$39:$A$782,$A17,СВЦЭМ!$B$39:$B$782,W$11)+'СЕТ СН'!$F$9+СВЦЭМ!$D$10+'СЕТ СН'!$F$6-'СЕТ СН'!$F$19</f>
        <v>2102.7723462700001</v>
      </c>
      <c r="X17" s="36">
        <f>SUMIFS(СВЦЭМ!$C$39:$C$782,СВЦЭМ!$A$39:$A$782,$A17,СВЦЭМ!$B$39:$B$782,X$11)+'СЕТ СН'!$F$9+СВЦЭМ!$D$10+'СЕТ СН'!$F$6-'СЕТ СН'!$F$19</f>
        <v>2136.8965962299999</v>
      </c>
      <c r="Y17" s="36">
        <f>SUMIFS(СВЦЭМ!$C$39:$C$782,СВЦЭМ!$A$39:$A$782,$A17,СВЦЭМ!$B$39:$B$782,Y$11)+'СЕТ СН'!$F$9+СВЦЭМ!$D$10+'СЕТ СН'!$F$6-'СЕТ СН'!$F$19</f>
        <v>2174.6306093499998</v>
      </c>
    </row>
    <row r="18" spans="1:25" ht="15.75" x14ac:dyDescent="0.2">
      <c r="A18" s="35">
        <f t="shared" si="0"/>
        <v>44992</v>
      </c>
      <c r="B18" s="36">
        <f>SUMIFS(СВЦЭМ!$C$39:$C$782,СВЦЭМ!$A$39:$A$782,$A18,СВЦЭМ!$B$39:$B$782,B$11)+'СЕТ СН'!$F$9+СВЦЭМ!$D$10+'СЕТ СН'!$F$6-'СЕТ СН'!$F$19</f>
        <v>2284.6247649299999</v>
      </c>
      <c r="C18" s="36">
        <f>SUMIFS(СВЦЭМ!$C$39:$C$782,СВЦЭМ!$A$39:$A$782,$A18,СВЦЭМ!$B$39:$B$782,C$11)+'СЕТ СН'!$F$9+СВЦЭМ!$D$10+'СЕТ СН'!$F$6-'СЕТ СН'!$F$19</f>
        <v>2328.9636816499997</v>
      </c>
      <c r="D18" s="36">
        <f>SUMIFS(СВЦЭМ!$C$39:$C$782,СВЦЭМ!$A$39:$A$782,$A18,СВЦЭМ!$B$39:$B$782,D$11)+'СЕТ СН'!$F$9+СВЦЭМ!$D$10+'СЕТ СН'!$F$6-'СЕТ СН'!$F$19</f>
        <v>2388.22519048</v>
      </c>
      <c r="E18" s="36">
        <f>SUMIFS(СВЦЭМ!$C$39:$C$782,СВЦЭМ!$A$39:$A$782,$A18,СВЦЭМ!$B$39:$B$782,E$11)+'СЕТ СН'!$F$9+СВЦЭМ!$D$10+'СЕТ СН'!$F$6-'СЕТ СН'!$F$19</f>
        <v>2383.5915508799999</v>
      </c>
      <c r="F18" s="36">
        <f>SUMIFS(СВЦЭМ!$C$39:$C$782,СВЦЭМ!$A$39:$A$782,$A18,СВЦЭМ!$B$39:$B$782,F$11)+'СЕТ СН'!$F$9+СВЦЭМ!$D$10+'СЕТ СН'!$F$6-'СЕТ СН'!$F$19</f>
        <v>2360.8935181499996</v>
      </c>
      <c r="G18" s="36">
        <f>SUMIFS(СВЦЭМ!$C$39:$C$782,СВЦЭМ!$A$39:$A$782,$A18,СВЦЭМ!$B$39:$B$782,G$11)+'СЕТ СН'!$F$9+СВЦЭМ!$D$10+'СЕТ СН'!$F$6-'СЕТ СН'!$F$19</f>
        <v>2347.9055601</v>
      </c>
      <c r="H18" s="36">
        <f>SUMIFS(СВЦЭМ!$C$39:$C$782,СВЦЭМ!$A$39:$A$782,$A18,СВЦЭМ!$B$39:$B$782,H$11)+'СЕТ СН'!$F$9+СВЦЭМ!$D$10+'СЕТ СН'!$F$6-'СЕТ СН'!$F$19</f>
        <v>2276.1891792899996</v>
      </c>
      <c r="I18" s="36">
        <f>SUMIFS(СВЦЭМ!$C$39:$C$782,СВЦЭМ!$A$39:$A$782,$A18,СВЦЭМ!$B$39:$B$782,I$11)+'СЕТ СН'!$F$9+СВЦЭМ!$D$10+'СЕТ СН'!$F$6-'СЕТ СН'!$F$19</f>
        <v>2231.79826744</v>
      </c>
      <c r="J18" s="36">
        <f>SUMIFS(СВЦЭМ!$C$39:$C$782,СВЦЭМ!$A$39:$A$782,$A18,СВЦЭМ!$B$39:$B$782,J$11)+'СЕТ СН'!$F$9+СВЦЭМ!$D$10+'СЕТ СН'!$F$6-'СЕТ СН'!$F$19</f>
        <v>2211.3919252299997</v>
      </c>
      <c r="K18" s="36">
        <f>SUMIFS(СВЦЭМ!$C$39:$C$782,СВЦЭМ!$A$39:$A$782,$A18,СВЦЭМ!$B$39:$B$782,K$11)+'СЕТ СН'!$F$9+СВЦЭМ!$D$10+'СЕТ СН'!$F$6-'СЕТ СН'!$F$19</f>
        <v>2184.8823152499999</v>
      </c>
      <c r="L18" s="36">
        <f>SUMIFS(СВЦЭМ!$C$39:$C$782,СВЦЭМ!$A$39:$A$782,$A18,СВЦЭМ!$B$39:$B$782,L$11)+'СЕТ СН'!$F$9+СВЦЭМ!$D$10+'СЕТ СН'!$F$6-'СЕТ СН'!$F$19</f>
        <v>2174.6512062199999</v>
      </c>
      <c r="M18" s="36">
        <f>SUMIFS(СВЦЭМ!$C$39:$C$782,СВЦЭМ!$A$39:$A$782,$A18,СВЦЭМ!$B$39:$B$782,M$11)+'СЕТ СН'!$F$9+СВЦЭМ!$D$10+'СЕТ СН'!$F$6-'СЕТ СН'!$F$19</f>
        <v>2190.2888328099998</v>
      </c>
      <c r="N18" s="36">
        <f>SUMIFS(СВЦЭМ!$C$39:$C$782,СВЦЭМ!$A$39:$A$782,$A18,СВЦЭМ!$B$39:$B$782,N$11)+'СЕТ СН'!$F$9+СВЦЭМ!$D$10+'СЕТ СН'!$F$6-'СЕТ СН'!$F$19</f>
        <v>2193.3259903799999</v>
      </c>
      <c r="O18" s="36">
        <f>SUMIFS(СВЦЭМ!$C$39:$C$782,СВЦЭМ!$A$39:$A$782,$A18,СВЦЭМ!$B$39:$B$782,O$11)+'СЕТ СН'!$F$9+СВЦЭМ!$D$10+'СЕТ СН'!$F$6-'СЕТ СН'!$F$19</f>
        <v>2229.5912985800001</v>
      </c>
      <c r="P18" s="36">
        <f>SUMIFS(СВЦЭМ!$C$39:$C$782,СВЦЭМ!$A$39:$A$782,$A18,СВЦЭМ!$B$39:$B$782,P$11)+'СЕТ СН'!$F$9+СВЦЭМ!$D$10+'СЕТ СН'!$F$6-'СЕТ СН'!$F$19</f>
        <v>2245.1602202200002</v>
      </c>
      <c r="Q18" s="36">
        <f>SUMIFS(СВЦЭМ!$C$39:$C$782,СВЦЭМ!$A$39:$A$782,$A18,СВЦЭМ!$B$39:$B$782,Q$11)+'СЕТ СН'!$F$9+СВЦЭМ!$D$10+'СЕТ СН'!$F$6-'СЕТ СН'!$F$19</f>
        <v>2244.8078785799999</v>
      </c>
      <c r="R18" s="36">
        <f>SUMIFS(СВЦЭМ!$C$39:$C$782,СВЦЭМ!$A$39:$A$782,$A18,СВЦЭМ!$B$39:$B$782,R$11)+'СЕТ СН'!$F$9+СВЦЭМ!$D$10+'СЕТ СН'!$F$6-'СЕТ СН'!$F$19</f>
        <v>2239.2234287599999</v>
      </c>
      <c r="S18" s="36">
        <f>SUMIFS(СВЦЭМ!$C$39:$C$782,СВЦЭМ!$A$39:$A$782,$A18,СВЦЭМ!$B$39:$B$782,S$11)+'СЕТ СН'!$F$9+СВЦЭМ!$D$10+'СЕТ СН'!$F$6-'СЕТ СН'!$F$19</f>
        <v>2231.50309922</v>
      </c>
      <c r="T18" s="36">
        <f>SUMIFS(СВЦЭМ!$C$39:$C$782,СВЦЭМ!$A$39:$A$782,$A18,СВЦЭМ!$B$39:$B$782,T$11)+'СЕТ СН'!$F$9+СВЦЭМ!$D$10+'СЕТ СН'!$F$6-'СЕТ СН'!$F$19</f>
        <v>2206.5854604199999</v>
      </c>
      <c r="U18" s="36">
        <f>SUMIFS(СВЦЭМ!$C$39:$C$782,СВЦЭМ!$A$39:$A$782,$A18,СВЦЭМ!$B$39:$B$782,U$11)+'СЕТ СН'!$F$9+СВЦЭМ!$D$10+'СЕТ СН'!$F$6-'СЕТ СН'!$F$19</f>
        <v>2166.6845734200001</v>
      </c>
      <c r="V18" s="36">
        <f>SUMIFS(СВЦЭМ!$C$39:$C$782,СВЦЭМ!$A$39:$A$782,$A18,СВЦЭМ!$B$39:$B$782,V$11)+'СЕТ СН'!$F$9+СВЦЭМ!$D$10+'СЕТ СН'!$F$6-'СЕТ СН'!$F$19</f>
        <v>2168.2191601099998</v>
      </c>
      <c r="W18" s="36">
        <f>SUMIFS(СВЦЭМ!$C$39:$C$782,СВЦЭМ!$A$39:$A$782,$A18,СВЦЭМ!$B$39:$B$782,W$11)+'СЕТ СН'!$F$9+СВЦЭМ!$D$10+'СЕТ СН'!$F$6-'СЕТ СН'!$F$19</f>
        <v>2185.54888334</v>
      </c>
      <c r="X18" s="36">
        <f>SUMIFS(СВЦЭМ!$C$39:$C$782,СВЦЭМ!$A$39:$A$782,$A18,СВЦЭМ!$B$39:$B$782,X$11)+'СЕТ СН'!$F$9+СВЦЭМ!$D$10+'СЕТ СН'!$F$6-'СЕТ СН'!$F$19</f>
        <v>2219.0623820299998</v>
      </c>
      <c r="Y18" s="36">
        <f>SUMIFS(СВЦЭМ!$C$39:$C$782,СВЦЭМ!$A$39:$A$782,$A18,СВЦЭМ!$B$39:$B$782,Y$11)+'СЕТ СН'!$F$9+СВЦЭМ!$D$10+'СЕТ СН'!$F$6-'СЕТ СН'!$F$19</f>
        <v>2215.5379363699999</v>
      </c>
    </row>
    <row r="19" spans="1:25" ht="15.75" x14ac:dyDescent="0.2">
      <c r="A19" s="35">
        <f t="shared" si="0"/>
        <v>44993</v>
      </c>
      <c r="B19" s="36">
        <f>SUMIFS(СВЦЭМ!$C$39:$C$782,СВЦЭМ!$A$39:$A$782,$A19,СВЦЭМ!$B$39:$B$782,B$11)+'СЕТ СН'!$F$9+СВЦЭМ!$D$10+'СЕТ СН'!$F$6-'СЕТ СН'!$F$19</f>
        <v>2262.4627683499998</v>
      </c>
      <c r="C19" s="36">
        <f>SUMIFS(СВЦЭМ!$C$39:$C$782,СВЦЭМ!$A$39:$A$782,$A19,СВЦЭМ!$B$39:$B$782,C$11)+'СЕТ СН'!$F$9+СВЦЭМ!$D$10+'СЕТ СН'!$F$6-'СЕТ СН'!$F$19</f>
        <v>2278.7821254099999</v>
      </c>
      <c r="D19" s="36">
        <f>SUMIFS(СВЦЭМ!$C$39:$C$782,СВЦЭМ!$A$39:$A$782,$A19,СВЦЭМ!$B$39:$B$782,D$11)+'СЕТ СН'!$F$9+СВЦЭМ!$D$10+'СЕТ СН'!$F$6-'СЕТ СН'!$F$19</f>
        <v>2295.9506565899997</v>
      </c>
      <c r="E19" s="36">
        <f>SUMIFS(СВЦЭМ!$C$39:$C$782,СВЦЭМ!$A$39:$A$782,$A19,СВЦЭМ!$B$39:$B$782,E$11)+'СЕТ СН'!$F$9+СВЦЭМ!$D$10+'СЕТ СН'!$F$6-'СЕТ СН'!$F$19</f>
        <v>2308.8305951699999</v>
      </c>
      <c r="F19" s="36">
        <f>SUMIFS(СВЦЭМ!$C$39:$C$782,СВЦЭМ!$A$39:$A$782,$A19,СВЦЭМ!$B$39:$B$782,F$11)+'СЕТ СН'!$F$9+СВЦЭМ!$D$10+'СЕТ СН'!$F$6-'СЕТ СН'!$F$19</f>
        <v>2312.1876408999997</v>
      </c>
      <c r="G19" s="36">
        <f>SUMIFS(СВЦЭМ!$C$39:$C$782,СВЦЭМ!$A$39:$A$782,$A19,СВЦЭМ!$B$39:$B$782,G$11)+'СЕТ СН'!$F$9+СВЦЭМ!$D$10+'СЕТ СН'!$F$6-'СЕТ СН'!$F$19</f>
        <v>2304.77948715</v>
      </c>
      <c r="H19" s="36">
        <f>SUMIFS(СВЦЭМ!$C$39:$C$782,СВЦЭМ!$A$39:$A$782,$A19,СВЦЭМ!$B$39:$B$782,H$11)+'СЕТ СН'!$F$9+СВЦЭМ!$D$10+'СЕТ СН'!$F$6-'СЕТ СН'!$F$19</f>
        <v>2278.3716725699996</v>
      </c>
      <c r="I19" s="36">
        <f>SUMIFS(СВЦЭМ!$C$39:$C$782,СВЦЭМ!$A$39:$A$782,$A19,СВЦЭМ!$B$39:$B$782,I$11)+'СЕТ СН'!$F$9+СВЦЭМ!$D$10+'СЕТ СН'!$F$6-'СЕТ СН'!$F$19</f>
        <v>2156.6157252100002</v>
      </c>
      <c r="J19" s="36">
        <f>SUMIFS(СВЦЭМ!$C$39:$C$782,СВЦЭМ!$A$39:$A$782,$A19,СВЦЭМ!$B$39:$B$782,J$11)+'СЕТ СН'!$F$9+СВЦЭМ!$D$10+'СЕТ СН'!$F$6-'СЕТ СН'!$F$19</f>
        <v>2180.78011603</v>
      </c>
      <c r="K19" s="36">
        <f>SUMIFS(СВЦЭМ!$C$39:$C$782,СВЦЭМ!$A$39:$A$782,$A19,СВЦЭМ!$B$39:$B$782,K$11)+'СЕТ СН'!$F$9+СВЦЭМ!$D$10+'СЕТ СН'!$F$6-'СЕТ СН'!$F$19</f>
        <v>2195.3523670499999</v>
      </c>
      <c r="L19" s="36">
        <f>SUMIFS(СВЦЭМ!$C$39:$C$782,СВЦЭМ!$A$39:$A$782,$A19,СВЦЭМ!$B$39:$B$782,L$11)+'СЕТ СН'!$F$9+СВЦЭМ!$D$10+'СЕТ СН'!$F$6-'СЕТ СН'!$F$19</f>
        <v>2173.4517192399999</v>
      </c>
      <c r="M19" s="36">
        <f>SUMIFS(СВЦЭМ!$C$39:$C$782,СВЦЭМ!$A$39:$A$782,$A19,СВЦЭМ!$B$39:$B$782,M$11)+'СЕТ СН'!$F$9+СВЦЭМ!$D$10+'СЕТ СН'!$F$6-'СЕТ СН'!$F$19</f>
        <v>2167.8920964200001</v>
      </c>
      <c r="N19" s="36">
        <f>SUMIFS(СВЦЭМ!$C$39:$C$782,СВЦЭМ!$A$39:$A$782,$A19,СВЦЭМ!$B$39:$B$782,N$11)+'СЕТ СН'!$F$9+СВЦЭМ!$D$10+'СЕТ СН'!$F$6-'СЕТ СН'!$F$19</f>
        <v>2157.7308349199998</v>
      </c>
      <c r="O19" s="36">
        <f>SUMIFS(СВЦЭМ!$C$39:$C$782,СВЦЭМ!$A$39:$A$782,$A19,СВЦЭМ!$B$39:$B$782,O$11)+'СЕТ СН'!$F$9+СВЦЭМ!$D$10+'СЕТ СН'!$F$6-'СЕТ СН'!$F$19</f>
        <v>2159.92600313</v>
      </c>
      <c r="P19" s="36">
        <f>SUMIFS(СВЦЭМ!$C$39:$C$782,СВЦЭМ!$A$39:$A$782,$A19,СВЦЭМ!$B$39:$B$782,P$11)+'СЕТ СН'!$F$9+СВЦЭМ!$D$10+'СЕТ СН'!$F$6-'СЕТ СН'!$F$19</f>
        <v>2155.11209328</v>
      </c>
      <c r="Q19" s="36">
        <f>SUMIFS(СВЦЭМ!$C$39:$C$782,СВЦЭМ!$A$39:$A$782,$A19,СВЦЭМ!$B$39:$B$782,Q$11)+'СЕТ СН'!$F$9+СВЦЭМ!$D$10+'СЕТ СН'!$F$6-'СЕТ СН'!$F$19</f>
        <v>2155.3075212700001</v>
      </c>
      <c r="R19" s="36">
        <f>SUMIFS(СВЦЭМ!$C$39:$C$782,СВЦЭМ!$A$39:$A$782,$A19,СВЦЭМ!$B$39:$B$782,R$11)+'СЕТ СН'!$F$9+СВЦЭМ!$D$10+'СЕТ СН'!$F$6-'СЕТ СН'!$F$19</f>
        <v>2166.0584387499998</v>
      </c>
      <c r="S19" s="36">
        <f>SUMIFS(СВЦЭМ!$C$39:$C$782,СВЦЭМ!$A$39:$A$782,$A19,СВЦЭМ!$B$39:$B$782,S$11)+'СЕТ СН'!$F$9+СВЦЭМ!$D$10+'СЕТ СН'!$F$6-'СЕТ СН'!$F$19</f>
        <v>2175.1023951900002</v>
      </c>
      <c r="T19" s="36">
        <f>SUMIFS(СВЦЭМ!$C$39:$C$782,СВЦЭМ!$A$39:$A$782,$A19,СВЦЭМ!$B$39:$B$782,T$11)+'СЕТ СН'!$F$9+СВЦЭМ!$D$10+'СЕТ СН'!$F$6-'СЕТ СН'!$F$19</f>
        <v>2174.9955375999998</v>
      </c>
      <c r="U19" s="36">
        <f>SUMIFS(СВЦЭМ!$C$39:$C$782,СВЦЭМ!$A$39:$A$782,$A19,СВЦЭМ!$B$39:$B$782,U$11)+'СЕТ СН'!$F$9+СВЦЭМ!$D$10+'СЕТ СН'!$F$6-'СЕТ СН'!$F$19</f>
        <v>2136.5884892700001</v>
      </c>
      <c r="V19" s="36">
        <f>SUMIFS(СВЦЭМ!$C$39:$C$782,СВЦЭМ!$A$39:$A$782,$A19,СВЦЭМ!$B$39:$B$782,V$11)+'СЕТ СН'!$F$9+СВЦЭМ!$D$10+'СЕТ СН'!$F$6-'СЕТ СН'!$F$19</f>
        <v>2124.8326069700001</v>
      </c>
      <c r="W19" s="36">
        <f>SUMIFS(СВЦЭМ!$C$39:$C$782,СВЦЭМ!$A$39:$A$782,$A19,СВЦЭМ!$B$39:$B$782,W$11)+'СЕТ СН'!$F$9+СВЦЭМ!$D$10+'СЕТ СН'!$F$6-'СЕТ СН'!$F$19</f>
        <v>2136.1890727</v>
      </c>
      <c r="X19" s="36">
        <f>SUMIFS(СВЦЭМ!$C$39:$C$782,СВЦЭМ!$A$39:$A$782,$A19,СВЦЭМ!$B$39:$B$782,X$11)+'СЕТ СН'!$F$9+СВЦЭМ!$D$10+'СЕТ СН'!$F$6-'СЕТ СН'!$F$19</f>
        <v>2181.5673201999998</v>
      </c>
      <c r="Y19" s="36">
        <f>SUMIFS(СВЦЭМ!$C$39:$C$782,СВЦЭМ!$A$39:$A$782,$A19,СВЦЭМ!$B$39:$B$782,Y$11)+'СЕТ СН'!$F$9+СВЦЭМ!$D$10+'СЕТ СН'!$F$6-'СЕТ СН'!$F$19</f>
        <v>2222.4861185700001</v>
      </c>
    </row>
    <row r="20" spans="1:25" ht="15.75" x14ac:dyDescent="0.2">
      <c r="A20" s="35">
        <f t="shared" si="0"/>
        <v>44994</v>
      </c>
      <c r="B20" s="36">
        <f>SUMIFS(СВЦЭМ!$C$39:$C$782,СВЦЭМ!$A$39:$A$782,$A20,СВЦЭМ!$B$39:$B$782,B$11)+'СЕТ СН'!$F$9+СВЦЭМ!$D$10+'СЕТ СН'!$F$6-'СЕТ СН'!$F$19</f>
        <v>2256.7963687900001</v>
      </c>
      <c r="C20" s="36">
        <f>SUMIFS(СВЦЭМ!$C$39:$C$782,СВЦЭМ!$A$39:$A$782,$A20,СВЦЭМ!$B$39:$B$782,C$11)+'СЕТ СН'!$F$9+СВЦЭМ!$D$10+'СЕТ СН'!$F$6-'СЕТ СН'!$F$19</f>
        <v>2305.3019779599999</v>
      </c>
      <c r="D20" s="36">
        <f>SUMIFS(СВЦЭМ!$C$39:$C$782,СВЦЭМ!$A$39:$A$782,$A20,СВЦЭМ!$B$39:$B$782,D$11)+'СЕТ СН'!$F$9+СВЦЭМ!$D$10+'СЕТ СН'!$F$6-'СЕТ СН'!$F$19</f>
        <v>2323.02300711</v>
      </c>
      <c r="E20" s="36">
        <f>SUMIFS(СВЦЭМ!$C$39:$C$782,СВЦЭМ!$A$39:$A$782,$A20,СВЦЭМ!$B$39:$B$782,E$11)+'СЕТ СН'!$F$9+СВЦЭМ!$D$10+'СЕТ СН'!$F$6-'СЕТ СН'!$F$19</f>
        <v>2336.4721701599997</v>
      </c>
      <c r="F20" s="36">
        <f>SUMIFS(СВЦЭМ!$C$39:$C$782,СВЦЭМ!$A$39:$A$782,$A20,СВЦЭМ!$B$39:$B$782,F$11)+'СЕТ СН'!$F$9+СВЦЭМ!$D$10+'СЕТ СН'!$F$6-'СЕТ СН'!$F$19</f>
        <v>2335.7102754499997</v>
      </c>
      <c r="G20" s="36">
        <f>SUMIFS(СВЦЭМ!$C$39:$C$782,СВЦЭМ!$A$39:$A$782,$A20,СВЦЭМ!$B$39:$B$782,G$11)+'СЕТ СН'!$F$9+СВЦЭМ!$D$10+'СЕТ СН'!$F$6-'СЕТ СН'!$F$19</f>
        <v>2304.2268273999998</v>
      </c>
      <c r="H20" s="36">
        <f>SUMIFS(СВЦЭМ!$C$39:$C$782,СВЦЭМ!$A$39:$A$782,$A20,СВЦЭМ!$B$39:$B$782,H$11)+'СЕТ СН'!$F$9+СВЦЭМ!$D$10+'СЕТ СН'!$F$6-'СЕТ СН'!$F$19</f>
        <v>2254.3837185299999</v>
      </c>
      <c r="I20" s="36">
        <f>SUMIFS(СВЦЭМ!$C$39:$C$782,СВЦЭМ!$A$39:$A$782,$A20,СВЦЭМ!$B$39:$B$782,I$11)+'СЕТ СН'!$F$9+СВЦЭМ!$D$10+'СЕТ СН'!$F$6-'СЕТ СН'!$F$19</f>
        <v>2197.87865986</v>
      </c>
      <c r="J20" s="36">
        <f>SUMIFS(СВЦЭМ!$C$39:$C$782,СВЦЭМ!$A$39:$A$782,$A20,СВЦЭМ!$B$39:$B$782,J$11)+'СЕТ СН'!$F$9+СВЦЭМ!$D$10+'СЕТ СН'!$F$6-'СЕТ СН'!$F$19</f>
        <v>2178.5389598000002</v>
      </c>
      <c r="K20" s="36">
        <f>SUMIFS(СВЦЭМ!$C$39:$C$782,СВЦЭМ!$A$39:$A$782,$A20,СВЦЭМ!$B$39:$B$782,K$11)+'СЕТ СН'!$F$9+СВЦЭМ!$D$10+'СЕТ СН'!$F$6-'СЕТ СН'!$F$19</f>
        <v>2157.9794591700002</v>
      </c>
      <c r="L20" s="36">
        <f>SUMIFS(СВЦЭМ!$C$39:$C$782,СВЦЭМ!$A$39:$A$782,$A20,СВЦЭМ!$B$39:$B$782,L$11)+'СЕТ СН'!$F$9+СВЦЭМ!$D$10+'СЕТ СН'!$F$6-'СЕТ СН'!$F$19</f>
        <v>2150.5358191800001</v>
      </c>
      <c r="M20" s="36">
        <f>SUMIFS(СВЦЭМ!$C$39:$C$782,СВЦЭМ!$A$39:$A$782,$A20,СВЦЭМ!$B$39:$B$782,M$11)+'СЕТ СН'!$F$9+СВЦЭМ!$D$10+'СЕТ СН'!$F$6-'СЕТ СН'!$F$19</f>
        <v>2177.0591100500001</v>
      </c>
      <c r="N20" s="36">
        <f>SUMIFS(СВЦЭМ!$C$39:$C$782,СВЦЭМ!$A$39:$A$782,$A20,СВЦЭМ!$B$39:$B$782,N$11)+'СЕТ СН'!$F$9+СВЦЭМ!$D$10+'СЕТ СН'!$F$6-'СЕТ СН'!$F$19</f>
        <v>2198.24360634</v>
      </c>
      <c r="O20" s="36">
        <f>SUMIFS(СВЦЭМ!$C$39:$C$782,СВЦЭМ!$A$39:$A$782,$A20,СВЦЭМ!$B$39:$B$782,O$11)+'СЕТ СН'!$F$9+СВЦЭМ!$D$10+'СЕТ СН'!$F$6-'СЕТ СН'!$F$19</f>
        <v>2240.8180869999997</v>
      </c>
      <c r="P20" s="36">
        <f>SUMIFS(СВЦЭМ!$C$39:$C$782,СВЦЭМ!$A$39:$A$782,$A20,СВЦЭМ!$B$39:$B$782,P$11)+'СЕТ СН'!$F$9+СВЦЭМ!$D$10+'СЕТ СН'!$F$6-'СЕТ СН'!$F$19</f>
        <v>2253.3013396999995</v>
      </c>
      <c r="Q20" s="36">
        <f>SUMIFS(СВЦЭМ!$C$39:$C$782,СВЦЭМ!$A$39:$A$782,$A20,СВЦЭМ!$B$39:$B$782,Q$11)+'СЕТ СН'!$F$9+СВЦЭМ!$D$10+'СЕТ СН'!$F$6-'СЕТ СН'!$F$19</f>
        <v>2266.2292216699998</v>
      </c>
      <c r="R20" s="36">
        <f>SUMIFS(СВЦЭМ!$C$39:$C$782,СВЦЭМ!$A$39:$A$782,$A20,СВЦЭМ!$B$39:$B$782,R$11)+'СЕТ СН'!$F$9+СВЦЭМ!$D$10+'СЕТ СН'!$F$6-'СЕТ СН'!$F$19</f>
        <v>2273.7252312399996</v>
      </c>
      <c r="S20" s="36">
        <f>SUMIFS(СВЦЭМ!$C$39:$C$782,СВЦЭМ!$A$39:$A$782,$A20,СВЦЭМ!$B$39:$B$782,S$11)+'СЕТ СН'!$F$9+СВЦЭМ!$D$10+'СЕТ СН'!$F$6-'СЕТ СН'!$F$19</f>
        <v>2238.0762528999999</v>
      </c>
      <c r="T20" s="36">
        <f>SUMIFS(СВЦЭМ!$C$39:$C$782,СВЦЭМ!$A$39:$A$782,$A20,СВЦЭМ!$B$39:$B$782,T$11)+'СЕТ СН'!$F$9+СВЦЭМ!$D$10+'СЕТ СН'!$F$6-'СЕТ СН'!$F$19</f>
        <v>2195.43348457</v>
      </c>
      <c r="U20" s="36">
        <f>SUMIFS(СВЦЭМ!$C$39:$C$782,СВЦЭМ!$A$39:$A$782,$A20,СВЦЭМ!$B$39:$B$782,U$11)+'СЕТ СН'!$F$9+СВЦЭМ!$D$10+'СЕТ СН'!$F$6-'СЕТ СН'!$F$19</f>
        <v>2152.82155212</v>
      </c>
      <c r="V20" s="36">
        <f>SUMIFS(СВЦЭМ!$C$39:$C$782,СВЦЭМ!$A$39:$A$782,$A20,СВЦЭМ!$B$39:$B$782,V$11)+'СЕТ СН'!$F$9+СВЦЭМ!$D$10+'СЕТ СН'!$F$6-'СЕТ СН'!$F$19</f>
        <v>2139.5329703799998</v>
      </c>
      <c r="W20" s="36">
        <f>SUMIFS(СВЦЭМ!$C$39:$C$782,СВЦЭМ!$A$39:$A$782,$A20,СВЦЭМ!$B$39:$B$782,W$11)+'СЕТ СН'!$F$9+СВЦЭМ!$D$10+'СЕТ СН'!$F$6-'СЕТ СН'!$F$19</f>
        <v>2147.50295547</v>
      </c>
      <c r="X20" s="36">
        <f>SUMIFS(СВЦЭМ!$C$39:$C$782,СВЦЭМ!$A$39:$A$782,$A20,СВЦЭМ!$B$39:$B$782,X$11)+'СЕТ СН'!$F$9+СВЦЭМ!$D$10+'СЕТ СН'!$F$6-'СЕТ СН'!$F$19</f>
        <v>2174.5380144299997</v>
      </c>
      <c r="Y20" s="36">
        <f>SUMIFS(СВЦЭМ!$C$39:$C$782,СВЦЭМ!$A$39:$A$782,$A20,СВЦЭМ!$B$39:$B$782,Y$11)+'СЕТ СН'!$F$9+СВЦЭМ!$D$10+'СЕТ СН'!$F$6-'СЕТ СН'!$F$19</f>
        <v>2201.7956723699999</v>
      </c>
    </row>
    <row r="21" spans="1:25" ht="15.75" x14ac:dyDescent="0.2">
      <c r="A21" s="35">
        <f t="shared" si="0"/>
        <v>44995</v>
      </c>
      <c r="B21" s="36">
        <f>SUMIFS(СВЦЭМ!$C$39:$C$782,СВЦЭМ!$A$39:$A$782,$A21,СВЦЭМ!$B$39:$B$782,B$11)+'СЕТ СН'!$F$9+СВЦЭМ!$D$10+'СЕТ СН'!$F$6-'СЕТ СН'!$F$19</f>
        <v>2269.87040987</v>
      </c>
      <c r="C21" s="36">
        <f>SUMIFS(СВЦЭМ!$C$39:$C$782,СВЦЭМ!$A$39:$A$782,$A21,СВЦЭМ!$B$39:$B$782,C$11)+'СЕТ СН'!$F$9+СВЦЭМ!$D$10+'СЕТ СН'!$F$6-'СЕТ СН'!$F$19</f>
        <v>2274.4921796199997</v>
      </c>
      <c r="D21" s="36">
        <f>SUMIFS(СВЦЭМ!$C$39:$C$782,СВЦЭМ!$A$39:$A$782,$A21,СВЦЭМ!$B$39:$B$782,D$11)+'СЕТ СН'!$F$9+СВЦЭМ!$D$10+'СЕТ СН'!$F$6-'СЕТ СН'!$F$19</f>
        <v>2275.91464903</v>
      </c>
      <c r="E21" s="36">
        <f>SUMIFS(СВЦЭМ!$C$39:$C$782,СВЦЭМ!$A$39:$A$782,$A21,СВЦЭМ!$B$39:$B$782,E$11)+'СЕТ СН'!$F$9+СВЦЭМ!$D$10+'СЕТ СН'!$F$6-'СЕТ СН'!$F$19</f>
        <v>2293.76999531</v>
      </c>
      <c r="F21" s="36">
        <f>SUMIFS(СВЦЭМ!$C$39:$C$782,СВЦЭМ!$A$39:$A$782,$A21,СВЦЭМ!$B$39:$B$782,F$11)+'СЕТ СН'!$F$9+СВЦЭМ!$D$10+'СЕТ СН'!$F$6-'СЕТ СН'!$F$19</f>
        <v>2299.47251783</v>
      </c>
      <c r="G21" s="36">
        <f>SUMIFS(СВЦЭМ!$C$39:$C$782,СВЦЭМ!$A$39:$A$782,$A21,СВЦЭМ!$B$39:$B$782,G$11)+'СЕТ СН'!$F$9+СВЦЭМ!$D$10+'СЕТ СН'!$F$6-'СЕТ СН'!$F$19</f>
        <v>2298.0069099299999</v>
      </c>
      <c r="H21" s="36">
        <f>SUMIFS(СВЦЭМ!$C$39:$C$782,СВЦЭМ!$A$39:$A$782,$A21,СВЦЭМ!$B$39:$B$782,H$11)+'СЕТ СН'!$F$9+СВЦЭМ!$D$10+'СЕТ СН'!$F$6-'СЕТ СН'!$F$19</f>
        <v>2259.7678821599998</v>
      </c>
      <c r="I21" s="36">
        <f>SUMIFS(СВЦЭМ!$C$39:$C$782,СВЦЭМ!$A$39:$A$782,$A21,СВЦЭМ!$B$39:$B$782,I$11)+'СЕТ СН'!$F$9+СВЦЭМ!$D$10+'СЕТ СН'!$F$6-'СЕТ СН'!$F$19</f>
        <v>2195.16799378</v>
      </c>
      <c r="J21" s="36">
        <f>SUMIFS(СВЦЭМ!$C$39:$C$782,СВЦЭМ!$A$39:$A$782,$A21,СВЦЭМ!$B$39:$B$782,J$11)+'СЕТ СН'!$F$9+СВЦЭМ!$D$10+'СЕТ СН'!$F$6-'СЕТ СН'!$F$19</f>
        <v>2174.2903551999998</v>
      </c>
      <c r="K21" s="36">
        <f>SUMIFS(СВЦЭМ!$C$39:$C$782,СВЦЭМ!$A$39:$A$782,$A21,СВЦЭМ!$B$39:$B$782,K$11)+'СЕТ СН'!$F$9+СВЦЭМ!$D$10+'СЕТ СН'!$F$6-'СЕТ СН'!$F$19</f>
        <v>2148.1907031199999</v>
      </c>
      <c r="L21" s="36">
        <f>SUMIFS(СВЦЭМ!$C$39:$C$782,СВЦЭМ!$A$39:$A$782,$A21,СВЦЭМ!$B$39:$B$782,L$11)+'СЕТ СН'!$F$9+СВЦЭМ!$D$10+'СЕТ СН'!$F$6-'СЕТ СН'!$F$19</f>
        <v>2162.1603269900002</v>
      </c>
      <c r="M21" s="36">
        <f>SUMIFS(СВЦЭМ!$C$39:$C$782,СВЦЭМ!$A$39:$A$782,$A21,СВЦЭМ!$B$39:$B$782,M$11)+'СЕТ СН'!$F$9+СВЦЭМ!$D$10+'СЕТ СН'!$F$6-'СЕТ СН'!$F$19</f>
        <v>2197.53392158</v>
      </c>
      <c r="N21" s="36">
        <f>SUMIFS(СВЦЭМ!$C$39:$C$782,СВЦЭМ!$A$39:$A$782,$A21,СВЦЭМ!$B$39:$B$782,N$11)+'СЕТ СН'!$F$9+СВЦЭМ!$D$10+'СЕТ СН'!$F$6-'СЕТ СН'!$F$19</f>
        <v>2244.0602842399999</v>
      </c>
      <c r="O21" s="36">
        <f>SUMIFS(СВЦЭМ!$C$39:$C$782,СВЦЭМ!$A$39:$A$782,$A21,СВЦЭМ!$B$39:$B$782,O$11)+'СЕТ СН'!$F$9+СВЦЭМ!$D$10+'СЕТ СН'!$F$6-'СЕТ СН'!$F$19</f>
        <v>2283.9396410299996</v>
      </c>
      <c r="P21" s="36">
        <f>SUMIFS(СВЦЭМ!$C$39:$C$782,СВЦЭМ!$A$39:$A$782,$A21,СВЦЭМ!$B$39:$B$782,P$11)+'СЕТ СН'!$F$9+СВЦЭМ!$D$10+'СЕТ СН'!$F$6-'СЕТ СН'!$F$19</f>
        <v>2292.7216162699997</v>
      </c>
      <c r="Q21" s="36">
        <f>SUMIFS(СВЦЭМ!$C$39:$C$782,СВЦЭМ!$A$39:$A$782,$A21,СВЦЭМ!$B$39:$B$782,Q$11)+'СЕТ СН'!$F$9+СВЦЭМ!$D$10+'СЕТ СН'!$F$6-'СЕТ СН'!$F$19</f>
        <v>2284.3260566399999</v>
      </c>
      <c r="R21" s="36">
        <f>SUMIFS(СВЦЭМ!$C$39:$C$782,СВЦЭМ!$A$39:$A$782,$A21,СВЦЭМ!$B$39:$B$782,R$11)+'СЕТ СН'!$F$9+СВЦЭМ!$D$10+'СЕТ СН'!$F$6-'СЕТ СН'!$F$19</f>
        <v>2290.3866273999997</v>
      </c>
      <c r="S21" s="36">
        <f>SUMIFS(СВЦЭМ!$C$39:$C$782,СВЦЭМ!$A$39:$A$782,$A21,СВЦЭМ!$B$39:$B$782,S$11)+'СЕТ СН'!$F$9+СВЦЭМ!$D$10+'СЕТ СН'!$F$6-'СЕТ СН'!$F$19</f>
        <v>2284.3272580499997</v>
      </c>
      <c r="T21" s="36">
        <f>SUMIFS(СВЦЭМ!$C$39:$C$782,СВЦЭМ!$A$39:$A$782,$A21,СВЦЭМ!$B$39:$B$782,T$11)+'СЕТ СН'!$F$9+СВЦЭМ!$D$10+'СЕТ СН'!$F$6-'СЕТ СН'!$F$19</f>
        <v>2245.8153953399997</v>
      </c>
      <c r="U21" s="36">
        <f>SUMIFS(СВЦЭМ!$C$39:$C$782,СВЦЭМ!$A$39:$A$782,$A21,СВЦЭМ!$B$39:$B$782,U$11)+'СЕТ СН'!$F$9+СВЦЭМ!$D$10+'СЕТ СН'!$F$6-'СЕТ СН'!$F$19</f>
        <v>2223.2380295799999</v>
      </c>
      <c r="V21" s="36">
        <f>SUMIFS(СВЦЭМ!$C$39:$C$782,СВЦЭМ!$A$39:$A$782,$A21,СВЦЭМ!$B$39:$B$782,V$11)+'СЕТ СН'!$F$9+СВЦЭМ!$D$10+'СЕТ СН'!$F$6-'СЕТ СН'!$F$19</f>
        <v>2221.5426766599999</v>
      </c>
      <c r="W21" s="36">
        <f>SUMIFS(СВЦЭМ!$C$39:$C$782,СВЦЭМ!$A$39:$A$782,$A21,СВЦЭМ!$B$39:$B$782,W$11)+'СЕТ СН'!$F$9+СВЦЭМ!$D$10+'СЕТ СН'!$F$6-'СЕТ СН'!$F$19</f>
        <v>2216.0830295699998</v>
      </c>
      <c r="X21" s="36">
        <f>SUMIFS(СВЦЭМ!$C$39:$C$782,СВЦЭМ!$A$39:$A$782,$A21,СВЦЭМ!$B$39:$B$782,X$11)+'СЕТ СН'!$F$9+СВЦЭМ!$D$10+'СЕТ СН'!$F$6-'СЕТ СН'!$F$19</f>
        <v>2254.42133741</v>
      </c>
      <c r="Y21" s="36">
        <f>SUMIFS(СВЦЭМ!$C$39:$C$782,СВЦЭМ!$A$39:$A$782,$A21,СВЦЭМ!$B$39:$B$782,Y$11)+'СЕТ СН'!$F$9+СВЦЭМ!$D$10+'СЕТ СН'!$F$6-'СЕТ СН'!$F$19</f>
        <v>2259.7370186999997</v>
      </c>
    </row>
    <row r="22" spans="1:25" ht="15.75" x14ac:dyDescent="0.2">
      <c r="A22" s="35">
        <f t="shared" si="0"/>
        <v>44996</v>
      </c>
      <c r="B22" s="36">
        <f>SUMIFS(СВЦЭМ!$C$39:$C$782,СВЦЭМ!$A$39:$A$782,$A22,СВЦЭМ!$B$39:$B$782,B$11)+'СЕТ СН'!$F$9+СВЦЭМ!$D$10+'СЕТ СН'!$F$6-'СЕТ СН'!$F$19</f>
        <v>2217.4966611300001</v>
      </c>
      <c r="C22" s="36">
        <f>SUMIFS(СВЦЭМ!$C$39:$C$782,СВЦЭМ!$A$39:$A$782,$A22,СВЦЭМ!$B$39:$B$782,C$11)+'СЕТ СН'!$F$9+СВЦЭМ!$D$10+'СЕТ СН'!$F$6-'СЕТ СН'!$F$19</f>
        <v>2277.4998399099995</v>
      </c>
      <c r="D22" s="36">
        <f>SUMIFS(СВЦЭМ!$C$39:$C$782,СВЦЭМ!$A$39:$A$782,$A22,СВЦЭМ!$B$39:$B$782,D$11)+'СЕТ СН'!$F$9+СВЦЭМ!$D$10+'СЕТ СН'!$F$6-'СЕТ СН'!$F$19</f>
        <v>2307.6850714699999</v>
      </c>
      <c r="E22" s="36">
        <f>SUMIFS(СВЦЭМ!$C$39:$C$782,СВЦЭМ!$A$39:$A$782,$A22,СВЦЭМ!$B$39:$B$782,E$11)+'СЕТ СН'!$F$9+СВЦЭМ!$D$10+'СЕТ СН'!$F$6-'СЕТ СН'!$F$19</f>
        <v>2298.18968335</v>
      </c>
      <c r="F22" s="36">
        <f>SUMIFS(СВЦЭМ!$C$39:$C$782,СВЦЭМ!$A$39:$A$782,$A22,СВЦЭМ!$B$39:$B$782,F$11)+'СЕТ СН'!$F$9+СВЦЭМ!$D$10+'СЕТ СН'!$F$6-'СЕТ СН'!$F$19</f>
        <v>2293.2949816</v>
      </c>
      <c r="G22" s="36">
        <f>SUMIFS(СВЦЭМ!$C$39:$C$782,СВЦЭМ!$A$39:$A$782,$A22,СВЦЭМ!$B$39:$B$782,G$11)+'СЕТ СН'!$F$9+СВЦЭМ!$D$10+'СЕТ СН'!$F$6-'СЕТ СН'!$F$19</f>
        <v>2279.53876894</v>
      </c>
      <c r="H22" s="36">
        <f>SUMIFS(СВЦЭМ!$C$39:$C$782,СВЦЭМ!$A$39:$A$782,$A22,СВЦЭМ!$B$39:$B$782,H$11)+'СЕТ СН'!$F$9+СВЦЭМ!$D$10+'СЕТ СН'!$F$6-'СЕТ СН'!$F$19</f>
        <v>2276.2219045499996</v>
      </c>
      <c r="I22" s="36">
        <f>SUMIFS(СВЦЭМ!$C$39:$C$782,СВЦЭМ!$A$39:$A$782,$A22,СВЦЭМ!$B$39:$B$782,I$11)+'СЕТ СН'!$F$9+СВЦЭМ!$D$10+'СЕТ СН'!$F$6-'СЕТ СН'!$F$19</f>
        <v>2255.1555698499997</v>
      </c>
      <c r="J22" s="36">
        <f>SUMIFS(СВЦЭМ!$C$39:$C$782,СВЦЭМ!$A$39:$A$782,$A22,СВЦЭМ!$B$39:$B$782,J$11)+'СЕТ СН'!$F$9+СВЦЭМ!$D$10+'СЕТ СН'!$F$6-'СЕТ СН'!$F$19</f>
        <v>2177.1231376999999</v>
      </c>
      <c r="K22" s="36">
        <f>SUMIFS(СВЦЭМ!$C$39:$C$782,СВЦЭМ!$A$39:$A$782,$A22,СВЦЭМ!$B$39:$B$782,K$11)+'СЕТ СН'!$F$9+СВЦЭМ!$D$10+'СЕТ СН'!$F$6-'СЕТ СН'!$F$19</f>
        <v>2062.77444595</v>
      </c>
      <c r="L22" s="36">
        <f>SUMIFS(СВЦЭМ!$C$39:$C$782,СВЦЭМ!$A$39:$A$782,$A22,СВЦЭМ!$B$39:$B$782,L$11)+'СЕТ СН'!$F$9+СВЦЭМ!$D$10+'СЕТ СН'!$F$6-'СЕТ СН'!$F$19</f>
        <v>2048.52874815</v>
      </c>
      <c r="M22" s="36">
        <f>SUMIFS(СВЦЭМ!$C$39:$C$782,СВЦЭМ!$A$39:$A$782,$A22,СВЦЭМ!$B$39:$B$782,M$11)+'СЕТ СН'!$F$9+СВЦЭМ!$D$10+'СЕТ СН'!$F$6-'СЕТ СН'!$F$19</f>
        <v>1998.3516294299998</v>
      </c>
      <c r="N22" s="36">
        <f>SUMIFS(СВЦЭМ!$C$39:$C$782,СВЦЭМ!$A$39:$A$782,$A22,СВЦЭМ!$B$39:$B$782,N$11)+'СЕТ СН'!$F$9+СВЦЭМ!$D$10+'СЕТ СН'!$F$6-'СЕТ СН'!$F$19</f>
        <v>2055.3534424099998</v>
      </c>
      <c r="O22" s="36">
        <f>SUMIFS(СВЦЭМ!$C$39:$C$782,СВЦЭМ!$A$39:$A$782,$A22,СВЦЭМ!$B$39:$B$782,O$11)+'СЕТ СН'!$F$9+СВЦЭМ!$D$10+'СЕТ СН'!$F$6-'СЕТ СН'!$F$19</f>
        <v>2104.16703082</v>
      </c>
      <c r="P22" s="36">
        <f>SUMIFS(СВЦЭМ!$C$39:$C$782,СВЦЭМ!$A$39:$A$782,$A22,СВЦЭМ!$B$39:$B$782,P$11)+'СЕТ СН'!$F$9+СВЦЭМ!$D$10+'СЕТ СН'!$F$6-'СЕТ СН'!$F$19</f>
        <v>2120.8636635399998</v>
      </c>
      <c r="Q22" s="36">
        <f>SUMIFS(СВЦЭМ!$C$39:$C$782,СВЦЭМ!$A$39:$A$782,$A22,СВЦЭМ!$B$39:$B$782,Q$11)+'СЕТ СН'!$F$9+СВЦЭМ!$D$10+'СЕТ СН'!$F$6-'СЕТ СН'!$F$19</f>
        <v>2140.8507813000001</v>
      </c>
      <c r="R22" s="36">
        <f>SUMIFS(СВЦЭМ!$C$39:$C$782,СВЦЭМ!$A$39:$A$782,$A22,СВЦЭМ!$B$39:$B$782,R$11)+'СЕТ СН'!$F$9+СВЦЭМ!$D$10+'СЕТ СН'!$F$6-'СЕТ СН'!$F$19</f>
        <v>2151.3911169399998</v>
      </c>
      <c r="S22" s="36">
        <f>SUMIFS(СВЦЭМ!$C$39:$C$782,СВЦЭМ!$A$39:$A$782,$A22,СВЦЭМ!$B$39:$B$782,S$11)+'СЕТ СН'!$F$9+СВЦЭМ!$D$10+'СЕТ СН'!$F$6-'СЕТ СН'!$F$19</f>
        <v>2147.41752847</v>
      </c>
      <c r="T22" s="36">
        <f>SUMIFS(СВЦЭМ!$C$39:$C$782,СВЦЭМ!$A$39:$A$782,$A22,СВЦЭМ!$B$39:$B$782,T$11)+'СЕТ СН'!$F$9+СВЦЭМ!$D$10+'СЕТ СН'!$F$6-'СЕТ СН'!$F$19</f>
        <v>2119.36476816</v>
      </c>
      <c r="U22" s="36">
        <f>SUMIFS(СВЦЭМ!$C$39:$C$782,СВЦЭМ!$A$39:$A$782,$A22,СВЦЭМ!$B$39:$B$782,U$11)+'СЕТ СН'!$F$9+СВЦЭМ!$D$10+'СЕТ СН'!$F$6-'СЕТ СН'!$F$19</f>
        <v>2089.4893725699999</v>
      </c>
      <c r="V22" s="36">
        <f>SUMIFS(СВЦЭМ!$C$39:$C$782,СВЦЭМ!$A$39:$A$782,$A22,СВЦЭМ!$B$39:$B$782,V$11)+'СЕТ СН'!$F$9+СВЦЭМ!$D$10+'СЕТ СН'!$F$6-'СЕТ СН'!$F$19</f>
        <v>2073.9836960299999</v>
      </c>
      <c r="W22" s="36">
        <f>SUMIFS(СВЦЭМ!$C$39:$C$782,СВЦЭМ!$A$39:$A$782,$A22,СВЦЭМ!$B$39:$B$782,W$11)+'СЕТ СН'!$F$9+СВЦЭМ!$D$10+'СЕТ СН'!$F$6-'СЕТ СН'!$F$19</f>
        <v>2085.1327412199998</v>
      </c>
      <c r="X22" s="36">
        <f>SUMIFS(СВЦЭМ!$C$39:$C$782,СВЦЭМ!$A$39:$A$782,$A22,СВЦЭМ!$B$39:$B$782,X$11)+'СЕТ СН'!$F$9+СВЦЭМ!$D$10+'СЕТ СН'!$F$6-'СЕТ СН'!$F$19</f>
        <v>2128.8194382299998</v>
      </c>
      <c r="Y22" s="36">
        <f>SUMIFS(СВЦЭМ!$C$39:$C$782,СВЦЭМ!$A$39:$A$782,$A22,СВЦЭМ!$B$39:$B$782,Y$11)+'СЕТ СН'!$F$9+СВЦЭМ!$D$10+'СЕТ СН'!$F$6-'СЕТ СН'!$F$19</f>
        <v>2177.9624166600001</v>
      </c>
    </row>
    <row r="23" spans="1:25" ht="15.75" x14ac:dyDescent="0.2">
      <c r="A23" s="35">
        <f t="shared" si="0"/>
        <v>44997</v>
      </c>
      <c r="B23" s="36">
        <f>SUMIFS(СВЦЭМ!$C$39:$C$782,СВЦЭМ!$A$39:$A$782,$A23,СВЦЭМ!$B$39:$B$782,B$11)+'СЕТ СН'!$F$9+СВЦЭМ!$D$10+'СЕТ СН'!$F$6-'СЕТ СН'!$F$19</f>
        <v>2231.2441282999998</v>
      </c>
      <c r="C23" s="36">
        <f>SUMIFS(СВЦЭМ!$C$39:$C$782,СВЦЭМ!$A$39:$A$782,$A23,СВЦЭМ!$B$39:$B$782,C$11)+'СЕТ СН'!$F$9+СВЦЭМ!$D$10+'СЕТ СН'!$F$6-'СЕТ СН'!$F$19</f>
        <v>2296.0864272599997</v>
      </c>
      <c r="D23" s="36">
        <f>SUMIFS(СВЦЭМ!$C$39:$C$782,СВЦЭМ!$A$39:$A$782,$A23,СВЦЭМ!$B$39:$B$782,D$11)+'СЕТ СН'!$F$9+СВЦЭМ!$D$10+'СЕТ СН'!$F$6-'СЕТ СН'!$F$19</f>
        <v>2328.6263298999997</v>
      </c>
      <c r="E23" s="36">
        <f>SUMIFS(СВЦЭМ!$C$39:$C$782,СВЦЭМ!$A$39:$A$782,$A23,СВЦЭМ!$B$39:$B$782,E$11)+'СЕТ СН'!$F$9+СВЦЭМ!$D$10+'СЕТ СН'!$F$6-'СЕТ СН'!$F$19</f>
        <v>2317.4573601699999</v>
      </c>
      <c r="F23" s="36">
        <f>SUMIFS(СВЦЭМ!$C$39:$C$782,СВЦЭМ!$A$39:$A$782,$A23,СВЦЭМ!$B$39:$B$782,F$11)+'СЕТ СН'!$F$9+СВЦЭМ!$D$10+'СЕТ СН'!$F$6-'СЕТ СН'!$F$19</f>
        <v>2320.36789107</v>
      </c>
      <c r="G23" s="36">
        <f>SUMIFS(СВЦЭМ!$C$39:$C$782,СВЦЭМ!$A$39:$A$782,$A23,СВЦЭМ!$B$39:$B$782,G$11)+'СЕТ СН'!$F$9+СВЦЭМ!$D$10+'СЕТ СН'!$F$6-'СЕТ СН'!$F$19</f>
        <v>2314.0665173099997</v>
      </c>
      <c r="H23" s="36">
        <f>SUMIFS(СВЦЭМ!$C$39:$C$782,СВЦЭМ!$A$39:$A$782,$A23,СВЦЭМ!$B$39:$B$782,H$11)+'СЕТ СН'!$F$9+СВЦЭМ!$D$10+'СЕТ СН'!$F$6-'СЕТ СН'!$F$19</f>
        <v>2300.0162781999998</v>
      </c>
      <c r="I23" s="36">
        <f>SUMIFS(СВЦЭМ!$C$39:$C$782,СВЦЭМ!$A$39:$A$782,$A23,СВЦЭМ!$B$39:$B$782,I$11)+'СЕТ СН'!$F$9+СВЦЭМ!$D$10+'СЕТ СН'!$F$6-'СЕТ СН'!$F$19</f>
        <v>2262.19241225</v>
      </c>
      <c r="J23" s="36">
        <f>SUMIFS(СВЦЭМ!$C$39:$C$782,СВЦЭМ!$A$39:$A$782,$A23,СВЦЭМ!$B$39:$B$782,J$11)+'СЕТ СН'!$F$9+СВЦЭМ!$D$10+'СЕТ СН'!$F$6-'СЕТ СН'!$F$19</f>
        <v>2233.92391692</v>
      </c>
      <c r="K23" s="36">
        <f>SUMIFS(СВЦЭМ!$C$39:$C$782,СВЦЭМ!$A$39:$A$782,$A23,СВЦЭМ!$B$39:$B$782,K$11)+'СЕТ СН'!$F$9+СВЦЭМ!$D$10+'СЕТ СН'!$F$6-'СЕТ СН'!$F$19</f>
        <v>2153.1951861699999</v>
      </c>
      <c r="L23" s="36">
        <f>SUMIFS(СВЦЭМ!$C$39:$C$782,СВЦЭМ!$A$39:$A$782,$A23,СВЦЭМ!$B$39:$B$782,L$11)+'СЕТ СН'!$F$9+СВЦЭМ!$D$10+'СЕТ СН'!$F$6-'СЕТ СН'!$F$19</f>
        <v>2126.02648064</v>
      </c>
      <c r="M23" s="36">
        <f>SUMIFS(СВЦЭМ!$C$39:$C$782,СВЦЭМ!$A$39:$A$782,$A23,СВЦЭМ!$B$39:$B$782,M$11)+'СЕТ СН'!$F$9+СВЦЭМ!$D$10+'СЕТ СН'!$F$6-'СЕТ СН'!$F$19</f>
        <v>2127.9714105899998</v>
      </c>
      <c r="N23" s="36">
        <f>SUMIFS(СВЦЭМ!$C$39:$C$782,СВЦЭМ!$A$39:$A$782,$A23,СВЦЭМ!$B$39:$B$782,N$11)+'СЕТ СН'!$F$9+СВЦЭМ!$D$10+'СЕТ СН'!$F$6-'СЕТ СН'!$F$19</f>
        <v>2157.8408686799999</v>
      </c>
      <c r="O23" s="36">
        <f>SUMIFS(СВЦЭМ!$C$39:$C$782,СВЦЭМ!$A$39:$A$782,$A23,СВЦЭМ!$B$39:$B$782,O$11)+'СЕТ СН'!$F$9+СВЦЭМ!$D$10+'СЕТ СН'!$F$6-'СЕТ СН'!$F$19</f>
        <v>2185.39643342</v>
      </c>
      <c r="P23" s="36">
        <f>SUMIFS(СВЦЭМ!$C$39:$C$782,СВЦЭМ!$A$39:$A$782,$A23,СВЦЭМ!$B$39:$B$782,P$11)+'СЕТ СН'!$F$9+СВЦЭМ!$D$10+'СЕТ СН'!$F$6-'СЕТ СН'!$F$19</f>
        <v>2203.5424179699999</v>
      </c>
      <c r="Q23" s="36">
        <f>SUMIFS(СВЦЭМ!$C$39:$C$782,СВЦЭМ!$A$39:$A$782,$A23,СВЦЭМ!$B$39:$B$782,Q$11)+'СЕТ СН'!$F$9+СВЦЭМ!$D$10+'СЕТ СН'!$F$6-'СЕТ СН'!$F$19</f>
        <v>2215.5138668300001</v>
      </c>
      <c r="R23" s="36">
        <f>SUMIFS(СВЦЭМ!$C$39:$C$782,СВЦЭМ!$A$39:$A$782,$A23,СВЦЭМ!$B$39:$B$782,R$11)+'СЕТ СН'!$F$9+СВЦЭМ!$D$10+'СЕТ СН'!$F$6-'СЕТ СН'!$F$19</f>
        <v>2212.5302292900001</v>
      </c>
      <c r="S23" s="36">
        <f>SUMIFS(СВЦЭМ!$C$39:$C$782,СВЦЭМ!$A$39:$A$782,$A23,СВЦЭМ!$B$39:$B$782,S$11)+'СЕТ СН'!$F$9+СВЦЭМ!$D$10+'СЕТ СН'!$F$6-'СЕТ СН'!$F$19</f>
        <v>2191.7796033999998</v>
      </c>
      <c r="T23" s="36">
        <f>SUMIFS(СВЦЭМ!$C$39:$C$782,СВЦЭМ!$A$39:$A$782,$A23,СВЦЭМ!$B$39:$B$782,T$11)+'СЕТ СН'!$F$9+СВЦЭМ!$D$10+'СЕТ СН'!$F$6-'СЕТ СН'!$F$19</f>
        <v>2163.7794914299998</v>
      </c>
      <c r="U23" s="36">
        <f>SUMIFS(СВЦЭМ!$C$39:$C$782,СВЦЭМ!$A$39:$A$782,$A23,СВЦЭМ!$B$39:$B$782,U$11)+'СЕТ СН'!$F$9+СВЦЭМ!$D$10+'СЕТ СН'!$F$6-'СЕТ СН'!$F$19</f>
        <v>2139.9865290399998</v>
      </c>
      <c r="V23" s="36">
        <f>SUMIFS(СВЦЭМ!$C$39:$C$782,СВЦЭМ!$A$39:$A$782,$A23,СВЦЭМ!$B$39:$B$782,V$11)+'СЕТ СН'!$F$9+СВЦЭМ!$D$10+'СЕТ СН'!$F$6-'СЕТ СН'!$F$19</f>
        <v>2165.9716591800002</v>
      </c>
      <c r="W23" s="36">
        <f>SUMIFS(СВЦЭМ!$C$39:$C$782,СВЦЭМ!$A$39:$A$782,$A23,СВЦЭМ!$B$39:$B$782,W$11)+'СЕТ СН'!$F$9+СВЦЭМ!$D$10+'СЕТ СН'!$F$6-'СЕТ СН'!$F$19</f>
        <v>2174.0477777800002</v>
      </c>
      <c r="X23" s="36">
        <f>SUMIFS(СВЦЭМ!$C$39:$C$782,СВЦЭМ!$A$39:$A$782,$A23,СВЦЭМ!$B$39:$B$782,X$11)+'СЕТ СН'!$F$9+СВЦЭМ!$D$10+'СЕТ СН'!$F$6-'СЕТ СН'!$F$19</f>
        <v>2219.8568983099999</v>
      </c>
      <c r="Y23" s="36">
        <f>SUMIFS(СВЦЭМ!$C$39:$C$782,СВЦЭМ!$A$39:$A$782,$A23,СВЦЭМ!$B$39:$B$782,Y$11)+'СЕТ СН'!$F$9+СВЦЭМ!$D$10+'СЕТ СН'!$F$6-'СЕТ СН'!$F$19</f>
        <v>2251.8882839899998</v>
      </c>
    </row>
    <row r="24" spans="1:25" ht="15.75" x14ac:dyDescent="0.2">
      <c r="A24" s="35">
        <f t="shared" si="0"/>
        <v>44998</v>
      </c>
      <c r="B24" s="36">
        <f>SUMIFS(СВЦЭМ!$C$39:$C$782,СВЦЭМ!$A$39:$A$782,$A24,СВЦЭМ!$B$39:$B$782,B$11)+'СЕТ СН'!$F$9+СВЦЭМ!$D$10+'СЕТ СН'!$F$6-'СЕТ СН'!$F$19</f>
        <v>2248.4550919699996</v>
      </c>
      <c r="C24" s="36">
        <f>SUMIFS(СВЦЭМ!$C$39:$C$782,СВЦЭМ!$A$39:$A$782,$A24,СВЦЭМ!$B$39:$B$782,C$11)+'СЕТ СН'!$F$9+СВЦЭМ!$D$10+'СЕТ СН'!$F$6-'СЕТ СН'!$F$19</f>
        <v>2287.8038760099998</v>
      </c>
      <c r="D24" s="36">
        <f>SUMIFS(СВЦЭМ!$C$39:$C$782,СВЦЭМ!$A$39:$A$782,$A24,СВЦЭМ!$B$39:$B$782,D$11)+'СЕТ СН'!$F$9+СВЦЭМ!$D$10+'СЕТ СН'!$F$6-'СЕТ СН'!$F$19</f>
        <v>2325.2019939100001</v>
      </c>
      <c r="E24" s="36">
        <f>SUMIFS(СВЦЭМ!$C$39:$C$782,СВЦЭМ!$A$39:$A$782,$A24,СВЦЭМ!$B$39:$B$782,E$11)+'СЕТ СН'!$F$9+СВЦЭМ!$D$10+'СЕТ СН'!$F$6-'СЕТ СН'!$F$19</f>
        <v>2326.92713835</v>
      </c>
      <c r="F24" s="36">
        <f>SUMIFS(СВЦЭМ!$C$39:$C$782,СВЦЭМ!$A$39:$A$782,$A24,СВЦЭМ!$B$39:$B$782,F$11)+'СЕТ СН'!$F$9+СВЦЭМ!$D$10+'СЕТ СН'!$F$6-'СЕТ СН'!$F$19</f>
        <v>2341.2767000999997</v>
      </c>
      <c r="G24" s="36">
        <f>SUMIFS(СВЦЭМ!$C$39:$C$782,СВЦЭМ!$A$39:$A$782,$A24,СВЦЭМ!$B$39:$B$782,G$11)+'СЕТ СН'!$F$9+СВЦЭМ!$D$10+'СЕТ СН'!$F$6-'СЕТ СН'!$F$19</f>
        <v>2315.11661706</v>
      </c>
      <c r="H24" s="36">
        <f>SUMIFS(СВЦЭМ!$C$39:$C$782,СВЦЭМ!$A$39:$A$782,$A24,СВЦЭМ!$B$39:$B$782,H$11)+'СЕТ СН'!$F$9+СВЦЭМ!$D$10+'СЕТ СН'!$F$6-'СЕТ СН'!$F$19</f>
        <v>2268.9675738099995</v>
      </c>
      <c r="I24" s="36">
        <f>SUMIFS(СВЦЭМ!$C$39:$C$782,СВЦЭМ!$A$39:$A$782,$A24,СВЦЭМ!$B$39:$B$782,I$11)+'СЕТ СН'!$F$9+СВЦЭМ!$D$10+'СЕТ СН'!$F$6-'СЕТ СН'!$F$19</f>
        <v>2229.6576691700002</v>
      </c>
      <c r="J24" s="36">
        <f>SUMIFS(СВЦЭМ!$C$39:$C$782,СВЦЭМ!$A$39:$A$782,$A24,СВЦЭМ!$B$39:$B$782,J$11)+'СЕТ СН'!$F$9+СВЦЭМ!$D$10+'СЕТ СН'!$F$6-'СЕТ СН'!$F$19</f>
        <v>2229.8643375699999</v>
      </c>
      <c r="K24" s="36">
        <f>SUMIFS(СВЦЭМ!$C$39:$C$782,СВЦЭМ!$A$39:$A$782,$A24,СВЦЭМ!$B$39:$B$782,K$11)+'СЕТ СН'!$F$9+СВЦЭМ!$D$10+'СЕТ СН'!$F$6-'СЕТ СН'!$F$19</f>
        <v>2174.06837817</v>
      </c>
      <c r="L24" s="36">
        <f>SUMIFS(СВЦЭМ!$C$39:$C$782,СВЦЭМ!$A$39:$A$782,$A24,СВЦЭМ!$B$39:$B$782,L$11)+'СЕТ СН'!$F$9+СВЦЭМ!$D$10+'СЕТ СН'!$F$6-'СЕТ СН'!$F$19</f>
        <v>2197.31472545</v>
      </c>
      <c r="M24" s="36">
        <f>SUMIFS(СВЦЭМ!$C$39:$C$782,СВЦЭМ!$A$39:$A$782,$A24,СВЦЭМ!$B$39:$B$782,M$11)+'СЕТ СН'!$F$9+СВЦЭМ!$D$10+'СЕТ СН'!$F$6-'СЕТ СН'!$F$19</f>
        <v>2201.6854389800001</v>
      </c>
      <c r="N24" s="36">
        <f>SUMIFS(СВЦЭМ!$C$39:$C$782,СВЦЭМ!$A$39:$A$782,$A24,СВЦЭМ!$B$39:$B$782,N$11)+'СЕТ СН'!$F$9+СВЦЭМ!$D$10+'СЕТ СН'!$F$6-'СЕТ СН'!$F$19</f>
        <v>2232.0413852299998</v>
      </c>
      <c r="O24" s="36">
        <f>SUMIFS(СВЦЭМ!$C$39:$C$782,СВЦЭМ!$A$39:$A$782,$A24,СВЦЭМ!$B$39:$B$782,O$11)+'СЕТ СН'!$F$9+СВЦЭМ!$D$10+'СЕТ СН'!$F$6-'СЕТ СН'!$F$19</f>
        <v>2257.0445199799997</v>
      </c>
      <c r="P24" s="36">
        <f>SUMIFS(СВЦЭМ!$C$39:$C$782,СВЦЭМ!$A$39:$A$782,$A24,СВЦЭМ!$B$39:$B$782,P$11)+'СЕТ СН'!$F$9+СВЦЭМ!$D$10+'СЕТ СН'!$F$6-'СЕТ СН'!$F$19</f>
        <v>2262.5637495399997</v>
      </c>
      <c r="Q24" s="36">
        <f>SUMIFS(СВЦЭМ!$C$39:$C$782,СВЦЭМ!$A$39:$A$782,$A24,СВЦЭМ!$B$39:$B$782,Q$11)+'СЕТ СН'!$F$9+СВЦЭМ!$D$10+'СЕТ СН'!$F$6-'СЕТ СН'!$F$19</f>
        <v>2257.9504582199997</v>
      </c>
      <c r="R24" s="36">
        <f>SUMIFS(СВЦЭМ!$C$39:$C$782,СВЦЭМ!$A$39:$A$782,$A24,СВЦЭМ!$B$39:$B$782,R$11)+'СЕТ СН'!$F$9+СВЦЭМ!$D$10+'СЕТ СН'!$F$6-'СЕТ СН'!$F$19</f>
        <v>2253.8938736</v>
      </c>
      <c r="S24" s="36">
        <f>SUMIFS(СВЦЭМ!$C$39:$C$782,СВЦЭМ!$A$39:$A$782,$A24,СВЦЭМ!$B$39:$B$782,S$11)+'СЕТ СН'!$F$9+СВЦЭМ!$D$10+'СЕТ СН'!$F$6-'СЕТ СН'!$F$19</f>
        <v>2247.8720238599999</v>
      </c>
      <c r="T24" s="36">
        <f>SUMIFS(СВЦЭМ!$C$39:$C$782,СВЦЭМ!$A$39:$A$782,$A24,СВЦЭМ!$B$39:$B$782,T$11)+'СЕТ СН'!$F$9+СВЦЭМ!$D$10+'СЕТ СН'!$F$6-'СЕТ СН'!$F$19</f>
        <v>2226.85672256</v>
      </c>
      <c r="U24" s="36">
        <f>SUMIFS(СВЦЭМ!$C$39:$C$782,СВЦЭМ!$A$39:$A$782,$A24,СВЦЭМ!$B$39:$B$782,U$11)+'СЕТ СН'!$F$9+СВЦЭМ!$D$10+'СЕТ СН'!$F$6-'СЕТ СН'!$F$19</f>
        <v>2197.1702775399999</v>
      </c>
      <c r="V24" s="36">
        <f>SUMIFS(СВЦЭМ!$C$39:$C$782,СВЦЭМ!$A$39:$A$782,$A24,СВЦЭМ!$B$39:$B$782,V$11)+'СЕТ СН'!$F$9+СВЦЭМ!$D$10+'СЕТ СН'!$F$6-'СЕТ СН'!$F$19</f>
        <v>2194.8123918299998</v>
      </c>
      <c r="W24" s="36">
        <f>SUMIFS(СВЦЭМ!$C$39:$C$782,СВЦЭМ!$A$39:$A$782,$A24,СВЦЭМ!$B$39:$B$782,W$11)+'СЕТ СН'!$F$9+СВЦЭМ!$D$10+'СЕТ СН'!$F$6-'СЕТ СН'!$F$19</f>
        <v>2190.7170922099999</v>
      </c>
      <c r="X24" s="36">
        <f>SUMIFS(СВЦЭМ!$C$39:$C$782,СВЦЭМ!$A$39:$A$782,$A24,СВЦЭМ!$B$39:$B$782,X$11)+'СЕТ СН'!$F$9+СВЦЭМ!$D$10+'СЕТ СН'!$F$6-'СЕТ СН'!$F$19</f>
        <v>2236.6118164199997</v>
      </c>
      <c r="Y24" s="36">
        <f>SUMIFS(СВЦЭМ!$C$39:$C$782,СВЦЭМ!$A$39:$A$782,$A24,СВЦЭМ!$B$39:$B$782,Y$11)+'СЕТ СН'!$F$9+СВЦЭМ!$D$10+'СЕТ СН'!$F$6-'СЕТ СН'!$F$19</f>
        <v>2226.6817206199999</v>
      </c>
    </row>
    <row r="25" spans="1:25" ht="15.75" x14ac:dyDescent="0.2">
      <c r="A25" s="35">
        <f t="shared" si="0"/>
        <v>44999</v>
      </c>
      <c r="B25" s="36">
        <f>SUMIFS(СВЦЭМ!$C$39:$C$782,СВЦЭМ!$A$39:$A$782,$A25,СВЦЭМ!$B$39:$B$782,B$11)+'СЕТ СН'!$F$9+СВЦЭМ!$D$10+'СЕТ СН'!$F$6-'СЕТ СН'!$F$19</f>
        <v>2313.53998207</v>
      </c>
      <c r="C25" s="36">
        <f>SUMIFS(СВЦЭМ!$C$39:$C$782,СВЦЭМ!$A$39:$A$782,$A25,СВЦЭМ!$B$39:$B$782,C$11)+'СЕТ СН'!$F$9+СВЦЭМ!$D$10+'СЕТ СН'!$F$6-'СЕТ СН'!$F$19</f>
        <v>2379.7434701899997</v>
      </c>
      <c r="D25" s="36">
        <f>SUMIFS(СВЦЭМ!$C$39:$C$782,СВЦЭМ!$A$39:$A$782,$A25,СВЦЭМ!$B$39:$B$782,D$11)+'СЕТ СН'!$F$9+СВЦЭМ!$D$10+'СЕТ СН'!$F$6-'СЕТ СН'!$F$19</f>
        <v>2420.7874541599999</v>
      </c>
      <c r="E25" s="36">
        <f>SUMIFS(СВЦЭМ!$C$39:$C$782,СВЦЭМ!$A$39:$A$782,$A25,СВЦЭМ!$B$39:$B$782,E$11)+'СЕТ СН'!$F$9+СВЦЭМ!$D$10+'СЕТ СН'!$F$6-'СЕТ СН'!$F$19</f>
        <v>2427.2124412999997</v>
      </c>
      <c r="F25" s="36">
        <f>SUMIFS(СВЦЭМ!$C$39:$C$782,СВЦЭМ!$A$39:$A$782,$A25,СВЦЭМ!$B$39:$B$782,F$11)+'СЕТ СН'!$F$9+СВЦЭМ!$D$10+'СЕТ СН'!$F$6-'СЕТ СН'!$F$19</f>
        <v>2424.4580898199997</v>
      </c>
      <c r="G25" s="36">
        <f>SUMIFS(СВЦЭМ!$C$39:$C$782,СВЦЭМ!$A$39:$A$782,$A25,СВЦЭМ!$B$39:$B$782,G$11)+'СЕТ СН'!$F$9+СВЦЭМ!$D$10+'СЕТ СН'!$F$6-'СЕТ СН'!$F$19</f>
        <v>2409.0708067199998</v>
      </c>
      <c r="H25" s="36">
        <f>SUMIFS(СВЦЭМ!$C$39:$C$782,СВЦЭМ!$A$39:$A$782,$A25,СВЦЭМ!$B$39:$B$782,H$11)+'СЕТ СН'!$F$9+СВЦЭМ!$D$10+'СЕТ СН'!$F$6-'СЕТ СН'!$F$19</f>
        <v>2337.6433002700001</v>
      </c>
      <c r="I25" s="36">
        <f>SUMIFS(СВЦЭМ!$C$39:$C$782,СВЦЭМ!$A$39:$A$782,$A25,СВЦЭМ!$B$39:$B$782,I$11)+'СЕТ СН'!$F$9+СВЦЭМ!$D$10+'СЕТ СН'!$F$6-'СЕТ СН'!$F$19</f>
        <v>2261.3921625899998</v>
      </c>
      <c r="J25" s="36">
        <f>SUMIFS(СВЦЭМ!$C$39:$C$782,СВЦЭМ!$A$39:$A$782,$A25,СВЦЭМ!$B$39:$B$782,J$11)+'СЕТ СН'!$F$9+СВЦЭМ!$D$10+'СЕТ СН'!$F$6-'СЕТ СН'!$F$19</f>
        <v>2269.43326333</v>
      </c>
      <c r="K25" s="36">
        <f>SUMIFS(СВЦЭМ!$C$39:$C$782,СВЦЭМ!$A$39:$A$782,$A25,СВЦЭМ!$B$39:$B$782,K$11)+'СЕТ СН'!$F$9+СВЦЭМ!$D$10+'СЕТ СН'!$F$6-'СЕТ СН'!$F$19</f>
        <v>2233.9602366200002</v>
      </c>
      <c r="L25" s="36">
        <f>SUMIFS(СВЦЭМ!$C$39:$C$782,СВЦЭМ!$A$39:$A$782,$A25,СВЦЭМ!$B$39:$B$782,L$11)+'СЕТ СН'!$F$9+СВЦЭМ!$D$10+'СЕТ СН'!$F$6-'СЕТ СН'!$F$19</f>
        <v>2222.4601241199998</v>
      </c>
      <c r="M25" s="36">
        <f>SUMIFS(СВЦЭМ!$C$39:$C$782,СВЦЭМ!$A$39:$A$782,$A25,СВЦЭМ!$B$39:$B$782,M$11)+'СЕТ СН'!$F$9+СВЦЭМ!$D$10+'СЕТ СН'!$F$6-'СЕТ СН'!$F$19</f>
        <v>2193.8325939299998</v>
      </c>
      <c r="N25" s="36">
        <f>SUMIFS(СВЦЭМ!$C$39:$C$782,СВЦЭМ!$A$39:$A$782,$A25,СВЦЭМ!$B$39:$B$782,N$11)+'СЕТ СН'!$F$9+СВЦЭМ!$D$10+'СЕТ СН'!$F$6-'СЕТ СН'!$F$19</f>
        <v>2229.8608159099999</v>
      </c>
      <c r="O25" s="36">
        <f>SUMIFS(СВЦЭМ!$C$39:$C$782,СВЦЭМ!$A$39:$A$782,$A25,СВЦЭМ!$B$39:$B$782,O$11)+'СЕТ СН'!$F$9+СВЦЭМ!$D$10+'СЕТ СН'!$F$6-'СЕТ СН'!$F$19</f>
        <v>2264.6562705699998</v>
      </c>
      <c r="P25" s="36">
        <f>SUMIFS(СВЦЭМ!$C$39:$C$782,СВЦЭМ!$A$39:$A$782,$A25,СВЦЭМ!$B$39:$B$782,P$11)+'СЕТ СН'!$F$9+СВЦЭМ!$D$10+'СЕТ СН'!$F$6-'СЕТ СН'!$F$19</f>
        <v>2272.9567116999997</v>
      </c>
      <c r="Q25" s="36">
        <f>SUMIFS(СВЦЭМ!$C$39:$C$782,СВЦЭМ!$A$39:$A$782,$A25,СВЦЭМ!$B$39:$B$782,Q$11)+'СЕТ СН'!$F$9+СВЦЭМ!$D$10+'СЕТ СН'!$F$6-'СЕТ СН'!$F$19</f>
        <v>2278.3799312800002</v>
      </c>
      <c r="R25" s="36">
        <f>SUMIFS(СВЦЭМ!$C$39:$C$782,СВЦЭМ!$A$39:$A$782,$A25,СВЦЭМ!$B$39:$B$782,R$11)+'СЕТ СН'!$F$9+СВЦЭМ!$D$10+'СЕТ СН'!$F$6-'СЕТ СН'!$F$19</f>
        <v>2266.86602657</v>
      </c>
      <c r="S25" s="36">
        <f>SUMIFS(СВЦЭМ!$C$39:$C$782,СВЦЭМ!$A$39:$A$782,$A25,СВЦЭМ!$B$39:$B$782,S$11)+'СЕТ СН'!$F$9+СВЦЭМ!$D$10+'СЕТ СН'!$F$6-'СЕТ СН'!$F$19</f>
        <v>2240.8123802700002</v>
      </c>
      <c r="T25" s="36">
        <f>SUMIFS(СВЦЭМ!$C$39:$C$782,СВЦЭМ!$A$39:$A$782,$A25,СВЦЭМ!$B$39:$B$782,T$11)+'СЕТ СН'!$F$9+СВЦЭМ!$D$10+'СЕТ СН'!$F$6-'СЕТ СН'!$F$19</f>
        <v>2223.6589353999998</v>
      </c>
      <c r="U25" s="36">
        <f>SUMIFS(СВЦЭМ!$C$39:$C$782,СВЦЭМ!$A$39:$A$782,$A25,СВЦЭМ!$B$39:$B$782,U$11)+'СЕТ СН'!$F$9+СВЦЭМ!$D$10+'СЕТ СН'!$F$6-'СЕТ СН'!$F$19</f>
        <v>2192.2138092099999</v>
      </c>
      <c r="V25" s="36">
        <f>SUMIFS(СВЦЭМ!$C$39:$C$782,СВЦЭМ!$A$39:$A$782,$A25,СВЦЭМ!$B$39:$B$782,V$11)+'СЕТ СН'!$F$9+СВЦЭМ!$D$10+'СЕТ СН'!$F$6-'СЕТ СН'!$F$19</f>
        <v>2215.15406906</v>
      </c>
      <c r="W25" s="36">
        <f>SUMIFS(СВЦЭМ!$C$39:$C$782,СВЦЭМ!$A$39:$A$782,$A25,СВЦЭМ!$B$39:$B$782,W$11)+'СЕТ СН'!$F$9+СВЦЭМ!$D$10+'СЕТ СН'!$F$6-'СЕТ СН'!$F$19</f>
        <v>2232.9499165699999</v>
      </c>
      <c r="X25" s="36">
        <f>SUMIFS(СВЦЭМ!$C$39:$C$782,СВЦЭМ!$A$39:$A$782,$A25,СВЦЭМ!$B$39:$B$782,X$11)+'СЕТ СН'!$F$9+СВЦЭМ!$D$10+'СЕТ СН'!$F$6-'СЕТ СН'!$F$19</f>
        <v>2275.99421282</v>
      </c>
      <c r="Y25" s="36">
        <f>SUMIFS(СВЦЭМ!$C$39:$C$782,СВЦЭМ!$A$39:$A$782,$A25,СВЦЭМ!$B$39:$B$782,Y$11)+'СЕТ СН'!$F$9+СВЦЭМ!$D$10+'СЕТ СН'!$F$6-'СЕТ СН'!$F$19</f>
        <v>2285.1641005699998</v>
      </c>
    </row>
    <row r="26" spans="1:25" ht="15.75" x14ac:dyDescent="0.2">
      <c r="A26" s="35">
        <f t="shared" si="0"/>
        <v>45000</v>
      </c>
      <c r="B26" s="36">
        <f>SUMIFS(СВЦЭМ!$C$39:$C$782,СВЦЭМ!$A$39:$A$782,$A26,СВЦЭМ!$B$39:$B$782,B$11)+'СЕТ СН'!$F$9+СВЦЭМ!$D$10+'СЕТ СН'!$F$6-'СЕТ СН'!$F$19</f>
        <v>2314.39858116</v>
      </c>
      <c r="C26" s="36">
        <f>SUMIFS(СВЦЭМ!$C$39:$C$782,СВЦЭМ!$A$39:$A$782,$A26,СВЦЭМ!$B$39:$B$782,C$11)+'СЕТ СН'!$F$9+СВЦЭМ!$D$10+'СЕТ СН'!$F$6-'СЕТ СН'!$F$19</f>
        <v>2377.4916186299997</v>
      </c>
      <c r="D26" s="36">
        <f>SUMIFS(СВЦЭМ!$C$39:$C$782,СВЦЭМ!$A$39:$A$782,$A26,СВЦЭМ!$B$39:$B$782,D$11)+'СЕТ СН'!$F$9+СВЦЭМ!$D$10+'СЕТ СН'!$F$6-'СЕТ СН'!$F$19</f>
        <v>2413.7855683399998</v>
      </c>
      <c r="E26" s="36">
        <f>SUMIFS(СВЦЭМ!$C$39:$C$782,СВЦЭМ!$A$39:$A$782,$A26,СВЦЭМ!$B$39:$B$782,E$11)+'СЕТ СН'!$F$9+СВЦЭМ!$D$10+'СЕТ СН'!$F$6-'СЕТ СН'!$F$19</f>
        <v>2421.7183960899997</v>
      </c>
      <c r="F26" s="36">
        <f>SUMIFS(СВЦЭМ!$C$39:$C$782,СВЦЭМ!$A$39:$A$782,$A26,СВЦЭМ!$B$39:$B$782,F$11)+'СЕТ СН'!$F$9+СВЦЭМ!$D$10+'СЕТ СН'!$F$6-'СЕТ СН'!$F$19</f>
        <v>2419.1130135199996</v>
      </c>
      <c r="G26" s="36">
        <f>SUMIFS(СВЦЭМ!$C$39:$C$782,СВЦЭМ!$A$39:$A$782,$A26,СВЦЭМ!$B$39:$B$782,G$11)+'СЕТ СН'!$F$9+СВЦЭМ!$D$10+'СЕТ СН'!$F$6-'СЕТ СН'!$F$19</f>
        <v>2396.74481281</v>
      </c>
      <c r="H26" s="36">
        <f>SUMIFS(СВЦЭМ!$C$39:$C$782,СВЦЭМ!$A$39:$A$782,$A26,СВЦЭМ!$B$39:$B$782,H$11)+'СЕТ СН'!$F$9+СВЦЭМ!$D$10+'СЕТ СН'!$F$6-'СЕТ СН'!$F$19</f>
        <v>2315.0956861699997</v>
      </c>
      <c r="I26" s="36">
        <f>SUMIFS(СВЦЭМ!$C$39:$C$782,СВЦЭМ!$A$39:$A$782,$A26,СВЦЭМ!$B$39:$B$782,I$11)+'СЕТ СН'!$F$9+СВЦЭМ!$D$10+'СЕТ СН'!$F$6-'СЕТ СН'!$F$19</f>
        <v>2238.0981313900002</v>
      </c>
      <c r="J26" s="36">
        <f>SUMIFS(СВЦЭМ!$C$39:$C$782,СВЦЭМ!$A$39:$A$782,$A26,СВЦЭМ!$B$39:$B$782,J$11)+'СЕТ СН'!$F$9+СВЦЭМ!$D$10+'СЕТ СН'!$F$6-'СЕТ СН'!$F$19</f>
        <v>2240.4208361499996</v>
      </c>
      <c r="K26" s="36">
        <f>SUMIFS(СВЦЭМ!$C$39:$C$782,СВЦЭМ!$A$39:$A$782,$A26,СВЦЭМ!$B$39:$B$782,K$11)+'СЕТ СН'!$F$9+СВЦЭМ!$D$10+'СЕТ СН'!$F$6-'СЕТ СН'!$F$19</f>
        <v>2195.26328994</v>
      </c>
      <c r="L26" s="36">
        <f>SUMIFS(СВЦЭМ!$C$39:$C$782,СВЦЭМ!$A$39:$A$782,$A26,СВЦЭМ!$B$39:$B$782,L$11)+'СЕТ СН'!$F$9+СВЦЭМ!$D$10+'СЕТ СН'!$F$6-'СЕТ СН'!$F$19</f>
        <v>2181.7753037100001</v>
      </c>
      <c r="M26" s="36">
        <f>SUMIFS(СВЦЭМ!$C$39:$C$782,СВЦЭМ!$A$39:$A$782,$A26,СВЦЭМ!$B$39:$B$782,M$11)+'СЕТ СН'!$F$9+СВЦЭМ!$D$10+'СЕТ СН'!$F$6-'СЕТ СН'!$F$19</f>
        <v>2196.9833752</v>
      </c>
      <c r="N26" s="36">
        <f>SUMIFS(СВЦЭМ!$C$39:$C$782,СВЦЭМ!$A$39:$A$782,$A26,СВЦЭМ!$B$39:$B$782,N$11)+'СЕТ СН'!$F$9+СВЦЭМ!$D$10+'СЕТ СН'!$F$6-'СЕТ СН'!$F$19</f>
        <v>2239.1396773099996</v>
      </c>
      <c r="O26" s="36">
        <f>SUMIFS(СВЦЭМ!$C$39:$C$782,СВЦЭМ!$A$39:$A$782,$A26,СВЦЭМ!$B$39:$B$782,O$11)+'СЕТ СН'!$F$9+СВЦЭМ!$D$10+'СЕТ СН'!$F$6-'СЕТ СН'!$F$19</f>
        <v>2246.0078565499998</v>
      </c>
      <c r="P26" s="36">
        <f>SUMIFS(СВЦЭМ!$C$39:$C$782,СВЦЭМ!$A$39:$A$782,$A26,СВЦЭМ!$B$39:$B$782,P$11)+'СЕТ СН'!$F$9+СВЦЭМ!$D$10+'СЕТ СН'!$F$6-'СЕТ СН'!$F$19</f>
        <v>2248.5339375200001</v>
      </c>
      <c r="Q26" s="36">
        <f>SUMIFS(СВЦЭМ!$C$39:$C$782,СВЦЭМ!$A$39:$A$782,$A26,СВЦЭМ!$B$39:$B$782,Q$11)+'СЕТ СН'!$F$9+СВЦЭМ!$D$10+'СЕТ СН'!$F$6-'СЕТ СН'!$F$19</f>
        <v>2262.6110989499998</v>
      </c>
      <c r="R26" s="36">
        <f>SUMIFS(СВЦЭМ!$C$39:$C$782,СВЦЭМ!$A$39:$A$782,$A26,СВЦЭМ!$B$39:$B$782,R$11)+'СЕТ СН'!$F$9+СВЦЭМ!$D$10+'СЕТ СН'!$F$6-'СЕТ СН'!$F$19</f>
        <v>2258.9255673199996</v>
      </c>
      <c r="S26" s="36">
        <f>SUMIFS(СВЦЭМ!$C$39:$C$782,СВЦЭМ!$A$39:$A$782,$A26,СВЦЭМ!$B$39:$B$782,S$11)+'СЕТ СН'!$F$9+СВЦЭМ!$D$10+'СЕТ СН'!$F$6-'СЕТ СН'!$F$19</f>
        <v>2231.91647371</v>
      </c>
      <c r="T26" s="36">
        <f>SUMIFS(СВЦЭМ!$C$39:$C$782,СВЦЭМ!$A$39:$A$782,$A26,СВЦЭМ!$B$39:$B$782,T$11)+'СЕТ СН'!$F$9+СВЦЭМ!$D$10+'СЕТ СН'!$F$6-'СЕТ СН'!$F$19</f>
        <v>2205.8258830099999</v>
      </c>
      <c r="U26" s="36">
        <f>SUMIFS(СВЦЭМ!$C$39:$C$782,СВЦЭМ!$A$39:$A$782,$A26,СВЦЭМ!$B$39:$B$782,U$11)+'СЕТ СН'!$F$9+СВЦЭМ!$D$10+'СЕТ СН'!$F$6-'СЕТ СН'!$F$19</f>
        <v>2174.5631868999999</v>
      </c>
      <c r="V26" s="36">
        <f>SUMIFS(СВЦЭМ!$C$39:$C$782,СВЦЭМ!$A$39:$A$782,$A26,СВЦЭМ!$B$39:$B$782,V$11)+'СЕТ СН'!$F$9+СВЦЭМ!$D$10+'СЕТ СН'!$F$6-'СЕТ СН'!$F$19</f>
        <v>2177.5310033800001</v>
      </c>
      <c r="W26" s="36">
        <f>SUMIFS(СВЦЭМ!$C$39:$C$782,СВЦЭМ!$A$39:$A$782,$A26,СВЦЭМ!$B$39:$B$782,W$11)+'СЕТ СН'!$F$9+СВЦЭМ!$D$10+'СЕТ СН'!$F$6-'СЕТ СН'!$F$19</f>
        <v>2193.2767377499999</v>
      </c>
      <c r="X26" s="36">
        <f>SUMIFS(СВЦЭМ!$C$39:$C$782,СВЦЭМ!$A$39:$A$782,$A26,СВЦЭМ!$B$39:$B$782,X$11)+'СЕТ СН'!$F$9+СВЦЭМ!$D$10+'СЕТ СН'!$F$6-'СЕТ СН'!$F$19</f>
        <v>2233.1176292800001</v>
      </c>
      <c r="Y26" s="36">
        <f>SUMIFS(СВЦЭМ!$C$39:$C$782,СВЦЭМ!$A$39:$A$782,$A26,СВЦЭМ!$B$39:$B$782,Y$11)+'СЕТ СН'!$F$9+СВЦЭМ!$D$10+'СЕТ СН'!$F$6-'СЕТ СН'!$F$19</f>
        <v>2255.8720699300002</v>
      </c>
    </row>
    <row r="27" spans="1:25" ht="15.75" x14ac:dyDescent="0.2">
      <c r="A27" s="35">
        <f t="shared" si="0"/>
        <v>45001</v>
      </c>
      <c r="B27" s="36">
        <f>SUMIFS(СВЦЭМ!$C$39:$C$782,СВЦЭМ!$A$39:$A$782,$A27,СВЦЭМ!$B$39:$B$782,B$11)+'СЕТ СН'!$F$9+СВЦЭМ!$D$10+'СЕТ СН'!$F$6-'СЕТ СН'!$F$19</f>
        <v>2257.3466717499996</v>
      </c>
      <c r="C27" s="36">
        <f>SUMIFS(СВЦЭМ!$C$39:$C$782,СВЦЭМ!$A$39:$A$782,$A27,СВЦЭМ!$B$39:$B$782,C$11)+'СЕТ СН'!$F$9+СВЦЭМ!$D$10+'СЕТ СН'!$F$6-'СЕТ СН'!$F$19</f>
        <v>2326.1399303499998</v>
      </c>
      <c r="D27" s="36">
        <f>SUMIFS(СВЦЭМ!$C$39:$C$782,СВЦЭМ!$A$39:$A$782,$A27,СВЦЭМ!$B$39:$B$782,D$11)+'СЕТ СН'!$F$9+СВЦЭМ!$D$10+'СЕТ СН'!$F$6-'СЕТ СН'!$F$19</f>
        <v>2350.9755385599997</v>
      </c>
      <c r="E27" s="36">
        <f>SUMIFS(СВЦЭМ!$C$39:$C$782,СВЦЭМ!$A$39:$A$782,$A27,СВЦЭМ!$B$39:$B$782,E$11)+'СЕТ СН'!$F$9+СВЦЭМ!$D$10+'СЕТ СН'!$F$6-'СЕТ СН'!$F$19</f>
        <v>2372.15398284</v>
      </c>
      <c r="F27" s="36">
        <f>SUMIFS(СВЦЭМ!$C$39:$C$782,СВЦЭМ!$A$39:$A$782,$A27,СВЦЭМ!$B$39:$B$782,F$11)+'СЕТ СН'!$F$9+СВЦЭМ!$D$10+'СЕТ СН'!$F$6-'СЕТ СН'!$F$19</f>
        <v>2376.3531261499998</v>
      </c>
      <c r="G27" s="36">
        <f>SUMIFS(СВЦЭМ!$C$39:$C$782,СВЦЭМ!$A$39:$A$782,$A27,СВЦЭМ!$B$39:$B$782,G$11)+'СЕТ СН'!$F$9+СВЦЭМ!$D$10+'СЕТ СН'!$F$6-'СЕТ СН'!$F$19</f>
        <v>2354.0684753799997</v>
      </c>
      <c r="H27" s="36">
        <f>SUMIFS(СВЦЭМ!$C$39:$C$782,СВЦЭМ!$A$39:$A$782,$A27,СВЦЭМ!$B$39:$B$782,H$11)+'СЕТ СН'!$F$9+СВЦЭМ!$D$10+'СЕТ СН'!$F$6-'СЕТ СН'!$F$19</f>
        <v>2276.9660550600001</v>
      </c>
      <c r="I27" s="36">
        <f>SUMIFS(СВЦЭМ!$C$39:$C$782,СВЦЭМ!$A$39:$A$782,$A27,СВЦЭМ!$B$39:$B$782,I$11)+'СЕТ СН'!$F$9+СВЦЭМ!$D$10+'СЕТ СН'!$F$6-'СЕТ СН'!$F$19</f>
        <v>2244.4776080900001</v>
      </c>
      <c r="J27" s="36">
        <f>SUMIFS(СВЦЭМ!$C$39:$C$782,СВЦЭМ!$A$39:$A$782,$A27,СВЦЭМ!$B$39:$B$782,J$11)+'СЕТ СН'!$F$9+СВЦЭМ!$D$10+'СЕТ СН'!$F$6-'СЕТ СН'!$F$19</f>
        <v>2243.6761403199998</v>
      </c>
      <c r="K27" s="36">
        <f>SUMIFS(СВЦЭМ!$C$39:$C$782,СВЦЭМ!$A$39:$A$782,$A27,СВЦЭМ!$B$39:$B$782,K$11)+'СЕТ СН'!$F$9+СВЦЭМ!$D$10+'СЕТ СН'!$F$6-'СЕТ СН'!$F$19</f>
        <v>2225.4620749000001</v>
      </c>
      <c r="L27" s="36">
        <f>SUMIFS(СВЦЭМ!$C$39:$C$782,СВЦЭМ!$A$39:$A$782,$A27,СВЦЭМ!$B$39:$B$782,L$11)+'СЕТ СН'!$F$9+СВЦЭМ!$D$10+'СЕТ СН'!$F$6-'СЕТ СН'!$F$19</f>
        <v>2252.5229976699998</v>
      </c>
      <c r="M27" s="36">
        <f>SUMIFS(СВЦЭМ!$C$39:$C$782,СВЦЭМ!$A$39:$A$782,$A27,СВЦЭМ!$B$39:$B$782,M$11)+'СЕТ СН'!$F$9+СВЦЭМ!$D$10+'СЕТ СН'!$F$6-'СЕТ СН'!$F$19</f>
        <v>2286.9455769399997</v>
      </c>
      <c r="N27" s="36">
        <f>SUMIFS(СВЦЭМ!$C$39:$C$782,СВЦЭМ!$A$39:$A$782,$A27,СВЦЭМ!$B$39:$B$782,N$11)+'СЕТ СН'!$F$9+СВЦЭМ!$D$10+'СЕТ СН'!$F$6-'СЕТ СН'!$F$19</f>
        <v>2326.0995986799999</v>
      </c>
      <c r="O27" s="36">
        <f>SUMIFS(СВЦЭМ!$C$39:$C$782,СВЦЭМ!$A$39:$A$782,$A27,СВЦЭМ!$B$39:$B$782,O$11)+'СЕТ СН'!$F$9+СВЦЭМ!$D$10+'СЕТ СН'!$F$6-'СЕТ СН'!$F$19</f>
        <v>2337.3723074299996</v>
      </c>
      <c r="P27" s="36">
        <f>SUMIFS(СВЦЭМ!$C$39:$C$782,СВЦЭМ!$A$39:$A$782,$A27,СВЦЭМ!$B$39:$B$782,P$11)+'СЕТ СН'!$F$9+СВЦЭМ!$D$10+'СЕТ СН'!$F$6-'СЕТ СН'!$F$19</f>
        <v>2349.29270774</v>
      </c>
      <c r="Q27" s="36">
        <f>SUMIFS(СВЦЭМ!$C$39:$C$782,СВЦЭМ!$A$39:$A$782,$A27,СВЦЭМ!$B$39:$B$782,Q$11)+'СЕТ СН'!$F$9+СВЦЭМ!$D$10+'СЕТ СН'!$F$6-'СЕТ СН'!$F$19</f>
        <v>2348.1915330499996</v>
      </c>
      <c r="R27" s="36">
        <f>SUMIFS(СВЦЭМ!$C$39:$C$782,СВЦЭМ!$A$39:$A$782,$A27,СВЦЭМ!$B$39:$B$782,R$11)+'СЕТ СН'!$F$9+СВЦЭМ!$D$10+'СЕТ СН'!$F$6-'СЕТ СН'!$F$19</f>
        <v>2365.4928104399996</v>
      </c>
      <c r="S27" s="36">
        <f>SUMIFS(СВЦЭМ!$C$39:$C$782,СВЦЭМ!$A$39:$A$782,$A27,СВЦЭМ!$B$39:$B$782,S$11)+'СЕТ СН'!$F$9+СВЦЭМ!$D$10+'СЕТ СН'!$F$6-'СЕТ СН'!$F$19</f>
        <v>2344.1465659599999</v>
      </c>
      <c r="T27" s="36">
        <f>SUMIFS(СВЦЭМ!$C$39:$C$782,СВЦЭМ!$A$39:$A$782,$A27,СВЦЭМ!$B$39:$B$782,T$11)+'СЕТ СН'!$F$9+СВЦЭМ!$D$10+'СЕТ СН'!$F$6-'СЕТ СН'!$F$19</f>
        <v>2279.05825792</v>
      </c>
      <c r="U27" s="36">
        <f>SUMIFS(СВЦЭМ!$C$39:$C$782,СВЦЭМ!$A$39:$A$782,$A27,СВЦЭМ!$B$39:$B$782,U$11)+'СЕТ СН'!$F$9+СВЦЭМ!$D$10+'СЕТ СН'!$F$6-'СЕТ СН'!$F$19</f>
        <v>2238.0169145099999</v>
      </c>
      <c r="V27" s="36">
        <f>SUMIFS(СВЦЭМ!$C$39:$C$782,СВЦЭМ!$A$39:$A$782,$A27,СВЦЭМ!$B$39:$B$782,V$11)+'СЕТ СН'!$F$9+СВЦЭМ!$D$10+'СЕТ СН'!$F$6-'СЕТ СН'!$F$19</f>
        <v>2233.4424134599999</v>
      </c>
      <c r="W27" s="36">
        <f>SUMIFS(СВЦЭМ!$C$39:$C$782,СВЦЭМ!$A$39:$A$782,$A27,СВЦЭМ!$B$39:$B$782,W$11)+'СЕТ СН'!$F$9+СВЦЭМ!$D$10+'СЕТ СН'!$F$6-'СЕТ СН'!$F$19</f>
        <v>2258.6213942499999</v>
      </c>
      <c r="X27" s="36">
        <f>SUMIFS(СВЦЭМ!$C$39:$C$782,СВЦЭМ!$A$39:$A$782,$A27,СВЦЭМ!$B$39:$B$782,X$11)+'СЕТ СН'!$F$9+СВЦЭМ!$D$10+'СЕТ СН'!$F$6-'СЕТ СН'!$F$19</f>
        <v>2238.8699613999997</v>
      </c>
      <c r="Y27" s="36">
        <f>SUMIFS(СВЦЭМ!$C$39:$C$782,СВЦЭМ!$A$39:$A$782,$A27,СВЦЭМ!$B$39:$B$782,Y$11)+'СЕТ СН'!$F$9+СВЦЭМ!$D$10+'СЕТ СН'!$F$6-'СЕТ СН'!$F$19</f>
        <v>2257.3238576799999</v>
      </c>
    </row>
    <row r="28" spans="1:25" ht="15.75" x14ac:dyDescent="0.2">
      <c r="A28" s="35">
        <f t="shared" si="0"/>
        <v>45002</v>
      </c>
      <c r="B28" s="36">
        <f>SUMIFS(СВЦЭМ!$C$39:$C$782,СВЦЭМ!$A$39:$A$782,$A28,СВЦЭМ!$B$39:$B$782,B$11)+'СЕТ СН'!$F$9+СВЦЭМ!$D$10+'СЕТ СН'!$F$6-'СЕТ СН'!$F$19</f>
        <v>2321.7374491400001</v>
      </c>
      <c r="C28" s="36">
        <f>SUMIFS(СВЦЭМ!$C$39:$C$782,СВЦЭМ!$A$39:$A$782,$A28,СВЦЭМ!$B$39:$B$782,C$11)+'СЕТ СН'!$F$9+СВЦЭМ!$D$10+'СЕТ СН'!$F$6-'СЕТ СН'!$F$19</f>
        <v>2378.4077002999998</v>
      </c>
      <c r="D28" s="36">
        <f>SUMIFS(СВЦЭМ!$C$39:$C$782,СВЦЭМ!$A$39:$A$782,$A28,СВЦЭМ!$B$39:$B$782,D$11)+'СЕТ СН'!$F$9+СВЦЭМ!$D$10+'СЕТ СН'!$F$6-'СЕТ СН'!$F$19</f>
        <v>2380.0920692099999</v>
      </c>
      <c r="E28" s="36">
        <f>SUMIFS(СВЦЭМ!$C$39:$C$782,СВЦЭМ!$A$39:$A$782,$A28,СВЦЭМ!$B$39:$B$782,E$11)+'СЕТ СН'!$F$9+СВЦЭМ!$D$10+'СЕТ СН'!$F$6-'СЕТ СН'!$F$19</f>
        <v>2373.03752704</v>
      </c>
      <c r="F28" s="36">
        <f>SUMIFS(СВЦЭМ!$C$39:$C$782,СВЦЭМ!$A$39:$A$782,$A28,СВЦЭМ!$B$39:$B$782,F$11)+'СЕТ СН'!$F$9+СВЦЭМ!$D$10+'СЕТ СН'!$F$6-'СЕТ СН'!$F$19</f>
        <v>2381.6091724799999</v>
      </c>
      <c r="G28" s="36">
        <f>SUMIFS(СВЦЭМ!$C$39:$C$782,СВЦЭМ!$A$39:$A$782,$A28,СВЦЭМ!$B$39:$B$782,G$11)+'СЕТ СН'!$F$9+СВЦЭМ!$D$10+'СЕТ СН'!$F$6-'СЕТ СН'!$F$19</f>
        <v>2366.2067933999997</v>
      </c>
      <c r="H28" s="36">
        <f>SUMIFS(СВЦЭМ!$C$39:$C$782,СВЦЭМ!$A$39:$A$782,$A28,СВЦЭМ!$B$39:$B$782,H$11)+'СЕТ СН'!$F$9+СВЦЭМ!$D$10+'СЕТ СН'!$F$6-'СЕТ СН'!$F$19</f>
        <v>2316.05397012</v>
      </c>
      <c r="I28" s="36">
        <f>SUMIFS(СВЦЭМ!$C$39:$C$782,СВЦЭМ!$A$39:$A$782,$A28,СВЦЭМ!$B$39:$B$782,I$11)+'СЕТ СН'!$F$9+СВЦЭМ!$D$10+'СЕТ СН'!$F$6-'СЕТ СН'!$F$19</f>
        <v>2231.27698895</v>
      </c>
      <c r="J28" s="36">
        <f>SUMIFS(СВЦЭМ!$C$39:$C$782,СВЦЭМ!$A$39:$A$782,$A28,СВЦЭМ!$B$39:$B$782,J$11)+'СЕТ СН'!$F$9+СВЦЭМ!$D$10+'СЕТ СН'!$F$6-'СЕТ СН'!$F$19</f>
        <v>2235.6606917099998</v>
      </c>
      <c r="K28" s="36">
        <f>SUMIFS(СВЦЭМ!$C$39:$C$782,СВЦЭМ!$A$39:$A$782,$A28,СВЦЭМ!$B$39:$B$782,K$11)+'СЕТ СН'!$F$9+СВЦЭМ!$D$10+'СЕТ СН'!$F$6-'СЕТ СН'!$F$19</f>
        <v>2226.3847465399999</v>
      </c>
      <c r="L28" s="36">
        <f>SUMIFS(СВЦЭМ!$C$39:$C$782,СВЦЭМ!$A$39:$A$782,$A28,СВЦЭМ!$B$39:$B$782,L$11)+'СЕТ СН'!$F$9+СВЦЭМ!$D$10+'СЕТ СН'!$F$6-'СЕТ СН'!$F$19</f>
        <v>2217.6660385099999</v>
      </c>
      <c r="M28" s="36">
        <f>SUMIFS(СВЦЭМ!$C$39:$C$782,СВЦЭМ!$A$39:$A$782,$A28,СВЦЭМ!$B$39:$B$782,M$11)+'СЕТ СН'!$F$9+СВЦЭМ!$D$10+'СЕТ СН'!$F$6-'СЕТ СН'!$F$19</f>
        <v>2229.29246792</v>
      </c>
      <c r="N28" s="36">
        <f>SUMIFS(СВЦЭМ!$C$39:$C$782,СВЦЭМ!$A$39:$A$782,$A28,СВЦЭМ!$B$39:$B$782,N$11)+'СЕТ СН'!$F$9+СВЦЭМ!$D$10+'СЕТ СН'!$F$6-'СЕТ СН'!$F$19</f>
        <v>2264.1950295999995</v>
      </c>
      <c r="O28" s="36">
        <f>SUMIFS(СВЦЭМ!$C$39:$C$782,СВЦЭМ!$A$39:$A$782,$A28,СВЦЭМ!$B$39:$B$782,O$11)+'СЕТ СН'!$F$9+СВЦЭМ!$D$10+'СЕТ СН'!$F$6-'СЕТ СН'!$F$19</f>
        <v>2286.7540061899999</v>
      </c>
      <c r="P28" s="36">
        <f>SUMIFS(СВЦЭМ!$C$39:$C$782,СВЦЭМ!$A$39:$A$782,$A28,СВЦЭМ!$B$39:$B$782,P$11)+'СЕТ СН'!$F$9+СВЦЭМ!$D$10+'СЕТ СН'!$F$6-'СЕТ СН'!$F$19</f>
        <v>2291.9132905899996</v>
      </c>
      <c r="Q28" s="36">
        <f>SUMIFS(СВЦЭМ!$C$39:$C$782,СВЦЭМ!$A$39:$A$782,$A28,СВЦЭМ!$B$39:$B$782,Q$11)+'СЕТ СН'!$F$9+СВЦЭМ!$D$10+'СЕТ СН'!$F$6-'СЕТ СН'!$F$19</f>
        <v>2302.1387272399998</v>
      </c>
      <c r="R28" s="36">
        <f>SUMIFS(СВЦЭМ!$C$39:$C$782,СВЦЭМ!$A$39:$A$782,$A28,СВЦЭМ!$B$39:$B$782,R$11)+'СЕТ СН'!$F$9+СВЦЭМ!$D$10+'СЕТ СН'!$F$6-'СЕТ СН'!$F$19</f>
        <v>2285.68519363</v>
      </c>
      <c r="S28" s="36">
        <f>SUMIFS(СВЦЭМ!$C$39:$C$782,СВЦЭМ!$A$39:$A$782,$A28,СВЦЭМ!$B$39:$B$782,S$11)+'СЕТ СН'!$F$9+СВЦЭМ!$D$10+'СЕТ СН'!$F$6-'СЕТ СН'!$F$19</f>
        <v>2263.23489862</v>
      </c>
      <c r="T28" s="36">
        <f>SUMIFS(СВЦЭМ!$C$39:$C$782,СВЦЭМ!$A$39:$A$782,$A28,СВЦЭМ!$B$39:$B$782,T$11)+'СЕТ СН'!$F$9+СВЦЭМ!$D$10+'СЕТ СН'!$F$6-'СЕТ СН'!$F$19</f>
        <v>2241.8234526099995</v>
      </c>
      <c r="U28" s="36">
        <f>SUMIFS(СВЦЭМ!$C$39:$C$782,СВЦЭМ!$A$39:$A$782,$A28,СВЦЭМ!$B$39:$B$782,U$11)+'СЕТ СН'!$F$9+СВЦЭМ!$D$10+'СЕТ СН'!$F$6-'СЕТ СН'!$F$19</f>
        <v>2218.7053843600002</v>
      </c>
      <c r="V28" s="36">
        <f>SUMIFS(СВЦЭМ!$C$39:$C$782,СВЦЭМ!$A$39:$A$782,$A28,СВЦЭМ!$B$39:$B$782,V$11)+'СЕТ СН'!$F$9+СВЦЭМ!$D$10+'СЕТ СН'!$F$6-'СЕТ СН'!$F$19</f>
        <v>2227.9898106300002</v>
      </c>
      <c r="W28" s="36">
        <f>SUMIFS(СВЦЭМ!$C$39:$C$782,СВЦЭМ!$A$39:$A$782,$A28,СВЦЭМ!$B$39:$B$782,W$11)+'СЕТ СН'!$F$9+СВЦЭМ!$D$10+'СЕТ СН'!$F$6-'СЕТ СН'!$F$19</f>
        <v>2233.58924204</v>
      </c>
      <c r="X28" s="36">
        <f>SUMIFS(СВЦЭМ!$C$39:$C$782,СВЦЭМ!$A$39:$A$782,$A28,СВЦЭМ!$B$39:$B$782,X$11)+'СЕТ СН'!$F$9+СВЦЭМ!$D$10+'СЕТ СН'!$F$6-'СЕТ СН'!$F$19</f>
        <v>2286.60846649</v>
      </c>
      <c r="Y28" s="36">
        <f>SUMIFS(СВЦЭМ!$C$39:$C$782,СВЦЭМ!$A$39:$A$782,$A28,СВЦЭМ!$B$39:$B$782,Y$11)+'СЕТ СН'!$F$9+СВЦЭМ!$D$10+'СЕТ СН'!$F$6-'СЕТ СН'!$F$19</f>
        <v>2325.8380769</v>
      </c>
    </row>
    <row r="29" spans="1:25" ht="15.75" x14ac:dyDescent="0.2">
      <c r="A29" s="35">
        <f t="shared" si="0"/>
        <v>45003</v>
      </c>
      <c r="B29" s="36">
        <f>SUMIFS(СВЦЭМ!$C$39:$C$782,СВЦЭМ!$A$39:$A$782,$A29,СВЦЭМ!$B$39:$B$782,B$11)+'СЕТ СН'!$F$9+СВЦЭМ!$D$10+'СЕТ СН'!$F$6-'СЕТ СН'!$F$19</f>
        <v>2160.35879836</v>
      </c>
      <c r="C29" s="36">
        <f>SUMIFS(СВЦЭМ!$C$39:$C$782,СВЦЭМ!$A$39:$A$782,$A29,СВЦЭМ!$B$39:$B$782,C$11)+'СЕТ СН'!$F$9+СВЦЭМ!$D$10+'СЕТ СН'!$F$6-'СЕТ СН'!$F$19</f>
        <v>2214.4698340499999</v>
      </c>
      <c r="D29" s="36">
        <f>SUMIFS(СВЦЭМ!$C$39:$C$782,СВЦЭМ!$A$39:$A$782,$A29,СВЦЭМ!$B$39:$B$782,D$11)+'СЕТ СН'!$F$9+СВЦЭМ!$D$10+'СЕТ СН'!$F$6-'СЕТ СН'!$F$19</f>
        <v>2244.5919315000001</v>
      </c>
      <c r="E29" s="36">
        <f>SUMIFS(СВЦЭМ!$C$39:$C$782,СВЦЭМ!$A$39:$A$782,$A29,СВЦЭМ!$B$39:$B$782,E$11)+'СЕТ СН'!$F$9+СВЦЭМ!$D$10+'СЕТ СН'!$F$6-'СЕТ СН'!$F$19</f>
        <v>2246.8355877499998</v>
      </c>
      <c r="F29" s="36">
        <f>SUMIFS(СВЦЭМ!$C$39:$C$782,СВЦЭМ!$A$39:$A$782,$A29,СВЦЭМ!$B$39:$B$782,F$11)+'СЕТ СН'!$F$9+СВЦЭМ!$D$10+'СЕТ СН'!$F$6-'СЕТ СН'!$F$19</f>
        <v>2268.9173380799998</v>
      </c>
      <c r="G29" s="36">
        <f>SUMIFS(СВЦЭМ!$C$39:$C$782,СВЦЭМ!$A$39:$A$782,$A29,СВЦЭМ!$B$39:$B$782,G$11)+'СЕТ СН'!$F$9+СВЦЭМ!$D$10+'СЕТ СН'!$F$6-'СЕТ СН'!$F$19</f>
        <v>2244.99943889</v>
      </c>
      <c r="H29" s="36">
        <f>SUMIFS(СВЦЭМ!$C$39:$C$782,СВЦЭМ!$A$39:$A$782,$A29,СВЦЭМ!$B$39:$B$782,H$11)+'СЕТ СН'!$F$9+СВЦЭМ!$D$10+'СЕТ СН'!$F$6-'СЕТ СН'!$F$19</f>
        <v>2239.38926378</v>
      </c>
      <c r="I29" s="36">
        <f>SUMIFS(СВЦЭМ!$C$39:$C$782,СВЦЭМ!$A$39:$A$782,$A29,СВЦЭМ!$B$39:$B$782,I$11)+'СЕТ СН'!$F$9+СВЦЭМ!$D$10+'СЕТ СН'!$F$6-'СЕТ СН'!$F$19</f>
        <v>2218.77239874</v>
      </c>
      <c r="J29" s="36">
        <f>SUMIFS(СВЦЭМ!$C$39:$C$782,СВЦЭМ!$A$39:$A$782,$A29,СВЦЭМ!$B$39:$B$782,J$11)+'СЕТ СН'!$F$9+СВЦЭМ!$D$10+'СЕТ СН'!$F$6-'СЕТ СН'!$F$19</f>
        <v>2158.8749809299998</v>
      </c>
      <c r="K29" s="36">
        <f>SUMIFS(СВЦЭМ!$C$39:$C$782,СВЦЭМ!$A$39:$A$782,$A29,СВЦЭМ!$B$39:$B$782,K$11)+'СЕТ СН'!$F$9+СВЦЭМ!$D$10+'СЕТ СН'!$F$6-'СЕТ СН'!$F$19</f>
        <v>2094.86386795</v>
      </c>
      <c r="L29" s="36">
        <f>SUMIFS(СВЦЭМ!$C$39:$C$782,СВЦЭМ!$A$39:$A$782,$A29,СВЦЭМ!$B$39:$B$782,L$11)+'СЕТ СН'!$F$9+СВЦЭМ!$D$10+'СЕТ СН'!$F$6-'СЕТ СН'!$F$19</f>
        <v>2039.6989505500001</v>
      </c>
      <c r="M29" s="36">
        <f>SUMIFS(СВЦЭМ!$C$39:$C$782,СВЦЭМ!$A$39:$A$782,$A29,СВЦЭМ!$B$39:$B$782,M$11)+'СЕТ СН'!$F$9+СВЦЭМ!$D$10+'СЕТ СН'!$F$6-'СЕТ СН'!$F$19</f>
        <v>2019.4930550200002</v>
      </c>
      <c r="N29" s="36">
        <f>SUMIFS(СВЦЭМ!$C$39:$C$782,СВЦЭМ!$A$39:$A$782,$A29,СВЦЭМ!$B$39:$B$782,N$11)+'СЕТ СН'!$F$9+СВЦЭМ!$D$10+'СЕТ СН'!$F$6-'СЕТ СН'!$F$19</f>
        <v>2062.5942845</v>
      </c>
      <c r="O29" s="36">
        <f>SUMIFS(СВЦЭМ!$C$39:$C$782,СВЦЭМ!$A$39:$A$782,$A29,СВЦЭМ!$B$39:$B$782,O$11)+'СЕТ СН'!$F$9+СВЦЭМ!$D$10+'СЕТ СН'!$F$6-'СЕТ СН'!$F$19</f>
        <v>2030.0865666999998</v>
      </c>
      <c r="P29" s="36">
        <f>SUMIFS(СВЦЭМ!$C$39:$C$782,СВЦЭМ!$A$39:$A$782,$A29,СВЦЭМ!$B$39:$B$782,P$11)+'СЕТ СН'!$F$9+СВЦЭМ!$D$10+'СЕТ СН'!$F$6-'СЕТ СН'!$F$19</f>
        <v>2046.7432105399998</v>
      </c>
      <c r="Q29" s="36">
        <f>SUMIFS(СВЦЭМ!$C$39:$C$782,СВЦЭМ!$A$39:$A$782,$A29,СВЦЭМ!$B$39:$B$782,Q$11)+'СЕТ СН'!$F$9+СВЦЭМ!$D$10+'СЕТ СН'!$F$6-'СЕТ СН'!$F$19</f>
        <v>2062.051156</v>
      </c>
      <c r="R29" s="36">
        <f>SUMIFS(СВЦЭМ!$C$39:$C$782,СВЦЭМ!$A$39:$A$782,$A29,СВЦЭМ!$B$39:$B$782,R$11)+'СЕТ СН'!$F$9+СВЦЭМ!$D$10+'СЕТ СН'!$F$6-'СЕТ СН'!$F$19</f>
        <v>2119.1928470899998</v>
      </c>
      <c r="S29" s="36">
        <f>SUMIFS(СВЦЭМ!$C$39:$C$782,СВЦЭМ!$A$39:$A$782,$A29,СВЦЭМ!$B$39:$B$782,S$11)+'СЕТ СН'!$F$9+СВЦЭМ!$D$10+'СЕТ СН'!$F$6-'СЕТ СН'!$F$19</f>
        <v>2078.7119316100002</v>
      </c>
      <c r="T29" s="36">
        <f>SUMIFS(СВЦЭМ!$C$39:$C$782,СВЦЭМ!$A$39:$A$782,$A29,СВЦЭМ!$B$39:$B$782,T$11)+'СЕТ СН'!$F$9+СВЦЭМ!$D$10+'СЕТ СН'!$F$6-'СЕТ СН'!$F$19</f>
        <v>2068.8705528400001</v>
      </c>
      <c r="U29" s="36">
        <f>SUMIFS(СВЦЭМ!$C$39:$C$782,СВЦЭМ!$A$39:$A$782,$A29,СВЦЭМ!$B$39:$B$782,U$11)+'СЕТ СН'!$F$9+СВЦЭМ!$D$10+'СЕТ СН'!$F$6-'СЕТ СН'!$F$19</f>
        <v>2056.5367900800002</v>
      </c>
      <c r="V29" s="36">
        <f>SUMIFS(СВЦЭМ!$C$39:$C$782,СВЦЭМ!$A$39:$A$782,$A29,СВЦЭМ!$B$39:$B$782,V$11)+'СЕТ СН'!$F$9+СВЦЭМ!$D$10+'СЕТ СН'!$F$6-'СЕТ СН'!$F$19</f>
        <v>2020.64338262</v>
      </c>
      <c r="W29" s="36">
        <f>SUMIFS(СВЦЭМ!$C$39:$C$782,СВЦЭМ!$A$39:$A$782,$A29,СВЦЭМ!$B$39:$B$782,W$11)+'СЕТ СН'!$F$9+СВЦЭМ!$D$10+'СЕТ СН'!$F$6-'СЕТ СН'!$F$19</f>
        <v>2035.5534551699998</v>
      </c>
      <c r="X29" s="36">
        <f>SUMIFS(СВЦЭМ!$C$39:$C$782,СВЦЭМ!$A$39:$A$782,$A29,СВЦЭМ!$B$39:$B$782,X$11)+'СЕТ СН'!$F$9+СВЦЭМ!$D$10+'СЕТ СН'!$F$6-'СЕТ СН'!$F$19</f>
        <v>2072.11979122</v>
      </c>
      <c r="Y29" s="36">
        <f>SUMIFS(СВЦЭМ!$C$39:$C$782,СВЦЭМ!$A$39:$A$782,$A29,СВЦЭМ!$B$39:$B$782,Y$11)+'СЕТ СН'!$F$9+СВЦЭМ!$D$10+'СЕТ СН'!$F$6-'СЕТ СН'!$F$19</f>
        <v>2105.8420999999998</v>
      </c>
    </row>
    <row r="30" spans="1:25" ht="15.75" x14ac:dyDescent="0.2">
      <c r="A30" s="35">
        <f t="shared" si="0"/>
        <v>45004</v>
      </c>
      <c r="B30" s="36">
        <f>SUMIFS(СВЦЭМ!$C$39:$C$782,СВЦЭМ!$A$39:$A$782,$A30,СВЦЭМ!$B$39:$B$782,B$11)+'СЕТ СН'!$F$9+СВЦЭМ!$D$10+'СЕТ СН'!$F$6-'СЕТ СН'!$F$19</f>
        <v>2151.66367812</v>
      </c>
      <c r="C30" s="36">
        <f>SUMIFS(СВЦЭМ!$C$39:$C$782,СВЦЭМ!$A$39:$A$782,$A30,СВЦЭМ!$B$39:$B$782,C$11)+'СЕТ СН'!$F$9+СВЦЭМ!$D$10+'СЕТ СН'!$F$6-'СЕТ СН'!$F$19</f>
        <v>2186.8950726899998</v>
      </c>
      <c r="D30" s="36">
        <f>SUMIFS(СВЦЭМ!$C$39:$C$782,СВЦЭМ!$A$39:$A$782,$A30,СВЦЭМ!$B$39:$B$782,D$11)+'СЕТ СН'!$F$9+СВЦЭМ!$D$10+'СЕТ СН'!$F$6-'СЕТ СН'!$F$19</f>
        <v>2259.4263240399996</v>
      </c>
      <c r="E30" s="36">
        <f>SUMIFS(СВЦЭМ!$C$39:$C$782,СВЦЭМ!$A$39:$A$782,$A30,СВЦЭМ!$B$39:$B$782,E$11)+'СЕТ СН'!$F$9+СВЦЭМ!$D$10+'СЕТ СН'!$F$6-'СЕТ СН'!$F$19</f>
        <v>2259.7745532600002</v>
      </c>
      <c r="F30" s="36">
        <f>SUMIFS(СВЦЭМ!$C$39:$C$782,СВЦЭМ!$A$39:$A$782,$A30,СВЦЭМ!$B$39:$B$782,F$11)+'СЕТ СН'!$F$9+СВЦЭМ!$D$10+'СЕТ СН'!$F$6-'СЕТ СН'!$F$19</f>
        <v>2266.2409495499996</v>
      </c>
      <c r="G30" s="36">
        <f>SUMIFS(СВЦЭМ!$C$39:$C$782,СВЦЭМ!$A$39:$A$782,$A30,СВЦЭМ!$B$39:$B$782,G$11)+'СЕТ СН'!$F$9+СВЦЭМ!$D$10+'СЕТ СН'!$F$6-'СЕТ СН'!$F$19</f>
        <v>2264.9592075199998</v>
      </c>
      <c r="H30" s="36">
        <f>SUMIFS(СВЦЭМ!$C$39:$C$782,СВЦЭМ!$A$39:$A$782,$A30,СВЦЭМ!$B$39:$B$782,H$11)+'СЕТ СН'!$F$9+СВЦЭМ!$D$10+'СЕТ СН'!$F$6-'СЕТ СН'!$F$19</f>
        <v>2254.8904082499998</v>
      </c>
      <c r="I30" s="36">
        <f>SUMIFS(СВЦЭМ!$C$39:$C$782,СВЦЭМ!$A$39:$A$782,$A30,СВЦЭМ!$B$39:$B$782,I$11)+'СЕТ СН'!$F$9+СВЦЭМ!$D$10+'СЕТ СН'!$F$6-'СЕТ СН'!$F$19</f>
        <v>2201.7566504199999</v>
      </c>
      <c r="J30" s="36">
        <f>SUMIFS(СВЦЭМ!$C$39:$C$782,СВЦЭМ!$A$39:$A$782,$A30,СВЦЭМ!$B$39:$B$782,J$11)+'СЕТ СН'!$F$9+СВЦЭМ!$D$10+'СЕТ СН'!$F$6-'СЕТ СН'!$F$19</f>
        <v>2192.8622073400002</v>
      </c>
      <c r="K30" s="36">
        <f>SUMIFS(СВЦЭМ!$C$39:$C$782,СВЦЭМ!$A$39:$A$782,$A30,СВЦЭМ!$B$39:$B$782,K$11)+'СЕТ СН'!$F$9+СВЦЭМ!$D$10+'СЕТ СН'!$F$6-'СЕТ СН'!$F$19</f>
        <v>2121.3991982799998</v>
      </c>
      <c r="L30" s="36">
        <f>SUMIFS(СВЦЭМ!$C$39:$C$782,СВЦЭМ!$A$39:$A$782,$A30,СВЦЭМ!$B$39:$B$782,L$11)+'СЕТ СН'!$F$9+СВЦЭМ!$D$10+'СЕТ СН'!$F$6-'СЕТ СН'!$F$19</f>
        <v>2109.5586013000002</v>
      </c>
      <c r="M30" s="36">
        <f>SUMIFS(СВЦЭМ!$C$39:$C$782,СВЦЭМ!$A$39:$A$782,$A30,СВЦЭМ!$B$39:$B$782,M$11)+'СЕТ СН'!$F$9+СВЦЭМ!$D$10+'СЕТ СН'!$F$6-'СЕТ СН'!$F$19</f>
        <v>2105.24539168</v>
      </c>
      <c r="N30" s="36">
        <f>SUMIFS(СВЦЭМ!$C$39:$C$782,СВЦЭМ!$A$39:$A$782,$A30,СВЦЭМ!$B$39:$B$782,N$11)+'СЕТ СН'!$F$9+СВЦЭМ!$D$10+'СЕТ СН'!$F$6-'СЕТ СН'!$F$19</f>
        <v>2128.8333469999998</v>
      </c>
      <c r="O30" s="36">
        <f>SUMIFS(СВЦЭМ!$C$39:$C$782,СВЦЭМ!$A$39:$A$782,$A30,СВЦЭМ!$B$39:$B$782,O$11)+'СЕТ СН'!$F$9+СВЦЭМ!$D$10+'СЕТ СН'!$F$6-'СЕТ СН'!$F$19</f>
        <v>2151.9318311100001</v>
      </c>
      <c r="P30" s="36">
        <f>SUMIFS(СВЦЭМ!$C$39:$C$782,СВЦЭМ!$A$39:$A$782,$A30,СВЦЭМ!$B$39:$B$782,P$11)+'СЕТ СН'!$F$9+СВЦЭМ!$D$10+'СЕТ СН'!$F$6-'СЕТ СН'!$F$19</f>
        <v>2151.1821647400002</v>
      </c>
      <c r="Q30" s="36">
        <f>SUMIFS(СВЦЭМ!$C$39:$C$782,СВЦЭМ!$A$39:$A$782,$A30,СВЦЭМ!$B$39:$B$782,Q$11)+'СЕТ СН'!$F$9+СВЦЭМ!$D$10+'СЕТ СН'!$F$6-'СЕТ СН'!$F$19</f>
        <v>2144.5114949099998</v>
      </c>
      <c r="R30" s="36">
        <f>SUMIFS(СВЦЭМ!$C$39:$C$782,СВЦЭМ!$A$39:$A$782,$A30,СВЦЭМ!$B$39:$B$782,R$11)+'СЕТ СН'!$F$9+СВЦЭМ!$D$10+'СЕТ СН'!$F$6-'СЕТ СН'!$F$19</f>
        <v>2146.87448705</v>
      </c>
      <c r="S30" s="36">
        <f>SUMIFS(СВЦЭМ!$C$39:$C$782,СВЦЭМ!$A$39:$A$782,$A30,СВЦЭМ!$B$39:$B$782,S$11)+'СЕТ СН'!$F$9+СВЦЭМ!$D$10+'СЕТ СН'!$F$6-'СЕТ СН'!$F$19</f>
        <v>2123.9223339700002</v>
      </c>
      <c r="T30" s="36">
        <f>SUMIFS(СВЦЭМ!$C$39:$C$782,СВЦЭМ!$A$39:$A$782,$A30,СВЦЭМ!$B$39:$B$782,T$11)+'СЕТ СН'!$F$9+СВЦЭМ!$D$10+'СЕТ СН'!$F$6-'СЕТ СН'!$F$19</f>
        <v>2107.41147581</v>
      </c>
      <c r="U30" s="36">
        <f>SUMIFS(СВЦЭМ!$C$39:$C$782,СВЦЭМ!$A$39:$A$782,$A30,СВЦЭМ!$B$39:$B$782,U$11)+'СЕТ СН'!$F$9+СВЦЭМ!$D$10+'СЕТ СН'!$F$6-'СЕТ СН'!$F$19</f>
        <v>2071.96319563</v>
      </c>
      <c r="V30" s="36">
        <f>SUMIFS(СВЦЭМ!$C$39:$C$782,СВЦЭМ!$A$39:$A$782,$A30,СВЦЭМ!$B$39:$B$782,V$11)+'СЕТ СН'!$F$9+СВЦЭМ!$D$10+'СЕТ СН'!$F$6-'СЕТ СН'!$F$19</f>
        <v>2056.1925269100002</v>
      </c>
      <c r="W30" s="36">
        <f>SUMIFS(СВЦЭМ!$C$39:$C$782,СВЦЭМ!$A$39:$A$782,$A30,СВЦЭМ!$B$39:$B$782,W$11)+'СЕТ СН'!$F$9+СВЦЭМ!$D$10+'СЕТ СН'!$F$6-'СЕТ СН'!$F$19</f>
        <v>2060.5225132400001</v>
      </c>
      <c r="X30" s="36">
        <f>SUMIFS(СВЦЭМ!$C$39:$C$782,СВЦЭМ!$A$39:$A$782,$A30,СВЦЭМ!$B$39:$B$782,X$11)+'СЕТ СН'!$F$9+СВЦЭМ!$D$10+'СЕТ СН'!$F$6-'СЕТ СН'!$F$19</f>
        <v>2107.1415729999999</v>
      </c>
      <c r="Y30" s="36">
        <f>SUMIFS(СВЦЭМ!$C$39:$C$782,СВЦЭМ!$A$39:$A$782,$A30,СВЦЭМ!$B$39:$B$782,Y$11)+'СЕТ СН'!$F$9+СВЦЭМ!$D$10+'СЕТ СН'!$F$6-'СЕТ СН'!$F$19</f>
        <v>2158.9790896099998</v>
      </c>
    </row>
    <row r="31" spans="1:25" ht="15.75" x14ac:dyDescent="0.2">
      <c r="A31" s="35">
        <f t="shared" si="0"/>
        <v>45005</v>
      </c>
      <c r="B31" s="36">
        <f>SUMIFS(СВЦЭМ!$C$39:$C$782,СВЦЭМ!$A$39:$A$782,$A31,СВЦЭМ!$B$39:$B$782,B$11)+'СЕТ СН'!$F$9+СВЦЭМ!$D$10+'СЕТ СН'!$F$6-'СЕТ СН'!$F$19</f>
        <v>2164.8303079500001</v>
      </c>
      <c r="C31" s="36">
        <f>SUMIFS(СВЦЭМ!$C$39:$C$782,СВЦЭМ!$A$39:$A$782,$A31,СВЦЭМ!$B$39:$B$782,C$11)+'СЕТ СН'!$F$9+СВЦЭМ!$D$10+'СЕТ СН'!$F$6-'СЕТ СН'!$F$19</f>
        <v>2219.09685833</v>
      </c>
      <c r="D31" s="36">
        <f>SUMIFS(СВЦЭМ!$C$39:$C$782,СВЦЭМ!$A$39:$A$782,$A31,СВЦЭМ!$B$39:$B$782,D$11)+'СЕТ СН'!$F$9+СВЦЭМ!$D$10+'СЕТ СН'!$F$6-'СЕТ СН'!$F$19</f>
        <v>2235.8065967799998</v>
      </c>
      <c r="E31" s="36">
        <f>SUMIFS(СВЦЭМ!$C$39:$C$782,СВЦЭМ!$A$39:$A$782,$A31,СВЦЭМ!$B$39:$B$782,E$11)+'СЕТ СН'!$F$9+СВЦЭМ!$D$10+'СЕТ СН'!$F$6-'СЕТ СН'!$F$19</f>
        <v>2248.0930452699999</v>
      </c>
      <c r="F31" s="36">
        <f>SUMIFS(СВЦЭМ!$C$39:$C$782,СВЦЭМ!$A$39:$A$782,$A31,СВЦЭМ!$B$39:$B$782,F$11)+'СЕТ СН'!$F$9+СВЦЭМ!$D$10+'СЕТ СН'!$F$6-'СЕТ СН'!$F$19</f>
        <v>2233.5858444300002</v>
      </c>
      <c r="G31" s="36">
        <f>SUMIFS(СВЦЭМ!$C$39:$C$782,СВЦЭМ!$A$39:$A$782,$A31,СВЦЭМ!$B$39:$B$782,G$11)+'СЕТ СН'!$F$9+СВЦЭМ!$D$10+'СЕТ СН'!$F$6-'СЕТ СН'!$F$19</f>
        <v>2221.6135739400002</v>
      </c>
      <c r="H31" s="36">
        <f>SUMIFS(СВЦЭМ!$C$39:$C$782,СВЦЭМ!$A$39:$A$782,$A31,СВЦЭМ!$B$39:$B$782,H$11)+'СЕТ СН'!$F$9+СВЦЭМ!$D$10+'СЕТ СН'!$F$6-'СЕТ СН'!$F$19</f>
        <v>2265.2522107199998</v>
      </c>
      <c r="I31" s="36">
        <f>SUMIFS(СВЦЭМ!$C$39:$C$782,СВЦЭМ!$A$39:$A$782,$A31,СВЦЭМ!$B$39:$B$782,I$11)+'СЕТ СН'!$F$9+СВЦЭМ!$D$10+'СЕТ СН'!$F$6-'СЕТ СН'!$F$19</f>
        <v>2169.6420629200002</v>
      </c>
      <c r="J31" s="36">
        <f>SUMIFS(СВЦЭМ!$C$39:$C$782,СВЦЭМ!$A$39:$A$782,$A31,СВЦЭМ!$B$39:$B$782,J$11)+'СЕТ СН'!$F$9+СВЦЭМ!$D$10+'СЕТ СН'!$F$6-'СЕТ СН'!$F$19</f>
        <v>2156.31234821</v>
      </c>
      <c r="K31" s="36">
        <f>SUMIFS(СВЦЭМ!$C$39:$C$782,СВЦЭМ!$A$39:$A$782,$A31,СВЦЭМ!$B$39:$B$782,K$11)+'СЕТ СН'!$F$9+СВЦЭМ!$D$10+'СЕТ СН'!$F$6-'СЕТ СН'!$F$19</f>
        <v>2126.8968286700001</v>
      </c>
      <c r="L31" s="36">
        <f>SUMIFS(СВЦЭМ!$C$39:$C$782,СВЦЭМ!$A$39:$A$782,$A31,СВЦЭМ!$B$39:$B$782,L$11)+'СЕТ СН'!$F$9+СВЦЭМ!$D$10+'СЕТ СН'!$F$6-'СЕТ СН'!$F$19</f>
        <v>2124.9878608600002</v>
      </c>
      <c r="M31" s="36">
        <f>SUMIFS(СВЦЭМ!$C$39:$C$782,СВЦЭМ!$A$39:$A$782,$A31,СВЦЭМ!$B$39:$B$782,M$11)+'СЕТ СН'!$F$9+СВЦЭМ!$D$10+'СЕТ СН'!$F$6-'СЕТ СН'!$F$19</f>
        <v>2136.9943742599999</v>
      </c>
      <c r="N31" s="36">
        <f>SUMIFS(СВЦЭМ!$C$39:$C$782,СВЦЭМ!$A$39:$A$782,$A31,СВЦЭМ!$B$39:$B$782,N$11)+'СЕТ СН'!$F$9+СВЦЭМ!$D$10+'СЕТ СН'!$F$6-'СЕТ СН'!$F$19</f>
        <v>2179.8288147399999</v>
      </c>
      <c r="O31" s="36">
        <f>SUMIFS(СВЦЭМ!$C$39:$C$782,СВЦЭМ!$A$39:$A$782,$A31,СВЦЭМ!$B$39:$B$782,O$11)+'СЕТ СН'!$F$9+СВЦЭМ!$D$10+'СЕТ СН'!$F$6-'СЕТ СН'!$F$19</f>
        <v>2208.8404322299998</v>
      </c>
      <c r="P31" s="36">
        <f>SUMIFS(СВЦЭМ!$C$39:$C$782,СВЦЭМ!$A$39:$A$782,$A31,СВЦЭМ!$B$39:$B$782,P$11)+'СЕТ СН'!$F$9+СВЦЭМ!$D$10+'СЕТ СН'!$F$6-'СЕТ СН'!$F$19</f>
        <v>2218.7518488999999</v>
      </c>
      <c r="Q31" s="36">
        <f>SUMIFS(СВЦЭМ!$C$39:$C$782,СВЦЭМ!$A$39:$A$782,$A31,СВЦЭМ!$B$39:$B$782,Q$11)+'СЕТ СН'!$F$9+СВЦЭМ!$D$10+'СЕТ СН'!$F$6-'СЕТ СН'!$F$19</f>
        <v>2233.6320009299998</v>
      </c>
      <c r="R31" s="36">
        <f>SUMIFS(СВЦЭМ!$C$39:$C$782,СВЦЭМ!$A$39:$A$782,$A31,СВЦЭМ!$B$39:$B$782,R$11)+'СЕТ СН'!$F$9+СВЦЭМ!$D$10+'СЕТ СН'!$F$6-'СЕТ СН'!$F$19</f>
        <v>2223.7777954600001</v>
      </c>
      <c r="S31" s="36">
        <f>SUMIFS(СВЦЭМ!$C$39:$C$782,СВЦЭМ!$A$39:$A$782,$A31,СВЦЭМ!$B$39:$B$782,S$11)+'СЕТ СН'!$F$9+СВЦЭМ!$D$10+'СЕТ СН'!$F$6-'СЕТ СН'!$F$19</f>
        <v>2190.90039763</v>
      </c>
      <c r="T31" s="36">
        <f>SUMIFS(СВЦЭМ!$C$39:$C$782,СВЦЭМ!$A$39:$A$782,$A31,СВЦЭМ!$B$39:$B$782,T$11)+'СЕТ СН'!$F$9+СВЦЭМ!$D$10+'СЕТ СН'!$F$6-'СЕТ СН'!$F$19</f>
        <v>2171.8428840500001</v>
      </c>
      <c r="U31" s="36">
        <f>SUMIFS(СВЦЭМ!$C$39:$C$782,СВЦЭМ!$A$39:$A$782,$A31,СВЦЭМ!$B$39:$B$782,U$11)+'СЕТ СН'!$F$9+СВЦЭМ!$D$10+'СЕТ СН'!$F$6-'СЕТ СН'!$F$19</f>
        <v>2131.5574508899999</v>
      </c>
      <c r="V31" s="36">
        <f>SUMIFS(СВЦЭМ!$C$39:$C$782,СВЦЭМ!$A$39:$A$782,$A31,СВЦЭМ!$B$39:$B$782,V$11)+'СЕТ СН'!$F$9+СВЦЭМ!$D$10+'СЕТ СН'!$F$6-'СЕТ СН'!$F$19</f>
        <v>2117.7874900100001</v>
      </c>
      <c r="W31" s="36">
        <f>SUMIFS(СВЦЭМ!$C$39:$C$782,СВЦЭМ!$A$39:$A$782,$A31,СВЦЭМ!$B$39:$B$782,W$11)+'СЕТ СН'!$F$9+СВЦЭМ!$D$10+'СЕТ СН'!$F$6-'СЕТ СН'!$F$19</f>
        <v>2121.33079679</v>
      </c>
      <c r="X31" s="36">
        <f>SUMIFS(СВЦЭМ!$C$39:$C$782,СВЦЭМ!$A$39:$A$782,$A31,СВЦЭМ!$B$39:$B$782,X$11)+'СЕТ СН'!$F$9+СВЦЭМ!$D$10+'СЕТ СН'!$F$6-'СЕТ СН'!$F$19</f>
        <v>2174.5436236400001</v>
      </c>
      <c r="Y31" s="36">
        <f>SUMIFS(СВЦЭМ!$C$39:$C$782,СВЦЭМ!$A$39:$A$782,$A31,СВЦЭМ!$B$39:$B$782,Y$11)+'СЕТ СН'!$F$9+СВЦЭМ!$D$10+'СЕТ СН'!$F$6-'СЕТ СН'!$F$19</f>
        <v>2215.5755226900001</v>
      </c>
    </row>
    <row r="32" spans="1:25" ht="15.75" x14ac:dyDescent="0.2">
      <c r="A32" s="35">
        <f t="shared" si="0"/>
        <v>45006</v>
      </c>
      <c r="B32" s="36">
        <f>SUMIFS(СВЦЭМ!$C$39:$C$782,СВЦЭМ!$A$39:$A$782,$A32,СВЦЭМ!$B$39:$B$782,B$11)+'СЕТ СН'!$F$9+СВЦЭМ!$D$10+'СЕТ СН'!$F$6-'СЕТ СН'!$F$19</f>
        <v>2128.2241670799999</v>
      </c>
      <c r="C32" s="36">
        <f>SUMIFS(СВЦЭМ!$C$39:$C$782,СВЦЭМ!$A$39:$A$782,$A32,СВЦЭМ!$B$39:$B$782,C$11)+'СЕТ СН'!$F$9+СВЦЭМ!$D$10+'СЕТ СН'!$F$6-'СЕТ СН'!$F$19</f>
        <v>2175.1540946599998</v>
      </c>
      <c r="D32" s="36">
        <f>SUMIFS(СВЦЭМ!$C$39:$C$782,СВЦЭМ!$A$39:$A$782,$A32,СВЦЭМ!$B$39:$B$782,D$11)+'СЕТ СН'!$F$9+СВЦЭМ!$D$10+'СЕТ СН'!$F$6-'СЕТ СН'!$F$19</f>
        <v>2203.43325946</v>
      </c>
      <c r="E32" s="36">
        <f>SUMIFS(СВЦЭМ!$C$39:$C$782,СВЦЭМ!$A$39:$A$782,$A32,СВЦЭМ!$B$39:$B$782,E$11)+'СЕТ СН'!$F$9+СВЦЭМ!$D$10+'СЕТ СН'!$F$6-'СЕТ СН'!$F$19</f>
        <v>2211.26507528</v>
      </c>
      <c r="F32" s="36">
        <f>SUMIFS(СВЦЭМ!$C$39:$C$782,СВЦЭМ!$A$39:$A$782,$A32,СВЦЭМ!$B$39:$B$782,F$11)+'СЕТ СН'!$F$9+СВЦЭМ!$D$10+'СЕТ СН'!$F$6-'СЕТ СН'!$F$19</f>
        <v>2174.58935234</v>
      </c>
      <c r="G32" s="36">
        <f>SUMIFS(СВЦЭМ!$C$39:$C$782,СВЦЭМ!$A$39:$A$782,$A32,СВЦЭМ!$B$39:$B$782,G$11)+'СЕТ СН'!$F$9+СВЦЭМ!$D$10+'СЕТ СН'!$F$6-'СЕТ СН'!$F$19</f>
        <v>2177.0284964100001</v>
      </c>
      <c r="H32" s="36">
        <f>SUMIFS(СВЦЭМ!$C$39:$C$782,СВЦЭМ!$A$39:$A$782,$A32,СВЦЭМ!$B$39:$B$782,H$11)+'СЕТ СН'!$F$9+СВЦЭМ!$D$10+'СЕТ СН'!$F$6-'СЕТ СН'!$F$19</f>
        <v>2113.0255225800001</v>
      </c>
      <c r="I32" s="36">
        <f>SUMIFS(СВЦЭМ!$C$39:$C$782,СВЦЭМ!$A$39:$A$782,$A32,СВЦЭМ!$B$39:$B$782,I$11)+'СЕТ СН'!$F$9+СВЦЭМ!$D$10+'СЕТ СН'!$F$6-'СЕТ СН'!$F$19</f>
        <v>2046.6174897699998</v>
      </c>
      <c r="J32" s="36">
        <f>SUMIFS(СВЦЭМ!$C$39:$C$782,СВЦЭМ!$A$39:$A$782,$A32,СВЦЭМ!$B$39:$B$782,J$11)+'СЕТ СН'!$F$9+СВЦЭМ!$D$10+'СЕТ СН'!$F$6-'СЕТ СН'!$F$19</f>
        <v>2046.4636214699999</v>
      </c>
      <c r="K32" s="36">
        <f>SUMIFS(СВЦЭМ!$C$39:$C$782,СВЦЭМ!$A$39:$A$782,$A32,СВЦЭМ!$B$39:$B$782,K$11)+'СЕТ СН'!$F$9+СВЦЭМ!$D$10+'СЕТ СН'!$F$6-'СЕТ СН'!$F$19</f>
        <v>2029.9337378700002</v>
      </c>
      <c r="L32" s="36">
        <f>SUMIFS(СВЦЭМ!$C$39:$C$782,СВЦЭМ!$A$39:$A$782,$A32,СВЦЭМ!$B$39:$B$782,L$11)+'СЕТ СН'!$F$9+СВЦЭМ!$D$10+'СЕТ СН'!$F$6-'СЕТ СН'!$F$19</f>
        <v>2034.0003524399999</v>
      </c>
      <c r="M32" s="36">
        <f>SUMIFS(СВЦЭМ!$C$39:$C$782,СВЦЭМ!$A$39:$A$782,$A32,СВЦЭМ!$B$39:$B$782,M$11)+'СЕТ СН'!$F$9+СВЦЭМ!$D$10+'СЕТ СН'!$F$6-'СЕТ СН'!$F$19</f>
        <v>2066.2866456799998</v>
      </c>
      <c r="N32" s="36">
        <f>SUMIFS(СВЦЭМ!$C$39:$C$782,СВЦЭМ!$A$39:$A$782,$A32,СВЦЭМ!$B$39:$B$782,N$11)+'СЕТ СН'!$F$9+СВЦЭМ!$D$10+'СЕТ СН'!$F$6-'СЕТ СН'!$F$19</f>
        <v>2106.7514777800002</v>
      </c>
      <c r="O32" s="36">
        <f>SUMIFS(СВЦЭМ!$C$39:$C$782,СВЦЭМ!$A$39:$A$782,$A32,СВЦЭМ!$B$39:$B$782,O$11)+'СЕТ СН'!$F$9+СВЦЭМ!$D$10+'СЕТ СН'!$F$6-'СЕТ СН'!$F$19</f>
        <v>2149.7168475499998</v>
      </c>
      <c r="P32" s="36">
        <f>SUMIFS(СВЦЭМ!$C$39:$C$782,СВЦЭМ!$A$39:$A$782,$A32,СВЦЭМ!$B$39:$B$782,P$11)+'СЕТ СН'!$F$9+СВЦЭМ!$D$10+'СЕТ СН'!$F$6-'СЕТ СН'!$F$19</f>
        <v>2174.9523667200001</v>
      </c>
      <c r="Q32" s="36">
        <f>SUMIFS(СВЦЭМ!$C$39:$C$782,СВЦЭМ!$A$39:$A$782,$A32,СВЦЭМ!$B$39:$B$782,Q$11)+'СЕТ СН'!$F$9+СВЦЭМ!$D$10+'СЕТ СН'!$F$6-'СЕТ СН'!$F$19</f>
        <v>2171.4650185400001</v>
      </c>
      <c r="R32" s="36">
        <f>SUMIFS(СВЦЭМ!$C$39:$C$782,СВЦЭМ!$A$39:$A$782,$A32,СВЦЭМ!$B$39:$B$782,R$11)+'СЕТ СН'!$F$9+СВЦЭМ!$D$10+'СЕТ СН'!$F$6-'СЕТ СН'!$F$19</f>
        <v>2162.0274695600001</v>
      </c>
      <c r="S32" s="36">
        <f>SUMIFS(СВЦЭМ!$C$39:$C$782,СВЦЭМ!$A$39:$A$782,$A32,СВЦЭМ!$B$39:$B$782,S$11)+'СЕТ СН'!$F$9+СВЦЭМ!$D$10+'СЕТ СН'!$F$6-'СЕТ СН'!$F$19</f>
        <v>2142.2555826500002</v>
      </c>
      <c r="T32" s="36">
        <f>SUMIFS(СВЦЭМ!$C$39:$C$782,СВЦЭМ!$A$39:$A$782,$A32,СВЦЭМ!$B$39:$B$782,T$11)+'СЕТ СН'!$F$9+СВЦЭМ!$D$10+'СЕТ СН'!$F$6-'СЕТ СН'!$F$19</f>
        <v>2116.22025102</v>
      </c>
      <c r="U32" s="36">
        <f>SUMIFS(СВЦЭМ!$C$39:$C$782,СВЦЭМ!$A$39:$A$782,$A32,СВЦЭМ!$B$39:$B$782,U$11)+'СЕТ СН'!$F$9+СВЦЭМ!$D$10+'СЕТ СН'!$F$6-'СЕТ СН'!$F$19</f>
        <v>2089.5993730599998</v>
      </c>
      <c r="V32" s="36">
        <f>SUMIFS(СВЦЭМ!$C$39:$C$782,СВЦЭМ!$A$39:$A$782,$A32,СВЦЭМ!$B$39:$B$782,V$11)+'СЕТ СН'!$F$9+СВЦЭМ!$D$10+'СЕТ СН'!$F$6-'СЕТ СН'!$F$19</f>
        <v>2073.36259784</v>
      </c>
      <c r="W32" s="36">
        <f>SUMIFS(СВЦЭМ!$C$39:$C$782,СВЦЭМ!$A$39:$A$782,$A32,СВЦЭМ!$B$39:$B$782,W$11)+'СЕТ СН'!$F$9+СВЦЭМ!$D$10+'СЕТ СН'!$F$6-'СЕТ СН'!$F$19</f>
        <v>2085.11348628</v>
      </c>
      <c r="X32" s="36">
        <f>SUMIFS(СВЦЭМ!$C$39:$C$782,СВЦЭМ!$A$39:$A$782,$A32,СВЦЭМ!$B$39:$B$782,X$11)+'СЕТ СН'!$F$9+СВЦЭМ!$D$10+'СЕТ СН'!$F$6-'СЕТ СН'!$F$19</f>
        <v>2126.5743077399998</v>
      </c>
      <c r="Y32" s="36">
        <f>SUMIFS(СВЦЭМ!$C$39:$C$782,СВЦЭМ!$A$39:$A$782,$A32,СВЦЭМ!$B$39:$B$782,Y$11)+'СЕТ СН'!$F$9+СВЦЭМ!$D$10+'СЕТ СН'!$F$6-'СЕТ СН'!$F$19</f>
        <v>2161.3736562200002</v>
      </c>
    </row>
    <row r="33" spans="1:25" ht="15.75" x14ac:dyDescent="0.2">
      <c r="A33" s="35">
        <f t="shared" si="0"/>
        <v>45007</v>
      </c>
      <c r="B33" s="36">
        <f>SUMIFS(СВЦЭМ!$C$39:$C$782,СВЦЭМ!$A$39:$A$782,$A33,СВЦЭМ!$B$39:$B$782,B$11)+'СЕТ СН'!$F$9+СВЦЭМ!$D$10+'СЕТ СН'!$F$6-'СЕТ СН'!$F$19</f>
        <v>2278.92750944</v>
      </c>
      <c r="C33" s="36">
        <f>SUMIFS(СВЦЭМ!$C$39:$C$782,СВЦЭМ!$A$39:$A$782,$A33,СВЦЭМ!$B$39:$B$782,C$11)+'СЕТ СН'!$F$9+СВЦЭМ!$D$10+'СЕТ СН'!$F$6-'СЕТ СН'!$F$19</f>
        <v>2330.9034902199996</v>
      </c>
      <c r="D33" s="36">
        <f>SUMIFS(СВЦЭМ!$C$39:$C$782,СВЦЭМ!$A$39:$A$782,$A33,СВЦЭМ!$B$39:$B$782,D$11)+'СЕТ СН'!$F$9+СВЦЭМ!$D$10+'СЕТ СН'!$F$6-'СЕТ СН'!$F$19</f>
        <v>2415.4922028399997</v>
      </c>
      <c r="E33" s="36">
        <f>SUMIFS(СВЦЭМ!$C$39:$C$782,СВЦЭМ!$A$39:$A$782,$A33,СВЦЭМ!$B$39:$B$782,E$11)+'СЕТ СН'!$F$9+СВЦЭМ!$D$10+'СЕТ СН'!$F$6-'СЕТ СН'!$F$19</f>
        <v>2429.62307229</v>
      </c>
      <c r="F33" s="36">
        <f>SUMIFS(СВЦЭМ!$C$39:$C$782,СВЦЭМ!$A$39:$A$782,$A33,СВЦЭМ!$B$39:$B$782,F$11)+'СЕТ СН'!$F$9+СВЦЭМ!$D$10+'СЕТ СН'!$F$6-'СЕТ СН'!$F$19</f>
        <v>2439.9445235099997</v>
      </c>
      <c r="G33" s="36">
        <f>SUMIFS(СВЦЭМ!$C$39:$C$782,СВЦЭМ!$A$39:$A$782,$A33,СВЦЭМ!$B$39:$B$782,G$11)+'СЕТ СН'!$F$9+СВЦЭМ!$D$10+'СЕТ СН'!$F$6-'СЕТ СН'!$F$19</f>
        <v>2401.1360007499998</v>
      </c>
      <c r="H33" s="36">
        <f>SUMIFS(СВЦЭМ!$C$39:$C$782,СВЦЭМ!$A$39:$A$782,$A33,СВЦЭМ!$B$39:$B$782,H$11)+'СЕТ СН'!$F$9+СВЦЭМ!$D$10+'СЕТ СН'!$F$6-'СЕТ СН'!$F$19</f>
        <v>2337.3305869199999</v>
      </c>
      <c r="I33" s="36">
        <f>SUMIFS(СВЦЭМ!$C$39:$C$782,СВЦЭМ!$A$39:$A$782,$A33,СВЦЭМ!$B$39:$B$782,I$11)+'СЕТ СН'!$F$9+СВЦЭМ!$D$10+'СЕТ СН'!$F$6-'СЕТ СН'!$F$19</f>
        <v>2282.0869672999997</v>
      </c>
      <c r="J33" s="36">
        <f>SUMIFS(СВЦЭМ!$C$39:$C$782,СВЦЭМ!$A$39:$A$782,$A33,СВЦЭМ!$B$39:$B$782,J$11)+'СЕТ СН'!$F$9+СВЦЭМ!$D$10+'СЕТ СН'!$F$6-'СЕТ СН'!$F$19</f>
        <v>2275.7067381500001</v>
      </c>
      <c r="K33" s="36">
        <f>SUMIFS(СВЦЭМ!$C$39:$C$782,СВЦЭМ!$A$39:$A$782,$A33,СВЦЭМ!$B$39:$B$782,K$11)+'СЕТ СН'!$F$9+СВЦЭМ!$D$10+'СЕТ СН'!$F$6-'СЕТ СН'!$F$19</f>
        <v>2250.0033278299998</v>
      </c>
      <c r="L33" s="36">
        <f>SUMIFS(СВЦЭМ!$C$39:$C$782,СВЦЭМ!$A$39:$A$782,$A33,СВЦЭМ!$B$39:$B$782,L$11)+'СЕТ СН'!$F$9+СВЦЭМ!$D$10+'СЕТ СН'!$F$6-'СЕТ СН'!$F$19</f>
        <v>2251.3310895699997</v>
      </c>
      <c r="M33" s="36">
        <f>SUMIFS(СВЦЭМ!$C$39:$C$782,СВЦЭМ!$A$39:$A$782,$A33,СВЦЭМ!$B$39:$B$782,M$11)+'СЕТ СН'!$F$9+СВЦЭМ!$D$10+'СЕТ СН'!$F$6-'СЕТ СН'!$F$19</f>
        <v>2222.0257317199998</v>
      </c>
      <c r="N33" s="36">
        <f>SUMIFS(СВЦЭМ!$C$39:$C$782,СВЦЭМ!$A$39:$A$782,$A33,СВЦЭМ!$B$39:$B$782,N$11)+'СЕТ СН'!$F$9+СВЦЭМ!$D$10+'СЕТ СН'!$F$6-'СЕТ СН'!$F$19</f>
        <v>2336.3169312299997</v>
      </c>
      <c r="O33" s="36">
        <f>SUMIFS(СВЦЭМ!$C$39:$C$782,СВЦЭМ!$A$39:$A$782,$A33,СВЦЭМ!$B$39:$B$782,O$11)+'СЕТ СН'!$F$9+СВЦЭМ!$D$10+'СЕТ СН'!$F$6-'СЕТ СН'!$F$19</f>
        <v>2345.0279992399996</v>
      </c>
      <c r="P33" s="36">
        <f>SUMIFS(СВЦЭМ!$C$39:$C$782,СВЦЭМ!$A$39:$A$782,$A33,СВЦЭМ!$B$39:$B$782,P$11)+'СЕТ СН'!$F$9+СВЦЭМ!$D$10+'СЕТ СН'!$F$6-'СЕТ СН'!$F$19</f>
        <v>2348.0198561299999</v>
      </c>
      <c r="Q33" s="36">
        <f>SUMIFS(СВЦЭМ!$C$39:$C$782,СВЦЭМ!$A$39:$A$782,$A33,СВЦЭМ!$B$39:$B$782,Q$11)+'СЕТ СН'!$F$9+СВЦЭМ!$D$10+'СЕТ СН'!$F$6-'СЕТ СН'!$F$19</f>
        <v>2350.0919472400001</v>
      </c>
      <c r="R33" s="36">
        <f>SUMIFS(СВЦЭМ!$C$39:$C$782,СВЦЭМ!$A$39:$A$782,$A33,СВЦЭМ!$B$39:$B$782,R$11)+'СЕТ СН'!$F$9+СВЦЭМ!$D$10+'СЕТ СН'!$F$6-'СЕТ СН'!$F$19</f>
        <v>2316.83655705</v>
      </c>
      <c r="S33" s="36">
        <f>SUMIFS(СВЦЭМ!$C$39:$C$782,СВЦЭМ!$A$39:$A$782,$A33,СВЦЭМ!$B$39:$B$782,S$11)+'СЕТ СН'!$F$9+СВЦЭМ!$D$10+'СЕТ СН'!$F$6-'СЕТ СН'!$F$19</f>
        <v>2290.9231446399999</v>
      </c>
      <c r="T33" s="36">
        <f>SUMIFS(СВЦЭМ!$C$39:$C$782,СВЦЭМ!$A$39:$A$782,$A33,СВЦЭМ!$B$39:$B$782,T$11)+'СЕТ СН'!$F$9+СВЦЭМ!$D$10+'СЕТ СН'!$F$6-'СЕТ СН'!$F$19</f>
        <v>2289.3405376000001</v>
      </c>
      <c r="U33" s="36">
        <f>SUMIFS(СВЦЭМ!$C$39:$C$782,СВЦЭМ!$A$39:$A$782,$A33,СВЦЭМ!$B$39:$B$782,U$11)+'СЕТ СН'!$F$9+СВЦЭМ!$D$10+'СЕТ СН'!$F$6-'СЕТ СН'!$F$19</f>
        <v>2239.656285</v>
      </c>
      <c r="V33" s="36">
        <f>SUMIFS(СВЦЭМ!$C$39:$C$782,СВЦЭМ!$A$39:$A$782,$A33,СВЦЭМ!$B$39:$B$782,V$11)+'СЕТ СН'!$F$9+СВЦЭМ!$D$10+'СЕТ СН'!$F$6-'СЕТ СН'!$F$19</f>
        <v>2202.0154945899999</v>
      </c>
      <c r="W33" s="36">
        <f>SUMIFS(СВЦЭМ!$C$39:$C$782,СВЦЭМ!$A$39:$A$782,$A33,СВЦЭМ!$B$39:$B$782,W$11)+'СЕТ СН'!$F$9+СВЦЭМ!$D$10+'СЕТ СН'!$F$6-'СЕТ СН'!$F$19</f>
        <v>2194.0436961699997</v>
      </c>
      <c r="X33" s="36">
        <f>SUMIFS(СВЦЭМ!$C$39:$C$782,СВЦЭМ!$A$39:$A$782,$A33,СВЦЭМ!$B$39:$B$782,X$11)+'СЕТ СН'!$F$9+СВЦЭМ!$D$10+'СЕТ СН'!$F$6-'СЕТ СН'!$F$19</f>
        <v>2206.7778345500001</v>
      </c>
      <c r="Y33" s="36">
        <f>SUMIFS(СВЦЭМ!$C$39:$C$782,СВЦЭМ!$A$39:$A$782,$A33,СВЦЭМ!$B$39:$B$782,Y$11)+'СЕТ СН'!$F$9+СВЦЭМ!$D$10+'СЕТ СН'!$F$6-'СЕТ СН'!$F$19</f>
        <v>2265.1541026799996</v>
      </c>
    </row>
    <row r="34" spans="1:25" ht="15.75" x14ac:dyDescent="0.2">
      <c r="A34" s="35">
        <f t="shared" si="0"/>
        <v>45008</v>
      </c>
      <c r="B34" s="36">
        <f>SUMIFS(СВЦЭМ!$C$39:$C$782,СВЦЭМ!$A$39:$A$782,$A34,СВЦЭМ!$B$39:$B$782,B$11)+'СЕТ СН'!$F$9+СВЦЭМ!$D$10+'СЕТ СН'!$F$6-'СЕТ СН'!$F$19</f>
        <v>2339.2777082799998</v>
      </c>
      <c r="C34" s="36">
        <f>SUMIFS(СВЦЭМ!$C$39:$C$782,СВЦЭМ!$A$39:$A$782,$A34,СВЦЭМ!$B$39:$B$782,C$11)+'СЕТ СН'!$F$9+СВЦЭМ!$D$10+'СЕТ СН'!$F$6-'СЕТ СН'!$F$19</f>
        <v>2411.2570633199998</v>
      </c>
      <c r="D34" s="36">
        <f>SUMIFS(СВЦЭМ!$C$39:$C$782,СВЦЭМ!$A$39:$A$782,$A34,СВЦЭМ!$B$39:$B$782,D$11)+'СЕТ СН'!$F$9+СВЦЭМ!$D$10+'СЕТ СН'!$F$6-'СЕТ СН'!$F$19</f>
        <v>2436.1460631099999</v>
      </c>
      <c r="E34" s="36">
        <f>SUMIFS(СВЦЭМ!$C$39:$C$782,СВЦЭМ!$A$39:$A$782,$A34,СВЦЭМ!$B$39:$B$782,E$11)+'СЕТ СН'!$F$9+СВЦЭМ!$D$10+'СЕТ СН'!$F$6-'СЕТ СН'!$F$19</f>
        <v>2467.22057236</v>
      </c>
      <c r="F34" s="36">
        <f>SUMIFS(СВЦЭМ!$C$39:$C$782,СВЦЭМ!$A$39:$A$782,$A34,СВЦЭМ!$B$39:$B$782,F$11)+'СЕТ СН'!$F$9+СВЦЭМ!$D$10+'СЕТ СН'!$F$6-'СЕТ СН'!$F$19</f>
        <v>2454.7573653199997</v>
      </c>
      <c r="G34" s="36">
        <f>SUMIFS(СВЦЭМ!$C$39:$C$782,СВЦЭМ!$A$39:$A$782,$A34,СВЦЭМ!$B$39:$B$782,G$11)+'СЕТ СН'!$F$9+СВЦЭМ!$D$10+'СЕТ СН'!$F$6-'СЕТ СН'!$F$19</f>
        <v>2384.3732265599997</v>
      </c>
      <c r="H34" s="36">
        <f>SUMIFS(СВЦЭМ!$C$39:$C$782,СВЦЭМ!$A$39:$A$782,$A34,СВЦЭМ!$B$39:$B$782,H$11)+'СЕТ СН'!$F$9+СВЦЭМ!$D$10+'СЕТ СН'!$F$6-'СЕТ СН'!$F$19</f>
        <v>2350.07650001</v>
      </c>
      <c r="I34" s="36">
        <f>SUMIFS(СВЦЭМ!$C$39:$C$782,СВЦЭМ!$A$39:$A$782,$A34,СВЦЭМ!$B$39:$B$782,I$11)+'СЕТ СН'!$F$9+СВЦЭМ!$D$10+'СЕТ СН'!$F$6-'СЕТ СН'!$F$19</f>
        <v>2286.2220744900001</v>
      </c>
      <c r="J34" s="36">
        <f>SUMIFS(СВЦЭМ!$C$39:$C$782,СВЦЭМ!$A$39:$A$782,$A34,СВЦЭМ!$B$39:$B$782,J$11)+'СЕТ СН'!$F$9+СВЦЭМ!$D$10+'СЕТ СН'!$F$6-'СЕТ СН'!$F$19</f>
        <v>2265.1193097099999</v>
      </c>
      <c r="K34" s="36">
        <f>SUMIFS(СВЦЭМ!$C$39:$C$782,СВЦЭМ!$A$39:$A$782,$A34,СВЦЭМ!$B$39:$B$782,K$11)+'СЕТ СН'!$F$9+СВЦЭМ!$D$10+'СЕТ СН'!$F$6-'СЕТ СН'!$F$19</f>
        <v>2237.06401138</v>
      </c>
      <c r="L34" s="36">
        <f>SUMIFS(СВЦЭМ!$C$39:$C$782,СВЦЭМ!$A$39:$A$782,$A34,СВЦЭМ!$B$39:$B$782,L$11)+'СЕТ СН'!$F$9+СВЦЭМ!$D$10+'СЕТ СН'!$F$6-'СЕТ СН'!$F$19</f>
        <v>2204.3523600399999</v>
      </c>
      <c r="M34" s="36">
        <f>SUMIFS(СВЦЭМ!$C$39:$C$782,СВЦЭМ!$A$39:$A$782,$A34,СВЦЭМ!$B$39:$B$782,M$11)+'СЕТ СН'!$F$9+СВЦЭМ!$D$10+'СЕТ СН'!$F$6-'СЕТ СН'!$F$19</f>
        <v>2231.0999496700001</v>
      </c>
      <c r="N34" s="36">
        <f>SUMIFS(СВЦЭМ!$C$39:$C$782,СВЦЭМ!$A$39:$A$782,$A34,СВЦЭМ!$B$39:$B$782,N$11)+'СЕТ СН'!$F$9+СВЦЭМ!$D$10+'СЕТ СН'!$F$6-'СЕТ СН'!$F$19</f>
        <v>2275.3230167399997</v>
      </c>
      <c r="O34" s="36">
        <f>SUMIFS(СВЦЭМ!$C$39:$C$782,СВЦЭМ!$A$39:$A$782,$A34,СВЦЭМ!$B$39:$B$782,O$11)+'СЕТ СН'!$F$9+СВЦЭМ!$D$10+'СЕТ СН'!$F$6-'СЕТ СН'!$F$19</f>
        <v>2307.7603034799999</v>
      </c>
      <c r="P34" s="36">
        <f>SUMIFS(СВЦЭМ!$C$39:$C$782,СВЦЭМ!$A$39:$A$782,$A34,СВЦЭМ!$B$39:$B$782,P$11)+'СЕТ СН'!$F$9+СВЦЭМ!$D$10+'СЕТ СН'!$F$6-'СЕТ СН'!$F$19</f>
        <v>2351.9486389599997</v>
      </c>
      <c r="Q34" s="36">
        <f>SUMIFS(СВЦЭМ!$C$39:$C$782,СВЦЭМ!$A$39:$A$782,$A34,СВЦЭМ!$B$39:$B$782,Q$11)+'СЕТ СН'!$F$9+СВЦЭМ!$D$10+'СЕТ СН'!$F$6-'СЕТ СН'!$F$19</f>
        <v>2352.0088773299999</v>
      </c>
      <c r="R34" s="36">
        <f>SUMIFS(СВЦЭМ!$C$39:$C$782,СВЦЭМ!$A$39:$A$782,$A34,СВЦЭМ!$B$39:$B$782,R$11)+'СЕТ СН'!$F$9+СВЦЭМ!$D$10+'СЕТ СН'!$F$6-'СЕТ СН'!$F$19</f>
        <v>2315.98396731</v>
      </c>
      <c r="S34" s="36">
        <f>SUMIFS(СВЦЭМ!$C$39:$C$782,СВЦЭМ!$A$39:$A$782,$A34,СВЦЭМ!$B$39:$B$782,S$11)+'СЕТ СН'!$F$9+СВЦЭМ!$D$10+'СЕТ СН'!$F$6-'СЕТ СН'!$F$19</f>
        <v>2299.58137029</v>
      </c>
      <c r="T34" s="36">
        <f>SUMIFS(СВЦЭМ!$C$39:$C$782,СВЦЭМ!$A$39:$A$782,$A34,СВЦЭМ!$B$39:$B$782,T$11)+'СЕТ СН'!$F$9+СВЦЭМ!$D$10+'СЕТ СН'!$F$6-'СЕТ СН'!$F$19</f>
        <v>2263.07319912</v>
      </c>
      <c r="U34" s="36">
        <f>SUMIFS(СВЦЭМ!$C$39:$C$782,СВЦЭМ!$A$39:$A$782,$A34,СВЦЭМ!$B$39:$B$782,U$11)+'СЕТ СН'!$F$9+СВЦЭМ!$D$10+'СЕТ СН'!$F$6-'СЕТ СН'!$F$19</f>
        <v>2216.93324145</v>
      </c>
      <c r="V34" s="36">
        <f>SUMIFS(СВЦЭМ!$C$39:$C$782,СВЦЭМ!$A$39:$A$782,$A34,СВЦЭМ!$B$39:$B$782,V$11)+'СЕТ СН'!$F$9+СВЦЭМ!$D$10+'СЕТ СН'!$F$6-'СЕТ СН'!$F$19</f>
        <v>2191.5474924999999</v>
      </c>
      <c r="W34" s="36">
        <f>SUMIFS(СВЦЭМ!$C$39:$C$782,СВЦЭМ!$A$39:$A$782,$A34,СВЦЭМ!$B$39:$B$782,W$11)+'СЕТ СН'!$F$9+СВЦЭМ!$D$10+'СЕТ СН'!$F$6-'СЕТ СН'!$F$19</f>
        <v>2235.76008133</v>
      </c>
      <c r="X34" s="36">
        <f>SUMIFS(СВЦЭМ!$C$39:$C$782,СВЦЭМ!$A$39:$A$782,$A34,СВЦЭМ!$B$39:$B$782,X$11)+'СЕТ СН'!$F$9+СВЦЭМ!$D$10+'СЕТ СН'!$F$6-'СЕТ СН'!$F$19</f>
        <v>2280.1508129599997</v>
      </c>
      <c r="Y34" s="36">
        <f>SUMIFS(СВЦЭМ!$C$39:$C$782,СВЦЭМ!$A$39:$A$782,$A34,СВЦЭМ!$B$39:$B$782,Y$11)+'СЕТ СН'!$F$9+СВЦЭМ!$D$10+'СЕТ СН'!$F$6-'СЕТ СН'!$F$19</f>
        <v>2313.9340130799997</v>
      </c>
    </row>
    <row r="35" spans="1:25" ht="15.75" x14ac:dyDescent="0.2">
      <c r="A35" s="35">
        <f t="shared" si="0"/>
        <v>45009</v>
      </c>
      <c r="B35" s="36">
        <f>SUMIFS(СВЦЭМ!$C$39:$C$782,СВЦЭМ!$A$39:$A$782,$A35,СВЦЭМ!$B$39:$B$782,B$11)+'СЕТ СН'!$F$9+СВЦЭМ!$D$10+'СЕТ СН'!$F$6-'СЕТ СН'!$F$19</f>
        <v>2413.3564133999998</v>
      </c>
      <c r="C35" s="36">
        <f>SUMIFS(СВЦЭМ!$C$39:$C$782,СВЦЭМ!$A$39:$A$782,$A35,СВЦЭМ!$B$39:$B$782,C$11)+'СЕТ СН'!$F$9+СВЦЭМ!$D$10+'СЕТ СН'!$F$6-'СЕТ СН'!$F$19</f>
        <v>2498.62973659</v>
      </c>
      <c r="D35" s="36">
        <f>SUMIFS(СВЦЭМ!$C$39:$C$782,СВЦЭМ!$A$39:$A$782,$A35,СВЦЭМ!$B$39:$B$782,D$11)+'СЕТ СН'!$F$9+СВЦЭМ!$D$10+'СЕТ СН'!$F$6-'СЕТ СН'!$F$19</f>
        <v>2488.45660808</v>
      </c>
      <c r="E35" s="36">
        <f>SUMIFS(СВЦЭМ!$C$39:$C$782,СВЦЭМ!$A$39:$A$782,$A35,СВЦЭМ!$B$39:$B$782,E$11)+'СЕТ СН'!$F$9+СВЦЭМ!$D$10+'СЕТ СН'!$F$6-'СЕТ СН'!$F$19</f>
        <v>2490.3911153899999</v>
      </c>
      <c r="F35" s="36">
        <f>SUMIFS(СВЦЭМ!$C$39:$C$782,СВЦЭМ!$A$39:$A$782,$A35,СВЦЭМ!$B$39:$B$782,F$11)+'СЕТ СН'!$F$9+СВЦЭМ!$D$10+'СЕТ СН'!$F$6-'СЕТ СН'!$F$19</f>
        <v>2489.9061180799999</v>
      </c>
      <c r="G35" s="36">
        <f>SUMIFS(СВЦЭМ!$C$39:$C$782,СВЦЭМ!$A$39:$A$782,$A35,СВЦЭМ!$B$39:$B$782,G$11)+'СЕТ СН'!$F$9+СВЦЭМ!$D$10+'СЕТ СН'!$F$6-'СЕТ СН'!$F$19</f>
        <v>2487.2236865199998</v>
      </c>
      <c r="H35" s="36">
        <f>SUMIFS(СВЦЭМ!$C$39:$C$782,СВЦЭМ!$A$39:$A$782,$A35,СВЦЭМ!$B$39:$B$782,H$11)+'СЕТ СН'!$F$9+СВЦЭМ!$D$10+'СЕТ СН'!$F$6-'СЕТ СН'!$F$19</f>
        <v>2466.4503102099998</v>
      </c>
      <c r="I35" s="36">
        <f>SUMIFS(СВЦЭМ!$C$39:$C$782,СВЦЭМ!$A$39:$A$782,$A35,СВЦЭМ!$B$39:$B$782,I$11)+'СЕТ СН'!$F$9+СВЦЭМ!$D$10+'СЕТ СН'!$F$6-'СЕТ СН'!$F$19</f>
        <v>2382.2127694299998</v>
      </c>
      <c r="J35" s="36">
        <f>SUMIFS(СВЦЭМ!$C$39:$C$782,СВЦЭМ!$A$39:$A$782,$A35,СВЦЭМ!$B$39:$B$782,J$11)+'СЕТ СН'!$F$9+СВЦЭМ!$D$10+'СЕТ СН'!$F$6-'СЕТ СН'!$F$19</f>
        <v>2375.5673026599998</v>
      </c>
      <c r="K35" s="36">
        <f>SUMIFS(СВЦЭМ!$C$39:$C$782,СВЦЭМ!$A$39:$A$782,$A35,СВЦЭМ!$B$39:$B$782,K$11)+'СЕТ СН'!$F$9+СВЦЭМ!$D$10+'СЕТ СН'!$F$6-'СЕТ СН'!$F$19</f>
        <v>2344.20521358</v>
      </c>
      <c r="L35" s="36">
        <f>SUMIFS(СВЦЭМ!$C$39:$C$782,СВЦЭМ!$A$39:$A$782,$A35,СВЦЭМ!$B$39:$B$782,L$11)+'СЕТ СН'!$F$9+СВЦЭМ!$D$10+'СЕТ СН'!$F$6-'СЕТ СН'!$F$19</f>
        <v>2287.3556254299997</v>
      </c>
      <c r="M35" s="36">
        <f>SUMIFS(СВЦЭМ!$C$39:$C$782,СВЦЭМ!$A$39:$A$782,$A35,СВЦЭМ!$B$39:$B$782,M$11)+'СЕТ СН'!$F$9+СВЦЭМ!$D$10+'СЕТ СН'!$F$6-'СЕТ СН'!$F$19</f>
        <v>2292.9758258299998</v>
      </c>
      <c r="N35" s="36">
        <f>SUMIFS(СВЦЭМ!$C$39:$C$782,СВЦЭМ!$A$39:$A$782,$A35,СВЦЭМ!$B$39:$B$782,N$11)+'СЕТ СН'!$F$9+СВЦЭМ!$D$10+'СЕТ СН'!$F$6-'СЕТ СН'!$F$19</f>
        <v>2301.7033180499998</v>
      </c>
      <c r="O35" s="36">
        <f>SUMIFS(СВЦЭМ!$C$39:$C$782,СВЦЭМ!$A$39:$A$782,$A35,СВЦЭМ!$B$39:$B$782,O$11)+'СЕТ СН'!$F$9+СВЦЭМ!$D$10+'СЕТ СН'!$F$6-'СЕТ СН'!$F$19</f>
        <v>2309.91502309</v>
      </c>
      <c r="P35" s="36">
        <f>SUMIFS(СВЦЭМ!$C$39:$C$782,СВЦЭМ!$A$39:$A$782,$A35,СВЦЭМ!$B$39:$B$782,P$11)+'СЕТ СН'!$F$9+СВЦЭМ!$D$10+'СЕТ СН'!$F$6-'СЕТ СН'!$F$19</f>
        <v>2319.1839652199997</v>
      </c>
      <c r="Q35" s="36">
        <f>SUMIFS(СВЦЭМ!$C$39:$C$782,СВЦЭМ!$A$39:$A$782,$A35,СВЦЭМ!$B$39:$B$782,Q$11)+'СЕТ СН'!$F$9+СВЦЭМ!$D$10+'СЕТ СН'!$F$6-'СЕТ СН'!$F$19</f>
        <v>2313.8086364199999</v>
      </c>
      <c r="R35" s="36">
        <f>SUMIFS(СВЦЭМ!$C$39:$C$782,СВЦЭМ!$A$39:$A$782,$A35,СВЦЭМ!$B$39:$B$782,R$11)+'СЕТ СН'!$F$9+СВЦЭМ!$D$10+'СЕТ СН'!$F$6-'СЕТ СН'!$F$19</f>
        <v>2314.7287281599997</v>
      </c>
      <c r="S35" s="36">
        <f>SUMIFS(СВЦЭМ!$C$39:$C$782,СВЦЭМ!$A$39:$A$782,$A35,СВЦЭМ!$B$39:$B$782,S$11)+'СЕТ СН'!$F$9+СВЦЭМ!$D$10+'СЕТ СН'!$F$6-'СЕТ СН'!$F$19</f>
        <v>2265.21773562</v>
      </c>
      <c r="T35" s="36">
        <f>SUMIFS(СВЦЭМ!$C$39:$C$782,СВЦЭМ!$A$39:$A$782,$A35,СВЦЭМ!$B$39:$B$782,T$11)+'СЕТ СН'!$F$9+СВЦЭМ!$D$10+'СЕТ СН'!$F$6-'СЕТ СН'!$F$19</f>
        <v>2257.0969801199999</v>
      </c>
      <c r="U35" s="36">
        <f>SUMIFS(СВЦЭМ!$C$39:$C$782,СВЦЭМ!$A$39:$A$782,$A35,СВЦЭМ!$B$39:$B$782,U$11)+'СЕТ СН'!$F$9+СВЦЭМ!$D$10+'СЕТ СН'!$F$6-'СЕТ СН'!$F$19</f>
        <v>2242.8918665499996</v>
      </c>
      <c r="V35" s="36">
        <f>SUMIFS(СВЦЭМ!$C$39:$C$782,СВЦЭМ!$A$39:$A$782,$A35,СВЦЭМ!$B$39:$B$782,V$11)+'СЕТ СН'!$F$9+СВЦЭМ!$D$10+'СЕТ СН'!$F$6-'СЕТ СН'!$F$19</f>
        <v>2258.2387655399998</v>
      </c>
      <c r="W35" s="36">
        <f>SUMIFS(СВЦЭМ!$C$39:$C$782,СВЦЭМ!$A$39:$A$782,$A35,СВЦЭМ!$B$39:$B$782,W$11)+'СЕТ СН'!$F$9+СВЦЭМ!$D$10+'СЕТ СН'!$F$6-'СЕТ СН'!$F$19</f>
        <v>2260.1584068799998</v>
      </c>
      <c r="X35" s="36">
        <f>SUMIFS(СВЦЭМ!$C$39:$C$782,СВЦЭМ!$A$39:$A$782,$A35,СВЦЭМ!$B$39:$B$782,X$11)+'СЕТ СН'!$F$9+СВЦЭМ!$D$10+'СЕТ СН'!$F$6-'СЕТ СН'!$F$19</f>
        <v>2318.15530515</v>
      </c>
      <c r="Y35" s="36">
        <f>SUMIFS(СВЦЭМ!$C$39:$C$782,СВЦЭМ!$A$39:$A$782,$A35,СВЦЭМ!$B$39:$B$782,Y$11)+'СЕТ СН'!$F$9+СВЦЭМ!$D$10+'СЕТ СН'!$F$6-'СЕТ СН'!$F$19</f>
        <v>2285.8861107299999</v>
      </c>
    </row>
    <row r="36" spans="1:25" ht="15.75" x14ac:dyDescent="0.2">
      <c r="A36" s="35">
        <f t="shared" si="0"/>
        <v>45010</v>
      </c>
      <c r="B36" s="36">
        <f>SUMIFS(СВЦЭМ!$C$39:$C$782,СВЦЭМ!$A$39:$A$782,$A36,СВЦЭМ!$B$39:$B$782,B$11)+'СЕТ СН'!$F$9+СВЦЭМ!$D$10+'СЕТ СН'!$F$6-'СЕТ СН'!$F$19</f>
        <v>2282.1864418999999</v>
      </c>
      <c r="C36" s="36">
        <f>SUMIFS(СВЦЭМ!$C$39:$C$782,СВЦЭМ!$A$39:$A$782,$A36,СВЦЭМ!$B$39:$B$782,C$11)+'СЕТ СН'!$F$9+СВЦЭМ!$D$10+'СЕТ СН'!$F$6-'СЕТ СН'!$F$19</f>
        <v>2330.41018239</v>
      </c>
      <c r="D36" s="36">
        <f>SUMIFS(СВЦЭМ!$C$39:$C$782,СВЦЭМ!$A$39:$A$782,$A36,СВЦЭМ!$B$39:$B$782,D$11)+'СЕТ СН'!$F$9+СВЦЭМ!$D$10+'СЕТ СН'!$F$6-'СЕТ СН'!$F$19</f>
        <v>2364.4434012899997</v>
      </c>
      <c r="E36" s="36">
        <f>SUMIFS(СВЦЭМ!$C$39:$C$782,СВЦЭМ!$A$39:$A$782,$A36,СВЦЭМ!$B$39:$B$782,E$11)+'СЕТ СН'!$F$9+СВЦЭМ!$D$10+'СЕТ СН'!$F$6-'СЕТ СН'!$F$19</f>
        <v>2372.9003970700001</v>
      </c>
      <c r="F36" s="36">
        <f>SUMIFS(СВЦЭМ!$C$39:$C$782,СВЦЭМ!$A$39:$A$782,$A36,СВЦЭМ!$B$39:$B$782,F$11)+'СЕТ СН'!$F$9+СВЦЭМ!$D$10+'СЕТ СН'!$F$6-'СЕТ СН'!$F$19</f>
        <v>2365.2472324199998</v>
      </c>
      <c r="G36" s="36">
        <f>SUMIFS(СВЦЭМ!$C$39:$C$782,СВЦЭМ!$A$39:$A$782,$A36,СВЦЭМ!$B$39:$B$782,G$11)+'СЕТ СН'!$F$9+СВЦЭМ!$D$10+'СЕТ СН'!$F$6-'СЕТ СН'!$F$19</f>
        <v>2371.0830630099999</v>
      </c>
      <c r="H36" s="36">
        <f>SUMIFS(СВЦЭМ!$C$39:$C$782,СВЦЭМ!$A$39:$A$782,$A36,СВЦЭМ!$B$39:$B$782,H$11)+'СЕТ СН'!$F$9+СВЦЭМ!$D$10+'СЕТ СН'!$F$6-'СЕТ СН'!$F$19</f>
        <v>2351.2950646999998</v>
      </c>
      <c r="I36" s="36">
        <f>SUMIFS(СВЦЭМ!$C$39:$C$782,СВЦЭМ!$A$39:$A$782,$A36,СВЦЭМ!$B$39:$B$782,I$11)+'СЕТ СН'!$F$9+СВЦЭМ!$D$10+'СЕТ СН'!$F$6-'СЕТ СН'!$F$19</f>
        <v>2278.4349026299997</v>
      </c>
      <c r="J36" s="36">
        <f>SUMIFS(СВЦЭМ!$C$39:$C$782,СВЦЭМ!$A$39:$A$782,$A36,СВЦЭМ!$B$39:$B$782,J$11)+'СЕТ СН'!$F$9+СВЦЭМ!$D$10+'СЕТ СН'!$F$6-'СЕТ СН'!$F$19</f>
        <v>2201.9786889100001</v>
      </c>
      <c r="K36" s="36">
        <f>SUMIFS(СВЦЭМ!$C$39:$C$782,СВЦЭМ!$A$39:$A$782,$A36,СВЦЭМ!$B$39:$B$782,K$11)+'СЕТ СН'!$F$9+СВЦЭМ!$D$10+'СЕТ СН'!$F$6-'СЕТ СН'!$F$19</f>
        <v>2118.69676506</v>
      </c>
      <c r="L36" s="36">
        <f>SUMIFS(СВЦЭМ!$C$39:$C$782,СВЦЭМ!$A$39:$A$782,$A36,СВЦЭМ!$B$39:$B$782,L$11)+'СЕТ СН'!$F$9+СВЦЭМ!$D$10+'СЕТ СН'!$F$6-'СЕТ СН'!$F$19</f>
        <v>2087.85284568</v>
      </c>
      <c r="M36" s="36">
        <f>SUMIFS(СВЦЭМ!$C$39:$C$782,СВЦЭМ!$A$39:$A$782,$A36,СВЦЭМ!$B$39:$B$782,M$11)+'СЕТ СН'!$F$9+СВЦЭМ!$D$10+'СЕТ СН'!$F$6-'СЕТ СН'!$F$19</f>
        <v>2083.9093481099999</v>
      </c>
      <c r="N36" s="36">
        <f>SUMIFS(СВЦЭМ!$C$39:$C$782,СВЦЭМ!$A$39:$A$782,$A36,СВЦЭМ!$B$39:$B$782,N$11)+'СЕТ СН'!$F$9+СВЦЭМ!$D$10+'СЕТ СН'!$F$6-'СЕТ СН'!$F$19</f>
        <v>2129.1125538199999</v>
      </c>
      <c r="O36" s="36">
        <f>SUMIFS(СВЦЭМ!$C$39:$C$782,СВЦЭМ!$A$39:$A$782,$A36,СВЦЭМ!$B$39:$B$782,O$11)+'СЕТ СН'!$F$9+СВЦЭМ!$D$10+'СЕТ СН'!$F$6-'СЕТ СН'!$F$19</f>
        <v>2170.3658138199999</v>
      </c>
      <c r="P36" s="36">
        <f>SUMIFS(СВЦЭМ!$C$39:$C$782,СВЦЭМ!$A$39:$A$782,$A36,СВЦЭМ!$B$39:$B$782,P$11)+'СЕТ СН'!$F$9+СВЦЭМ!$D$10+'СЕТ СН'!$F$6-'СЕТ СН'!$F$19</f>
        <v>2204.9930765499998</v>
      </c>
      <c r="Q36" s="36">
        <f>SUMIFS(СВЦЭМ!$C$39:$C$782,СВЦЭМ!$A$39:$A$782,$A36,СВЦЭМ!$B$39:$B$782,Q$11)+'СЕТ СН'!$F$9+СВЦЭМ!$D$10+'СЕТ СН'!$F$6-'СЕТ СН'!$F$19</f>
        <v>2214.98818394</v>
      </c>
      <c r="R36" s="36">
        <f>SUMIFS(СВЦЭМ!$C$39:$C$782,СВЦЭМ!$A$39:$A$782,$A36,СВЦЭМ!$B$39:$B$782,R$11)+'СЕТ СН'!$F$9+СВЦЭМ!$D$10+'СЕТ СН'!$F$6-'СЕТ СН'!$F$19</f>
        <v>2196.2226721900001</v>
      </c>
      <c r="S36" s="36">
        <f>SUMIFS(СВЦЭМ!$C$39:$C$782,СВЦЭМ!$A$39:$A$782,$A36,СВЦЭМ!$B$39:$B$782,S$11)+'СЕТ СН'!$F$9+СВЦЭМ!$D$10+'СЕТ СН'!$F$6-'СЕТ СН'!$F$19</f>
        <v>2192.7979570399998</v>
      </c>
      <c r="T36" s="36">
        <f>SUMIFS(СВЦЭМ!$C$39:$C$782,СВЦЭМ!$A$39:$A$782,$A36,СВЦЭМ!$B$39:$B$782,T$11)+'СЕТ СН'!$F$9+СВЦЭМ!$D$10+'СЕТ СН'!$F$6-'СЕТ СН'!$F$19</f>
        <v>2121.10776446</v>
      </c>
      <c r="U36" s="36">
        <f>SUMIFS(СВЦЭМ!$C$39:$C$782,СВЦЭМ!$A$39:$A$782,$A36,СВЦЭМ!$B$39:$B$782,U$11)+'СЕТ СН'!$F$9+СВЦЭМ!$D$10+'СЕТ СН'!$F$6-'СЕТ СН'!$F$19</f>
        <v>2127.3341042399998</v>
      </c>
      <c r="V36" s="36">
        <f>SUMIFS(СВЦЭМ!$C$39:$C$782,СВЦЭМ!$A$39:$A$782,$A36,СВЦЭМ!$B$39:$B$782,V$11)+'СЕТ СН'!$F$9+СВЦЭМ!$D$10+'СЕТ СН'!$F$6-'СЕТ СН'!$F$19</f>
        <v>2101.4843855300001</v>
      </c>
      <c r="W36" s="36">
        <f>SUMIFS(СВЦЭМ!$C$39:$C$782,СВЦЭМ!$A$39:$A$782,$A36,СВЦЭМ!$B$39:$B$782,W$11)+'СЕТ СН'!$F$9+СВЦЭМ!$D$10+'СЕТ СН'!$F$6-'СЕТ СН'!$F$19</f>
        <v>2103.70682867</v>
      </c>
      <c r="X36" s="36">
        <f>SUMIFS(СВЦЭМ!$C$39:$C$782,СВЦЭМ!$A$39:$A$782,$A36,СВЦЭМ!$B$39:$B$782,X$11)+'СЕТ СН'!$F$9+СВЦЭМ!$D$10+'СЕТ СН'!$F$6-'СЕТ СН'!$F$19</f>
        <v>2109.02091243</v>
      </c>
      <c r="Y36" s="36">
        <f>SUMIFS(СВЦЭМ!$C$39:$C$782,СВЦЭМ!$A$39:$A$782,$A36,СВЦЭМ!$B$39:$B$782,Y$11)+'СЕТ СН'!$F$9+СВЦЭМ!$D$10+'СЕТ СН'!$F$6-'СЕТ СН'!$F$19</f>
        <v>2242.1105334899999</v>
      </c>
    </row>
    <row r="37" spans="1:25" ht="15.75" x14ac:dyDescent="0.2">
      <c r="A37" s="35">
        <f t="shared" si="0"/>
        <v>45011</v>
      </c>
      <c r="B37" s="36">
        <f>SUMIFS(СВЦЭМ!$C$39:$C$782,СВЦЭМ!$A$39:$A$782,$A37,СВЦЭМ!$B$39:$B$782,B$11)+'СЕТ СН'!$F$9+СВЦЭМ!$D$10+'СЕТ СН'!$F$6-'СЕТ СН'!$F$19</f>
        <v>2294.6393195999999</v>
      </c>
      <c r="C37" s="36">
        <f>SUMIFS(СВЦЭМ!$C$39:$C$782,СВЦЭМ!$A$39:$A$782,$A37,СВЦЭМ!$B$39:$B$782,C$11)+'СЕТ СН'!$F$9+СВЦЭМ!$D$10+'СЕТ СН'!$F$6-'СЕТ СН'!$F$19</f>
        <v>2343.6777804999997</v>
      </c>
      <c r="D37" s="36">
        <f>SUMIFS(СВЦЭМ!$C$39:$C$782,СВЦЭМ!$A$39:$A$782,$A37,СВЦЭМ!$B$39:$B$782,D$11)+'СЕТ СН'!$F$9+СВЦЭМ!$D$10+'СЕТ СН'!$F$6-'СЕТ СН'!$F$19</f>
        <v>2375.7012737800001</v>
      </c>
      <c r="E37" s="36">
        <f>SUMIFS(СВЦЭМ!$C$39:$C$782,СВЦЭМ!$A$39:$A$782,$A37,СВЦЭМ!$B$39:$B$782,E$11)+'СЕТ СН'!$F$9+СВЦЭМ!$D$10+'СЕТ СН'!$F$6-'СЕТ СН'!$F$19</f>
        <v>2373.1077882999998</v>
      </c>
      <c r="F37" s="36">
        <f>SUMIFS(СВЦЭМ!$C$39:$C$782,СВЦЭМ!$A$39:$A$782,$A37,СВЦЭМ!$B$39:$B$782,F$11)+'СЕТ СН'!$F$9+СВЦЭМ!$D$10+'СЕТ СН'!$F$6-'СЕТ СН'!$F$19</f>
        <v>2379.5491915799998</v>
      </c>
      <c r="G37" s="36">
        <f>SUMIFS(СВЦЭМ!$C$39:$C$782,СВЦЭМ!$A$39:$A$782,$A37,СВЦЭМ!$B$39:$B$782,G$11)+'СЕТ СН'!$F$9+СВЦЭМ!$D$10+'СЕТ СН'!$F$6-'СЕТ СН'!$F$19</f>
        <v>2374.3451063799998</v>
      </c>
      <c r="H37" s="36">
        <f>SUMIFS(СВЦЭМ!$C$39:$C$782,СВЦЭМ!$A$39:$A$782,$A37,СВЦЭМ!$B$39:$B$782,H$11)+'СЕТ СН'!$F$9+СВЦЭМ!$D$10+'СЕТ СН'!$F$6-'СЕТ СН'!$F$19</f>
        <v>2358.7114453599997</v>
      </c>
      <c r="I37" s="36">
        <f>SUMIFS(СВЦЭМ!$C$39:$C$782,СВЦЭМ!$A$39:$A$782,$A37,СВЦЭМ!$B$39:$B$782,I$11)+'СЕТ СН'!$F$9+СВЦЭМ!$D$10+'СЕТ СН'!$F$6-'СЕТ СН'!$F$19</f>
        <v>2313.0413567299997</v>
      </c>
      <c r="J37" s="36">
        <f>SUMIFS(СВЦЭМ!$C$39:$C$782,СВЦЭМ!$A$39:$A$782,$A37,СВЦЭМ!$B$39:$B$782,J$11)+'СЕТ СН'!$F$9+СВЦЭМ!$D$10+'СЕТ СН'!$F$6-'СЕТ СН'!$F$19</f>
        <v>2275.4633492100002</v>
      </c>
      <c r="K37" s="36">
        <f>SUMIFS(СВЦЭМ!$C$39:$C$782,СВЦЭМ!$A$39:$A$782,$A37,СВЦЭМ!$B$39:$B$782,K$11)+'СЕТ СН'!$F$9+СВЦЭМ!$D$10+'СЕТ СН'!$F$6-'СЕТ СН'!$F$19</f>
        <v>2198.0045965899999</v>
      </c>
      <c r="L37" s="36">
        <f>SUMIFS(СВЦЭМ!$C$39:$C$782,СВЦЭМ!$A$39:$A$782,$A37,СВЦЭМ!$B$39:$B$782,L$11)+'СЕТ СН'!$F$9+СВЦЭМ!$D$10+'СЕТ СН'!$F$6-'СЕТ СН'!$F$19</f>
        <v>2173.9774406400002</v>
      </c>
      <c r="M37" s="36">
        <f>SUMIFS(СВЦЭМ!$C$39:$C$782,СВЦЭМ!$A$39:$A$782,$A37,СВЦЭМ!$B$39:$B$782,M$11)+'СЕТ СН'!$F$9+СВЦЭМ!$D$10+'СЕТ СН'!$F$6-'СЕТ СН'!$F$19</f>
        <v>2169.5812946599999</v>
      </c>
      <c r="N37" s="36">
        <f>SUMIFS(СВЦЭМ!$C$39:$C$782,СВЦЭМ!$A$39:$A$782,$A37,СВЦЭМ!$B$39:$B$782,N$11)+'СЕТ СН'!$F$9+СВЦЭМ!$D$10+'СЕТ СН'!$F$6-'СЕТ СН'!$F$19</f>
        <v>2215.7917203500001</v>
      </c>
      <c r="O37" s="36">
        <f>SUMIFS(СВЦЭМ!$C$39:$C$782,СВЦЭМ!$A$39:$A$782,$A37,СВЦЭМ!$B$39:$B$782,O$11)+'СЕТ СН'!$F$9+СВЦЭМ!$D$10+'СЕТ СН'!$F$6-'СЕТ СН'!$F$19</f>
        <v>2264.7294915399998</v>
      </c>
      <c r="P37" s="36">
        <f>SUMIFS(СВЦЭМ!$C$39:$C$782,СВЦЭМ!$A$39:$A$782,$A37,СВЦЭМ!$B$39:$B$782,P$11)+'СЕТ СН'!$F$9+СВЦЭМ!$D$10+'СЕТ СН'!$F$6-'СЕТ СН'!$F$19</f>
        <v>2281.7786105199998</v>
      </c>
      <c r="Q37" s="36">
        <f>SUMIFS(СВЦЭМ!$C$39:$C$782,СВЦЭМ!$A$39:$A$782,$A37,СВЦЭМ!$B$39:$B$782,Q$11)+'СЕТ СН'!$F$9+СВЦЭМ!$D$10+'СЕТ СН'!$F$6-'СЕТ СН'!$F$19</f>
        <v>2297.6212371799998</v>
      </c>
      <c r="R37" s="36">
        <f>SUMIFS(СВЦЭМ!$C$39:$C$782,СВЦЭМ!$A$39:$A$782,$A37,СВЦЭМ!$B$39:$B$782,R$11)+'СЕТ СН'!$F$9+СВЦЭМ!$D$10+'СЕТ СН'!$F$6-'СЕТ СН'!$F$19</f>
        <v>2286.2195953400001</v>
      </c>
      <c r="S37" s="36">
        <f>SUMIFS(СВЦЭМ!$C$39:$C$782,СВЦЭМ!$A$39:$A$782,$A37,СВЦЭМ!$B$39:$B$782,S$11)+'СЕТ СН'!$F$9+СВЦЭМ!$D$10+'СЕТ СН'!$F$6-'СЕТ СН'!$F$19</f>
        <v>2257.5645579100001</v>
      </c>
      <c r="T37" s="36">
        <f>SUMIFS(СВЦЭМ!$C$39:$C$782,СВЦЭМ!$A$39:$A$782,$A37,СВЦЭМ!$B$39:$B$782,T$11)+'СЕТ СН'!$F$9+СВЦЭМ!$D$10+'СЕТ СН'!$F$6-'СЕТ СН'!$F$19</f>
        <v>2233.74870887</v>
      </c>
      <c r="U37" s="36">
        <f>SUMIFS(СВЦЭМ!$C$39:$C$782,СВЦЭМ!$A$39:$A$782,$A37,СВЦЭМ!$B$39:$B$782,U$11)+'СЕТ СН'!$F$9+СВЦЭМ!$D$10+'СЕТ СН'!$F$6-'СЕТ СН'!$F$19</f>
        <v>2180.4692687699999</v>
      </c>
      <c r="V37" s="36">
        <f>SUMIFS(СВЦЭМ!$C$39:$C$782,СВЦЭМ!$A$39:$A$782,$A37,СВЦЭМ!$B$39:$B$782,V$11)+'СЕТ СН'!$F$9+СВЦЭМ!$D$10+'СЕТ СН'!$F$6-'СЕТ СН'!$F$19</f>
        <v>2152.7548718600001</v>
      </c>
      <c r="W37" s="36">
        <f>SUMIFS(СВЦЭМ!$C$39:$C$782,СВЦЭМ!$A$39:$A$782,$A37,СВЦЭМ!$B$39:$B$782,W$11)+'СЕТ СН'!$F$9+СВЦЭМ!$D$10+'СЕТ СН'!$F$6-'СЕТ СН'!$F$19</f>
        <v>2164.6468455899999</v>
      </c>
      <c r="X37" s="36">
        <f>SUMIFS(СВЦЭМ!$C$39:$C$782,СВЦЭМ!$A$39:$A$782,$A37,СВЦЭМ!$B$39:$B$782,X$11)+'СЕТ СН'!$F$9+СВЦЭМ!$D$10+'СЕТ СН'!$F$6-'СЕТ СН'!$F$19</f>
        <v>2193.8053865500001</v>
      </c>
      <c r="Y37" s="36">
        <f>SUMIFS(СВЦЭМ!$C$39:$C$782,СВЦЭМ!$A$39:$A$782,$A37,СВЦЭМ!$B$39:$B$782,Y$11)+'СЕТ СН'!$F$9+СВЦЭМ!$D$10+'СЕТ СН'!$F$6-'СЕТ СН'!$F$19</f>
        <v>2248.3900958699996</v>
      </c>
    </row>
    <row r="38" spans="1:25" ht="15.75" x14ac:dyDescent="0.2">
      <c r="A38" s="35">
        <f t="shared" si="0"/>
        <v>45012</v>
      </c>
      <c r="B38" s="36">
        <f>SUMIFS(СВЦЭМ!$C$39:$C$782,СВЦЭМ!$A$39:$A$782,$A38,СВЦЭМ!$B$39:$B$782,B$11)+'СЕТ СН'!$F$9+СВЦЭМ!$D$10+'СЕТ СН'!$F$6-'СЕТ СН'!$F$19</f>
        <v>2284.9230867699998</v>
      </c>
      <c r="C38" s="36">
        <f>SUMIFS(СВЦЭМ!$C$39:$C$782,СВЦЭМ!$A$39:$A$782,$A38,СВЦЭМ!$B$39:$B$782,C$11)+'СЕТ СН'!$F$9+СВЦЭМ!$D$10+'СЕТ СН'!$F$6-'СЕТ СН'!$F$19</f>
        <v>2298.1785280899999</v>
      </c>
      <c r="D38" s="36">
        <f>SUMIFS(СВЦЭМ!$C$39:$C$782,СВЦЭМ!$A$39:$A$782,$A38,СВЦЭМ!$B$39:$B$782,D$11)+'СЕТ СН'!$F$9+СВЦЭМ!$D$10+'СЕТ СН'!$F$6-'СЕТ СН'!$F$19</f>
        <v>2330.6055381399997</v>
      </c>
      <c r="E38" s="36">
        <f>SUMIFS(СВЦЭМ!$C$39:$C$782,СВЦЭМ!$A$39:$A$782,$A38,СВЦЭМ!$B$39:$B$782,E$11)+'СЕТ СН'!$F$9+СВЦЭМ!$D$10+'СЕТ СН'!$F$6-'СЕТ СН'!$F$19</f>
        <v>2331.7530251499998</v>
      </c>
      <c r="F38" s="36">
        <f>SUMIFS(СВЦЭМ!$C$39:$C$782,СВЦЭМ!$A$39:$A$782,$A38,СВЦЭМ!$B$39:$B$782,F$11)+'СЕТ СН'!$F$9+СВЦЭМ!$D$10+'СЕТ СН'!$F$6-'СЕТ СН'!$F$19</f>
        <v>2351.12968628</v>
      </c>
      <c r="G38" s="36">
        <f>SUMIFS(СВЦЭМ!$C$39:$C$782,СВЦЭМ!$A$39:$A$782,$A38,СВЦЭМ!$B$39:$B$782,G$11)+'СЕТ СН'!$F$9+СВЦЭМ!$D$10+'СЕТ СН'!$F$6-'СЕТ СН'!$F$19</f>
        <v>2321.5162869000001</v>
      </c>
      <c r="H38" s="36">
        <f>SUMIFS(СВЦЭМ!$C$39:$C$782,СВЦЭМ!$A$39:$A$782,$A38,СВЦЭМ!$B$39:$B$782,H$11)+'СЕТ СН'!$F$9+СВЦЭМ!$D$10+'СЕТ СН'!$F$6-'СЕТ СН'!$F$19</f>
        <v>2332.3683418299997</v>
      </c>
      <c r="I38" s="36">
        <f>SUMIFS(СВЦЭМ!$C$39:$C$782,СВЦЭМ!$A$39:$A$782,$A38,СВЦЭМ!$B$39:$B$782,I$11)+'СЕТ СН'!$F$9+СВЦЭМ!$D$10+'СЕТ СН'!$F$6-'СЕТ СН'!$F$19</f>
        <v>2196.30558243</v>
      </c>
      <c r="J38" s="36">
        <f>SUMIFS(СВЦЭМ!$C$39:$C$782,СВЦЭМ!$A$39:$A$782,$A38,СВЦЭМ!$B$39:$B$782,J$11)+'СЕТ СН'!$F$9+СВЦЭМ!$D$10+'СЕТ СН'!$F$6-'СЕТ СН'!$F$19</f>
        <v>2206.5009998400001</v>
      </c>
      <c r="K38" s="36">
        <f>SUMIFS(СВЦЭМ!$C$39:$C$782,СВЦЭМ!$A$39:$A$782,$A38,СВЦЭМ!$B$39:$B$782,K$11)+'СЕТ СН'!$F$9+СВЦЭМ!$D$10+'СЕТ СН'!$F$6-'СЕТ СН'!$F$19</f>
        <v>2203.7160596600002</v>
      </c>
      <c r="L38" s="36">
        <f>SUMIFS(СВЦЭМ!$C$39:$C$782,СВЦЭМ!$A$39:$A$782,$A38,СВЦЭМ!$B$39:$B$782,L$11)+'СЕТ СН'!$F$9+СВЦЭМ!$D$10+'СЕТ СН'!$F$6-'СЕТ СН'!$F$19</f>
        <v>2201.2382585199998</v>
      </c>
      <c r="M38" s="36">
        <f>SUMIFS(СВЦЭМ!$C$39:$C$782,СВЦЭМ!$A$39:$A$782,$A38,СВЦЭМ!$B$39:$B$782,M$11)+'СЕТ СН'!$F$9+СВЦЭМ!$D$10+'СЕТ СН'!$F$6-'СЕТ СН'!$F$19</f>
        <v>2212.60854462</v>
      </c>
      <c r="N38" s="36">
        <f>SUMIFS(СВЦЭМ!$C$39:$C$782,СВЦЭМ!$A$39:$A$782,$A38,СВЦЭМ!$B$39:$B$782,N$11)+'СЕТ СН'!$F$9+СВЦЭМ!$D$10+'СЕТ СН'!$F$6-'СЕТ СН'!$F$19</f>
        <v>2232.2861334700001</v>
      </c>
      <c r="O38" s="36">
        <f>SUMIFS(СВЦЭМ!$C$39:$C$782,СВЦЭМ!$A$39:$A$782,$A38,СВЦЭМ!$B$39:$B$782,O$11)+'СЕТ СН'!$F$9+СВЦЭМ!$D$10+'СЕТ СН'!$F$6-'СЕТ СН'!$F$19</f>
        <v>2274.5574591099999</v>
      </c>
      <c r="P38" s="36">
        <f>SUMIFS(СВЦЭМ!$C$39:$C$782,СВЦЭМ!$A$39:$A$782,$A38,СВЦЭМ!$B$39:$B$782,P$11)+'СЕТ СН'!$F$9+СВЦЭМ!$D$10+'СЕТ СН'!$F$6-'СЕТ СН'!$F$19</f>
        <v>2292.70122739</v>
      </c>
      <c r="Q38" s="36">
        <f>SUMIFS(СВЦЭМ!$C$39:$C$782,СВЦЭМ!$A$39:$A$782,$A38,СВЦЭМ!$B$39:$B$782,Q$11)+'СЕТ СН'!$F$9+СВЦЭМ!$D$10+'СЕТ СН'!$F$6-'СЕТ СН'!$F$19</f>
        <v>2291.7192813799998</v>
      </c>
      <c r="R38" s="36">
        <f>SUMIFS(СВЦЭМ!$C$39:$C$782,СВЦЭМ!$A$39:$A$782,$A38,СВЦЭМ!$B$39:$B$782,R$11)+'СЕТ СН'!$F$9+СВЦЭМ!$D$10+'СЕТ СН'!$F$6-'СЕТ СН'!$F$19</f>
        <v>2266.0756125199996</v>
      </c>
      <c r="S38" s="36">
        <f>SUMIFS(СВЦЭМ!$C$39:$C$782,СВЦЭМ!$A$39:$A$782,$A38,СВЦЭМ!$B$39:$B$782,S$11)+'СЕТ СН'!$F$9+СВЦЭМ!$D$10+'СЕТ СН'!$F$6-'СЕТ СН'!$F$19</f>
        <v>2265.39154108</v>
      </c>
      <c r="T38" s="36">
        <f>SUMIFS(СВЦЭМ!$C$39:$C$782,СВЦЭМ!$A$39:$A$782,$A38,СВЦЭМ!$B$39:$B$782,T$11)+'СЕТ СН'!$F$9+СВЦЭМ!$D$10+'СЕТ СН'!$F$6-'СЕТ СН'!$F$19</f>
        <v>2253.1069107699996</v>
      </c>
      <c r="U38" s="36">
        <f>SUMIFS(СВЦЭМ!$C$39:$C$782,СВЦЭМ!$A$39:$A$782,$A38,СВЦЭМ!$B$39:$B$782,U$11)+'СЕТ СН'!$F$9+СВЦЭМ!$D$10+'СЕТ СН'!$F$6-'СЕТ СН'!$F$19</f>
        <v>2176.0740209099999</v>
      </c>
      <c r="V38" s="36">
        <f>SUMIFS(СВЦЭМ!$C$39:$C$782,СВЦЭМ!$A$39:$A$782,$A38,СВЦЭМ!$B$39:$B$782,V$11)+'СЕТ СН'!$F$9+СВЦЭМ!$D$10+'СЕТ СН'!$F$6-'СЕТ СН'!$F$19</f>
        <v>2115.6120875199999</v>
      </c>
      <c r="W38" s="36">
        <f>SUMIFS(СВЦЭМ!$C$39:$C$782,СВЦЭМ!$A$39:$A$782,$A38,СВЦЭМ!$B$39:$B$782,W$11)+'СЕТ СН'!$F$9+СВЦЭМ!$D$10+'СЕТ СН'!$F$6-'СЕТ СН'!$F$19</f>
        <v>2135.8495470500002</v>
      </c>
      <c r="X38" s="36">
        <f>SUMIFS(СВЦЭМ!$C$39:$C$782,СВЦЭМ!$A$39:$A$782,$A38,СВЦЭМ!$B$39:$B$782,X$11)+'СЕТ СН'!$F$9+СВЦЭМ!$D$10+'СЕТ СН'!$F$6-'СЕТ СН'!$F$19</f>
        <v>2190.5572418900001</v>
      </c>
      <c r="Y38" s="36">
        <f>SUMIFS(СВЦЭМ!$C$39:$C$782,СВЦЭМ!$A$39:$A$782,$A38,СВЦЭМ!$B$39:$B$782,Y$11)+'СЕТ СН'!$F$9+СВЦЭМ!$D$10+'СЕТ СН'!$F$6-'СЕТ СН'!$F$19</f>
        <v>2207.2702495200001</v>
      </c>
    </row>
    <row r="39" spans="1:25" ht="15.75" x14ac:dyDescent="0.2">
      <c r="A39" s="35">
        <f t="shared" si="0"/>
        <v>45013</v>
      </c>
      <c r="B39" s="36">
        <f>SUMIFS(СВЦЭМ!$C$39:$C$782,СВЦЭМ!$A$39:$A$782,$A39,СВЦЭМ!$B$39:$B$782,B$11)+'СЕТ СН'!$F$9+СВЦЭМ!$D$10+'СЕТ СН'!$F$6-'СЕТ СН'!$F$19</f>
        <v>2118.9232987599999</v>
      </c>
      <c r="C39" s="36">
        <f>SUMIFS(СВЦЭМ!$C$39:$C$782,СВЦЭМ!$A$39:$A$782,$A39,СВЦЭМ!$B$39:$B$782,C$11)+'СЕТ СН'!$F$9+СВЦЭМ!$D$10+'СЕТ СН'!$F$6-'СЕТ СН'!$F$19</f>
        <v>2159.3249554700001</v>
      </c>
      <c r="D39" s="36">
        <f>SUMIFS(СВЦЭМ!$C$39:$C$782,СВЦЭМ!$A$39:$A$782,$A39,СВЦЭМ!$B$39:$B$782,D$11)+'СЕТ СН'!$F$9+СВЦЭМ!$D$10+'СЕТ СН'!$F$6-'СЕТ СН'!$F$19</f>
        <v>2214.0535855399999</v>
      </c>
      <c r="E39" s="36">
        <f>SUMIFS(СВЦЭМ!$C$39:$C$782,СВЦЭМ!$A$39:$A$782,$A39,СВЦЭМ!$B$39:$B$782,E$11)+'СЕТ СН'!$F$9+СВЦЭМ!$D$10+'СЕТ СН'!$F$6-'СЕТ СН'!$F$19</f>
        <v>2230.3820071599998</v>
      </c>
      <c r="F39" s="36">
        <f>SUMIFS(СВЦЭМ!$C$39:$C$782,СВЦЭМ!$A$39:$A$782,$A39,СВЦЭМ!$B$39:$B$782,F$11)+'СЕТ СН'!$F$9+СВЦЭМ!$D$10+'СЕТ СН'!$F$6-'СЕТ СН'!$F$19</f>
        <v>2228.7709175800001</v>
      </c>
      <c r="G39" s="36">
        <f>SUMIFS(СВЦЭМ!$C$39:$C$782,СВЦЭМ!$A$39:$A$782,$A39,СВЦЭМ!$B$39:$B$782,G$11)+'СЕТ СН'!$F$9+СВЦЭМ!$D$10+'СЕТ СН'!$F$6-'СЕТ СН'!$F$19</f>
        <v>2221.68165722</v>
      </c>
      <c r="H39" s="36">
        <f>SUMIFS(СВЦЭМ!$C$39:$C$782,СВЦЭМ!$A$39:$A$782,$A39,СВЦЭМ!$B$39:$B$782,H$11)+'СЕТ СН'!$F$9+СВЦЭМ!$D$10+'СЕТ СН'!$F$6-'СЕТ СН'!$F$19</f>
        <v>2144.1031457099998</v>
      </c>
      <c r="I39" s="36">
        <f>SUMIFS(СВЦЭМ!$C$39:$C$782,СВЦЭМ!$A$39:$A$782,$A39,СВЦЭМ!$B$39:$B$782,I$11)+'СЕТ СН'!$F$9+СВЦЭМ!$D$10+'СЕТ СН'!$F$6-'СЕТ СН'!$F$19</f>
        <v>2081.37415418</v>
      </c>
      <c r="J39" s="36">
        <f>SUMIFS(СВЦЭМ!$C$39:$C$782,СВЦЭМ!$A$39:$A$782,$A39,СВЦЭМ!$B$39:$B$782,J$11)+'СЕТ СН'!$F$9+СВЦЭМ!$D$10+'СЕТ СН'!$F$6-'СЕТ СН'!$F$19</f>
        <v>2098.9149735699998</v>
      </c>
      <c r="K39" s="36">
        <f>SUMIFS(СВЦЭМ!$C$39:$C$782,СВЦЭМ!$A$39:$A$782,$A39,СВЦЭМ!$B$39:$B$782,K$11)+'СЕТ СН'!$F$9+СВЦЭМ!$D$10+'СЕТ СН'!$F$6-'СЕТ СН'!$F$19</f>
        <v>2084.3274104399998</v>
      </c>
      <c r="L39" s="36">
        <f>SUMIFS(СВЦЭМ!$C$39:$C$782,СВЦЭМ!$A$39:$A$782,$A39,СВЦЭМ!$B$39:$B$782,L$11)+'СЕТ СН'!$F$9+СВЦЭМ!$D$10+'СЕТ СН'!$F$6-'СЕТ СН'!$F$19</f>
        <v>2083.92745982</v>
      </c>
      <c r="M39" s="36">
        <f>SUMIFS(СВЦЭМ!$C$39:$C$782,СВЦЭМ!$A$39:$A$782,$A39,СВЦЭМ!$B$39:$B$782,M$11)+'СЕТ СН'!$F$9+СВЦЭМ!$D$10+'СЕТ СН'!$F$6-'СЕТ СН'!$F$19</f>
        <v>2075.0255997300001</v>
      </c>
      <c r="N39" s="36">
        <f>SUMIFS(СВЦЭМ!$C$39:$C$782,СВЦЭМ!$A$39:$A$782,$A39,СВЦЭМ!$B$39:$B$782,N$11)+'СЕТ СН'!$F$9+СВЦЭМ!$D$10+'СЕТ СН'!$F$6-'СЕТ СН'!$F$19</f>
        <v>2085.1717988599999</v>
      </c>
      <c r="O39" s="36">
        <f>SUMIFS(СВЦЭМ!$C$39:$C$782,СВЦЭМ!$A$39:$A$782,$A39,СВЦЭМ!$B$39:$B$782,O$11)+'СЕТ СН'!$F$9+СВЦЭМ!$D$10+'СЕТ СН'!$F$6-'СЕТ СН'!$F$19</f>
        <v>2109.9918551299997</v>
      </c>
      <c r="P39" s="36">
        <f>SUMIFS(СВЦЭМ!$C$39:$C$782,СВЦЭМ!$A$39:$A$782,$A39,СВЦЭМ!$B$39:$B$782,P$11)+'СЕТ СН'!$F$9+СВЦЭМ!$D$10+'СЕТ СН'!$F$6-'СЕТ СН'!$F$19</f>
        <v>2120.8795464</v>
      </c>
      <c r="Q39" s="36">
        <f>SUMIFS(СВЦЭМ!$C$39:$C$782,СВЦЭМ!$A$39:$A$782,$A39,СВЦЭМ!$B$39:$B$782,Q$11)+'СЕТ СН'!$F$9+СВЦЭМ!$D$10+'СЕТ СН'!$F$6-'СЕТ СН'!$F$19</f>
        <v>2136.7546000900002</v>
      </c>
      <c r="R39" s="36">
        <f>SUMIFS(СВЦЭМ!$C$39:$C$782,СВЦЭМ!$A$39:$A$782,$A39,СВЦЭМ!$B$39:$B$782,R$11)+'СЕТ СН'!$F$9+СВЦЭМ!$D$10+'СЕТ СН'!$F$6-'СЕТ СН'!$F$19</f>
        <v>2131.44158672</v>
      </c>
      <c r="S39" s="36">
        <f>SUMIFS(СВЦЭМ!$C$39:$C$782,СВЦЭМ!$A$39:$A$782,$A39,СВЦЭМ!$B$39:$B$782,S$11)+'СЕТ СН'!$F$9+СВЦЭМ!$D$10+'СЕТ СН'!$F$6-'СЕТ СН'!$F$19</f>
        <v>2121.8425948999998</v>
      </c>
      <c r="T39" s="36">
        <f>SUMIFS(СВЦЭМ!$C$39:$C$782,СВЦЭМ!$A$39:$A$782,$A39,СВЦЭМ!$B$39:$B$782,T$11)+'СЕТ СН'!$F$9+СВЦЭМ!$D$10+'СЕТ СН'!$F$6-'СЕТ СН'!$F$19</f>
        <v>2099.8831385099998</v>
      </c>
      <c r="U39" s="36">
        <f>SUMIFS(СВЦЭМ!$C$39:$C$782,СВЦЭМ!$A$39:$A$782,$A39,СВЦЭМ!$B$39:$B$782,U$11)+'СЕТ СН'!$F$9+СВЦЭМ!$D$10+'СЕТ СН'!$F$6-'СЕТ СН'!$F$19</f>
        <v>2046.5597914800001</v>
      </c>
      <c r="V39" s="36">
        <f>SUMIFS(СВЦЭМ!$C$39:$C$782,СВЦЭМ!$A$39:$A$782,$A39,СВЦЭМ!$B$39:$B$782,V$11)+'СЕТ СН'!$F$9+СВЦЭМ!$D$10+'СЕТ СН'!$F$6-'СЕТ СН'!$F$19</f>
        <v>2041.5469504399998</v>
      </c>
      <c r="W39" s="36">
        <f>SUMIFS(СВЦЭМ!$C$39:$C$782,СВЦЭМ!$A$39:$A$782,$A39,СВЦЭМ!$B$39:$B$782,W$11)+'СЕТ СН'!$F$9+СВЦЭМ!$D$10+'СЕТ СН'!$F$6-'СЕТ СН'!$F$19</f>
        <v>2036.1274630500002</v>
      </c>
      <c r="X39" s="36">
        <f>SUMIFS(СВЦЭМ!$C$39:$C$782,СВЦЭМ!$A$39:$A$782,$A39,СВЦЭМ!$B$39:$B$782,X$11)+'СЕТ СН'!$F$9+СВЦЭМ!$D$10+'СЕТ СН'!$F$6-'СЕТ СН'!$F$19</f>
        <v>2068.2648032000002</v>
      </c>
      <c r="Y39" s="36">
        <f>SUMIFS(СВЦЭМ!$C$39:$C$782,СВЦЭМ!$A$39:$A$782,$A39,СВЦЭМ!$B$39:$B$782,Y$11)+'СЕТ СН'!$F$9+СВЦЭМ!$D$10+'СЕТ СН'!$F$6-'СЕТ СН'!$F$19</f>
        <v>2107.35820698</v>
      </c>
    </row>
    <row r="40" spans="1:25" ht="15.75" x14ac:dyDescent="0.2">
      <c r="A40" s="35">
        <f t="shared" si="0"/>
        <v>45014</v>
      </c>
      <c r="B40" s="36">
        <f>SUMIFS(СВЦЭМ!$C$39:$C$782,СВЦЭМ!$A$39:$A$782,$A40,СВЦЭМ!$B$39:$B$782,B$11)+'СЕТ СН'!$F$9+СВЦЭМ!$D$10+'СЕТ СН'!$F$6-'СЕТ СН'!$F$19</f>
        <v>2135.4039951999998</v>
      </c>
      <c r="C40" s="36">
        <f>SUMIFS(СВЦЭМ!$C$39:$C$782,СВЦЭМ!$A$39:$A$782,$A40,СВЦЭМ!$B$39:$B$782,C$11)+'СЕТ СН'!$F$9+СВЦЭМ!$D$10+'СЕТ СН'!$F$6-'СЕТ СН'!$F$19</f>
        <v>2181.6910357900001</v>
      </c>
      <c r="D40" s="36">
        <f>SUMIFS(СВЦЭМ!$C$39:$C$782,СВЦЭМ!$A$39:$A$782,$A40,СВЦЭМ!$B$39:$B$782,D$11)+'СЕТ СН'!$F$9+СВЦЭМ!$D$10+'СЕТ СН'!$F$6-'СЕТ СН'!$F$19</f>
        <v>2205.0510272400002</v>
      </c>
      <c r="E40" s="36">
        <f>SUMIFS(СВЦЭМ!$C$39:$C$782,СВЦЭМ!$A$39:$A$782,$A40,СВЦЭМ!$B$39:$B$782,E$11)+'СЕТ СН'!$F$9+СВЦЭМ!$D$10+'СЕТ СН'!$F$6-'СЕТ СН'!$F$19</f>
        <v>2196.8571892300001</v>
      </c>
      <c r="F40" s="36">
        <f>SUMIFS(СВЦЭМ!$C$39:$C$782,СВЦЭМ!$A$39:$A$782,$A40,СВЦЭМ!$B$39:$B$782,F$11)+'СЕТ СН'!$F$9+СВЦЭМ!$D$10+'СЕТ СН'!$F$6-'СЕТ СН'!$F$19</f>
        <v>2219.20584869</v>
      </c>
      <c r="G40" s="36">
        <f>SUMIFS(СВЦЭМ!$C$39:$C$782,СВЦЭМ!$A$39:$A$782,$A40,СВЦЭМ!$B$39:$B$782,G$11)+'СЕТ СН'!$F$9+СВЦЭМ!$D$10+'СЕТ СН'!$F$6-'СЕТ СН'!$F$19</f>
        <v>2181.1464432600001</v>
      </c>
      <c r="H40" s="36">
        <f>SUMIFS(СВЦЭМ!$C$39:$C$782,СВЦЭМ!$A$39:$A$782,$A40,СВЦЭМ!$B$39:$B$782,H$11)+'СЕТ СН'!$F$9+СВЦЭМ!$D$10+'СЕТ СН'!$F$6-'СЕТ СН'!$F$19</f>
        <v>2131.5790065900001</v>
      </c>
      <c r="I40" s="36">
        <f>SUMIFS(СВЦЭМ!$C$39:$C$782,СВЦЭМ!$A$39:$A$782,$A40,СВЦЭМ!$B$39:$B$782,I$11)+'СЕТ СН'!$F$9+СВЦЭМ!$D$10+'СЕТ СН'!$F$6-'СЕТ СН'!$F$19</f>
        <v>2116.54265472</v>
      </c>
      <c r="J40" s="36">
        <f>SUMIFS(СВЦЭМ!$C$39:$C$782,СВЦЭМ!$A$39:$A$782,$A40,СВЦЭМ!$B$39:$B$782,J$11)+'СЕТ СН'!$F$9+СВЦЭМ!$D$10+'СЕТ СН'!$F$6-'СЕТ СН'!$F$19</f>
        <v>2116.6385338300001</v>
      </c>
      <c r="K40" s="36">
        <f>SUMIFS(СВЦЭМ!$C$39:$C$782,СВЦЭМ!$A$39:$A$782,$A40,СВЦЭМ!$B$39:$B$782,K$11)+'СЕТ СН'!$F$9+СВЦЭМ!$D$10+'СЕТ СН'!$F$6-'СЕТ СН'!$F$19</f>
        <v>2102.9421446299998</v>
      </c>
      <c r="L40" s="36">
        <f>SUMIFS(СВЦЭМ!$C$39:$C$782,СВЦЭМ!$A$39:$A$782,$A40,СВЦЭМ!$B$39:$B$782,L$11)+'СЕТ СН'!$F$9+СВЦЭМ!$D$10+'СЕТ СН'!$F$6-'СЕТ СН'!$F$19</f>
        <v>2104.12259163</v>
      </c>
      <c r="M40" s="36">
        <f>SUMIFS(СВЦЭМ!$C$39:$C$782,СВЦЭМ!$A$39:$A$782,$A40,СВЦЭМ!$B$39:$B$782,M$11)+'СЕТ СН'!$F$9+СВЦЭМ!$D$10+'СЕТ СН'!$F$6-'СЕТ СН'!$F$19</f>
        <v>2145.4216534799998</v>
      </c>
      <c r="N40" s="36">
        <f>SUMIFS(СВЦЭМ!$C$39:$C$782,СВЦЭМ!$A$39:$A$782,$A40,СВЦЭМ!$B$39:$B$782,N$11)+'СЕТ СН'!$F$9+СВЦЭМ!$D$10+'СЕТ СН'!$F$6-'СЕТ СН'!$F$19</f>
        <v>2199.1629725399998</v>
      </c>
      <c r="O40" s="36">
        <f>SUMIFS(СВЦЭМ!$C$39:$C$782,СВЦЭМ!$A$39:$A$782,$A40,СВЦЭМ!$B$39:$B$782,O$11)+'СЕТ СН'!$F$9+СВЦЭМ!$D$10+'СЕТ СН'!$F$6-'СЕТ СН'!$F$19</f>
        <v>2219.4403958100002</v>
      </c>
      <c r="P40" s="36">
        <f>SUMIFS(СВЦЭМ!$C$39:$C$782,СВЦЭМ!$A$39:$A$782,$A40,СВЦЭМ!$B$39:$B$782,P$11)+'СЕТ СН'!$F$9+СВЦЭМ!$D$10+'СЕТ СН'!$F$6-'СЕТ СН'!$F$19</f>
        <v>2199.6431589899998</v>
      </c>
      <c r="Q40" s="36">
        <f>SUMIFS(СВЦЭМ!$C$39:$C$782,СВЦЭМ!$A$39:$A$782,$A40,СВЦЭМ!$B$39:$B$782,Q$11)+'СЕТ СН'!$F$9+СВЦЭМ!$D$10+'СЕТ СН'!$F$6-'СЕТ СН'!$F$19</f>
        <v>2214.05608506</v>
      </c>
      <c r="R40" s="36">
        <f>SUMIFS(СВЦЭМ!$C$39:$C$782,СВЦЭМ!$A$39:$A$782,$A40,СВЦЭМ!$B$39:$B$782,R$11)+'СЕТ СН'!$F$9+СВЦЭМ!$D$10+'СЕТ СН'!$F$6-'СЕТ СН'!$F$19</f>
        <v>2208.61321026</v>
      </c>
      <c r="S40" s="36">
        <f>SUMIFS(СВЦЭМ!$C$39:$C$782,СВЦЭМ!$A$39:$A$782,$A40,СВЦЭМ!$B$39:$B$782,S$11)+'СЕТ СН'!$F$9+СВЦЭМ!$D$10+'СЕТ СН'!$F$6-'СЕТ СН'!$F$19</f>
        <v>2203.1325450899999</v>
      </c>
      <c r="T40" s="36">
        <f>SUMIFS(СВЦЭМ!$C$39:$C$782,СВЦЭМ!$A$39:$A$782,$A40,СВЦЭМ!$B$39:$B$782,T$11)+'СЕТ СН'!$F$9+СВЦЭМ!$D$10+'СЕТ СН'!$F$6-'СЕТ СН'!$F$19</f>
        <v>2146.84143752</v>
      </c>
      <c r="U40" s="36">
        <f>SUMIFS(СВЦЭМ!$C$39:$C$782,СВЦЭМ!$A$39:$A$782,$A40,СВЦЭМ!$B$39:$B$782,U$11)+'СЕТ СН'!$F$9+СВЦЭМ!$D$10+'СЕТ СН'!$F$6-'СЕТ СН'!$F$19</f>
        <v>2098.6267849800001</v>
      </c>
      <c r="V40" s="36">
        <f>SUMIFS(СВЦЭМ!$C$39:$C$782,СВЦЭМ!$A$39:$A$782,$A40,СВЦЭМ!$B$39:$B$782,V$11)+'СЕТ СН'!$F$9+СВЦЭМ!$D$10+'СЕТ СН'!$F$6-'СЕТ СН'!$F$19</f>
        <v>2064.7185270300001</v>
      </c>
      <c r="W40" s="36">
        <f>SUMIFS(СВЦЭМ!$C$39:$C$782,СВЦЭМ!$A$39:$A$782,$A40,СВЦЭМ!$B$39:$B$782,W$11)+'СЕТ СН'!$F$9+СВЦЭМ!$D$10+'СЕТ СН'!$F$6-'СЕТ СН'!$F$19</f>
        <v>2062.1016207799998</v>
      </c>
      <c r="X40" s="36">
        <f>SUMIFS(СВЦЭМ!$C$39:$C$782,СВЦЭМ!$A$39:$A$782,$A40,СВЦЭМ!$B$39:$B$782,X$11)+'СЕТ СН'!$F$9+СВЦЭМ!$D$10+'СЕТ СН'!$F$6-'СЕТ СН'!$F$19</f>
        <v>2092.0260343099999</v>
      </c>
      <c r="Y40" s="36">
        <f>SUMIFS(СВЦЭМ!$C$39:$C$782,СВЦЭМ!$A$39:$A$782,$A40,СВЦЭМ!$B$39:$B$782,Y$11)+'СЕТ СН'!$F$9+СВЦЭМ!$D$10+'СЕТ СН'!$F$6-'СЕТ СН'!$F$19</f>
        <v>2089.55456078</v>
      </c>
    </row>
    <row r="41" spans="1:25" ht="15.75" x14ac:dyDescent="0.2">
      <c r="A41" s="35">
        <f t="shared" si="0"/>
        <v>45015</v>
      </c>
      <c r="B41" s="36">
        <f>SUMIFS(СВЦЭМ!$C$39:$C$782,СВЦЭМ!$A$39:$A$782,$A41,СВЦЭМ!$B$39:$B$782,B$11)+'СЕТ СН'!$F$9+СВЦЭМ!$D$10+'СЕТ СН'!$F$6-'СЕТ СН'!$F$19</f>
        <v>2027.4962768</v>
      </c>
      <c r="C41" s="36">
        <f>SUMIFS(СВЦЭМ!$C$39:$C$782,СВЦЭМ!$A$39:$A$782,$A41,СВЦЭМ!$B$39:$B$782,C$11)+'СЕТ СН'!$F$9+СВЦЭМ!$D$10+'СЕТ СН'!$F$6-'СЕТ СН'!$F$19</f>
        <v>2100.4024637399998</v>
      </c>
      <c r="D41" s="36">
        <f>SUMIFS(СВЦЭМ!$C$39:$C$782,СВЦЭМ!$A$39:$A$782,$A41,СВЦЭМ!$B$39:$B$782,D$11)+'СЕТ СН'!$F$9+СВЦЭМ!$D$10+'СЕТ СН'!$F$6-'СЕТ СН'!$F$19</f>
        <v>2106.6977126699999</v>
      </c>
      <c r="E41" s="36">
        <f>SUMIFS(СВЦЭМ!$C$39:$C$782,СВЦЭМ!$A$39:$A$782,$A41,СВЦЭМ!$B$39:$B$782,E$11)+'СЕТ СН'!$F$9+СВЦЭМ!$D$10+'СЕТ СН'!$F$6-'СЕТ СН'!$F$19</f>
        <v>2092.6997929300001</v>
      </c>
      <c r="F41" s="36">
        <f>SUMIFS(СВЦЭМ!$C$39:$C$782,СВЦЭМ!$A$39:$A$782,$A41,СВЦЭМ!$B$39:$B$782,F$11)+'СЕТ СН'!$F$9+СВЦЭМ!$D$10+'СЕТ СН'!$F$6-'СЕТ СН'!$F$19</f>
        <v>2101.7850514000002</v>
      </c>
      <c r="G41" s="36">
        <f>SUMIFS(СВЦЭМ!$C$39:$C$782,СВЦЭМ!$A$39:$A$782,$A41,СВЦЭМ!$B$39:$B$782,G$11)+'СЕТ СН'!$F$9+СВЦЭМ!$D$10+'СЕТ СН'!$F$6-'СЕТ СН'!$F$19</f>
        <v>2060.9006437899998</v>
      </c>
      <c r="H41" s="36">
        <f>SUMIFS(СВЦЭМ!$C$39:$C$782,СВЦЭМ!$A$39:$A$782,$A41,СВЦЭМ!$B$39:$B$782,H$11)+'СЕТ СН'!$F$9+СВЦЭМ!$D$10+'СЕТ СН'!$F$6-'СЕТ СН'!$F$19</f>
        <v>2050.6840112499999</v>
      </c>
      <c r="I41" s="36">
        <f>SUMIFS(СВЦЭМ!$C$39:$C$782,СВЦЭМ!$A$39:$A$782,$A41,СВЦЭМ!$B$39:$B$782,I$11)+'СЕТ СН'!$F$9+СВЦЭМ!$D$10+'СЕТ СН'!$F$6-'СЕТ СН'!$F$19</f>
        <v>1994.98620807</v>
      </c>
      <c r="J41" s="36">
        <f>SUMIFS(СВЦЭМ!$C$39:$C$782,СВЦЭМ!$A$39:$A$782,$A41,СВЦЭМ!$B$39:$B$782,J$11)+'СЕТ СН'!$F$9+СВЦЭМ!$D$10+'СЕТ СН'!$F$6-'СЕТ СН'!$F$19</f>
        <v>1962.9188349199999</v>
      </c>
      <c r="K41" s="36">
        <f>SUMIFS(СВЦЭМ!$C$39:$C$782,СВЦЭМ!$A$39:$A$782,$A41,СВЦЭМ!$B$39:$B$782,K$11)+'СЕТ СН'!$F$9+СВЦЭМ!$D$10+'СЕТ СН'!$F$6-'СЕТ СН'!$F$19</f>
        <v>1928.71610513</v>
      </c>
      <c r="L41" s="36">
        <f>SUMIFS(СВЦЭМ!$C$39:$C$782,СВЦЭМ!$A$39:$A$782,$A41,СВЦЭМ!$B$39:$B$782,L$11)+'СЕТ СН'!$F$9+СВЦЭМ!$D$10+'СЕТ СН'!$F$6-'СЕТ СН'!$F$19</f>
        <v>1941.48869328</v>
      </c>
      <c r="M41" s="36">
        <f>SUMIFS(СВЦЭМ!$C$39:$C$782,СВЦЭМ!$A$39:$A$782,$A41,СВЦЭМ!$B$39:$B$782,M$11)+'СЕТ СН'!$F$9+СВЦЭМ!$D$10+'СЕТ СН'!$F$6-'СЕТ СН'!$F$19</f>
        <v>1983.87496078</v>
      </c>
      <c r="N41" s="36">
        <f>SUMIFS(СВЦЭМ!$C$39:$C$782,СВЦЭМ!$A$39:$A$782,$A41,СВЦЭМ!$B$39:$B$782,N$11)+'СЕТ СН'!$F$9+СВЦЭМ!$D$10+'СЕТ СН'!$F$6-'СЕТ СН'!$F$19</f>
        <v>2024.86471828</v>
      </c>
      <c r="O41" s="36">
        <f>SUMIFS(СВЦЭМ!$C$39:$C$782,СВЦЭМ!$A$39:$A$782,$A41,СВЦЭМ!$B$39:$B$782,O$11)+'СЕТ СН'!$F$9+СВЦЭМ!$D$10+'СЕТ СН'!$F$6-'СЕТ СН'!$F$19</f>
        <v>2053.1621139899999</v>
      </c>
      <c r="P41" s="36">
        <f>SUMIFS(СВЦЭМ!$C$39:$C$782,СВЦЭМ!$A$39:$A$782,$A41,СВЦЭМ!$B$39:$B$782,P$11)+'СЕТ СН'!$F$9+СВЦЭМ!$D$10+'СЕТ СН'!$F$6-'СЕТ СН'!$F$19</f>
        <v>2070.5748314500001</v>
      </c>
      <c r="Q41" s="36">
        <f>SUMIFS(СВЦЭМ!$C$39:$C$782,СВЦЭМ!$A$39:$A$782,$A41,СВЦЭМ!$B$39:$B$782,Q$11)+'СЕТ СН'!$F$9+СВЦЭМ!$D$10+'СЕТ СН'!$F$6-'СЕТ СН'!$F$19</f>
        <v>2077.4582799599998</v>
      </c>
      <c r="R41" s="36">
        <f>SUMIFS(СВЦЭМ!$C$39:$C$782,СВЦЭМ!$A$39:$A$782,$A41,СВЦЭМ!$B$39:$B$782,R$11)+'СЕТ СН'!$F$9+СВЦЭМ!$D$10+'СЕТ СН'!$F$6-'СЕТ СН'!$F$19</f>
        <v>2074.37231096</v>
      </c>
      <c r="S41" s="36">
        <f>SUMIFS(СВЦЭМ!$C$39:$C$782,СВЦЭМ!$A$39:$A$782,$A41,СВЦЭМ!$B$39:$B$782,S$11)+'СЕТ СН'!$F$9+СВЦЭМ!$D$10+'СЕТ СН'!$F$6-'СЕТ СН'!$F$19</f>
        <v>2042.0284069899999</v>
      </c>
      <c r="T41" s="36">
        <f>SUMIFS(СВЦЭМ!$C$39:$C$782,СВЦЭМ!$A$39:$A$782,$A41,СВЦЭМ!$B$39:$B$782,T$11)+'СЕТ СН'!$F$9+СВЦЭМ!$D$10+'СЕТ СН'!$F$6-'СЕТ СН'!$F$19</f>
        <v>1996.7417122100001</v>
      </c>
      <c r="U41" s="36">
        <f>SUMIFS(СВЦЭМ!$C$39:$C$782,СВЦЭМ!$A$39:$A$782,$A41,СВЦЭМ!$B$39:$B$782,U$11)+'СЕТ СН'!$F$9+СВЦЭМ!$D$10+'СЕТ СН'!$F$6-'СЕТ СН'!$F$19</f>
        <v>1985.41878365</v>
      </c>
      <c r="V41" s="36">
        <f>SUMIFS(СВЦЭМ!$C$39:$C$782,СВЦЭМ!$A$39:$A$782,$A41,СВЦЭМ!$B$39:$B$782,V$11)+'СЕТ СН'!$F$9+СВЦЭМ!$D$10+'СЕТ СН'!$F$6-'СЕТ СН'!$F$19</f>
        <v>1947.84389117</v>
      </c>
      <c r="W41" s="36">
        <f>SUMIFS(СВЦЭМ!$C$39:$C$782,СВЦЭМ!$A$39:$A$782,$A41,СВЦЭМ!$B$39:$B$782,W$11)+'СЕТ СН'!$F$9+СВЦЭМ!$D$10+'СЕТ СН'!$F$6-'СЕТ СН'!$F$19</f>
        <v>1941.99147176</v>
      </c>
      <c r="X41" s="36">
        <f>SUMIFS(СВЦЭМ!$C$39:$C$782,СВЦЭМ!$A$39:$A$782,$A41,СВЦЭМ!$B$39:$B$782,X$11)+'СЕТ СН'!$F$9+СВЦЭМ!$D$10+'СЕТ СН'!$F$6-'СЕТ СН'!$F$19</f>
        <v>1974.2659825800001</v>
      </c>
      <c r="Y41" s="36">
        <f>SUMIFS(СВЦЭМ!$C$39:$C$782,СВЦЭМ!$A$39:$A$782,$A41,СВЦЭМ!$B$39:$B$782,Y$11)+'СЕТ СН'!$F$9+СВЦЭМ!$D$10+'СЕТ СН'!$F$6-'СЕТ СН'!$F$19</f>
        <v>2010.15898578</v>
      </c>
    </row>
    <row r="42" spans="1:25" ht="15.75" x14ac:dyDescent="0.2">
      <c r="A42" s="35">
        <f t="shared" si="0"/>
        <v>45016</v>
      </c>
      <c r="B42" s="36">
        <f>SUMIFS(СВЦЭМ!$C$39:$C$782,СВЦЭМ!$A$39:$A$782,$A42,СВЦЭМ!$B$39:$B$782,B$11)+'СЕТ СН'!$F$9+СВЦЭМ!$D$10+'СЕТ СН'!$F$6-'СЕТ СН'!$F$19</f>
        <v>2083.5547542200002</v>
      </c>
      <c r="C42" s="36">
        <f>SUMIFS(СВЦЭМ!$C$39:$C$782,СВЦЭМ!$A$39:$A$782,$A42,СВЦЭМ!$B$39:$B$782,C$11)+'СЕТ СН'!$F$9+СВЦЭМ!$D$10+'СЕТ СН'!$F$6-'СЕТ СН'!$F$19</f>
        <v>2025.0904403499999</v>
      </c>
      <c r="D42" s="36">
        <f>SUMIFS(СВЦЭМ!$C$39:$C$782,СВЦЭМ!$A$39:$A$782,$A42,СВЦЭМ!$B$39:$B$782,D$11)+'СЕТ СН'!$F$9+СВЦЭМ!$D$10+'СЕТ СН'!$F$6-'СЕТ СН'!$F$19</f>
        <v>2148.1163009699999</v>
      </c>
      <c r="E42" s="36">
        <f>SUMIFS(СВЦЭМ!$C$39:$C$782,СВЦЭМ!$A$39:$A$782,$A42,СВЦЭМ!$B$39:$B$782,E$11)+'СЕТ СН'!$F$9+СВЦЭМ!$D$10+'СЕТ СН'!$F$6-'СЕТ СН'!$F$19</f>
        <v>2144.9275729599999</v>
      </c>
      <c r="F42" s="36">
        <f>SUMIFS(СВЦЭМ!$C$39:$C$782,СВЦЭМ!$A$39:$A$782,$A42,СВЦЭМ!$B$39:$B$782,F$11)+'СЕТ СН'!$F$9+СВЦЭМ!$D$10+'СЕТ СН'!$F$6-'СЕТ СН'!$F$19</f>
        <v>2150.20627491</v>
      </c>
      <c r="G42" s="36">
        <f>SUMIFS(СВЦЭМ!$C$39:$C$782,СВЦЭМ!$A$39:$A$782,$A42,СВЦЭМ!$B$39:$B$782,G$11)+'СЕТ СН'!$F$9+СВЦЭМ!$D$10+'СЕТ СН'!$F$6-'СЕТ СН'!$F$19</f>
        <v>2127.0128105099998</v>
      </c>
      <c r="H42" s="36">
        <f>SUMIFS(СВЦЭМ!$C$39:$C$782,СВЦЭМ!$A$39:$A$782,$A42,СВЦЭМ!$B$39:$B$782,H$11)+'СЕТ СН'!$F$9+СВЦЭМ!$D$10+'СЕТ СН'!$F$6-'СЕТ СН'!$F$19</f>
        <v>2118.9944229399998</v>
      </c>
      <c r="I42" s="36">
        <f>SUMIFS(СВЦЭМ!$C$39:$C$782,СВЦЭМ!$A$39:$A$782,$A42,СВЦЭМ!$B$39:$B$782,I$11)+'СЕТ СН'!$F$9+СВЦЭМ!$D$10+'СЕТ СН'!$F$6-'СЕТ СН'!$F$19</f>
        <v>2042.0173445599999</v>
      </c>
      <c r="J42" s="36">
        <f>SUMIFS(СВЦЭМ!$C$39:$C$782,СВЦЭМ!$A$39:$A$782,$A42,СВЦЭМ!$B$39:$B$782,J$11)+'СЕТ СН'!$F$9+СВЦЭМ!$D$10+'СЕТ СН'!$F$6-'СЕТ СН'!$F$19</f>
        <v>2007.27988271</v>
      </c>
      <c r="K42" s="36">
        <f>SUMIFS(СВЦЭМ!$C$39:$C$782,СВЦЭМ!$A$39:$A$782,$A42,СВЦЭМ!$B$39:$B$782,K$11)+'СЕТ СН'!$F$9+СВЦЭМ!$D$10+'СЕТ СН'!$F$6-'СЕТ СН'!$F$19</f>
        <v>1975.2057879200001</v>
      </c>
      <c r="L42" s="36">
        <f>SUMIFS(СВЦЭМ!$C$39:$C$782,СВЦЭМ!$A$39:$A$782,$A42,СВЦЭМ!$B$39:$B$782,L$11)+'СЕТ СН'!$F$9+СВЦЭМ!$D$10+'СЕТ СН'!$F$6-'СЕТ СН'!$F$19</f>
        <v>1951.4783567300001</v>
      </c>
      <c r="M42" s="36">
        <f>SUMIFS(СВЦЭМ!$C$39:$C$782,СВЦЭМ!$A$39:$A$782,$A42,СВЦЭМ!$B$39:$B$782,M$11)+'СЕТ СН'!$F$9+СВЦЭМ!$D$10+'СЕТ СН'!$F$6-'СЕТ СН'!$F$19</f>
        <v>1940.8826130399998</v>
      </c>
      <c r="N42" s="36">
        <f>SUMIFS(СВЦЭМ!$C$39:$C$782,СВЦЭМ!$A$39:$A$782,$A42,СВЦЭМ!$B$39:$B$782,N$11)+'СЕТ СН'!$F$9+СВЦЭМ!$D$10+'СЕТ СН'!$F$6-'СЕТ СН'!$F$19</f>
        <v>1986.8033501700002</v>
      </c>
      <c r="O42" s="36">
        <f>SUMIFS(СВЦЭМ!$C$39:$C$782,СВЦЭМ!$A$39:$A$782,$A42,СВЦЭМ!$B$39:$B$782,O$11)+'СЕТ СН'!$F$9+СВЦЭМ!$D$10+'СЕТ СН'!$F$6-'СЕТ СН'!$F$19</f>
        <v>2016.25362997</v>
      </c>
      <c r="P42" s="36">
        <f>SUMIFS(СВЦЭМ!$C$39:$C$782,СВЦЭМ!$A$39:$A$782,$A42,СВЦЭМ!$B$39:$B$782,P$11)+'СЕТ СН'!$F$9+СВЦЭМ!$D$10+'СЕТ СН'!$F$6-'СЕТ СН'!$F$19</f>
        <v>2034.5228566599999</v>
      </c>
      <c r="Q42" s="36">
        <f>SUMIFS(СВЦЭМ!$C$39:$C$782,СВЦЭМ!$A$39:$A$782,$A42,СВЦЭМ!$B$39:$B$782,Q$11)+'СЕТ СН'!$F$9+СВЦЭМ!$D$10+'СЕТ СН'!$F$6-'СЕТ СН'!$F$19</f>
        <v>2029.6201638100001</v>
      </c>
      <c r="R42" s="36">
        <f>SUMIFS(СВЦЭМ!$C$39:$C$782,СВЦЭМ!$A$39:$A$782,$A42,СВЦЭМ!$B$39:$B$782,R$11)+'СЕТ СН'!$F$9+СВЦЭМ!$D$10+'СЕТ СН'!$F$6-'СЕТ СН'!$F$19</f>
        <v>2011.5679298099999</v>
      </c>
      <c r="S42" s="36">
        <f>SUMIFS(СВЦЭМ!$C$39:$C$782,СВЦЭМ!$A$39:$A$782,$A42,СВЦЭМ!$B$39:$B$782,S$11)+'СЕТ СН'!$F$9+СВЦЭМ!$D$10+'СЕТ СН'!$F$6-'СЕТ СН'!$F$19</f>
        <v>1988.87075185</v>
      </c>
      <c r="T42" s="36">
        <f>SUMIFS(СВЦЭМ!$C$39:$C$782,СВЦЭМ!$A$39:$A$782,$A42,СВЦЭМ!$B$39:$B$782,T$11)+'СЕТ СН'!$F$9+СВЦЭМ!$D$10+'СЕТ СН'!$F$6-'СЕТ СН'!$F$19</f>
        <v>1961.79711911</v>
      </c>
      <c r="U42" s="36">
        <f>SUMIFS(СВЦЭМ!$C$39:$C$782,СВЦЭМ!$A$39:$A$782,$A42,СВЦЭМ!$B$39:$B$782,U$11)+'СЕТ СН'!$F$9+СВЦЭМ!$D$10+'СЕТ СН'!$F$6-'СЕТ СН'!$F$19</f>
        <v>1941.12502541</v>
      </c>
      <c r="V42" s="36">
        <f>SUMIFS(СВЦЭМ!$C$39:$C$782,СВЦЭМ!$A$39:$A$782,$A42,СВЦЭМ!$B$39:$B$782,V$11)+'СЕТ СН'!$F$9+СВЦЭМ!$D$10+'СЕТ СН'!$F$6-'СЕТ СН'!$F$19</f>
        <v>1904.7845079600002</v>
      </c>
      <c r="W42" s="36">
        <f>SUMIFS(СВЦЭМ!$C$39:$C$782,СВЦЭМ!$A$39:$A$782,$A42,СВЦЭМ!$B$39:$B$782,W$11)+'СЕТ СН'!$F$9+СВЦЭМ!$D$10+'СЕТ СН'!$F$6-'СЕТ СН'!$F$19</f>
        <v>1900.0230175199999</v>
      </c>
      <c r="X42" s="36">
        <f>SUMIFS(СВЦЭМ!$C$39:$C$782,СВЦЭМ!$A$39:$A$782,$A42,СВЦЭМ!$B$39:$B$782,X$11)+'СЕТ СН'!$F$9+СВЦЭМ!$D$10+'СЕТ СН'!$F$6-'СЕТ СН'!$F$19</f>
        <v>1941.99410872</v>
      </c>
      <c r="Y42" s="36">
        <f>SUMIFS(СВЦЭМ!$C$39:$C$782,СВЦЭМ!$A$39:$A$782,$A42,СВЦЭМ!$B$39:$B$782,Y$11)+'СЕТ СН'!$F$9+СВЦЭМ!$D$10+'СЕТ СН'!$F$6-'СЕТ СН'!$F$19</f>
        <v>1928.67077294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01.03.2023</v>
      </c>
      <c r="B48" s="36">
        <f>SUMIFS(СВЦЭМ!$C$39:$C$782,СВЦЭМ!$A$39:$A$782,$A48,СВЦЭМ!$B$39:$B$782,B$47)+'СЕТ СН'!$G$9+СВЦЭМ!$D$10+'СЕТ СН'!$G$6-'СЕТ СН'!$G$19</f>
        <v>2534.1321237800003</v>
      </c>
      <c r="C48" s="36">
        <f>SUMIFS(СВЦЭМ!$C$39:$C$782,СВЦЭМ!$A$39:$A$782,$A48,СВЦЭМ!$B$39:$B$782,C$47)+'СЕТ СН'!$G$9+СВЦЭМ!$D$10+'СЕТ СН'!$G$6-'СЕТ СН'!$G$19</f>
        <v>2582.9589530500002</v>
      </c>
      <c r="D48" s="36">
        <f>SUMIFS(СВЦЭМ!$C$39:$C$782,СВЦЭМ!$A$39:$A$782,$A48,СВЦЭМ!$B$39:$B$782,D$47)+'СЕТ СН'!$G$9+СВЦЭМ!$D$10+'СЕТ СН'!$G$6-'СЕТ СН'!$G$19</f>
        <v>2604.51116078</v>
      </c>
      <c r="E48" s="36">
        <f>SUMIFS(СВЦЭМ!$C$39:$C$782,СВЦЭМ!$A$39:$A$782,$A48,СВЦЭМ!$B$39:$B$782,E$47)+'СЕТ СН'!$G$9+СВЦЭМ!$D$10+'СЕТ СН'!$G$6-'СЕТ СН'!$G$19</f>
        <v>2617.4885316700002</v>
      </c>
      <c r="F48" s="36">
        <f>SUMIFS(СВЦЭМ!$C$39:$C$782,СВЦЭМ!$A$39:$A$782,$A48,СВЦЭМ!$B$39:$B$782,F$47)+'СЕТ СН'!$G$9+СВЦЭМ!$D$10+'СЕТ СН'!$G$6-'СЕТ СН'!$G$19</f>
        <v>2619.76409556</v>
      </c>
      <c r="G48" s="36">
        <f>SUMIFS(СВЦЭМ!$C$39:$C$782,СВЦЭМ!$A$39:$A$782,$A48,СВЦЭМ!$B$39:$B$782,G$47)+'СЕТ СН'!$G$9+СВЦЭМ!$D$10+'СЕТ СН'!$G$6-'СЕТ СН'!$G$19</f>
        <v>2592.5885948099999</v>
      </c>
      <c r="H48" s="36">
        <f>SUMIFS(СВЦЭМ!$C$39:$C$782,СВЦЭМ!$A$39:$A$782,$A48,СВЦЭМ!$B$39:$B$782,H$47)+'СЕТ СН'!$G$9+СВЦЭМ!$D$10+'СЕТ СН'!$G$6-'СЕТ СН'!$G$19</f>
        <v>2561.7340579000002</v>
      </c>
      <c r="I48" s="36">
        <f>SUMIFS(СВЦЭМ!$C$39:$C$782,СВЦЭМ!$A$39:$A$782,$A48,СВЦЭМ!$B$39:$B$782,I$47)+'СЕТ СН'!$G$9+СВЦЭМ!$D$10+'СЕТ СН'!$G$6-'СЕТ СН'!$G$19</f>
        <v>2499.8441805699999</v>
      </c>
      <c r="J48" s="36">
        <f>SUMIFS(СВЦЭМ!$C$39:$C$782,СВЦЭМ!$A$39:$A$782,$A48,СВЦЭМ!$B$39:$B$782,J$47)+'СЕТ СН'!$G$9+СВЦЭМ!$D$10+'СЕТ СН'!$G$6-'СЕТ СН'!$G$19</f>
        <v>2487.8149575900002</v>
      </c>
      <c r="K48" s="36">
        <f>SUMIFS(СВЦЭМ!$C$39:$C$782,СВЦЭМ!$A$39:$A$782,$A48,СВЦЭМ!$B$39:$B$782,K$47)+'СЕТ СН'!$G$9+СВЦЭМ!$D$10+'СЕТ СН'!$G$6-'СЕТ СН'!$G$19</f>
        <v>2407.5849798599997</v>
      </c>
      <c r="L48" s="36">
        <f>SUMIFS(СВЦЭМ!$C$39:$C$782,СВЦЭМ!$A$39:$A$782,$A48,СВЦЭМ!$B$39:$B$782,L$47)+'СЕТ СН'!$G$9+СВЦЭМ!$D$10+'СЕТ СН'!$G$6-'СЕТ СН'!$G$19</f>
        <v>2428.1596879799999</v>
      </c>
      <c r="M48" s="36">
        <f>SUMIFS(СВЦЭМ!$C$39:$C$782,СВЦЭМ!$A$39:$A$782,$A48,СВЦЭМ!$B$39:$B$782,M$47)+'СЕТ СН'!$G$9+СВЦЭМ!$D$10+'СЕТ СН'!$G$6-'СЕТ СН'!$G$19</f>
        <v>2446.2460481799999</v>
      </c>
      <c r="N48" s="36">
        <f>SUMIFS(СВЦЭМ!$C$39:$C$782,СВЦЭМ!$A$39:$A$782,$A48,СВЦЭМ!$B$39:$B$782,N$47)+'СЕТ СН'!$G$9+СВЦЭМ!$D$10+'СЕТ СН'!$G$6-'СЕТ СН'!$G$19</f>
        <v>2478.8570684400001</v>
      </c>
      <c r="O48" s="36">
        <f>SUMIFS(СВЦЭМ!$C$39:$C$782,СВЦЭМ!$A$39:$A$782,$A48,СВЦЭМ!$B$39:$B$782,O$47)+'СЕТ СН'!$G$9+СВЦЭМ!$D$10+'СЕТ СН'!$G$6-'СЕТ СН'!$G$19</f>
        <v>2494.8630868300002</v>
      </c>
      <c r="P48" s="36">
        <f>SUMIFS(СВЦЭМ!$C$39:$C$782,СВЦЭМ!$A$39:$A$782,$A48,СВЦЭМ!$B$39:$B$782,P$47)+'СЕТ СН'!$G$9+СВЦЭМ!$D$10+'СЕТ СН'!$G$6-'СЕТ СН'!$G$19</f>
        <v>2506.3475248200002</v>
      </c>
      <c r="Q48" s="36">
        <f>SUMIFS(СВЦЭМ!$C$39:$C$782,СВЦЭМ!$A$39:$A$782,$A48,СВЦЭМ!$B$39:$B$782,Q$47)+'СЕТ СН'!$G$9+СВЦЭМ!$D$10+'СЕТ СН'!$G$6-'СЕТ СН'!$G$19</f>
        <v>2480.6430603500003</v>
      </c>
      <c r="R48" s="36">
        <f>SUMIFS(СВЦЭМ!$C$39:$C$782,СВЦЭМ!$A$39:$A$782,$A48,СВЦЭМ!$B$39:$B$782,R$47)+'СЕТ СН'!$G$9+СВЦЭМ!$D$10+'СЕТ СН'!$G$6-'СЕТ СН'!$G$19</f>
        <v>2487.2088581500002</v>
      </c>
      <c r="S48" s="36">
        <f>SUMIFS(СВЦЭМ!$C$39:$C$782,СВЦЭМ!$A$39:$A$782,$A48,СВЦЭМ!$B$39:$B$782,S$47)+'СЕТ СН'!$G$9+СВЦЭМ!$D$10+'СЕТ СН'!$G$6-'СЕТ СН'!$G$19</f>
        <v>2454.8119505700001</v>
      </c>
      <c r="T48" s="36">
        <f>SUMIFS(СВЦЭМ!$C$39:$C$782,СВЦЭМ!$A$39:$A$782,$A48,СВЦЭМ!$B$39:$B$782,T$47)+'СЕТ СН'!$G$9+СВЦЭМ!$D$10+'СЕТ СН'!$G$6-'СЕТ СН'!$G$19</f>
        <v>2445.7260632900002</v>
      </c>
      <c r="U48" s="36">
        <f>SUMIFS(СВЦЭМ!$C$39:$C$782,СВЦЭМ!$A$39:$A$782,$A48,СВЦЭМ!$B$39:$B$782,U$47)+'СЕТ СН'!$G$9+СВЦЭМ!$D$10+'СЕТ СН'!$G$6-'СЕТ СН'!$G$19</f>
        <v>2456.93768391</v>
      </c>
      <c r="V48" s="36">
        <f>SUMIFS(СВЦЭМ!$C$39:$C$782,СВЦЭМ!$A$39:$A$782,$A48,СВЦЭМ!$B$39:$B$782,V$47)+'СЕТ СН'!$G$9+СВЦЭМ!$D$10+'СЕТ СН'!$G$6-'СЕТ СН'!$G$19</f>
        <v>2457.6016202800001</v>
      </c>
      <c r="W48" s="36">
        <f>SUMIFS(СВЦЭМ!$C$39:$C$782,СВЦЭМ!$A$39:$A$782,$A48,СВЦЭМ!$B$39:$B$782,W$47)+'СЕТ СН'!$G$9+СВЦЭМ!$D$10+'СЕТ СН'!$G$6-'СЕТ СН'!$G$19</f>
        <v>2471.3592103599999</v>
      </c>
      <c r="X48" s="36">
        <f>SUMIFS(СВЦЭМ!$C$39:$C$782,СВЦЭМ!$A$39:$A$782,$A48,СВЦЭМ!$B$39:$B$782,X$47)+'СЕТ СН'!$G$9+СВЦЭМ!$D$10+'СЕТ СН'!$G$6-'СЕТ СН'!$G$19</f>
        <v>2486.4086867800002</v>
      </c>
      <c r="Y48" s="36">
        <f>SUMIFS(СВЦЭМ!$C$39:$C$782,СВЦЭМ!$A$39:$A$782,$A48,СВЦЭМ!$B$39:$B$782,Y$47)+'СЕТ СН'!$G$9+СВЦЭМ!$D$10+'СЕТ СН'!$G$6-'СЕТ СН'!$G$19</f>
        <v>2523.64914546</v>
      </c>
    </row>
    <row r="49" spans="1:25" ht="15.75" x14ac:dyDescent="0.2">
      <c r="A49" s="35">
        <f>A48+1</f>
        <v>44987</v>
      </c>
      <c r="B49" s="36">
        <f>SUMIFS(СВЦЭМ!$C$39:$C$782,СВЦЭМ!$A$39:$A$782,$A49,СВЦЭМ!$B$39:$B$782,B$47)+'СЕТ СН'!$G$9+СВЦЭМ!$D$10+'СЕТ СН'!$G$6-'СЕТ СН'!$G$19</f>
        <v>2487.9577580999999</v>
      </c>
      <c r="C49" s="36">
        <f>SUMIFS(СВЦЭМ!$C$39:$C$782,СВЦЭМ!$A$39:$A$782,$A49,СВЦЭМ!$B$39:$B$782,C$47)+'СЕТ СН'!$G$9+СВЦЭМ!$D$10+'СЕТ СН'!$G$6-'СЕТ СН'!$G$19</f>
        <v>2467.8194934100002</v>
      </c>
      <c r="D49" s="36">
        <f>SUMIFS(СВЦЭМ!$C$39:$C$782,СВЦЭМ!$A$39:$A$782,$A49,СВЦЭМ!$B$39:$B$782,D$47)+'СЕТ СН'!$G$9+СВЦЭМ!$D$10+'СЕТ СН'!$G$6-'СЕТ СН'!$G$19</f>
        <v>2491.57879512</v>
      </c>
      <c r="E49" s="36">
        <f>SUMIFS(СВЦЭМ!$C$39:$C$782,СВЦЭМ!$A$39:$A$782,$A49,СВЦЭМ!$B$39:$B$782,E$47)+'СЕТ СН'!$G$9+СВЦЭМ!$D$10+'СЕТ СН'!$G$6-'СЕТ СН'!$G$19</f>
        <v>2503.9868305800001</v>
      </c>
      <c r="F49" s="36">
        <f>SUMIFS(СВЦЭМ!$C$39:$C$782,СВЦЭМ!$A$39:$A$782,$A49,СВЦЭМ!$B$39:$B$782,F$47)+'СЕТ СН'!$G$9+СВЦЭМ!$D$10+'СЕТ СН'!$G$6-'СЕТ СН'!$G$19</f>
        <v>2505.8802271700001</v>
      </c>
      <c r="G49" s="36">
        <f>SUMIFS(СВЦЭМ!$C$39:$C$782,СВЦЭМ!$A$39:$A$782,$A49,СВЦЭМ!$B$39:$B$782,G$47)+'СЕТ СН'!$G$9+СВЦЭМ!$D$10+'СЕТ СН'!$G$6-'СЕТ СН'!$G$19</f>
        <v>2477.7825199200001</v>
      </c>
      <c r="H49" s="36">
        <f>SUMIFS(СВЦЭМ!$C$39:$C$782,СВЦЭМ!$A$39:$A$782,$A49,СВЦЭМ!$B$39:$B$782,H$47)+'СЕТ СН'!$G$9+СВЦЭМ!$D$10+'СЕТ СН'!$G$6-'СЕТ СН'!$G$19</f>
        <v>2368.5172576</v>
      </c>
      <c r="I49" s="36">
        <f>SUMIFS(СВЦЭМ!$C$39:$C$782,СВЦЭМ!$A$39:$A$782,$A49,СВЦЭМ!$B$39:$B$782,I$47)+'СЕТ СН'!$G$9+СВЦЭМ!$D$10+'СЕТ СН'!$G$6-'СЕТ СН'!$G$19</f>
        <v>2321.5606788099999</v>
      </c>
      <c r="J49" s="36">
        <f>SUMIFS(СВЦЭМ!$C$39:$C$782,СВЦЭМ!$A$39:$A$782,$A49,СВЦЭМ!$B$39:$B$782,J$47)+'СЕТ СН'!$G$9+СВЦЭМ!$D$10+'СЕТ СН'!$G$6-'СЕТ СН'!$G$19</f>
        <v>2298.6264846499998</v>
      </c>
      <c r="K49" s="36">
        <f>SUMIFS(СВЦЭМ!$C$39:$C$782,СВЦЭМ!$A$39:$A$782,$A49,СВЦЭМ!$B$39:$B$782,K$47)+'СЕТ СН'!$G$9+СВЦЭМ!$D$10+'СЕТ СН'!$G$6-'СЕТ СН'!$G$19</f>
        <v>2316.8382151599999</v>
      </c>
      <c r="L49" s="36">
        <f>SUMIFS(СВЦЭМ!$C$39:$C$782,СВЦЭМ!$A$39:$A$782,$A49,СВЦЭМ!$B$39:$B$782,L$47)+'СЕТ СН'!$G$9+СВЦЭМ!$D$10+'СЕТ СН'!$G$6-'СЕТ СН'!$G$19</f>
        <v>2314.9877312799999</v>
      </c>
      <c r="M49" s="36">
        <f>SUMIFS(СВЦЭМ!$C$39:$C$782,СВЦЭМ!$A$39:$A$782,$A49,СВЦЭМ!$B$39:$B$782,M$47)+'СЕТ СН'!$G$9+СВЦЭМ!$D$10+'СЕТ СН'!$G$6-'СЕТ СН'!$G$19</f>
        <v>2317.9199254999999</v>
      </c>
      <c r="N49" s="36">
        <f>SUMIFS(СВЦЭМ!$C$39:$C$782,СВЦЭМ!$A$39:$A$782,$A49,СВЦЭМ!$B$39:$B$782,N$47)+'СЕТ СН'!$G$9+СВЦЭМ!$D$10+'СЕТ СН'!$G$6-'СЕТ СН'!$G$19</f>
        <v>2337.2037311399999</v>
      </c>
      <c r="O49" s="36">
        <f>SUMIFS(СВЦЭМ!$C$39:$C$782,СВЦЭМ!$A$39:$A$782,$A49,СВЦЭМ!$B$39:$B$782,O$47)+'СЕТ СН'!$G$9+СВЦЭМ!$D$10+'СЕТ СН'!$G$6-'СЕТ СН'!$G$19</f>
        <v>2387.7628438500001</v>
      </c>
      <c r="P49" s="36">
        <f>SUMIFS(СВЦЭМ!$C$39:$C$782,СВЦЭМ!$A$39:$A$782,$A49,СВЦЭМ!$B$39:$B$782,P$47)+'СЕТ СН'!$G$9+СВЦЭМ!$D$10+'СЕТ СН'!$G$6-'СЕТ СН'!$G$19</f>
        <v>2403.02463068</v>
      </c>
      <c r="Q49" s="36">
        <f>SUMIFS(СВЦЭМ!$C$39:$C$782,СВЦЭМ!$A$39:$A$782,$A49,СВЦЭМ!$B$39:$B$782,Q$47)+'СЕТ СН'!$G$9+СВЦЭМ!$D$10+'СЕТ СН'!$G$6-'СЕТ СН'!$G$19</f>
        <v>2408.2335587600001</v>
      </c>
      <c r="R49" s="36">
        <f>SUMIFS(СВЦЭМ!$C$39:$C$782,СВЦЭМ!$A$39:$A$782,$A49,СВЦЭМ!$B$39:$B$782,R$47)+'СЕТ СН'!$G$9+СВЦЭМ!$D$10+'СЕТ СН'!$G$6-'СЕТ СН'!$G$19</f>
        <v>2414.2061789100003</v>
      </c>
      <c r="S49" s="36">
        <f>SUMIFS(СВЦЭМ!$C$39:$C$782,СВЦЭМ!$A$39:$A$782,$A49,СВЦЭМ!$B$39:$B$782,S$47)+'СЕТ СН'!$G$9+СВЦЭМ!$D$10+'СЕТ СН'!$G$6-'СЕТ СН'!$G$19</f>
        <v>2410.81753282</v>
      </c>
      <c r="T49" s="36">
        <f>SUMIFS(СВЦЭМ!$C$39:$C$782,СВЦЭМ!$A$39:$A$782,$A49,СВЦЭМ!$B$39:$B$782,T$47)+'СЕТ СН'!$G$9+СВЦЭМ!$D$10+'СЕТ СН'!$G$6-'СЕТ СН'!$G$19</f>
        <v>2355.3086085999998</v>
      </c>
      <c r="U49" s="36">
        <f>SUMIFS(СВЦЭМ!$C$39:$C$782,СВЦЭМ!$A$39:$A$782,$A49,СВЦЭМ!$B$39:$B$782,U$47)+'СЕТ СН'!$G$9+СВЦЭМ!$D$10+'СЕТ СН'!$G$6-'СЕТ СН'!$G$19</f>
        <v>2297.1833294200001</v>
      </c>
      <c r="V49" s="36">
        <f>SUMIFS(СВЦЭМ!$C$39:$C$782,СВЦЭМ!$A$39:$A$782,$A49,СВЦЭМ!$B$39:$B$782,V$47)+'СЕТ СН'!$G$9+СВЦЭМ!$D$10+'СЕТ СН'!$G$6-'СЕТ СН'!$G$19</f>
        <v>2291.4916291300001</v>
      </c>
      <c r="W49" s="36">
        <f>SUMIFS(СВЦЭМ!$C$39:$C$782,СВЦЭМ!$A$39:$A$782,$A49,СВЦЭМ!$B$39:$B$782,W$47)+'СЕТ СН'!$G$9+СВЦЭМ!$D$10+'СЕТ СН'!$G$6-'СЕТ СН'!$G$19</f>
        <v>2301.2096290599998</v>
      </c>
      <c r="X49" s="36">
        <f>SUMIFS(СВЦЭМ!$C$39:$C$782,СВЦЭМ!$A$39:$A$782,$A49,СВЦЭМ!$B$39:$B$782,X$47)+'СЕТ СН'!$G$9+СВЦЭМ!$D$10+'СЕТ СН'!$G$6-'СЕТ СН'!$G$19</f>
        <v>2316.0002082299998</v>
      </c>
      <c r="Y49" s="36">
        <f>SUMIFS(СВЦЭМ!$C$39:$C$782,СВЦЭМ!$A$39:$A$782,$A49,СВЦЭМ!$B$39:$B$782,Y$47)+'СЕТ СН'!$G$9+СВЦЭМ!$D$10+'СЕТ СН'!$G$6-'СЕТ СН'!$G$19</f>
        <v>2373.7005735299999</v>
      </c>
    </row>
    <row r="50" spans="1:25" ht="15.75" x14ac:dyDescent="0.2">
      <c r="A50" s="35">
        <f t="shared" ref="A50:A78" si="1">A49+1</f>
        <v>44988</v>
      </c>
      <c r="B50" s="36">
        <f>SUMIFS(СВЦЭМ!$C$39:$C$782,СВЦЭМ!$A$39:$A$782,$A50,СВЦЭМ!$B$39:$B$782,B$47)+'СЕТ СН'!$G$9+СВЦЭМ!$D$10+'СЕТ СН'!$G$6-'СЕТ СН'!$G$19</f>
        <v>2395.4910600400003</v>
      </c>
      <c r="C50" s="36">
        <f>SUMIFS(СВЦЭМ!$C$39:$C$782,СВЦЭМ!$A$39:$A$782,$A50,СВЦЭМ!$B$39:$B$782,C$47)+'СЕТ СН'!$G$9+СВЦЭМ!$D$10+'СЕТ СН'!$G$6-'СЕТ СН'!$G$19</f>
        <v>2405.8150514000004</v>
      </c>
      <c r="D50" s="36">
        <f>SUMIFS(СВЦЭМ!$C$39:$C$782,СВЦЭМ!$A$39:$A$782,$A50,СВЦЭМ!$B$39:$B$782,D$47)+'СЕТ СН'!$G$9+СВЦЭМ!$D$10+'СЕТ СН'!$G$6-'СЕТ СН'!$G$19</f>
        <v>2428.1550096400001</v>
      </c>
      <c r="E50" s="36">
        <f>SUMIFS(СВЦЭМ!$C$39:$C$782,СВЦЭМ!$A$39:$A$782,$A50,СВЦЭМ!$B$39:$B$782,E$47)+'СЕТ СН'!$G$9+СВЦЭМ!$D$10+'СЕТ СН'!$G$6-'СЕТ СН'!$G$19</f>
        <v>2434.4403478300001</v>
      </c>
      <c r="F50" s="36">
        <f>SUMIFS(СВЦЭМ!$C$39:$C$782,СВЦЭМ!$A$39:$A$782,$A50,СВЦЭМ!$B$39:$B$782,F$47)+'СЕТ СН'!$G$9+СВЦЭМ!$D$10+'СЕТ СН'!$G$6-'СЕТ СН'!$G$19</f>
        <v>2419.8713159100002</v>
      </c>
      <c r="G50" s="36">
        <f>SUMIFS(СВЦЭМ!$C$39:$C$782,СВЦЭМ!$A$39:$A$782,$A50,СВЦЭМ!$B$39:$B$782,G$47)+'СЕТ СН'!$G$9+СВЦЭМ!$D$10+'СЕТ СН'!$G$6-'СЕТ СН'!$G$19</f>
        <v>2408.3266866099998</v>
      </c>
      <c r="H50" s="36">
        <f>SUMIFS(СВЦЭМ!$C$39:$C$782,СВЦЭМ!$A$39:$A$782,$A50,СВЦЭМ!$B$39:$B$782,H$47)+'СЕТ СН'!$G$9+СВЦЭМ!$D$10+'СЕТ СН'!$G$6-'СЕТ СН'!$G$19</f>
        <v>2397.5916166900001</v>
      </c>
      <c r="I50" s="36">
        <f>SUMIFS(СВЦЭМ!$C$39:$C$782,СВЦЭМ!$A$39:$A$782,$A50,СВЦЭМ!$B$39:$B$782,I$47)+'СЕТ СН'!$G$9+СВЦЭМ!$D$10+'СЕТ СН'!$G$6-'СЕТ СН'!$G$19</f>
        <v>2312.23756065</v>
      </c>
      <c r="J50" s="36">
        <f>SUMIFS(СВЦЭМ!$C$39:$C$782,СВЦЭМ!$A$39:$A$782,$A50,СВЦЭМ!$B$39:$B$782,J$47)+'СЕТ СН'!$G$9+СВЦЭМ!$D$10+'СЕТ СН'!$G$6-'СЕТ СН'!$G$19</f>
        <v>2323.2135862599998</v>
      </c>
      <c r="K50" s="36">
        <f>SUMIFS(СВЦЭМ!$C$39:$C$782,СВЦЭМ!$A$39:$A$782,$A50,СВЦЭМ!$B$39:$B$782,K$47)+'СЕТ СН'!$G$9+СВЦЭМ!$D$10+'СЕТ СН'!$G$6-'СЕТ СН'!$G$19</f>
        <v>2304.2745166099999</v>
      </c>
      <c r="L50" s="36">
        <f>SUMIFS(СВЦЭМ!$C$39:$C$782,СВЦЭМ!$A$39:$A$782,$A50,СВЦЭМ!$B$39:$B$782,L$47)+'СЕТ СН'!$G$9+СВЦЭМ!$D$10+'СЕТ СН'!$G$6-'СЕТ СН'!$G$19</f>
        <v>2292.3818910199998</v>
      </c>
      <c r="M50" s="36">
        <f>SUMIFS(СВЦЭМ!$C$39:$C$782,СВЦЭМ!$A$39:$A$782,$A50,СВЦЭМ!$B$39:$B$782,M$47)+'СЕТ СН'!$G$9+СВЦЭМ!$D$10+'СЕТ СН'!$G$6-'СЕТ СН'!$G$19</f>
        <v>2300.6180267599998</v>
      </c>
      <c r="N50" s="36">
        <f>SUMIFS(СВЦЭМ!$C$39:$C$782,СВЦЭМ!$A$39:$A$782,$A50,СВЦЭМ!$B$39:$B$782,N$47)+'СЕТ СН'!$G$9+СВЦЭМ!$D$10+'СЕТ СН'!$G$6-'СЕТ СН'!$G$19</f>
        <v>2327.2757825899998</v>
      </c>
      <c r="O50" s="36">
        <f>SUMIFS(СВЦЭМ!$C$39:$C$782,СВЦЭМ!$A$39:$A$782,$A50,СВЦЭМ!$B$39:$B$782,O$47)+'СЕТ СН'!$G$9+СВЦЭМ!$D$10+'СЕТ СН'!$G$6-'СЕТ СН'!$G$19</f>
        <v>2402.4996988100002</v>
      </c>
      <c r="P50" s="36">
        <f>SUMIFS(СВЦЭМ!$C$39:$C$782,СВЦЭМ!$A$39:$A$782,$A50,СВЦЭМ!$B$39:$B$782,P$47)+'СЕТ СН'!$G$9+СВЦЭМ!$D$10+'СЕТ СН'!$G$6-'СЕТ СН'!$G$19</f>
        <v>2432.4581319200001</v>
      </c>
      <c r="Q50" s="36">
        <f>SUMIFS(СВЦЭМ!$C$39:$C$782,СВЦЭМ!$A$39:$A$782,$A50,СВЦЭМ!$B$39:$B$782,Q$47)+'СЕТ СН'!$G$9+СВЦЭМ!$D$10+'СЕТ СН'!$G$6-'СЕТ СН'!$G$19</f>
        <v>2386.64658633</v>
      </c>
      <c r="R50" s="36">
        <f>SUMIFS(СВЦЭМ!$C$39:$C$782,СВЦЭМ!$A$39:$A$782,$A50,СВЦЭМ!$B$39:$B$782,R$47)+'СЕТ СН'!$G$9+СВЦЭМ!$D$10+'СЕТ СН'!$G$6-'СЕТ СН'!$G$19</f>
        <v>2437.4503479300001</v>
      </c>
      <c r="S50" s="36">
        <f>SUMIFS(СВЦЭМ!$C$39:$C$782,СВЦЭМ!$A$39:$A$782,$A50,СВЦЭМ!$B$39:$B$782,S$47)+'СЕТ СН'!$G$9+СВЦЭМ!$D$10+'СЕТ СН'!$G$6-'СЕТ СН'!$G$19</f>
        <v>2369.3607789600001</v>
      </c>
      <c r="T50" s="36">
        <f>SUMIFS(СВЦЭМ!$C$39:$C$782,СВЦЭМ!$A$39:$A$782,$A50,СВЦЭМ!$B$39:$B$782,T$47)+'СЕТ СН'!$G$9+СВЦЭМ!$D$10+'СЕТ СН'!$G$6-'СЕТ СН'!$G$19</f>
        <v>2329.38965624</v>
      </c>
      <c r="U50" s="36">
        <f>SUMIFS(СВЦЭМ!$C$39:$C$782,СВЦЭМ!$A$39:$A$782,$A50,СВЦЭМ!$B$39:$B$782,U$47)+'СЕТ СН'!$G$9+СВЦЭМ!$D$10+'СЕТ СН'!$G$6-'СЕТ СН'!$G$19</f>
        <v>2281.1010015699999</v>
      </c>
      <c r="V50" s="36">
        <f>SUMIFS(СВЦЭМ!$C$39:$C$782,СВЦЭМ!$A$39:$A$782,$A50,СВЦЭМ!$B$39:$B$782,V$47)+'СЕТ СН'!$G$9+СВЦЭМ!$D$10+'СЕТ СН'!$G$6-'СЕТ СН'!$G$19</f>
        <v>2287.33884713</v>
      </c>
      <c r="W50" s="36">
        <f>SUMIFS(СВЦЭМ!$C$39:$C$782,СВЦЭМ!$A$39:$A$782,$A50,СВЦЭМ!$B$39:$B$782,W$47)+'СЕТ СН'!$G$9+СВЦЭМ!$D$10+'СЕТ СН'!$G$6-'СЕТ СН'!$G$19</f>
        <v>2274.0000004399999</v>
      </c>
      <c r="X50" s="36">
        <f>SUMIFS(СВЦЭМ!$C$39:$C$782,СВЦЭМ!$A$39:$A$782,$A50,СВЦЭМ!$B$39:$B$782,X$47)+'СЕТ СН'!$G$9+СВЦЭМ!$D$10+'СЕТ СН'!$G$6-'СЕТ СН'!$G$19</f>
        <v>2317.05021769</v>
      </c>
      <c r="Y50" s="36">
        <f>SUMIFS(СВЦЭМ!$C$39:$C$782,СВЦЭМ!$A$39:$A$782,$A50,СВЦЭМ!$B$39:$B$782,Y$47)+'СЕТ СН'!$G$9+СВЦЭМ!$D$10+'СЕТ СН'!$G$6-'СЕТ СН'!$G$19</f>
        <v>2392.9251083100003</v>
      </c>
    </row>
    <row r="51" spans="1:25" ht="15.75" x14ac:dyDescent="0.2">
      <c r="A51" s="35">
        <f t="shared" si="1"/>
        <v>44989</v>
      </c>
      <c r="B51" s="36">
        <f>SUMIFS(СВЦЭМ!$C$39:$C$782,СВЦЭМ!$A$39:$A$782,$A51,СВЦЭМ!$B$39:$B$782,B$47)+'СЕТ СН'!$G$9+СВЦЭМ!$D$10+'СЕТ СН'!$G$6-'СЕТ СН'!$G$19</f>
        <v>2330.9058986</v>
      </c>
      <c r="C51" s="36">
        <f>SUMIFS(СВЦЭМ!$C$39:$C$782,СВЦЭМ!$A$39:$A$782,$A51,СВЦЭМ!$B$39:$B$782,C$47)+'СЕТ СН'!$G$9+СВЦЭМ!$D$10+'СЕТ СН'!$G$6-'СЕТ СН'!$G$19</f>
        <v>2365.8863300200001</v>
      </c>
      <c r="D51" s="36">
        <f>SUMIFS(СВЦЭМ!$C$39:$C$782,СВЦЭМ!$A$39:$A$782,$A51,СВЦЭМ!$B$39:$B$782,D$47)+'СЕТ СН'!$G$9+СВЦЭМ!$D$10+'СЕТ СН'!$G$6-'СЕТ СН'!$G$19</f>
        <v>2377.4103649800004</v>
      </c>
      <c r="E51" s="36">
        <f>SUMIFS(СВЦЭМ!$C$39:$C$782,СВЦЭМ!$A$39:$A$782,$A51,СВЦЭМ!$B$39:$B$782,E$47)+'СЕТ СН'!$G$9+СВЦЭМ!$D$10+'СЕТ СН'!$G$6-'СЕТ СН'!$G$19</f>
        <v>2370.5716032699997</v>
      </c>
      <c r="F51" s="36">
        <f>SUMIFS(СВЦЭМ!$C$39:$C$782,СВЦЭМ!$A$39:$A$782,$A51,СВЦЭМ!$B$39:$B$782,F$47)+'СЕТ СН'!$G$9+СВЦЭМ!$D$10+'СЕТ СН'!$G$6-'СЕТ СН'!$G$19</f>
        <v>2357.3644420199998</v>
      </c>
      <c r="G51" s="36">
        <f>SUMIFS(СВЦЭМ!$C$39:$C$782,СВЦЭМ!$A$39:$A$782,$A51,СВЦЭМ!$B$39:$B$782,G$47)+'СЕТ СН'!$G$9+СВЦЭМ!$D$10+'СЕТ СН'!$G$6-'СЕТ СН'!$G$19</f>
        <v>2335.10834028</v>
      </c>
      <c r="H51" s="36">
        <f>SUMIFS(СВЦЭМ!$C$39:$C$782,СВЦЭМ!$A$39:$A$782,$A51,СВЦЭМ!$B$39:$B$782,H$47)+'СЕТ СН'!$G$9+СВЦЭМ!$D$10+'СЕТ СН'!$G$6-'СЕТ СН'!$G$19</f>
        <v>2280.6294062900001</v>
      </c>
      <c r="I51" s="36">
        <f>SUMIFS(СВЦЭМ!$C$39:$C$782,СВЦЭМ!$A$39:$A$782,$A51,СВЦЭМ!$B$39:$B$782,I$47)+'СЕТ СН'!$G$9+СВЦЭМ!$D$10+'СЕТ СН'!$G$6-'СЕТ СН'!$G$19</f>
        <v>2227.3565855000002</v>
      </c>
      <c r="J51" s="36">
        <f>SUMIFS(СВЦЭМ!$C$39:$C$782,СВЦЭМ!$A$39:$A$782,$A51,СВЦЭМ!$B$39:$B$782,J$47)+'СЕТ СН'!$G$9+СВЦЭМ!$D$10+'СЕТ СН'!$G$6-'СЕТ СН'!$G$19</f>
        <v>2210.9584829400001</v>
      </c>
      <c r="K51" s="36">
        <f>SUMIFS(СВЦЭМ!$C$39:$C$782,СВЦЭМ!$A$39:$A$782,$A51,СВЦЭМ!$B$39:$B$782,K$47)+'СЕТ СН'!$G$9+СВЦЭМ!$D$10+'СЕТ СН'!$G$6-'СЕТ СН'!$G$19</f>
        <v>2200.7054945099999</v>
      </c>
      <c r="L51" s="36">
        <f>SUMIFS(СВЦЭМ!$C$39:$C$782,СВЦЭМ!$A$39:$A$782,$A51,СВЦЭМ!$B$39:$B$782,L$47)+'СЕТ СН'!$G$9+СВЦЭМ!$D$10+'СЕТ СН'!$G$6-'СЕТ СН'!$G$19</f>
        <v>2211.0752367199998</v>
      </c>
      <c r="M51" s="36">
        <f>SUMIFS(СВЦЭМ!$C$39:$C$782,СВЦЭМ!$A$39:$A$782,$A51,СВЦЭМ!$B$39:$B$782,M$47)+'СЕТ СН'!$G$9+СВЦЭМ!$D$10+'СЕТ СН'!$G$6-'СЕТ СН'!$G$19</f>
        <v>2225.95463763</v>
      </c>
      <c r="N51" s="36">
        <f>SUMIFS(СВЦЭМ!$C$39:$C$782,СВЦЭМ!$A$39:$A$782,$A51,СВЦЭМ!$B$39:$B$782,N$47)+'СЕТ СН'!$G$9+СВЦЭМ!$D$10+'СЕТ СН'!$G$6-'СЕТ СН'!$G$19</f>
        <v>2262.9008218399999</v>
      </c>
      <c r="O51" s="36">
        <f>SUMIFS(СВЦЭМ!$C$39:$C$782,СВЦЭМ!$A$39:$A$782,$A51,СВЦЭМ!$B$39:$B$782,O$47)+'СЕТ СН'!$G$9+СВЦЭМ!$D$10+'СЕТ СН'!$G$6-'СЕТ СН'!$G$19</f>
        <v>2300.8437806900001</v>
      </c>
      <c r="P51" s="36">
        <f>SUMIFS(СВЦЭМ!$C$39:$C$782,СВЦЭМ!$A$39:$A$782,$A51,СВЦЭМ!$B$39:$B$782,P$47)+'СЕТ СН'!$G$9+СВЦЭМ!$D$10+'СЕТ СН'!$G$6-'СЕТ СН'!$G$19</f>
        <v>2310.2042000900001</v>
      </c>
      <c r="Q51" s="36">
        <f>SUMIFS(СВЦЭМ!$C$39:$C$782,СВЦЭМ!$A$39:$A$782,$A51,СВЦЭМ!$B$39:$B$782,Q$47)+'СЕТ СН'!$G$9+СВЦЭМ!$D$10+'СЕТ СН'!$G$6-'СЕТ СН'!$G$19</f>
        <v>2316.1546966400001</v>
      </c>
      <c r="R51" s="36">
        <f>SUMIFS(СВЦЭМ!$C$39:$C$782,СВЦЭМ!$A$39:$A$782,$A51,СВЦЭМ!$B$39:$B$782,R$47)+'СЕТ СН'!$G$9+СВЦЭМ!$D$10+'СЕТ СН'!$G$6-'СЕТ СН'!$G$19</f>
        <v>2339.29967812</v>
      </c>
      <c r="S51" s="36">
        <f>SUMIFS(СВЦЭМ!$C$39:$C$782,СВЦЭМ!$A$39:$A$782,$A51,СВЦЭМ!$B$39:$B$782,S$47)+'СЕТ СН'!$G$9+СВЦЭМ!$D$10+'СЕТ СН'!$G$6-'СЕТ СН'!$G$19</f>
        <v>2294.2097072799997</v>
      </c>
      <c r="T51" s="36">
        <f>SUMIFS(СВЦЭМ!$C$39:$C$782,СВЦЭМ!$A$39:$A$782,$A51,СВЦЭМ!$B$39:$B$782,T$47)+'СЕТ СН'!$G$9+СВЦЭМ!$D$10+'СЕТ СН'!$G$6-'СЕТ СН'!$G$19</f>
        <v>2239.10093293</v>
      </c>
      <c r="U51" s="36">
        <f>SUMIFS(СВЦЭМ!$C$39:$C$782,СВЦЭМ!$A$39:$A$782,$A51,СВЦЭМ!$B$39:$B$782,U$47)+'СЕТ СН'!$G$9+СВЦЭМ!$D$10+'СЕТ СН'!$G$6-'СЕТ СН'!$G$19</f>
        <v>2228.3681056</v>
      </c>
      <c r="V51" s="36">
        <f>SUMIFS(СВЦЭМ!$C$39:$C$782,СВЦЭМ!$A$39:$A$782,$A51,СВЦЭМ!$B$39:$B$782,V$47)+'СЕТ СН'!$G$9+СВЦЭМ!$D$10+'СЕТ СН'!$G$6-'СЕТ СН'!$G$19</f>
        <v>2241.6928951199998</v>
      </c>
      <c r="W51" s="36">
        <f>SUMIFS(СВЦЭМ!$C$39:$C$782,СВЦЭМ!$A$39:$A$782,$A51,СВЦЭМ!$B$39:$B$782,W$47)+'СЕТ СН'!$G$9+СВЦЭМ!$D$10+'СЕТ СН'!$G$6-'СЕТ СН'!$G$19</f>
        <v>2277.54006815</v>
      </c>
      <c r="X51" s="36">
        <f>SUMIFS(СВЦЭМ!$C$39:$C$782,СВЦЭМ!$A$39:$A$782,$A51,СВЦЭМ!$B$39:$B$782,X$47)+'СЕТ СН'!$G$9+СВЦЭМ!$D$10+'СЕТ СН'!$G$6-'СЕТ СН'!$G$19</f>
        <v>2311.5284239899997</v>
      </c>
      <c r="Y51" s="36">
        <f>SUMIFS(СВЦЭМ!$C$39:$C$782,СВЦЭМ!$A$39:$A$782,$A51,СВЦЭМ!$B$39:$B$782,Y$47)+'СЕТ СН'!$G$9+СВЦЭМ!$D$10+'СЕТ СН'!$G$6-'СЕТ СН'!$G$19</f>
        <v>2339.2895856099999</v>
      </c>
    </row>
    <row r="52" spans="1:25" ht="15.75" x14ac:dyDescent="0.2">
      <c r="A52" s="35">
        <f t="shared" si="1"/>
        <v>44990</v>
      </c>
      <c r="B52" s="36">
        <f>SUMIFS(СВЦЭМ!$C$39:$C$782,СВЦЭМ!$A$39:$A$782,$A52,СВЦЭМ!$B$39:$B$782,B$47)+'СЕТ СН'!$G$9+СВЦЭМ!$D$10+'СЕТ СН'!$G$6-'СЕТ СН'!$G$19</f>
        <v>2359.8225714</v>
      </c>
      <c r="C52" s="36">
        <f>SUMIFS(СВЦЭМ!$C$39:$C$782,СВЦЭМ!$A$39:$A$782,$A52,СВЦЭМ!$B$39:$B$782,C$47)+'СЕТ СН'!$G$9+СВЦЭМ!$D$10+'СЕТ СН'!$G$6-'СЕТ СН'!$G$19</f>
        <v>2397.9108121599998</v>
      </c>
      <c r="D52" s="36">
        <f>SUMIFS(СВЦЭМ!$C$39:$C$782,СВЦЭМ!$A$39:$A$782,$A52,СВЦЭМ!$B$39:$B$782,D$47)+'СЕТ СН'!$G$9+СВЦЭМ!$D$10+'СЕТ СН'!$G$6-'СЕТ СН'!$G$19</f>
        <v>2415.1165575700002</v>
      </c>
      <c r="E52" s="36">
        <f>SUMIFS(СВЦЭМ!$C$39:$C$782,СВЦЭМ!$A$39:$A$782,$A52,СВЦЭМ!$B$39:$B$782,E$47)+'СЕТ СН'!$G$9+СВЦЭМ!$D$10+'СЕТ СН'!$G$6-'СЕТ СН'!$G$19</f>
        <v>2417.63831815</v>
      </c>
      <c r="F52" s="36">
        <f>SUMIFS(СВЦЭМ!$C$39:$C$782,СВЦЭМ!$A$39:$A$782,$A52,СВЦЭМ!$B$39:$B$782,F$47)+'СЕТ СН'!$G$9+СВЦЭМ!$D$10+'СЕТ СН'!$G$6-'СЕТ СН'!$G$19</f>
        <v>2423.09193508</v>
      </c>
      <c r="G52" s="36">
        <f>SUMIFS(СВЦЭМ!$C$39:$C$782,СВЦЭМ!$A$39:$A$782,$A52,СВЦЭМ!$B$39:$B$782,G$47)+'СЕТ СН'!$G$9+СВЦЭМ!$D$10+'СЕТ СН'!$G$6-'СЕТ СН'!$G$19</f>
        <v>2399.11252229</v>
      </c>
      <c r="H52" s="36">
        <f>SUMIFS(СВЦЭМ!$C$39:$C$782,СВЦЭМ!$A$39:$A$782,$A52,СВЦЭМ!$B$39:$B$782,H$47)+'СЕТ СН'!$G$9+СВЦЭМ!$D$10+'СЕТ СН'!$G$6-'СЕТ СН'!$G$19</f>
        <v>2376.2143992000001</v>
      </c>
      <c r="I52" s="36">
        <f>SUMIFS(СВЦЭМ!$C$39:$C$782,СВЦЭМ!$A$39:$A$782,$A52,СВЦЭМ!$B$39:$B$782,I$47)+'СЕТ СН'!$G$9+СВЦЭМ!$D$10+'СЕТ СН'!$G$6-'СЕТ СН'!$G$19</f>
        <v>2357.58468842</v>
      </c>
      <c r="J52" s="36">
        <f>SUMIFS(СВЦЭМ!$C$39:$C$782,СВЦЭМ!$A$39:$A$782,$A52,СВЦЭМ!$B$39:$B$782,J$47)+'СЕТ СН'!$G$9+СВЦЭМ!$D$10+'СЕТ СН'!$G$6-'СЕТ СН'!$G$19</f>
        <v>2344.6263981100001</v>
      </c>
      <c r="K52" s="36">
        <f>SUMIFS(СВЦЭМ!$C$39:$C$782,СВЦЭМ!$A$39:$A$782,$A52,СВЦЭМ!$B$39:$B$782,K$47)+'СЕТ СН'!$G$9+СВЦЭМ!$D$10+'СЕТ СН'!$G$6-'СЕТ СН'!$G$19</f>
        <v>2275.4810480400001</v>
      </c>
      <c r="L52" s="36">
        <f>SUMIFS(СВЦЭМ!$C$39:$C$782,СВЦЭМ!$A$39:$A$782,$A52,СВЦЭМ!$B$39:$B$782,L$47)+'СЕТ СН'!$G$9+СВЦЭМ!$D$10+'СЕТ СН'!$G$6-'СЕТ СН'!$G$19</f>
        <v>2241.3583279499999</v>
      </c>
      <c r="M52" s="36">
        <f>SUMIFS(СВЦЭМ!$C$39:$C$782,СВЦЭМ!$A$39:$A$782,$A52,СВЦЭМ!$B$39:$B$782,M$47)+'СЕТ СН'!$G$9+СВЦЭМ!$D$10+'СЕТ СН'!$G$6-'СЕТ СН'!$G$19</f>
        <v>2252.25133916</v>
      </c>
      <c r="N52" s="36">
        <f>SUMIFS(СВЦЭМ!$C$39:$C$782,СВЦЭМ!$A$39:$A$782,$A52,СВЦЭМ!$B$39:$B$782,N$47)+'СЕТ СН'!$G$9+СВЦЭМ!$D$10+'СЕТ СН'!$G$6-'СЕТ СН'!$G$19</f>
        <v>2263.2451066399999</v>
      </c>
      <c r="O52" s="36">
        <f>SUMIFS(СВЦЭМ!$C$39:$C$782,СВЦЭМ!$A$39:$A$782,$A52,СВЦЭМ!$B$39:$B$782,O$47)+'СЕТ СН'!$G$9+СВЦЭМ!$D$10+'СЕТ СН'!$G$6-'СЕТ СН'!$G$19</f>
        <v>2293.5255636299999</v>
      </c>
      <c r="P52" s="36">
        <f>SUMIFS(СВЦЭМ!$C$39:$C$782,СВЦЭМ!$A$39:$A$782,$A52,СВЦЭМ!$B$39:$B$782,P$47)+'СЕТ СН'!$G$9+СВЦЭМ!$D$10+'СЕТ СН'!$G$6-'СЕТ СН'!$G$19</f>
        <v>2322.8409788399999</v>
      </c>
      <c r="Q52" s="36">
        <f>SUMIFS(СВЦЭМ!$C$39:$C$782,СВЦЭМ!$A$39:$A$782,$A52,СВЦЭМ!$B$39:$B$782,Q$47)+'СЕТ СН'!$G$9+СВЦЭМ!$D$10+'СЕТ СН'!$G$6-'СЕТ СН'!$G$19</f>
        <v>2339.5733521799998</v>
      </c>
      <c r="R52" s="36">
        <f>SUMIFS(СВЦЭМ!$C$39:$C$782,СВЦЭМ!$A$39:$A$782,$A52,СВЦЭМ!$B$39:$B$782,R$47)+'СЕТ СН'!$G$9+СВЦЭМ!$D$10+'СЕТ СН'!$G$6-'СЕТ СН'!$G$19</f>
        <v>2346.50703901</v>
      </c>
      <c r="S52" s="36">
        <f>SUMIFS(СВЦЭМ!$C$39:$C$782,СВЦЭМ!$A$39:$A$782,$A52,СВЦЭМ!$B$39:$B$782,S$47)+'СЕТ СН'!$G$9+СВЦЭМ!$D$10+'СЕТ СН'!$G$6-'СЕТ СН'!$G$19</f>
        <v>2316.7137232099999</v>
      </c>
      <c r="T52" s="36">
        <f>SUMIFS(СВЦЭМ!$C$39:$C$782,СВЦЭМ!$A$39:$A$782,$A52,СВЦЭМ!$B$39:$B$782,T$47)+'СЕТ СН'!$G$9+СВЦЭМ!$D$10+'СЕТ СН'!$G$6-'СЕТ СН'!$G$19</f>
        <v>2282.79995654</v>
      </c>
      <c r="U52" s="36">
        <f>SUMIFS(СВЦЭМ!$C$39:$C$782,СВЦЭМ!$A$39:$A$782,$A52,СВЦЭМ!$B$39:$B$782,U$47)+'СЕТ СН'!$G$9+СВЦЭМ!$D$10+'СЕТ СН'!$G$6-'СЕТ СН'!$G$19</f>
        <v>2238.4225609</v>
      </c>
      <c r="V52" s="36">
        <f>SUMIFS(СВЦЭМ!$C$39:$C$782,СВЦЭМ!$A$39:$A$782,$A52,СВЦЭМ!$B$39:$B$782,V$47)+'СЕТ СН'!$G$9+СВЦЭМ!$D$10+'СЕТ СН'!$G$6-'СЕТ СН'!$G$19</f>
        <v>2164.8107256899998</v>
      </c>
      <c r="W52" s="36">
        <f>SUMIFS(СВЦЭМ!$C$39:$C$782,СВЦЭМ!$A$39:$A$782,$A52,СВЦЭМ!$B$39:$B$782,W$47)+'СЕТ СН'!$G$9+СВЦЭМ!$D$10+'СЕТ СН'!$G$6-'СЕТ СН'!$G$19</f>
        <v>2175.8672296499999</v>
      </c>
      <c r="X52" s="36">
        <f>SUMIFS(СВЦЭМ!$C$39:$C$782,СВЦЭМ!$A$39:$A$782,$A52,СВЦЭМ!$B$39:$B$782,X$47)+'СЕТ СН'!$G$9+СВЦЭМ!$D$10+'СЕТ СН'!$G$6-'СЕТ СН'!$G$19</f>
        <v>2198.8529926699998</v>
      </c>
      <c r="Y52" s="36">
        <f>SUMIFS(СВЦЭМ!$C$39:$C$782,СВЦЭМ!$A$39:$A$782,$A52,СВЦЭМ!$B$39:$B$782,Y$47)+'СЕТ СН'!$G$9+СВЦЭМ!$D$10+'СЕТ СН'!$G$6-'СЕТ СН'!$G$19</f>
        <v>2298.3943204900002</v>
      </c>
    </row>
    <row r="53" spans="1:25" ht="15.75" x14ac:dyDescent="0.2">
      <c r="A53" s="35">
        <f t="shared" si="1"/>
        <v>44991</v>
      </c>
      <c r="B53" s="36">
        <f>SUMIFS(СВЦЭМ!$C$39:$C$782,СВЦЭМ!$A$39:$A$782,$A53,СВЦЭМ!$B$39:$B$782,B$47)+'СЕТ СН'!$G$9+СВЦЭМ!$D$10+'СЕТ СН'!$G$6-'СЕТ СН'!$G$19</f>
        <v>2345.5733393999999</v>
      </c>
      <c r="C53" s="36">
        <f>SUMIFS(СВЦЭМ!$C$39:$C$782,СВЦЭМ!$A$39:$A$782,$A53,СВЦЭМ!$B$39:$B$782,C$47)+'СЕТ СН'!$G$9+СВЦЭМ!$D$10+'СЕТ СН'!$G$6-'СЕТ СН'!$G$19</f>
        <v>2366.9030864599999</v>
      </c>
      <c r="D53" s="36">
        <f>SUMIFS(СВЦЭМ!$C$39:$C$782,СВЦЭМ!$A$39:$A$782,$A53,СВЦЭМ!$B$39:$B$782,D$47)+'СЕТ СН'!$G$9+СВЦЭМ!$D$10+'СЕТ СН'!$G$6-'СЕТ СН'!$G$19</f>
        <v>2386.8956725200001</v>
      </c>
      <c r="E53" s="36">
        <f>SUMIFS(СВЦЭМ!$C$39:$C$782,СВЦЭМ!$A$39:$A$782,$A53,СВЦЭМ!$B$39:$B$782,E$47)+'СЕТ СН'!$G$9+СВЦЭМ!$D$10+'СЕТ СН'!$G$6-'СЕТ СН'!$G$19</f>
        <v>2410.1063050899998</v>
      </c>
      <c r="F53" s="36">
        <f>SUMIFS(СВЦЭМ!$C$39:$C$782,СВЦЭМ!$A$39:$A$782,$A53,СВЦЭМ!$B$39:$B$782,F$47)+'СЕТ СН'!$G$9+СВЦЭМ!$D$10+'СЕТ СН'!$G$6-'СЕТ СН'!$G$19</f>
        <v>2403.9182224900001</v>
      </c>
      <c r="G53" s="36">
        <f>SUMIFS(СВЦЭМ!$C$39:$C$782,СВЦЭМ!$A$39:$A$782,$A53,СВЦЭМ!$B$39:$B$782,G$47)+'СЕТ СН'!$G$9+СВЦЭМ!$D$10+'СЕТ СН'!$G$6-'СЕТ СН'!$G$19</f>
        <v>2401.7292496200002</v>
      </c>
      <c r="H53" s="36">
        <f>SUMIFS(СВЦЭМ!$C$39:$C$782,СВЦЭМ!$A$39:$A$782,$A53,СВЦЭМ!$B$39:$B$782,H$47)+'СЕТ СН'!$G$9+СВЦЭМ!$D$10+'СЕТ СН'!$G$6-'СЕТ СН'!$G$19</f>
        <v>2344.38866998</v>
      </c>
      <c r="I53" s="36">
        <f>SUMIFS(СВЦЭМ!$C$39:$C$782,СВЦЭМ!$A$39:$A$782,$A53,СВЦЭМ!$B$39:$B$782,I$47)+'СЕТ СН'!$G$9+СВЦЭМ!$D$10+'СЕТ СН'!$G$6-'СЕТ СН'!$G$19</f>
        <v>2290.2633942299999</v>
      </c>
      <c r="J53" s="36">
        <f>SUMIFS(СВЦЭМ!$C$39:$C$782,СВЦЭМ!$A$39:$A$782,$A53,СВЦЭМ!$B$39:$B$782,J$47)+'СЕТ СН'!$G$9+СВЦЭМ!$D$10+'СЕТ СН'!$G$6-'СЕТ СН'!$G$19</f>
        <v>2271.93436832</v>
      </c>
      <c r="K53" s="36">
        <f>SUMIFS(СВЦЭМ!$C$39:$C$782,СВЦЭМ!$A$39:$A$782,$A53,СВЦЭМ!$B$39:$B$782,K$47)+'СЕТ СН'!$G$9+СВЦЭМ!$D$10+'СЕТ СН'!$G$6-'СЕТ СН'!$G$19</f>
        <v>2260.02687694</v>
      </c>
      <c r="L53" s="36">
        <f>SUMIFS(СВЦЭМ!$C$39:$C$782,СВЦЭМ!$A$39:$A$782,$A53,СВЦЭМ!$B$39:$B$782,L$47)+'СЕТ СН'!$G$9+СВЦЭМ!$D$10+'СЕТ СН'!$G$6-'СЕТ СН'!$G$19</f>
        <v>2269.3179536399998</v>
      </c>
      <c r="M53" s="36">
        <f>SUMIFS(СВЦЭМ!$C$39:$C$782,СВЦЭМ!$A$39:$A$782,$A53,СВЦЭМ!$B$39:$B$782,M$47)+'СЕТ СН'!$G$9+СВЦЭМ!$D$10+'СЕТ СН'!$G$6-'СЕТ СН'!$G$19</f>
        <v>2267.8558542000001</v>
      </c>
      <c r="N53" s="36">
        <f>SUMIFS(СВЦЭМ!$C$39:$C$782,СВЦЭМ!$A$39:$A$782,$A53,СВЦЭМ!$B$39:$B$782,N$47)+'СЕТ СН'!$G$9+СВЦЭМ!$D$10+'СЕТ СН'!$G$6-'СЕТ СН'!$G$19</f>
        <v>2287.6232068199997</v>
      </c>
      <c r="O53" s="36">
        <f>SUMIFS(СВЦЭМ!$C$39:$C$782,СВЦЭМ!$A$39:$A$782,$A53,СВЦЭМ!$B$39:$B$782,O$47)+'СЕТ СН'!$G$9+СВЦЭМ!$D$10+'СЕТ СН'!$G$6-'СЕТ СН'!$G$19</f>
        <v>2310.5699838</v>
      </c>
      <c r="P53" s="36">
        <f>SUMIFS(СВЦЭМ!$C$39:$C$782,СВЦЭМ!$A$39:$A$782,$A53,СВЦЭМ!$B$39:$B$782,P$47)+'СЕТ СН'!$G$9+СВЦЭМ!$D$10+'СЕТ СН'!$G$6-'СЕТ СН'!$G$19</f>
        <v>2320.1780913600001</v>
      </c>
      <c r="Q53" s="36">
        <f>SUMIFS(СВЦЭМ!$C$39:$C$782,СВЦЭМ!$A$39:$A$782,$A53,СВЦЭМ!$B$39:$B$782,Q$47)+'СЕТ СН'!$G$9+СВЦЭМ!$D$10+'СЕТ СН'!$G$6-'СЕТ СН'!$G$19</f>
        <v>2327.0177238599999</v>
      </c>
      <c r="R53" s="36">
        <f>SUMIFS(СВЦЭМ!$C$39:$C$782,СВЦЭМ!$A$39:$A$782,$A53,СВЦЭМ!$B$39:$B$782,R$47)+'СЕТ СН'!$G$9+СВЦЭМ!$D$10+'СЕТ СН'!$G$6-'СЕТ СН'!$G$19</f>
        <v>2331.80124948</v>
      </c>
      <c r="S53" s="36">
        <f>SUMIFS(СВЦЭМ!$C$39:$C$782,СВЦЭМ!$A$39:$A$782,$A53,СВЦЭМ!$B$39:$B$782,S$47)+'СЕТ СН'!$G$9+СВЦЭМ!$D$10+'СЕТ СН'!$G$6-'СЕТ СН'!$G$19</f>
        <v>2293.57879912</v>
      </c>
      <c r="T53" s="36">
        <f>SUMIFS(СВЦЭМ!$C$39:$C$782,СВЦЭМ!$A$39:$A$782,$A53,СВЦЭМ!$B$39:$B$782,T$47)+'СЕТ СН'!$G$9+СВЦЭМ!$D$10+'СЕТ СН'!$G$6-'СЕТ СН'!$G$19</f>
        <v>2273.6412913499998</v>
      </c>
      <c r="U53" s="36">
        <f>SUMIFS(СВЦЭМ!$C$39:$C$782,СВЦЭМ!$A$39:$A$782,$A53,СВЦЭМ!$B$39:$B$782,U$47)+'СЕТ СН'!$G$9+СВЦЭМ!$D$10+'СЕТ СН'!$G$6-'СЕТ СН'!$G$19</f>
        <v>2250.8794578900001</v>
      </c>
      <c r="V53" s="36">
        <f>SUMIFS(СВЦЭМ!$C$39:$C$782,СВЦЭМ!$A$39:$A$782,$A53,СВЦЭМ!$B$39:$B$782,V$47)+'СЕТ СН'!$G$9+СВЦЭМ!$D$10+'СЕТ СН'!$G$6-'СЕТ СН'!$G$19</f>
        <v>2233.9449570500001</v>
      </c>
      <c r="W53" s="36">
        <f>SUMIFS(СВЦЭМ!$C$39:$C$782,СВЦЭМ!$A$39:$A$782,$A53,СВЦЭМ!$B$39:$B$782,W$47)+'СЕТ СН'!$G$9+СВЦЭМ!$D$10+'СЕТ СН'!$G$6-'СЕТ СН'!$G$19</f>
        <v>2247.5523462699998</v>
      </c>
      <c r="X53" s="36">
        <f>SUMIFS(СВЦЭМ!$C$39:$C$782,СВЦЭМ!$A$39:$A$782,$A53,СВЦЭМ!$B$39:$B$782,X$47)+'СЕТ СН'!$G$9+СВЦЭМ!$D$10+'СЕТ СН'!$G$6-'СЕТ СН'!$G$19</f>
        <v>2281.6765962300001</v>
      </c>
      <c r="Y53" s="36">
        <f>SUMIFS(СВЦЭМ!$C$39:$C$782,СВЦЭМ!$A$39:$A$782,$A53,СВЦЭМ!$B$39:$B$782,Y$47)+'СЕТ СН'!$G$9+СВЦЭМ!$D$10+'СЕТ СН'!$G$6-'СЕТ СН'!$G$19</f>
        <v>2319.41060935</v>
      </c>
    </row>
    <row r="54" spans="1:25" ht="15.75" x14ac:dyDescent="0.2">
      <c r="A54" s="35">
        <f t="shared" si="1"/>
        <v>44992</v>
      </c>
      <c r="B54" s="36">
        <f>SUMIFS(СВЦЭМ!$C$39:$C$782,СВЦЭМ!$A$39:$A$782,$A54,СВЦЭМ!$B$39:$B$782,B$47)+'СЕТ СН'!$G$9+СВЦЭМ!$D$10+'СЕТ СН'!$G$6-'СЕТ СН'!$G$19</f>
        <v>2429.4047649300001</v>
      </c>
      <c r="C54" s="36">
        <f>SUMIFS(СВЦЭМ!$C$39:$C$782,СВЦЭМ!$A$39:$A$782,$A54,СВЦЭМ!$B$39:$B$782,C$47)+'СЕТ СН'!$G$9+СВЦЭМ!$D$10+'СЕТ СН'!$G$6-'СЕТ СН'!$G$19</f>
        <v>2473.7436816499999</v>
      </c>
      <c r="D54" s="36">
        <f>SUMIFS(СВЦЭМ!$C$39:$C$782,СВЦЭМ!$A$39:$A$782,$A54,СВЦЭМ!$B$39:$B$782,D$47)+'СЕТ СН'!$G$9+СВЦЭМ!$D$10+'СЕТ СН'!$G$6-'СЕТ СН'!$G$19</f>
        <v>2533.0051904800002</v>
      </c>
      <c r="E54" s="36">
        <f>SUMIFS(СВЦЭМ!$C$39:$C$782,СВЦЭМ!$A$39:$A$782,$A54,СВЦЭМ!$B$39:$B$782,E$47)+'СЕТ СН'!$G$9+СВЦЭМ!$D$10+'СЕТ СН'!$G$6-'СЕТ СН'!$G$19</f>
        <v>2528.3715508800001</v>
      </c>
      <c r="F54" s="36">
        <f>SUMIFS(СВЦЭМ!$C$39:$C$782,СВЦЭМ!$A$39:$A$782,$A54,СВЦЭМ!$B$39:$B$782,F$47)+'СЕТ СН'!$G$9+СВЦЭМ!$D$10+'СЕТ СН'!$G$6-'СЕТ СН'!$G$19</f>
        <v>2505.6735181499998</v>
      </c>
      <c r="G54" s="36">
        <f>SUMIFS(СВЦЭМ!$C$39:$C$782,СВЦЭМ!$A$39:$A$782,$A54,СВЦЭМ!$B$39:$B$782,G$47)+'СЕТ СН'!$G$9+СВЦЭМ!$D$10+'СЕТ СН'!$G$6-'СЕТ СН'!$G$19</f>
        <v>2492.6855601000002</v>
      </c>
      <c r="H54" s="36">
        <f>SUMIFS(СВЦЭМ!$C$39:$C$782,СВЦЭМ!$A$39:$A$782,$A54,СВЦЭМ!$B$39:$B$782,H$47)+'СЕТ СН'!$G$9+СВЦЭМ!$D$10+'СЕТ СН'!$G$6-'СЕТ СН'!$G$19</f>
        <v>2420.9691792899998</v>
      </c>
      <c r="I54" s="36">
        <f>SUMIFS(СВЦЭМ!$C$39:$C$782,СВЦЭМ!$A$39:$A$782,$A54,СВЦЭМ!$B$39:$B$782,I$47)+'СЕТ СН'!$G$9+СВЦЭМ!$D$10+'СЕТ СН'!$G$6-'СЕТ СН'!$G$19</f>
        <v>2376.5782674399998</v>
      </c>
      <c r="J54" s="36">
        <f>SUMIFS(СВЦЭМ!$C$39:$C$782,СВЦЭМ!$A$39:$A$782,$A54,СВЦЭМ!$B$39:$B$782,J$47)+'СЕТ СН'!$G$9+СВЦЭМ!$D$10+'СЕТ СН'!$G$6-'СЕТ СН'!$G$19</f>
        <v>2356.1719252299999</v>
      </c>
      <c r="K54" s="36">
        <f>SUMIFS(СВЦЭМ!$C$39:$C$782,СВЦЭМ!$A$39:$A$782,$A54,СВЦЭМ!$B$39:$B$782,K$47)+'СЕТ СН'!$G$9+СВЦЭМ!$D$10+'СЕТ СН'!$G$6-'СЕТ СН'!$G$19</f>
        <v>2329.6623152500001</v>
      </c>
      <c r="L54" s="36">
        <f>SUMIFS(СВЦЭМ!$C$39:$C$782,СВЦЭМ!$A$39:$A$782,$A54,СВЦЭМ!$B$39:$B$782,L$47)+'СЕТ СН'!$G$9+СВЦЭМ!$D$10+'СЕТ СН'!$G$6-'СЕТ СН'!$G$19</f>
        <v>2319.4312062200001</v>
      </c>
      <c r="M54" s="36">
        <f>SUMIFS(СВЦЭМ!$C$39:$C$782,СВЦЭМ!$A$39:$A$782,$A54,СВЦЭМ!$B$39:$B$782,M$47)+'СЕТ СН'!$G$9+СВЦЭМ!$D$10+'СЕТ СН'!$G$6-'СЕТ СН'!$G$19</f>
        <v>2335.06883281</v>
      </c>
      <c r="N54" s="36">
        <f>SUMIFS(СВЦЭМ!$C$39:$C$782,СВЦЭМ!$A$39:$A$782,$A54,СВЦЭМ!$B$39:$B$782,N$47)+'СЕТ СН'!$G$9+СВЦЭМ!$D$10+'СЕТ СН'!$G$6-'СЕТ СН'!$G$19</f>
        <v>2338.1059903800001</v>
      </c>
      <c r="O54" s="36">
        <f>SUMIFS(СВЦЭМ!$C$39:$C$782,СВЦЭМ!$A$39:$A$782,$A54,СВЦЭМ!$B$39:$B$782,O$47)+'СЕТ СН'!$G$9+СВЦЭМ!$D$10+'СЕТ СН'!$G$6-'СЕТ СН'!$G$19</f>
        <v>2374.3712985799998</v>
      </c>
      <c r="P54" s="36">
        <f>SUMIFS(СВЦЭМ!$C$39:$C$782,СВЦЭМ!$A$39:$A$782,$A54,СВЦЭМ!$B$39:$B$782,P$47)+'СЕТ СН'!$G$9+СВЦЭМ!$D$10+'СЕТ СН'!$G$6-'СЕТ СН'!$G$19</f>
        <v>2389.9402202200004</v>
      </c>
      <c r="Q54" s="36">
        <f>SUMIFS(СВЦЭМ!$C$39:$C$782,СВЦЭМ!$A$39:$A$782,$A54,СВЦЭМ!$B$39:$B$782,Q$47)+'СЕТ СН'!$G$9+СВЦЭМ!$D$10+'СЕТ СН'!$G$6-'СЕТ СН'!$G$19</f>
        <v>2389.5878785800001</v>
      </c>
      <c r="R54" s="36">
        <f>SUMIFS(СВЦЭМ!$C$39:$C$782,СВЦЭМ!$A$39:$A$782,$A54,СВЦЭМ!$B$39:$B$782,R$47)+'СЕТ СН'!$G$9+СВЦЭМ!$D$10+'СЕТ СН'!$G$6-'СЕТ СН'!$G$19</f>
        <v>2384.0034287600001</v>
      </c>
      <c r="S54" s="36">
        <f>SUMIFS(СВЦЭМ!$C$39:$C$782,СВЦЭМ!$A$39:$A$782,$A54,СВЦЭМ!$B$39:$B$782,S$47)+'СЕТ СН'!$G$9+СВЦЭМ!$D$10+'СЕТ СН'!$G$6-'СЕТ СН'!$G$19</f>
        <v>2376.2830992200002</v>
      </c>
      <c r="T54" s="36">
        <f>SUMIFS(СВЦЭМ!$C$39:$C$782,СВЦЭМ!$A$39:$A$782,$A54,СВЦЭМ!$B$39:$B$782,T$47)+'СЕТ СН'!$G$9+СВЦЭМ!$D$10+'СЕТ СН'!$G$6-'СЕТ СН'!$G$19</f>
        <v>2351.3654604200001</v>
      </c>
      <c r="U54" s="36">
        <f>SUMIFS(СВЦЭМ!$C$39:$C$782,СВЦЭМ!$A$39:$A$782,$A54,СВЦЭМ!$B$39:$B$782,U$47)+'СЕТ СН'!$G$9+СВЦЭМ!$D$10+'СЕТ СН'!$G$6-'СЕТ СН'!$G$19</f>
        <v>2311.4645734199999</v>
      </c>
      <c r="V54" s="36">
        <f>SUMIFS(СВЦЭМ!$C$39:$C$782,СВЦЭМ!$A$39:$A$782,$A54,СВЦЭМ!$B$39:$B$782,V$47)+'СЕТ СН'!$G$9+СВЦЭМ!$D$10+'СЕТ СН'!$G$6-'СЕТ СН'!$G$19</f>
        <v>2312.99916011</v>
      </c>
      <c r="W54" s="36">
        <f>SUMIFS(СВЦЭМ!$C$39:$C$782,СВЦЭМ!$A$39:$A$782,$A54,СВЦЭМ!$B$39:$B$782,W$47)+'СЕТ СН'!$G$9+СВЦЭМ!$D$10+'СЕТ СН'!$G$6-'СЕТ СН'!$G$19</f>
        <v>2330.3288833399997</v>
      </c>
      <c r="X54" s="36">
        <f>SUMIFS(СВЦЭМ!$C$39:$C$782,СВЦЭМ!$A$39:$A$782,$A54,СВЦЭМ!$B$39:$B$782,X$47)+'СЕТ СН'!$G$9+СВЦЭМ!$D$10+'СЕТ СН'!$G$6-'СЕТ СН'!$G$19</f>
        <v>2363.84238203</v>
      </c>
      <c r="Y54" s="36">
        <f>SUMIFS(СВЦЭМ!$C$39:$C$782,СВЦЭМ!$A$39:$A$782,$A54,СВЦЭМ!$B$39:$B$782,Y$47)+'СЕТ СН'!$G$9+СВЦЭМ!$D$10+'СЕТ СН'!$G$6-'СЕТ СН'!$G$19</f>
        <v>2360.3179363700001</v>
      </c>
    </row>
    <row r="55" spans="1:25" ht="15.75" x14ac:dyDescent="0.2">
      <c r="A55" s="35">
        <f t="shared" si="1"/>
        <v>44993</v>
      </c>
      <c r="B55" s="36">
        <f>SUMIFS(СВЦЭМ!$C$39:$C$782,СВЦЭМ!$A$39:$A$782,$A55,СВЦЭМ!$B$39:$B$782,B$47)+'СЕТ СН'!$G$9+СВЦЭМ!$D$10+'СЕТ СН'!$G$6-'СЕТ СН'!$G$19</f>
        <v>2407.24276835</v>
      </c>
      <c r="C55" s="36">
        <f>SUMIFS(СВЦЭМ!$C$39:$C$782,СВЦЭМ!$A$39:$A$782,$A55,СВЦЭМ!$B$39:$B$782,C$47)+'СЕТ СН'!$G$9+СВЦЭМ!$D$10+'СЕТ СН'!$G$6-'СЕТ СН'!$G$19</f>
        <v>2423.5621254100001</v>
      </c>
      <c r="D55" s="36">
        <f>SUMIFS(СВЦЭМ!$C$39:$C$782,СВЦЭМ!$A$39:$A$782,$A55,СВЦЭМ!$B$39:$B$782,D$47)+'СЕТ СН'!$G$9+СВЦЭМ!$D$10+'СЕТ СН'!$G$6-'СЕТ СН'!$G$19</f>
        <v>2440.7306565899999</v>
      </c>
      <c r="E55" s="36">
        <f>SUMIFS(СВЦЭМ!$C$39:$C$782,СВЦЭМ!$A$39:$A$782,$A55,СВЦЭМ!$B$39:$B$782,E$47)+'СЕТ СН'!$G$9+СВЦЭМ!$D$10+'СЕТ СН'!$G$6-'СЕТ СН'!$G$19</f>
        <v>2453.6105951700001</v>
      </c>
      <c r="F55" s="36">
        <f>SUMIFS(СВЦЭМ!$C$39:$C$782,СВЦЭМ!$A$39:$A$782,$A55,СВЦЭМ!$B$39:$B$782,F$47)+'СЕТ СН'!$G$9+СВЦЭМ!$D$10+'СЕТ СН'!$G$6-'СЕТ СН'!$G$19</f>
        <v>2456.9676408999999</v>
      </c>
      <c r="G55" s="36">
        <f>SUMIFS(СВЦЭМ!$C$39:$C$782,СВЦЭМ!$A$39:$A$782,$A55,СВЦЭМ!$B$39:$B$782,G$47)+'СЕТ СН'!$G$9+СВЦЭМ!$D$10+'СЕТ СН'!$G$6-'СЕТ СН'!$G$19</f>
        <v>2449.5594871500002</v>
      </c>
      <c r="H55" s="36">
        <f>SUMIFS(СВЦЭМ!$C$39:$C$782,СВЦЭМ!$A$39:$A$782,$A55,СВЦЭМ!$B$39:$B$782,H$47)+'СЕТ СН'!$G$9+СВЦЭМ!$D$10+'СЕТ СН'!$G$6-'СЕТ СН'!$G$19</f>
        <v>2423.1516725699998</v>
      </c>
      <c r="I55" s="36">
        <f>SUMIFS(СВЦЭМ!$C$39:$C$782,СВЦЭМ!$A$39:$A$782,$A55,СВЦЭМ!$B$39:$B$782,I$47)+'СЕТ СН'!$G$9+СВЦЭМ!$D$10+'СЕТ СН'!$G$6-'СЕТ СН'!$G$19</f>
        <v>2301.3957252099999</v>
      </c>
      <c r="J55" s="36">
        <f>SUMIFS(СВЦЭМ!$C$39:$C$782,СВЦЭМ!$A$39:$A$782,$A55,СВЦЭМ!$B$39:$B$782,J$47)+'СЕТ СН'!$G$9+СВЦЭМ!$D$10+'СЕТ СН'!$G$6-'СЕТ СН'!$G$19</f>
        <v>2325.5601160299998</v>
      </c>
      <c r="K55" s="36">
        <f>SUMIFS(СВЦЭМ!$C$39:$C$782,СВЦЭМ!$A$39:$A$782,$A55,СВЦЭМ!$B$39:$B$782,K$47)+'СЕТ СН'!$G$9+СВЦЭМ!$D$10+'СЕТ СН'!$G$6-'СЕТ СН'!$G$19</f>
        <v>2340.1323670500001</v>
      </c>
      <c r="L55" s="36">
        <f>SUMIFS(СВЦЭМ!$C$39:$C$782,СВЦЭМ!$A$39:$A$782,$A55,СВЦЭМ!$B$39:$B$782,L$47)+'СЕТ СН'!$G$9+СВЦЭМ!$D$10+'СЕТ СН'!$G$6-'СЕТ СН'!$G$19</f>
        <v>2318.2317192400001</v>
      </c>
      <c r="M55" s="36">
        <f>SUMIFS(СВЦЭМ!$C$39:$C$782,СВЦЭМ!$A$39:$A$782,$A55,СВЦЭМ!$B$39:$B$782,M$47)+'СЕТ СН'!$G$9+СВЦЭМ!$D$10+'СЕТ СН'!$G$6-'СЕТ СН'!$G$19</f>
        <v>2312.6720964199999</v>
      </c>
      <c r="N55" s="36">
        <f>SUMIFS(СВЦЭМ!$C$39:$C$782,СВЦЭМ!$A$39:$A$782,$A55,СВЦЭМ!$B$39:$B$782,N$47)+'СЕТ СН'!$G$9+СВЦЭМ!$D$10+'СЕТ СН'!$G$6-'СЕТ СН'!$G$19</f>
        <v>2302.51083492</v>
      </c>
      <c r="O55" s="36">
        <f>SUMIFS(СВЦЭМ!$C$39:$C$782,СВЦЭМ!$A$39:$A$782,$A55,СВЦЭМ!$B$39:$B$782,O$47)+'СЕТ СН'!$G$9+СВЦЭМ!$D$10+'СЕТ СН'!$G$6-'СЕТ СН'!$G$19</f>
        <v>2304.7060031299998</v>
      </c>
      <c r="P55" s="36">
        <f>SUMIFS(СВЦЭМ!$C$39:$C$782,СВЦЭМ!$A$39:$A$782,$A55,СВЦЭМ!$B$39:$B$782,P$47)+'СЕТ СН'!$G$9+СВЦЭМ!$D$10+'СЕТ СН'!$G$6-'СЕТ СН'!$G$19</f>
        <v>2299.8920932800002</v>
      </c>
      <c r="Q55" s="36">
        <f>SUMIFS(СВЦЭМ!$C$39:$C$782,СВЦЭМ!$A$39:$A$782,$A55,СВЦЭМ!$B$39:$B$782,Q$47)+'СЕТ СН'!$G$9+СВЦЭМ!$D$10+'СЕТ СН'!$G$6-'СЕТ СН'!$G$19</f>
        <v>2300.0875212699998</v>
      </c>
      <c r="R55" s="36">
        <f>SUMIFS(СВЦЭМ!$C$39:$C$782,СВЦЭМ!$A$39:$A$782,$A55,СВЦЭМ!$B$39:$B$782,R$47)+'СЕТ СН'!$G$9+СВЦЭМ!$D$10+'СЕТ СН'!$G$6-'СЕТ СН'!$G$19</f>
        <v>2310.83843875</v>
      </c>
      <c r="S55" s="36">
        <f>SUMIFS(СВЦЭМ!$C$39:$C$782,СВЦЭМ!$A$39:$A$782,$A55,СВЦЭМ!$B$39:$B$782,S$47)+'СЕТ СН'!$G$9+СВЦЭМ!$D$10+'СЕТ СН'!$G$6-'СЕТ СН'!$G$19</f>
        <v>2319.8823951899999</v>
      </c>
      <c r="T55" s="36">
        <f>SUMIFS(СВЦЭМ!$C$39:$C$782,СВЦЭМ!$A$39:$A$782,$A55,СВЦЭМ!$B$39:$B$782,T$47)+'СЕТ СН'!$G$9+СВЦЭМ!$D$10+'СЕТ СН'!$G$6-'СЕТ СН'!$G$19</f>
        <v>2319.7755376</v>
      </c>
      <c r="U55" s="36">
        <f>SUMIFS(СВЦЭМ!$C$39:$C$782,СВЦЭМ!$A$39:$A$782,$A55,СВЦЭМ!$B$39:$B$782,U$47)+'СЕТ СН'!$G$9+СВЦЭМ!$D$10+'СЕТ СН'!$G$6-'СЕТ СН'!$G$19</f>
        <v>2281.3684892699998</v>
      </c>
      <c r="V55" s="36">
        <f>SUMIFS(СВЦЭМ!$C$39:$C$782,СВЦЭМ!$A$39:$A$782,$A55,СВЦЭМ!$B$39:$B$782,V$47)+'СЕТ СН'!$G$9+СВЦЭМ!$D$10+'СЕТ СН'!$G$6-'СЕТ СН'!$G$19</f>
        <v>2269.6126069699999</v>
      </c>
      <c r="W55" s="36">
        <f>SUMIFS(СВЦЭМ!$C$39:$C$782,СВЦЭМ!$A$39:$A$782,$A55,СВЦЭМ!$B$39:$B$782,W$47)+'СЕТ СН'!$G$9+СВЦЭМ!$D$10+'СЕТ СН'!$G$6-'СЕТ СН'!$G$19</f>
        <v>2280.9690726999997</v>
      </c>
      <c r="X55" s="36">
        <f>SUMIFS(СВЦЭМ!$C$39:$C$782,СВЦЭМ!$A$39:$A$782,$A55,СВЦЭМ!$B$39:$B$782,X$47)+'СЕТ СН'!$G$9+СВЦЭМ!$D$10+'СЕТ СН'!$G$6-'СЕТ СН'!$G$19</f>
        <v>2326.3473202</v>
      </c>
      <c r="Y55" s="36">
        <f>SUMIFS(СВЦЭМ!$C$39:$C$782,СВЦЭМ!$A$39:$A$782,$A55,СВЦЭМ!$B$39:$B$782,Y$47)+'СЕТ СН'!$G$9+СВЦЭМ!$D$10+'СЕТ СН'!$G$6-'СЕТ СН'!$G$19</f>
        <v>2367.2661185699999</v>
      </c>
    </row>
    <row r="56" spans="1:25" ht="15.75" x14ac:dyDescent="0.2">
      <c r="A56" s="35">
        <f t="shared" si="1"/>
        <v>44994</v>
      </c>
      <c r="B56" s="36">
        <f>SUMIFS(СВЦЭМ!$C$39:$C$782,СВЦЭМ!$A$39:$A$782,$A56,СВЦЭМ!$B$39:$B$782,B$47)+'СЕТ СН'!$G$9+СВЦЭМ!$D$10+'СЕТ СН'!$G$6-'СЕТ СН'!$G$19</f>
        <v>2401.5763687900003</v>
      </c>
      <c r="C56" s="36">
        <f>SUMIFS(СВЦЭМ!$C$39:$C$782,СВЦЭМ!$A$39:$A$782,$A56,СВЦЭМ!$B$39:$B$782,C$47)+'СЕТ СН'!$G$9+СВЦЭМ!$D$10+'СЕТ СН'!$G$6-'СЕТ СН'!$G$19</f>
        <v>2450.0819779600001</v>
      </c>
      <c r="D56" s="36">
        <f>SUMIFS(СВЦЭМ!$C$39:$C$782,СВЦЭМ!$A$39:$A$782,$A56,СВЦЭМ!$B$39:$B$782,D$47)+'СЕТ СН'!$G$9+СВЦЭМ!$D$10+'СЕТ СН'!$G$6-'СЕТ СН'!$G$19</f>
        <v>2467.8030071100002</v>
      </c>
      <c r="E56" s="36">
        <f>SUMIFS(СВЦЭМ!$C$39:$C$782,СВЦЭМ!$A$39:$A$782,$A56,СВЦЭМ!$B$39:$B$782,E$47)+'СЕТ СН'!$G$9+СВЦЭМ!$D$10+'СЕТ СН'!$G$6-'СЕТ СН'!$G$19</f>
        <v>2481.2521701599999</v>
      </c>
      <c r="F56" s="36">
        <f>SUMIFS(СВЦЭМ!$C$39:$C$782,СВЦЭМ!$A$39:$A$782,$A56,СВЦЭМ!$B$39:$B$782,F$47)+'СЕТ СН'!$G$9+СВЦЭМ!$D$10+'СЕТ СН'!$G$6-'СЕТ СН'!$G$19</f>
        <v>2480.4902754499999</v>
      </c>
      <c r="G56" s="36">
        <f>SUMIFS(СВЦЭМ!$C$39:$C$782,СВЦЭМ!$A$39:$A$782,$A56,СВЦЭМ!$B$39:$B$782,G$47)+'СЕТ СН'!$G$9+СВЦЭМ!$D$10+'СЕТ СН'!$G$6-'СЕТ СН'!$G$19</f>
        <v>2449.0068274</v>
      </c>
      <c r="H56" s="36">
        <f>SUMIFS(СВЦЭМ!$C$39:$C$782,СВЦЭМ!$A$39:$A$782,$A56,СВЦЭМ!$B$39:$B$782,H$47)+'СЕТ СН'!$G$9+СВЦЭМ!$D$10+'СЕТ СН'!$G$6-'СЕТ СН'!$G$19</f>
        <v>2399.1637185300001</v>
      </c>
      <c r="I56" s="36">
        <f>SUMIFS(СВЦЭМ!$C$39:$C$782,СВЦЭМ!$A$39:$A$782,$A56,СВЦЭМ!$B$39:$B$782,I$47)+'СЕТ СН'!$G$9+СВЦЭМ!$D$10+'СЕТ СН'!$G$6-'СЕТ СН'!$G$19</f>
        <v>2342.6586598599997</v>
      </c>
      <c r="J56" s="36">
        <f>SUMIFS(СВЦЭМ!$C$39:$C$782,СВЦЭМ!$A$39:$A$782,$A56,СВЦЭМ!$B$39:$B$782,J$47)+'СЕТ СН'!$G$9+СВЦЭМ!$D$10+'СЕТ СН'!$G$6-'СЕТ СН'!$G$19</f>
        <v>2323.3189597999999</v>
      </c>
      <c r="K56" s="36">
        <f>SUMIFS(СВЦЭМ!$C$39:$C$782,СВЦЭМ!$A$39:$A$782,$A56,СВЦЭМ!$B$39:$B$782,K$47)+'СЕТ СН'!$G$9+СВЦЭМ!$D$10+'СЕТ СН'!$G$6-'СЕТ СН'!$G$19</f>
        <v>2302.7594591699999</v>
      </c>
      <c r="L56" s="36">
        <f>SUMIFS(СВЦЭМ!$C$39:$C$782,СВЦЭМ!$A$39:$A$782,$A56,СВЦЭМ!$B$39:$B$782,L$47)+'СЕТ СН'!$G$9+СВЦЭМ!$D$10+'СЕТ СН'!$G$6-'СЕТ СН'!$G$19</f>
        <v>2295.3158191799998</v>
      </c>
      <c r="M56" s="36">
        <f>SUMIFS(СВЦЭМ!$C$39:$C$782,СВЦЭМ!$A$39:$A$782,$A56,СВЦЭМ!$B$39:$B$782,M$47)+'СЕТ СН'!$G$9+СВЦЭМ!$D$10+'СЕТ СН'!$G$6-'СЕТ СН'!$G$19</f>
        <v>2321.8391100499998</v>
      </c>
      <c r="N56" s="36">
        <f>SUMIFS(СВЦЭМ!$C$39:$C$782,СВЦЭМ!$A$39:$A$782,$A56,СВЦЭМ!$B$39:$B$782,N$47)+'СЕТ СН'!$G$9+СВЦЭМ!$D$10+'СЕТ СН'!$G$6-'СЕТ СН'!$G$19</f>
        <v>2343.0236063399998</v>
      </c>
      <c r="O56" s="36">
        <f>SUMIFS(СВЦЭМ!$C$39:$C$782,СВЦЭМ!$A$39:$A$782,$A56,СВЦЭМ!$B$39:$B$782,O$47)+'СЕТ СН'!$G$9+СВЦЭМ!$D$10+'СЕТ СН'!$G$6-'СЕТ СН'!$G$19</f>
        <v>2385.5980869999999</v>
      </c>
      <c r="P56" s="36">
        <f>SUMIFS(СВЦЭМ!$C$39:$C$782,СВЦЭМ!$A$39:$A$782,$A56,СВЦЭМ!$B$39:$B$782,P$47)+'СЕТ СН'!$G$9+СВЦЭМ!$D$10+'СЕТ СН'!$G$6-'СЕТ СН'!$G$19</f>
        <v>2398.0813396999997</v>
      </c>
      <c r="Q56" s="36">
        <f>SUMIFS(СВЦЭМ!$C$39:$C$782,СВЦЭМ!$A$39:$A$782,$A56,СВЦЭМ!$B$39:$B$782,Q$47)+'СЕТ СН'!$G$9+СВЦЭМ!$D$10+'СЕТ СН'!$G$6-'СЕТ СН'!$G$19</f>
        <v>2411.00922167</v>
      </c>
      <c r="R56" s="36">
        <f>SUMIFS(СВЦЭМ!$C$39:$C$782,СВЦЭМ!$A$39:$A$782,$A56,СВЦЭМ!$B$39:$B$782,R$47)+'СЕТ СН'!$G$9+СВЦЭМ!$D$10+'СЕТ СН'!$G$6-'СЕТ СН'!$G$19</f>
        <v>2418.5052312399998</v>
      </c>
      <c r="S56" s="36">
        <f>SUMIFS(СВЦЭМ!$C$39:$C$782,СВЦЭМ!$A$39:$A$782,$A56,СВЦЭМ!$B$39:$B$782,S$47)+'СЕТ СН'!$G$9+СВЦЭМ!$D$10+'СЕТ СН'!$G$6-'СЕТ СН'!$G$19</f>
        <v>2382.8562529000001</v>
      </c>
      <c r="T56" s="36">
        <f>SUMIFS(СВЦЭМ!$C$39:$C$782,СВЦЭМ!$A$39:$A$782,$A56,СВЦЭМ!$B$39:$B$782,T$47)+'СЕТ СН'!$G$9+СВЦЭМ!$D$10+'СЕТ СН'!$G$6-'СЕТ СН'!$G$19</f>
        <v>2340.2134845699998</v>
      </c>
      <c r="U56" s="36">
        <f>SUMIFS(СВЦЭМ!$C$39:$C$782,СВЦЭМ!$A$39:$A$782,$A56,СВЦЭМ!$B$39:$B$782,U$47)+'СЕТ СН'!$G$9+СВЦЭМ!$D$10+'СЕТ СН'!$G$6-'СЕТ СН'!$G$19</f>
        <v>2297.6015521199997</v>
      </c>
      <c r="V56" s="36">
        <f>SUMIFS(СВЦЭМ!$C$39:$C$782,СВЦЭМ!$A$39:$A$782,$A56,СВЦЭМ!$B$39:$B$782,V$47)+'СЕТ СН'!$G$9+СВЦЭМ!$D$10+'СЕТ СН'!$G$6-'СЕТ СН'!$G$19</f>
        <v>2284.31297038</v>
      </c>
      <c r="W56" s="36">
        <f>SUMIFS(СВЦЭМ!$C$39:$C$782,СВЦЭМ!$A$39:$A$782,$A56,СВЦЭМ!$B$39:$B$782,W$47)+'СЕТ СН'!$G$9+СВЦЭМ!$D$10+'СЕТ СН'!$G$6-'СЕТ СН'!$G$19</f>
        <v>2292.2829554700002</v>
      </c>
      <c r="X56" s="36">
        <f>SUMIFS(СВЦЭМ!$C$39:$C$782,СВЦЭМ!$A$39:$A$782,$A56,СВЦЭМ!$B$39:$B$782,X$47)+'СЕТ СН'!$G$9+СВЦЭМ!$D$10+'СЕТ СН'!$G$6-'СЕТ СН'!$G$19</f>
        <v>2319.3180144299999</v>
      </c>
      <c r="Y56" s="36">
        <f>SUMIFS(СВЦЭМ!$C$39:$C$782,СВЦЭМ!$A$39:$A$782,$A56,СВЦЭМ!$B$39:$B$782,Y$47)+'СЕТ СН'!$G$9+СВЦЭМ!$D$10+'СЕТ СН'!$G$6-'СЕТ СН'!$G$19</f>
        <v>2346.5756723700001</v>
      </c>
    </row>
    <row r="57" spans="1:25" ht="15.75" x14ac:dyDescent="0.2">
      <c r="A57" s="35">
        <f t="shared" si="1"/>
        <v>44995</v>
      </c>
      <c r="B57" s="36">
        <f>SUMIFS(СВЦЭМ!$C$39:$C$782,СВЦЭМ!$A$39:$A$782,$A57,СВЦЭМ!$B$39:$B$782,B$47)+'СЕТ СН'!$G$9+СВЦЭМ!$D$10+'СЕТ СН'!$G$6-'СЕТ СН'!$G$19</f>
        <v>2414.6504098700002</v>
      </c>
      <c r="C57" s="36">
        <f>SUMIFS(СВЦЭМ!$C$39:$C$782,СВЦЭМ!$A$39:$A$782,$A57,СВЦЭМ!$B$39:$B$782,C$47)+'СЕТ СН'!$G$9+СВЦЭМ!$D$10+'СЕТ СН'!$G$6-'СЕТ СН'!$G$19</f>
        <v>2419.2721796199999</v>
      </c>
      <c r="D57" s="36">
        <f>SUMIFS(СВЦЭМ!$C$39:$C$782,СВЦЭМ!$A$39:$A$782,$A57,СВЦЭМ!$B$39:$B$782,D$47)+'СЕТ СН'!$G$9+СВЦЭМ!$D$10+'СЕТ СН'!$G$6-'СЕТ СН'!$G$19</f>
        <v>2420.6946490300002</v>
      </c>
      <c r="E57" s="36">
        <f>SUMIFS(СВЦЭМ!$C$39:$C$782,СВЦЭМ!$A$39:$A$782,$A57,СВЦЭМ!$B$39:$B$782,E$47)+'СЕТ СН'!$G$9+СВЦЭМ!$D$10+'СЕТ СН'!$G$6-'СЕТ СН'!$G$19</f>
        <v>2438.5499953100002</v>
      </c>
      <c r="F57" s="36">
        <f>SUMIFS(СВЦЭМ!$C$39:$C$782,СВЦЭМ!$A$39:$A$782,$A57,СВЦЭМ!$B$39:$B$782,F$47)+'СЕТ СН'!$G$9+СВЦЭМ!$D$10+'СЕТ СН'!$G$6-'СЕТ СН'!$G$19</f>
        <v>2444.2525178300002</v>
      </c>
      <c r="G57" s="36">
        <f>SUMIFS(СВЦЭМ!$C$39:$C$782,СВЦЭМ!$A$39:$A$782,$A57,СВЦЭМ!$B$39:$B$782,G$47)+'СЕТ СН'!$G$9+СВЦЭМ!$D$10+'СЕТ СН'!$G$6-'СЕТ СН'!$G$19</f>
        <v>2442.7869099300001</v>
      </c>
      <c r="H57" s="36">
        <f>SUMIFS(СВЦЭМ!$C$39:$C$782,СВЦЭМ!$A$39:$A$782,$A57,СВЦЭМ!$B$39:$B$782,H$47)+'СЕТ СН'!$G$9+СВЦЭМ!$D$10+'СЕТ СН'!$G$6-'СЕТ СН'!$G$19</f>
        <v>2404.54788216</v>
      </c>
      <c r="I57" s="36">
        <f>SUMIFS(СВЦЭМ!$C$39:$C$782,СВЦЭМ!$A$39:$A$782,$A57,СВЦЭМ!$B$39:$B$782,I$47)+'СЕТ СН'!$G$9+СВЦЭМ!$D$10+'СЕТ СН'!$G$6-'СЕТ СН'!$G$19</f>
        <v>2339.9479937800002</v>
      </c>
      <c r="J57" s="36">
        <f>SUMIFS(СВЦЭМ!$C$39:$C$782,СВЦЭМ!$A$39:$A$782,$A57,СВЦЭМ!$B$39:$B$782,J$47)+'СЕТ СН'!$G$9+СВЦЭМ!$D$10+'СЕТ СН'!$G$6-'СЕТ СН'!$G$19</f>
        <v>2319.0703552</v>
      </c>
      <c r="K57" s="36">
        <f>SUMIFS(СВЦЭМ!$C$39:$C$782,СВЦЭМ!$A$39:$A$782,$A57,СВЦЭМ!$B$39:$B$782,K$47)+'СЕТ СН'!$G$9+СВЦЭМ!$D$10+'СЕТ СН'!$G$6-'СЕТ СН'!$G$19</f>
        <v>2292.9707031200001</v>
      </c>
      <c r="L57" s="36">
        <f>SUMIFS(СВЦЭМ!$C$39:$C$782,СВЦЭМ!$A$39:$A$782,$A57,СВЦЭМ!$B$39:$B$782,L$47)+'СЕТ СН'!$G$9+СВЦЭМ!$D$10+'СЕТ СН'!$G$6-'СЕТ СН'!$G$19</f>
        <v>2306.9403269899999</v>
      </c>
      <c r="M57" s="36">
        <f>SUMIFS(СВЦЭМ!$C$39:$C$782,СВЦЭМ!$A$39:$A$782,$A57,СВЦЭМ!$B$39:$B$782,M$47)+'СЕТ СН'!$G$9+СВЦЭМ!$D$10+'СЕТ СН'!$G$6-'СЕТ СН'!$G$19</f>
        <v>2342.3139215800002</v>
      </c>
      <c r="N57" s="36">
        <f>SUMIFS(СВЦЭМ!$C$39:$C$782,СВЦЭМ!$A$39:$A$782,$A57,СВЦЭМ!$B$39:$B$782,N$47)+'СЕТ СН'!$G$9+СВЦЭМ!$D$10+'СЕТ СН'!$G$6-'СЕТ СН'!$G$19</f>
        <v>2388.8402842400001</v>
      </c>
      <c r="O57" s="36">
        <f>SUMIFS(СВЦЭМ!$C$39:$C$782,СВЦЭМ!$A$39:$A$782,$A57,СВЦЭМ!$B$39:$B$782,O$47)+'СЕТ СН'!$G$9+СВЦЭМ!$D$10+'СЕТ СН'!$G$6-'СЕТ СН'!$G$19</f>
        <v>2428.7196410299998</v>
      </c>
      <c r="P57" s="36">
        <f>SUMIFS(СВЦЭМ!$C$39:$C$782,СВЦЭМ!$A$39:$A$782,$A57,СВЦЭМ!$B$39:$B$782,P$47)+'СЕТ СН'!$G$9+СВЦЭМ!$D$10+'СЕТ СН'!$G$6-'СЕТ СН'!$G$19</f>
        <v>2437.5016162699999</v>
      </c>
      <c r="Q57" s="36">
        <f>SUMIFS(СВЦЭМ!$C$39:$C$782,СВЦЭМ!$A$39:$A$782,$A57,СВЦЭМ!$B$39:$B$782,Q$47)+'СЕТ СН'!$G$9+СВЦЭМ!$D$10+'СЕТ СН'!$G$6-'СЕТ СН'!$G$19</f>
        <v>2429.1060566400001</v>
      </c>
      <c r="R57" s="36">
        <f>SUMIFS(СВЦЭМ!$C$39:$C$782,СВЦЭМ!$A$39:$A$782,$A57,СВЦЭМ!$B$39:$B$782,R$47)+'СЕТ СН'!$G$9+СВЦЭМ!$D$10+'СЕТ СН'!$G$6-'СЕТ СН'!$G$19</f>
        <v>2435.1666273999999</v>
      </c>
      <c r="S57" s="36">
        <f>SUMIFS(СВЦЭМ!$C$39:$C$782,СВЦЭМ!$A$39:$A$782,$A57,СВЦЭМ!$B$39:$B$782,S$47)+'СЕТ СН'!$G$9+СВЦЭМ!$D$10+'СЕТ СН'!$G$6-'СЕТ СН'!$G$19</f>
        <v>2429.1072580499999</v>
      </c>
      <c r="T57" s="36">
        <f>SUMIFS(СВЦЭМ!$C$39:$C$782,СВЦЭМ!$A$39:$A$782,$A57,СВЦЭМ!$B$39:$B$782,T$47)+'СЕТ СН'!$G$9+СВЦЭМ!$D$10+'СЕТ СН'!$G$6-'СЕТ СН'!$G$19</f>
        <v>2390.5953953399999</v>
      </c>
      <c r="U57" s="36">
        <f>SUMIFS(СВЦЭМ!$C$39:$C$782,СВЦЭМ!$A$39:$A$782,$A57,СВЦЭМ!$B$39:$B$782,U$47)+'СЕТ СН'!$G$9+СВЦЭМ!$D$10+'СЕТ СН'!$G$6-'СЕТ СН'!$G$19</f>
        <v>2368.0180295800001</v>
      </c>
      <c r="V57" s="36">
        <f>SUMIFS(СВЦЭМ!$C$39:$C$782,СВЦЭМ!$A$39:$A$782,$A57,СВЦЭМ!$B$39:$B$782,V$47)+'СЕТ СН'!$G$9+СВЦЭМ!$D$10+'СЕТ СН'!$G$6-'СЕТ СН'!$G$19</f>
        <v>2366.3226766600001</v>
      </c>
      <c r="W57" s="36">
        <f>SUMIFS(СВЦЭМ!$C$39:$C$782,СВЦЭМ!$A$39:$A$782,$A57,СВЦЭМ!$B$39:$B$782,W$47)+'СЕТ СН'!$G$9+СВЦЭМ!$D$10+'СЕТ СН'!$G$6-'СЕТ СН'!$G$19</f>
        <v>2360.86302957</v>
      </c>
      <c r="X57" s="36">
        <f>SUMIFS(СВЦЭМ!$C$39:$C$782,СВЦЭМ!$A$39:$A$782,$A57,СВЦЭМ!$B$39:$B$782,X$47)+'СЕТ СН'!$G$9+СВЦЭМ!$D$10+'СЕТ СН'!$G$6-'СЕТ СН'!$G$19</f>
        <v>2399.2013374100002</v>
      </c>
      <c r="Y57" s="36">
        <f>SUMIFS(СВЦЭМ!$C$39:$C$782,СВЦЭМ!$A$39:$A$782,$A57,СВЦЭМ!$B$39:$B$782,Y$47)+'СЕТ СН'!$G$9+СВЦЭМ!$D$10+'СЕТ СН'!$G$6-'СЕТ СН'!$G$19</f>
        <v>2404.5170186999999</v>
      </c>
    </row>
    <row r="58" spans="1:25" ht="15.75" x14ac:dyDescent="0.2">
      <c r="A58" s="35">
        <f t="shared" si="1"/>
        <v>44996</v>
      </c>
      <c r="B58" s="36">
        <f>SUMIFS(СВЦЭМ!$C$39:$C$782,СВЦЭМ!$A$39:$A$782,$A58,СВЦЭМ!$B$39:$B$782,B$47)+'СЕТ СН'!$G$9+СВЦЭМ!$D$10+'СЕТ СН'!$G$6-'СЕТ СН'!$G$19</f>
        <v>2362.2766611299999</v>
      </c>
      <c r="C58" s="36">
        <f>SUMIFS(СВЦЭМ!$C$39:$C$782,СВЦЭМ!$A$39:$A$782,$A58,СВЦЭМ!$B$39:$B$782,C$47)+'СЕТ СН'!$G$9+СВЦЭМ!$D$10+'СЕТ СН'!$G$6-'СЕТ СН'!$G$19</f>
        <v>2422.2798399099997</v>
      </c>
      <c r="D58" s="36">
        <f>SUMIFS(СВЦЭМ!$C$39:$C$782,СВЦЭМ!$A$39:$A$782,$A58,СВЦЭМ!$B$39:$B$782,D$47)+'СЕТ СН'!$G$9+СВЦЭМ!$D$10+'СЕТ СН'!$G$6-'СЕТ СН'!$G$19</f>
        <v>2452.4650714700001</v>
      </c>
      <c r="E58" s="36">
        <f>SUMIFS(СВЦЭМ!$C$39:$C$782,СВЦЭМ!$A$39:$A$782,$A58,СВЦЭМ!$B$39:$B$782,E$47)+'СЕТ СН'!$G$9+СВЦЭМ!$D$10+'СЕТ СН'!$G$6-'СЕТ СН'!$G$19</f>
        <v>2442.9696833500002</v>
      </c>
      <c r="F58" s="36">
        <f>SUMIFS(СВЦЭМ!$C$39:$C$782,СВЦЭМ!$A$39:$A$782,$A58,СВЦЭМ!$B$39:$B$782,F$47)+'СЕТ СН'!$G$9+СВЦЭМ!$D$10+'СЕТ СН'!$G$6-'СЕТ СН'!$G$19</f>
        <v>2438.0749816000002</v>
      </c>
      <c r="G58" s="36">
        <f>SUMIFS(СВЦЭМ!$C$39:$C$782,СВЦЭМ!$A$39:$A$782,$A58,СВЦЭМ!$B$39:$B$782,G$47)+'СЕТ СН'!$G$9+СВЦЭМ!$D$10+'СЕТ СН'!$G$6-'СЕТ СН'!$G$19</f>
        <v>2424.3187689400002</v>
      </c>
      <c r="H58" s="36">
        <f>SUMIFS(СВЦЭМ!$C$39:$C$782,СВЦЭМ!$A$39:$A$782,$A58,СВЦЭМ!$B$39:$B$782,H$47)+'СЕТ СН'!$G$9+СВЦЭМ!$D$10+'СЕТ СН'!$G$6-'СЕТ СН'!$G$19</f>
        <v>2421.0019045499998</v>
      </c>
      <c r="I58" s="36">
        <f>SUMIFS(СВЦЭМ!$C$39:$C$782,СВЦЭМ!$A$39:$A$782,$A58,СВЦЭМ!$B$39:$B$782,I$47)+'СЕТ СН'!$G$9+СВЦЭМ!$D$10+'СЕТ СН'!$G$6-'СЕТ СН'!$G$19</f>
        <v>2399.9355698499999</v>
      </c>
      <c r="J58" s="36">
        <f>SUMIFS(СВЦЭМ!$C$39:$C$782,СВЦЭМ!$A$39:$A$782,$A58,СВЦЭМ!$B$39:$B$782,J$47)+'СЕТ СН'!$G$9+СВЦЭМ!$D$10+'СЕТ СН'!$G$6-'СЕТ СН'!$G$19</f>
        <v>2321.9031377000001</v>
      </c>
      <c r="K58" s="36">
        <f>SUMIFS(СВЦЭМ!$C$39:$C$782,СВЦЭМ!$A$39:$A$782,$A58,СВЦЭМ!$B$39:$B$782,K$47)+'СЕТ СН'!$G$9+СВЦЭМ!$D$10+'СЕТ СН'!$G$6-'СЕТ СН'!$G$19</f>
        <v>2207.5544459499997</v>
      </c>
      <c r="L58" s="36">
        <f>SUMIFS(СВЦЭМ!$C$39:$C$782,СВЦЭМ!$A$39:$A$782,$A58,СВЦЭМ!$B$39:$B$782,L$47)+'СЕТ СН'!$G$9+СВЦЭМ!$D$10+'СЕТ СН'!$G$6-'СЕТ СН'!$G$19</f>
        <v>2193.3087481500002</v>
      </c>
      <c r="M58" s="36">
        <f>SUMIFS(СВЦЭМ!$C$39:$C$782,СВЦЭМ!$A$39:$A$782,$A58,СВЦЭМ!$B$39:$B$782,M$47)+'СЕТ СН'!$G$9+СВЦЭМ!$D$10+'СЕТ СН'!$G$6-'СЕТ СН'!$G$19</f>
        <v>2143.13162943</v>
      </c>
      <c r="N58" s="36">
        <f>SUMIFS(СВЦЭМ!$C$39:$C$782,СВЦЭМ!$A$39:$A$782,$A58,СВЦЭМ!$B$39:$B$782,N$47)+'СЕТ СН'!$G$9+СВЦЭМ!$D$10+'СЕТ СН'!$G$6-'СЕТ СН'!$G$19</f>
        <v>2200.13344241</v>
      </c>
      <c r="O58" s="36">
        <f>SUMIFS(СВЦЭМ!$C$39:$C$782,СВЦЭМ!$A$39:$A$782,$A58,СВЦЭМ!$B$39:$B$782,O$47)+'СЕТ СН'!$G$9+СВЦЭМ!$D$10+'СЕТ СН'!$G$6-'СЕТ СН'!$G$19</f>
        <v>2248.9470308199998</v>
      </c>
      <c r="P58" s="36">
        <f>SUMIFS(СВЦЭМ!$C$39:$C$782,СВЦЭМ!$A$39:$A$782,$A58,СВЦЭМ!$B$39:$B$782,P$47)+'СЕТ СН'!$G$9+СВЦЭМ!$D$10+'СЕТ СН'!$G$6-'СЕТ СН'!$G$19</f>
        <v>2265.64366354</v>
      </c>
      <c r="Q58" s="36">
        <f>SUMIFS(СВЦЭМ!$C$39:$C$782,СВЦЭМ!$A$39:$A$782,$A58,СВЦЭМ!$B$39:$B$782,Q$47)+'СЕТ СН'!$G$9+СВЦЭМ!$D$10+'СЕТ СН'!$G$6-'СЕТ СН'!$G$19</f>
        <v>2285.6307812999999</v>
      </c>
      <c r="R58" s="36">
        <f>SUMIFS(СВЦЭМ!$C$39:$C$782,СВЦЭМ!$A$39:$A$782,$A58,СВЦЭМ!$B$39:$B$782,R$47)+'СЕТ СН'!$G$9+СВЦЭМ!$D$10+'СЕТ СН'!$G$6-'СЕТ СН'!$G$19</f>
        <v>2296.17111694</v>
      </c>
      <c r="S58" s="36">
        <f>SUMIFS(СВЦЭМ!$C$39:$C$782,СВЦЭМ!$A$39:$A$782,$A58,СВЦЭМ!$B$39:$B$782,S$47)+'СЕТ СН'!$G$9+СВЦЭМ!$D$10+'СЕТ СН'!$G$6-'СЕТ СН'!$G$19</f>
        <v>2292.1975284699997</v>
      </c>
      <c r="T58" s="36">
        <f>SUMIFS(СВЦЭМ!$C$39:$C$782,СВЦЭМ!$A$39:$A$782,$A58,СВЦЭМ!$B$39:$B$782,T$47)+'СЕТ СН'!$G$9+СВЦЭМ!$D$10+'СЕТ СН'!$G$6-'СЕТ СН'!$G$19</f>
        <v>2264.1447681599998</v>
      </c>
      <c r="U58" s="36">
        <f>SUMIFS(СВЦЭМ!$C$39:$C$782,СВЦЭМ!$A$39:$A$782,$A58,СВЦЭМ!$B$39:$B$782,U$47)+'СЕТ СН'!$G$9+СВЦЭМ!$D$10+'СЕТ СН'!$G$6-'СЕТ СН'!$G$19</f>
        <v>2234.2693725700001</v>
      </c>
      <c r="V58" s="36">
        <f>SUMIFS(СВЦЭМ!$C$39:$C$782,СВЦЭМ!$A$39:$A$782,$A58,СВЦЭМ!$B$39:$B$782,V$47)+'СЕТ СН'!$G$9+СВЦЭМ!$D$10+'СЕТ СН'!$G$6-'СЕТ СН'!$G$19</f>
        <v>2218.7636960300001</v>
      </c>
      <c r="W58" s="36">
        <f>SUMIFS(СВЦЭМ!$C$39:$C$782,СВЦЭМ!$A$39:$A$782,$A58,СВЦЭМ!$B$39:$B$782,W$47)+'СЕТ СН'!$G$9+СВЦЭМ!$D$10+'СЕТ СН'!$G$6-'СЕТ СН'!$G$19</f>
        <v>2229.91274122</v>
      </c>
      <c r="X58" s="36">
        <f>SUMIFS(СВЦЭМ!$C$39:$C$782,СВЦЭМ!$A$39:$A$782,$A58,СВЦЭМ!$B$39:$B$782,X$47)+'СЕТ СН'!$G$9+СВЦЭМ!$D$10+'СЕТ СН'!$G$6-'СЕТ СН'!$G$19</f>
        <v>2273.59943823</v>
      </c>
      <c r="Y58" s="36">
        <f>SUMIFS(СВЦЭМ!$C$39:$C$782,СВЦЭМ!$A$39:$A$782,$A58,СВЦЭМ!$B$39:$B$782,Y$47)+'СЕТ СН'!$G$9+СВЦЭМ!$D$10+'СЕТ СН'!$G$6-'СЕТ СН'!$G$19</f>
        <v>2322.7424166599999</v>
      </c>
    </row>
    <row r="59" spans="1:25" ht="15.75" x14ac:dyDescent="0.2">
      <c r="A59" s="35">
        <f t="shared" si="1"/>
        <v>44997</v>
      </c>
      <c r="B59" s="36">
        <f>SUMIFS(СВЦЭМ!$C$39:$C$782,СВЦЭМ!$A$39:$A$782,$A59,СВЦЭМ!$B$39:$B$782,B$47)+'СЕТ СН'!$G$9+СВЦЭМ!$D$10+'СЕТ СН'!$G$6-'СЕТ СН'!$G$19</f>
        <v>2376.0241283</v>
      </c>
      <c r="C59" s="36">
        <f>SUMIFS(СВЦЭМ!$C$39:$C$782,СВЦЭМ!$A$39:$A$782,$A59,СВЦЭМ!$B$39:$B$782,C$47)+'СЕТ СН'!$G$9+СВЦЭМ!$D$10+'СЕТ СН'!$G$6-'СЕТ СН'!$G$19</f>
        <v>2440.8664272599999</v>
      </c>
      <c r="D59" s="36">
        <f>SUMIFS(СВЦЭМ!$C$39:$C$782,СВЦЭМ!$A$39:$A$782,$A59,СВЦЭМ!$B$39:$B$782,D$47)+'СЕТ СН'!$G$9+СВЦЭМ!$D$10+'СЕТ СН'!$G$6-'СЕТ СН'!$G$19</f>
        <v>2473.4063298999999</v>
      </c>
      <c r="E59" s="36">
        <f>SUMIFS(СВЦЭМ!$C$39:$C$782,СВЦЭМ!$A$39:$A$782,$A59,СВЦЭМ!$B$39:$B$782,E$47)+'СЕТ СН'!$G$9+СВЦЭМ!$D$10+'СЕТ СН'!$G$6-'СЕТ СН'!$G$19</f>
        <v>2462.2373601700001</v>
      </c>
      <c r="F59" s="36">
        <f>SUMIFS(СВЦЭМ!$C$39:$C$782,СВЦЭМ!$A$39:$A$782,$A59,СВЦЭМ!$B$39:$B$782,F$47)+'СЕТ СН'!$G$9+СВЦЭМ!$D$10+'СЕТ СН'!$G$6-'СЕТ СН'!$G$19</f>
        <v>2465.1478910700002</v>
      </c>
      <c r="G59" s="36">
        <f>SUMIFS(СВЦЭМ!$C$39:$C$782,СВЦЭМ!$A$39:$A$782,$A59,СВЦЭМ!$B$39:$B$782,G$47)+'СЕТ СН'!$G$9+СВЦЭМ!$D$10+'СЕТ СН'!$G$6-'СЕТ СН'!$G$19</f>
        <v>2458.8465173099999</v>
      </c>
      <c r="H59" s="36">
        <f>SUMIFS(СВЦЭМ!$C$39:$C$782,СВЦЭМ!$A$39:$A$782,$A59,СВЦЭМ!$B$39:$B$782,H$47)+'СЕТ СН'!$G$9+СВЦЭМ!$D$10+'СЕТ СН'!$G$6-'СЕТ СН'!$G$19</f>
        <v>2444.7962782</v>
      </c>
      <c r="I59" s="36">
        <f>SUMIFS(СВЦЭМ!$C$39:$C$782,СВЦЭМ!$A$39:$A$782,$A59,СВЦЭМ!$B$39:$B$782,I$47)+'СЕТ СН'!$G$9+СВЦЭМ!$D$10+'СЕТ СН'!$G$6-'СЕТ СН'!$G$19</f>
        <v>2406.9724122500002</v>
      </c>
      <c r="J59" s="36">
        <f>SUMIFS(СВЦЭМ!$C$39:$C$782,СВЦЭМ!$A$39:$A$782,$A59,СВЦЭМ!$B$39:$B$782,J$47)+'СЕТ СН'!$G$9+СВЦЭМ!$D$10+'СЕТ СН'!$G$6-'СЕТ СН'!$G$19</f>
        <v>2378.7039169200002</v>
      </c>
      <c r="K59" s="36">
        <f>SUMIFS(СВЦЭМ!$C$39:$C$782,СВЦЭМ!$A$39:$A$782,$A59,СВЦЭМ!$B$39:$B$782,K$47)+'СЕТ СН'!$G$9+СВЦЭМ!$D$10+'СЕТ СН'!$G$6-'СЕТ СН'!$G$19</f>
        <v>2297.9751861700001</v>
      </c>
      <c r="L59" s="36">
        <f>SUMIFS(СВЦЭМ!$C$39:$C$782,СВЦЭМ!$A$39:$A$782,$A59,СВЦЭМ!$B$39:$B$782,L$47)+'СЕТ СН'!$G$9+СВЦЭМ!$D$10+'СЕТ СН'!$G$6-'СЕТ СН'!$G$19</f>
        <v>2270.8064806399998</v>
      </c>
      <c r="M59" s="36">
        <f>SUMIFS(СВЦЭМ!$C$39:$C$782,СВЦЭМ!$A$39:$A$782,$A59,СВЦЭМ!$B$39:$B$782,M$47)+'СЕТ СН'!$G$9+СВЦЭМ!$D$10+'СЕТ СН'!$G$6-'СЕТ СН'!$G$19</f>
        <v>2272.75141059</v>
      </c>
      <c r="N59" s="36">
        <f>SUMIFS(СВЦЭМ!$C$39:$C$782,СВЦЭМ!$A$39:$A$782,$A59,СВЦЭМ!$B$39:$B$782,N$47)+'СЕТ СН'!$G$9+СВЦЭМ!$D$10+'СЕТ СН'!$G$6-'СЕТ СН'!$G$19</f>
        <v>2302.6208686800001</v>
      </c>
      <c r="O59" s="36">
        <f>SUMIFS(СВЦЭМ!$C$39:$C$782,СВЦЭМ!$A$39:$A$782,$A59,СВЦЭМ!$B$39:$B$782,O$47)+'СЕТ СН'!$G$9+СВЦЭМ!$D$10+'СЕТ СН'!$G$6-'СЕТ СН'!$G$19</f>
        <v>2330.1764334199997</v>
      </c>
      <c r="P59" s="36">
        <f>SUMIFS(СВЦЭМ!$C$39:$C$782,СВЦЭМ!$A$39:$A$782,$A59,СВЦЭМ!$B$39:$B$782,P$47)+'СЕТ СН'!$G$9+СВЦЭМ!$D$10+'СЕТ СН'!$G$6-'СЕТ СН'!$G$19</f>
        <v>2348.3224179700001</v>
      </c>
      <c r="Q59" s="36">
        <f>SUMIFS(СВЦЭМ!$C$39:$C$782,СВЦЭМ!$A$39:$A$782,$A59,СВЦЭМ!$B$39:$B$782,Q$47)+'СЕТ СН'!$G$9+СВЦЭМ!$D$10+'СЕТ СН'!$G$6-'СЕТ СН'!$G$19</f>
        <v>2360.2938668299998</v>
      </c>
      <c r="R59" s="36">
        <f>SUMIFS(СВЦЭМ!$C$39:$C$782,СВЦЭМ!$A$39:$A$782,$A59,СВЦЭМ!$B$39:$B$782,R$47)+'СЕТ СН'!$G$9+СВЦЭМ!$D$10+'СЕТ СН'!$G$6-'СЕТ СН'!$G$19</f>
        <v>2357.3102292899998</v>
      </c>
      <c r="S59" s="36">
        <f>SUMIFS(СВЦЭМ!$C$39:$C$782,СВЦЭМ!$A$39:$A$782,$A59,СВЦЭМ!$B$39:$B$782,S$47)+'СЕТ СН'!$G$9+СВЦЭМ!$D$10+'СЕТ СН'!$G$6-'СЕТ СН'!$G$19</f>
        <v>2336.5596034</v>
      </c>
      <c r="T59" s="36">
        <f>SUMIFS(СВЦЭМ!$C$39:$C$782,СВЦЭМ!$A$39:$A$782,$A59,СВЦЭМ!$B$39:$B$782,T$47)+'СЕТ СН'!$G$9+СВЦЭМ!$D$10+'СЕТ СН'!$G$6-'СЕТ СН'!$G$19</f>
        <v>2308.55949143</v>
      </c>
      <c r="U59" s="36">
        <f>SUMIFS(СВЦЭМ!$C$39:$C$782,СВЦЭМ!$A$39:$A$782,$A59,СВЦЭМ!$B$39:$B$782,U$47)+'СЕТ СН'!$G$9+СВЦЭМ!$D$10+'СЕТ СН'!$G$6-'СЕТ СН'!$G$19</f>
        <v>2284.76652904</v>
      </c>
      <c r="V59" s="36">
        <f>SUMIFS(СВЦЭМ!$C$39:$C$782,СВЦЭМ!$A$39:$A$782,$A59,СВЦЭМ!$B$39:$B$782,V$47)+'СЕТ СН'!$G$9+СВЦЭМ!$D$10+'СЕТ СН'!$G$6-'СЕТ СН'!$G$19</f>
        <v>2310.7516591799999</v>
      </c>
      <c r="W59" s="36">
        <f>SUMIFS(СВЦЭМ!$C$39:$C$782,СВЦЭМ!$A$39:$A$782,$A59,СВЦЭМ!$B$39:$B$782,W$47)+'СЕТ СН'!$G$9+СВЦЭМ!$D$10+'СЕТ СН'!$G$6-'СЕТ СН'!$G$19</f>
        <v>2318.8277777799999</v>
      </c>
      <c r="X59" s="36">
        <f>SUMIFS(СВЦЭМ!$C$39:$C$782,СВЦЭМ!$A$39:$A$782,$A59,СВЦЭМ!$B$39:$B$782,X$47)+'СЕТ СН'!$G$9+СВЦЭМ!$D$10+'СЕТ СН'!$G$6-'СЕТ СН'!$G$19</f>
        <v>2364.6368983100001</v>
      </c>
      <c r="Y59" s="36">
        <f>SUMIFS(СВЦЭМ!$C$39:$C$782,СВЦЭМ!$A$39:$A$782,$A59,СВЦЭМ!$B$39:$B$782,Y$47)+'СЕТ СН'!$G$9+СВЦЭМ!$D$10+'СЕТ СН'!$G$6-'СЕТ СН'!$G$19</f>
        <v>2396.66828399</v>
      </c>
    </row>
    <row r="60" spans="1:25" ht="15.75" x14ac:dyDescent="0.2">
      <c r="A60" s="35">
        <f t="shared" si="1"/>
        <v>44998</v>
      </c>
      <c r="B60" s="36">
        <f>SUMIFS(СВЦЭМ!$C$39:$C$782,СВЦЭМ!$A$39:$A$782,$A60,СВЦЭМ!$B$39:$B$782,B$47)+'СЕТ СН'!$G$9+СВЦЭМ!$D$10+'СЕТ СН'!$G$6-'СЕТ СН'!$G$19</f>
        <v>2393.2350919699998</v>
      </c>
      <c r="C60" s="36">
        <f>SUMIFS(СВЦЭМ!$C$39:$C$782,СВЦЭМ!$A$39:$A$782,$A60,СВЦЭМ!$B$39:$B$782,C$47)+'СЕТ СН'!$G$9+СВЦЭМ!$D$10+'СЕТ СН'!$G$6-'СЕТ СН'!$G$19</f>
        <v>2432.58387601</v>
      </c>
      <c r="D60" s="36">
        <f>SUMIFS(СВЦЭМ!$C$39:$C$782,СВЦЭМ!$A$39:$A$782,$A60,СВЦЭМ!$B$39:$B$782,D$47)+'СЕТ СН'!$G$9+СВЦЭМ!$D$10+'СЕТ СН'!$G$6-'СЕТ СН'!$G$19</f>
        <v>2469.9819939100003</v>
      </c>
      <c r="E60" s="36">
        <f>SUMIFS(СВЦЭМ!$C$39:$C$782,СВЦЭМ!$A$39:$A$782,$A60,СВЦЭМ!$B$39:$B$782,E$47)+'СЕТ СН'!$G$9+СВЦЭМ!$D$10+'СЕТ СН'!$G$6-'СЕТ СН'!$G$19</f>
        <v>2471.7071383500002</v>
      </c>
      <c r="F60" s="36">
        <f>SUMIFS(СВЦЭМ!$C$39:$C$782,СВЦЭМ!$A$39:$A$782,$A60,СВЦЭМ!$B$39:$B$782,F$47)+'СЕТ СН'!$G$9+СВЦЭМ!$D$10+'СЕТ СН'!$G$6-'СЕТ СН'!$G$19</f>
        <v>2486.0567000999999</v>
      </c>
      <c r="G60" s="36">
        <f>SUMIFS(СВЦЭМ!$C$39:$C$782,СВЦЭМ!$A$39:$A$782,$A60,СВЦЭМ!$B$39:$B$782,G$47)+'СЕТ СН'!$G$9+СВЦЭМ!$D$10+'СЕТ СН'!$G$6-'СЕТ СН'!$G$19</f>
        <v>2459.8966170600002</v>
      </c>
      <c r="H60" s="36">
        <f>SUMIFS(СВЦЭМ!$C$39:$C$782,СВЦЭМ!$A$39:$A$782,$A60,СВЦЭМ!$B$39:$B$782,H$47)+'СЕТ СН'!$G$9+СВЦЭМ!$D$10+'СЕТ СН'!$G$6-'СЕТ СН'!$G$19</f>
        <v>2413.7475738099997</v>
      </c>
      <c r="I60" s="36">
        <f>SUMIFS(СВЦЭМ!$C$39:$C$782,СВЦЭМ!$A$39:$A$782,$A60,СВЦЭМ!$B$39:$B$782,I$47)+'СЕТ СН'!$G$9+СВЦЭМ!$D$10+'СЕТ СН'!$G$6-'СЕТ СН'!$G$19</f>
        <v>2374.4376691699999</v>
      </c>
      <c r="J60" s="36">
        <f>SUMIFS(СВЦЭМ!$C$39:$C$782,СВЦЭМ!$A$39:$A$782,$A60,СВЦЭМ!$B$39:$B$782,J$47)+'СЕТ СН'!$G$9+СВЦЭМ!$D$10+'СЕТ СН'!$G$6-'СЕТ СН'!$G$19</f>
        <v>2374.6443375700001</v>
      </c>
      <c r="K60" s="36">
        <f>SUMIFS(СВЦЭМ!$C$39:$C$782,СВЦЭМ!$A$39:$A$782,$A60,СВЦЭМ!$B$39:$B$782,K$47)+'СЕТ СН'!$G$9+СВЦЭМ!$D$10+'СЕТ СН'!$G$6-'СЕТ СН'!$G$19</f>
        <v>2318.8483781700002</v>
      </c>
      <c r="L60" s="36">
        <f>SUMIFS(СВЦЭМ!$C$39:$C$782,СВЦЭМ!$A$39:$A$782,$A60,СВЦЭМ!$B$39:$B$782,L$47)+'СЕТ СН'!$G$9+СВЦЭМ!$D$10+'СЕТ СН'!$G$6-'СЕТ СН'!$G$19</f>
        <v>2342.0947254500002</v>
      </c>
      <c r="M60" s="36">
        <f>SUMIFS(СВЦЭМ!$C$39:$C$782,СВЦЭМ!$A$39:$A$782,$A60,СВЦЭМ!$B$39:$B$782,M$47)+'СЕТ СН'!$G$9+СВЦЭМ!$D$10+'СЕТ СН'!$G$6-'СЕТ СН'!$G$19</f>
        <v>2346.4654389799998</v>
      </c>
      <c r="N60" s="36">
        <f>SUMIFS(СВЦЭМ!$C$39:$C$782,СВЦЭМ!$A$39:$A$782,$A60,СВЦЭМ!$B$39:$B$782,N$47)+'СЕТ СН'!$G$9+СВЦЭМ!$D$10+'СЕТ СН'!$G$6-'СЕТ СН'!$G$19</f>
        <v>2376.82138523</v>
      </c>
      <c r="O60" s="36">
        <f>SUMIFS(СВЦЭМ!$C$39:$C$782,СВЦЭМ!$A$39:$A$782,$A60,СВЦЭМ!$B$39:$B$782,O$47)+'СЕТ СН'!$G$9+СВЦЭМ!$D$10+'СЕТ СН'!$G$6-'СЕТ СН'!$G$19</f>
        <v>2401.8245199799999</v>
      </c>
      <c r="P60" s="36">
        <f>SUMIFS(СВЦЭМ!$C$39:$C$782,СВЦЭМ!$A$39:$A$782,$A60,СВЦЭМ!$B$39:$B$782,P$47)+'СЕТ СН'!$G$9+СВЦЭМ!$D$10+'СЕТ СН'!$G$6-'СЕТ СН'!$G$19</f>
        <v>2407.3437495399999</v>
      </c>
      <c r="Q60" s="36">
        <f>SUMIFS(СВЦЭМ!$C$39:$C$782,СВЦЭМ!$A$39:$A$782,$A60,СВЦЭМ!$B$39:$B$782,Q$47)+'СЕТ СН'!$G$9+СВЦЭМ!$D$10+'СЕТ СН'!$G$6-'СЕТ СН'!$G$19</f>
        <v>2402.7304582199999</v>
      </c>
      <c r="R60" s="36">
        <f>SUMIFS(СВЦЭМ!$C$39:$C$782,СВЦЭМ!$A$39:$A$782,$A60,СВЦЭМ!$B$39:$B$782,R$47)+'СЕТ СН'!$G$9+СВЦЭМ!$D$10+'СЕТ СН'!$G$6-'СЕТ СН'!$G$19</f>
        <v>2398.6738736000002</v>
      </c>
      <c r="S60" s="36">
        <f>SUMIFS(СВЦЭМ!$C$39:$C$782,СВЦЭМ!$A$39:$A$782,$A60,СВЦЭМ!$B$39:$B$782,S$47)+'СЕТ СН'!$G$9+СВЦЭМ!$D$10+'СЕТ СН'!$G$6-'СЕТ СН'!$G$19</f>
        <v>2392.6520238600001</v>
      </c>
      <c r="T60" s="36">
        <f>SUMIFS(СВЦЭМ!$C$39:$C$782,СВЦЭМ!$A$39:$A$782,$A60,СВЦЭМ!$B$39:$B$782,T$47)+'СЕТ СН'!$G$9+СВЦЭМ!$D$10+'СЕТ СН'!$G$6-'СЕТ СН'!$G$19</f>
        <v>2371.6367225599997</v>
      </c>
      <c r="U60" s="36">
        <f>SUMIFS(СВЦЭМ!$C$39:$C$782,СВЦЭМ!$A$39:$A$782,$A60,СВЦЭМ!$B$39:$B$782,U$47)+'СЕТ СН'!$G$9+СВЦЭМ!$D$10+'СЕТ СН'!$G$6-'СЕТ СН'!$G$19</f>
        <v>2341.9502775400001</v>
      </c>
      <c r="V60" s="36">
        <f>SUMIFS(СВЦЭМ!$C$39:$C$782,СВЦЭМ!$A$39:$A$782,$A60,СВЦЭМ!$B$39:$B$782,V$47)+'СЕТ СН'!$G$9+СВЦЭМ!$D$10+'СЕТ СН'!$G$6-'СЕТ СН'!$G$19</f>
        <v>2339.59239183</v>
      </c>
      <c r="W60" s="36">
        <f>SUMIFS(СВЦЭМ!$C$39:$C$782,СВЦЭМ!$A$39:$A$782,$A60,СВЦЭМ!$B$39:$B$782,W$47)+'СЕТ СН'!$G$9+СВЦЭМ!$D$10+'СЕТ СН'!$G$6-'СЕТ СН'!$G$19</f>
        <v>2335.4970922100001</v>
      </c>
      <c r="X60" s="36">
        <f>SUMIFS(СВЦЭМ!$C$39:$C$782,СВЦЭМ!$A$39:$A$782,$A60,СВЦЭМ!$B$39:$B$782,X$47)+'СЕТ СН'!$G$9+СВЦЭМ!$D$10+'СЕТ СН'!$G$6-'СЕТ СН'!$G$19</f>
        <v>2381.3918164199999</v>
      </c>
      <c r="Y60" s="36">
        <f>SUMIFS(СВЦЭМ!$C$39:$C$782,СВЦЭМ!$A$39:$A$782,$A60,СВЦЭМ!$B$39:$B$782,Y$47)+'СЕТ СН'!$G$9+СВЦЭМ!$D$10+'СЕТ СН'!$G$6-'СЕТ СН'!$G$19</f>
        <v>2371.4617206200001</v>
      </c>
    </row>
    <row r="61" spans="1:25" ht="15.75" x14ac:dyDescent="0.2">
      <c r="A61" s="35">
        <f t="shared" si="1"/>
        <v>44999</v>
      </c>
      <c r="B61" s="36">
        <f>SUMIFS(СВЦЭМ!$C$39:$C$782,СВЦЭМ!$A$39:$A$782,$A61,СВЦЭМ!$B$39:$B$782,B$47)+'СЕТ СН'!$G$9+СВЦЭМ!$D$10+'СЕТ СН'!$G$6-'СЕТ СН'!$G$19</f>
        <v>2458.3199820700002</v>
      </c>
      <c r="C61" s="36">
        <f>SUMIFS(СВЦЭМ!$C$39:$C$782,СВЦЭМ!$A$39:$A$782,$A61,СВЦЭМ!$B$39:$B$782,C$47)+'СЕТ СН'!$G$9+СВЦЭМ!$D$10+'СЕТ СН'!$G$6-'СЕТ СН'!$G$19</f>
        <v>2524.5234701899999</v>
      </c>
      <c r="D61" s="36">
        <f>SUMIFS(СВЦЭМ!$C$39:$C$782,СВЦЭМ!$A$39:$A$782,$A61,СВЦЭМ!$B$39:$B$782,D$47)+'СЕТ СН'!$G$9+СВЦЭМ!$D$10+'СЕТ СН'!$G$6-'СЕТ СН'!$G$19</f>
        <v>2565.5674541600001</v>
      </c>
      <c r="E61" s="36">
        <f>SUMIFS(СВЦЭМ!$C$39:$C$782,СВЦЭМ!$A$39:$A$782,$A61,СВЦЭМ!$B$39:$B$782,E$47)+'СЕТ СН'!$G$9+СВЦЭМ!$D$10+'СЕТ СН'!$G$6-'СЕТ СН'!$G$19</f>
        <v>2571.9924412999999</v>
      </c>
      <c r="F61" s="36">
        <f>SUMIFS(СВЦЭМ!$C$39:$C$782,СВЦЭМ!$A$39:$A$782,$A61,СВЦЭМ!$B$39:$B$782,F$47)+'СЕТ СН'!$G$9+СВЦЭМ!$D$10+'СЕТ СН'!$G$6-'СЕТ СН'!$G$19</f>
        <v>2569.2380898199999</v>
      </c>
      <c r="G61" s="36">
        <f>SUMIFS(СВЦЭМ!$C$39:$C$782,СВЦЭМ!$A$39:$A$782,$A61,СВЦЭМ!$B$39:$B$782,G$47)+'СЕТ СН'!$G$9+СВЦЭМ!$D$10+'СЕТ СН'!$G$6-'СЕТ СН'!$G$19</f>
        <v>2553.85080672</v>
      </c>
      <c r="H61" s="36">
        <f>SUMIFS(СВЦЭМ!$C$39:$C$782,СВЦЭМ!$A$39:$A$782,$A61,СВЦЭМ!$B$39:$B$782,H$47)+'СЕТ СН'!$G$9+СВЦЭМ!$D$10+'СЕТ СН'!$G$6-'СЕТ СН'!$G$19</f>
        <v>2482.4233002700003</v>
      </c>
      <c r="I61" s="36">
        <f>SUMIFS(СВЦЭМ!$C$39:$C$782,СВЦЭМ!$A$39:$A$782,$A61,СВЦЭМ!$B$39:$B$782,I$47)+'СЕТ СН'!$G$9+СВЦЭМ!$D$10+'СЕТ СН'!$G$6-'СЕТ СН'!$G$19</f>
        <v>2406.17216259</v>
      </c>
      <c r="J61" s="36">
        <f>SUMIFS(СВЦЭМ!$C$39:$C$782,СВЦЭМ!$A$39:$A$782,$A61,СВЦЭМ!$B$39:$B$782,J$47)+'СЕТ СН'!$G$9+СВЦЭМ!$D$10+'СЕТ СН'!$G$6-'СЕТ СН'!$G$19</f>
        <v>2414.2132633300002</v>
      </c>
      <c r="K61" s="36">
        <f>SUMIFS(СВЦЭМ!$C$39:$C$782,СВЦЭМ!$A$39:$A$782,$A61,СВЦЭМ!$B$39:$B$782,K$47)+'СЕТ СН'!$G$9+СВЦЭМ!$D$10+'СЕТ СН'!$G$6-'СЕТ СН'!$G$19</f>
        <v>2378.7402366200004</v>
      </c>
      <c r="L61" s="36">
        <f>SUMIFS(СВЦЭМ!$C$39:$C$782,СВЦЭМ!$A$39:$A$782,$A61,СВЦЭМ!$B$39:$B$782,L$47)+'СЕТ СН'!$G$9+СВЦЭМ!$D$10+'СЕТ СН'!$G$6-'СЕТ СН'!$G$19</f>
        <v>2367.24012412</v>
      </c>
      <c r="M61" s="36">
        <f>SUMIFS(СВЦЭМ!$C$39:$C$782,СВЦЭМ!$A$39:$A$782,$A61,СВЦЭМ!$B$39:$B$782,M$47)+'СЕТ СН'!$G$9+СВЦЭМ!$D$10+'СЕТ СН'!$G$6-'СЕТ СН'!$G$19</f>
        <v>2338.61259393</v>
      </c>
      <c r="N61" s="36">
        <f>SUMIFS(СВЦЭМ!$C$39:$C$782,СВЦЭМ!$A$39:$A$782,$A61,СВЦЭМ!$B$39:$B$782,N$47)+'СЕТ СН'!$G$9+СВЦЭМ!$D$10+'СЕТ СН'!$G$6-'СЕТ СН'!$G$19</f>
        <v>2374.6408159100001</v>
      </c>
      <c r="O61" s="36">
        <f>SUMIFS(СВЦЭМ!$C$39:$C$782,СВЦЭМ!$A$39:$A$782,$A61,СВЦЭМ!$B$39:$B$782,O$47)+'СЕТ СН'!$G$9+СВЦЭМ!$D$10+'СЕТ СН'!$G$6-'СЕТ СН'!$G$19</f>
        <v>2409.43627057</v>
      </c>
      <c r="P61" s="36">
        <f>SUMIFS(СВЦЭМ!$C$39:$C$782,СВЦЭМ!$A$39:$A$782,$A61,СВЦЭМ!$B$39:$B$782,P$47)+'СЕТ СН'!$G$9+СВЦЭМ!$D$10+'СЕТ СН'!$G$6-'СЕТ СН'!$G$19</f>
        <v>2417.7367116999999</v>
      </c>
      <c r="Q61" s="36">
        <f>SUMIFS(СВЦЭМ!$C$39:$C$782,СВЦЭМ!$A$39:$A$782,$A61,СВЦЭМ!$B$39:$B$782,Q$47)+'СЕТ СН'!$G$9+СВЦЭМ!$D$10+'СЕТ СН'!$G$6-'СЕТ СН'!$G$19</f>
        <v>2423.1599312800004</v>
      </c>
      <c r="R61" s="36">
        <f>SUMIFS(СВЦЭМ!$C$39:$C$782,СВЦЭМ!$A$39:$A$782,$A61,СВЦЭМ!$B$39:$B$782,R$47)+'СЕТ СН'!$G$9+СВЦЭМ!$D$10+'СЕТ СН'!$G$6-'СЕТ СН'!$G$19</f>
        <v>2411.6460265700002</v>
      </c>
      <c r="S61" s="36">
        <f>SUMIFS(СВЦЭМ!$C$39:$C$782,СВЦЭМ!$A$39:$A$782,$A61,СВЦЭМ!$B$39:$B$782,S$47)+'СЕТ СН'!$G$9+СВЦЭМ!$D$10+'СЕТ СН'!$G$6-'СЕТ СН'!$G$19</f>
        <v>2385.5923802700004</v>
      </c>
      <c r="T61" s="36">
        <f>SUMIFS(СВЦЭМ!$C$39:$C$782,СВЦЭМ!$A$39:$A$782,$A61,СВЦЭМ!$B$39:$B$782,T$47)+'СЕТ СН'!$G$9+СВЦЭМ!$D$10+'СЕТ СН'!$G$6-'СЕТ СН'!$G$19</f>
        <v>2368.4389354</v>
      </c>
      <c r="U61" s="36">
        <f>SUMIFS(СВЦЭМ!$C$39:$C$782,СВЦЭМ!$A$39:$A$782,$A61,СВЦЭМ!$B$39:$B$782,U$47)+'СЕТ СН'!$G$9+СВЦЭМ!$D$10+'СЕТ СН'!$G$6-'СЕТ СН'!$G$19</f>
        <v>2336.9938092100001</v>
      </c>
      <c r="V61" s="36">
        <f>SUMIFS(СВЦЭМ!$C$39:$C$782,СВЦЭМ!$A$39:$A$782,$A61,СВЦЭМ!$B$39:$B$782,V$47)+'СЕТ СН'!$G$9+СВЦЭМ!$D$10+'СЕТ СН'!$G$6-'СЕТ СН'!$G$19</f>
        <v>2359.9340690599997</v>
      </c>
      <c r="W61" s="36">
        <f>SUMIFS(СВЦЭМ!$C$39:$C$782,СВЦЭМ!$A$39:$A$782,$A61,СВЦЭМ!$B$39:$B$782,W$47)+'СЕТ СН'!$G$9+СВЦЭМ!$D$10+'СЕТ СН'!$G$6-'СЕТ СН'!$G$19</f>
        <v>2377.7299165700001</v>
      </c>
      <c r="X61" s="36">
        <f>SUMIFS(СВЦЭМ!$C$39:$C$782,СВЦЭМ!$A$39:$A$782,$A61,СВЦЭМ!$B$39:$B$782,X$47)+'СЕТ СН'!$G$9+СВЦЭМ!$D$10+'СЕТ СН'!$G$6-'СЕТ СН'!$G$19</f>
        <v>2420.7742128200002</v>
      </c>
      <c r="Y61" s="36">
        <f>SUMIFS(СВЦЭМ!$C$39:$C$782,СВЦЭМ!$A$39:$A$782,$A61,СВЦЭМ!$B$39:$B$782,Y$47)+'СЕТ СН'!$G$9+СВЦЭМ!$D$10+'СЕТ СН'!$G$6-'СЕТ СН'!$G$19</f>
        <v>2429.94410057</v>
      </c>
    </row>
    <row r="62" spans="1:25" ht="15.75" x14ac:dyDescent="0.2">
      <c r="A62" s="35">
        <f t="shared" si="1"/>
        <v>45000</v>
      </c>
      <c r="B62" s="36">
        <f>SUMIFS(СВЦЭМ!$C$39:$C$782,СВЦЭМ!$A$39:$A$782,$A62,СВЦЭМ!$B$39:$B$782,B$47)+'СЕТ СН'!$G$9+СВЦЭМ!$D$10+'СЕТ СН'!$G$6-'СЕТ СН'!$G$19</f>
        <v>2459.1785811600002</v>
      </c>
      <c r="C62" s="36">
        <f>SUMIFS(СВЦЭМ!$C$39:$C$782,СВЦЭМ!$A$39:$A$782,$A62,СВЦЭМ!$B$39:$B$782,C$47)+'СЕТ СН'!$G$9+СВЦЭМ!$D$10+'СЕТ СН'!$G$6-'СЕТ СН'!$G$19</f>
        <v>2522.2716186299999</v>
      </c>
      <c r="D62" s="36">
        <f>SUMIFS(СВЦЭМ!$C$39:$C$782,СВЦЭМ!$A$39:$A$782,$A62,СВЦЭМ!$B$39:$B$782,D$47)+'СЕТ СН'!$G$9+СВЦЭМ!$D$10+'СЕТ СН'!$G$6-'СЕТ СН'!$G$19</f>
        <v>2558.56556834</v>
      </c>
      <c r="E62" s="36">
        <f>SUMIFS(СВЦЭМ!$C$39:$C$782,СВЦЭМ!$A$39:$A$782,$A62,СВЦЭМ!$B$39:$B$782,E$47)+'СЕТ СН'!$G$9+СВЦЭМ!$D$10+'СЕТ СН'!$G$6-'СЕТ СН'!$G$19</f>
        <v>2566.4983960899999</v>
      </c>
      <c r="F62" s="36">
        <f>SUMIFS(СВЦЭМ!$C$39:$C$782,СВЦЭМ!$A$39:$A$782,$A62,СВЦЭМ!$B$39:$B$782,F$47)+'СЕТ СН'!$G$9+СВЦЭМ!$D$10+'СЕТ СН'!$G$6-'СЕТ СН'!$G$19</f>
        <v>2563.8930135199998</v>
      </c>
      <c r="G62" s="36">
        <f>SUMIFS(СВЦЭМ!$C$39:$C$782,СВЦЭМ!$A$39:$A$782,$A62,СВЦЭМ!$B$39:$B$782,G$47)+'СЕТ СН'!$G$9+СВЦЭМ!$D$10+'СЕТ СН'!$G$6-'СЕТ СН'!$G$19</f>
        <v>2541.5248128100002</v>
      </c>
      <c r="H62" s="36">
        <f>SUMIFS(СВЦЭМ!$C$39:$C$782,СВЦЭМ!$A$39:$A$782,$A62,СВЦЭМ!$B$39:$B$782,H$47)+'СЕТ СН'!$G$9+СВЦЭМ!$D$10+'СЕТ СН'!$G$6-'СЕТ СН'!$G$19</f>
        <v>2459.8756861699999</v>
      </c>
      <c r="I62" s="36">
        <f>SUMIFS(СВЦЭМ!$C$39:$C$782,СВЦЭМ!$A$39:$A$782,$A62,СВЦЭМ!$B$39:$B$782,I$47)+'СЕТ СН'!$G$9+СВЦЭМ!$D$10+'СЕТ СН'!$G$6-'СЕТ СН'!$G$19</f>
        <v>2382.8781313900004</v>
      </c>
      <c r="J62" s="36">
        <f>SUMIFS(СВЦЭМ!$C$39:$C$782,СВЦЭМ!$A$39:$A$782,$A62,СВЦЭМ!$B$39:$B$782,J$47)+'СЕТ СН'!$G$9+СВЦЭМ!$D$10+'СЕТ СН'!$G$6-'СЕТ СН'!$G$19</f>
        <v>2385.2008361499998</v>
      </c>
      <c r="K62" s="36">
        <f>SUMIFS(СВЦЭМ!$C$39:$C$782,СВЦЭМ!$A$39:$A$782,$A62,СВЦЭМ!$B$39:$B$782,K$47)+'СЕТ СН'!$G$9+СВЦЭМ!$D$10+'СЕТ СН'!$G$6-'СЕТ СН'!$G$19</f>
        <v>2340.0432899399998</v>
      </c>
      <c r="L62" s="36">
        <f>SUMIFS(СВЦЭМ!$C$39:$C$782,СВЦЭМ!$A$39:$A$782,$A62,СВЦЭМ!$B$39:$B$782,L$47)+'СЕТ СН'!$G$9+СВЦЭМ!$D$10+'СЕТ СН'!$G$6-'СЕТ СН'!$G$19</f>
        <v>2326.5553037099999</v>
      </c>
      <c r="M62" s="36">
        <f>SUMIFS(СВЦЭМ!$C$39:$C$782,СВЦЭМ!$A$39:$A$782,$A62,СВЦЭМ!$B$39:$B$782,M$47)+'СЕТ СН'!$G$9+СВЦЭМ!$D$10+'СЕТ СН'!$G$6-'СЕТ СН'!$G$19</f>
        <v>2341.7633752000002</v>
      </c>
      <c r="N62" s="36">
        <f>SUMIFS(СВЦЭМ!$C$39:$C$782,СВЦЭМ!$A$39:$A$782,$A62,СВЦЭМ!$B$39:$B$782,N$47)+'СЕТ СН'!$G$9+СВЦЭМ!$D$10+'СЕТ СН'!$G$6-'СЕТ СН'!$G$19</f>
        <v>2383.9196773099998</v>
      </c>
      <c r="O62" s="36">
        <f>SUMIFS(СВЦЭМ!$C$39:$C$782,СВЦЭМ!$A$39:$A$782,$A62,СВЦЭМ!$B$39:$B$782,O$47)+'СЕТ СН'!$G$9+СВЦЭМ!$D$10+'СЕТ СН'!$G$6-'СЕТ СН'!$G$19</f>
        <v>2390.78785655</v>
      </c>
      <c r="P62" s="36">
        <f>SUMIFS(СВЦЭМ!$C$39:$C$782,СВЦЭМ!$A$39:$A$782,$A62,СВЦЭМ!$B$39:$B$782,P$47)+'СЕТ СН'!$G$9+СВЦЭМ!$D$10+'СЕТ СН'!$G$6-'СЕТ СН'!$G$19</f>
        <v>2393.3139375200003</v>
      </c>
      <c r="Q62" s="36">
        <f>SUMIFS(СВЦЭМ!$C$39:$C$782,СВЦЭМ!$A$39:$A$782,$A62,СВЦЭМ!$B$39:$B$782,Q$47)+'СЕТ СН'!$G$9+СВЦЭМ!$D$10+'СЕТ СН'!$G$6-'СЕТ СН'!$G$19</f>
        <v>2407.39109895</v>
      </c>
      <c r="R62" s="36">
        <f>SUMIFS(СВЦЭМ!$C$39:$C$782,СВЦЭМ!$A$39:$A$782,$A62,СВЦЭМ!$B$39:$B$782,R$47)+'СЕТ СН'!$G$9+СВЦЭМ!$D$10+'СЕТ СН'!$G$6-'СЕТ СН'!$G$19</f>
        <v>2403.7055673199998</v>
      </c>
      <c r="S62" s="36">
        <f>SUMIFS(СВЦЭМ!$C$39:$C$782,СВЦЭМ!$A$39:$A$782,$A62,СВЦЭМ!$B$39:$B$782,S$47)+'СЕТ СН'!$G$9+СВЦЭМ!$D$10+'СЕТ СН'!$G$6-'СЕТ СН'!$G$19</f>
        <v>2376.6964737100002</v>
      </c>
      <c r="T62" s="36">
        <f>SUMIFS(СВЦЭМ!$C$39:$C$782,СВЦЭМ!$A$39:$A$782,$A62,СВЦЭМ!$B$39:$B$782,T$47)+'СЕТ СН'!$G$9+СВЦЭМ!$D$10+'СЕТ СН'!$G$6-'СЕТ СН'!$G$19</f>
        <v>2350.6058830100001</v>
      </c>
      <c r="U62" s="36">
        <f>SUMIFS(СВЦЭМ!$C$39:$C$782,СВЦЭМ!$A$39:$A$782,$A62,СВЦЭМ!$B$39:$B$782,U$47)+'СЕТ СН'!$G$9+СВЦЭМ!$D$10+'СЕТ СН'!$G$6-'СЕТ СН'!$G$19</f>
        <v>2319.3431869000001</v>
      </c>
      <c r="V62" s="36">
        <f>SUMIFS(СВЦЭМ!$C$39:$C$782,СВЦЭМ!$A$39:$A$782,$A62,СВЦЭМ!$B$39:$B$782,V$47)+'СЕТ СН'!$G$9+СВЦЭМ!$D$10+'СЕТ СН'!$G$6-'СЕТ СН'!$G$19</f>
        <v>2322.3110033799999</v>
      </c>
      <c r="W62" s="36">
        <f>SUMIFS(СВЦЭМ!$C$39:$C$782,СВЦЭМ!$A$39:$A$782,$A62,СВЦЭМ!$B$39:$B$782,W$47)+'СЕТ СН'!$G$9+СВЦЭМ!$D$10+'СЕТ СН'!$G$6-'СЕТ СН'!$G$19</f>
        <v>2338.0567377500001</v>
      </c>
      <c r="X62" s="36">
        <f>SUMIFS(СВЦЭМ!$C$39:$C$782,СВЦЭМ!$A$39:$A$782,$A62,СВЦЭМ!$B$39:$B$782,X$47)+'СЕТ СН'!$G$9+СВЦЭМ!$D$10+'СЕТ СН'!$G$6-'СЕТ СН'!$G$19</f>
        <v>2377.8976292800003</v>
      </c>
      <c r="Y62" s="36">
        <f>SUMIFS(СВЦЭМ!$C$39:$C$782,СВЦЭМ!$A$39:$A$782,$A62,СВЦЭМ!$B$39:$B$782,Y$47)+'СЕТ СН'!$G$9+СВЦЭМ!$D$10+'СЕТ СН'!$G$6-'СЕТ СН'!$G$19</f>
        <v>2400.6520699300004</v>
      </c>
    </row>
    <row r="63" spans="1:25" ht="15.75" x14ac:dyDescent="0.2">
      <c r="A63" s="35">
        <f t="shared" si="1"/>
        <v>45001</v>
      </c>
      <c r="B63" s="36">
        <f>SUMIFS(СВЦЭМ!$C$39:$C$782,СВЦЭМ!$A$39:$A$782,$A63,СВЦЭМ!$B$39:$B$782,B$47)+'СЕТ СН'!$G$9+СВЦЭМ!$D$10+'СЕТ СН'!$G$6-'СЕТ СН'!$G$19</f>
        <v>2402.1266717499998</v>
      </c>
      <c r="C63" s="36">
        <f>SUMIFS(СВЦЭМ!$C$39:$C$782,СВЦЭМ!$A$39:$A$782,$A63,СВЦЭМ!$B$39:$B$782,C$47)+'СЕТ СН'!$G$9+СВЦЭМ!$D$10+'СЕТ СН'!$G$6-'СЕТ СН'!$G$19</f>
        <v>2470.91993035</v>
      </c>
      <c r="D63" s="36">
        <f>SUMIFS(СВЦЭМ!$C$39:$C$782,СВЦЭМ!$A$39:$A$782,$A63,СВЦЭМ!$B$39:$B$782,D$47)+'СЕТ СН'!$G$9+СВЦЭМ!$D$10+'СЕТ СН'!$G$6-'СЕТ СН'!$G$19</f>
        <v>2495.7555385599999</v>
      </c>
      <c r="E63" s="36">
        <f>SUMIFS(СВЦЭМ!$C$39:$C$782,СВЦЭМ!$A$39:$A$782,$A63,СВЦЭМ!$B$39:$B$782,E$47)+'СЕТ СН'!$G$9+СВЦЭМ!$D$10+'СЕТ СН'!$G$6-'СЕТ СН'!$G$19</f>
        <v>2516.9339828400002</v>
      </c>
      <c r="F63" s="36">
        <f>SUMIFS(СВЦЭМ!$C$39:$C$782,СВЦЭМ!$A$39:$A$782,$A63,СВЦЭМ!$B$39:$B$782,F$47)+'СЕТ СН'!$G$9+СВЦЭМ!$D$10+'СЕТ СН'!$G$6-'СЕТ СН'!$G$19</f>
        <v>2521.13312615</v>
      </c>
      <c r="G63" s="36">
        <f>SUMIFS(СВЦЭМ!$C$39:$C$782,СВЦЭМ!$A$39:$A$782,$A63,СВЦЭМ!$B$39:$B$782,G$47)+'СЕТ СН'!$G$9+СВЦЭМ!$D$10+'СЕТ СН'!$G$6-'СЕТ СН'!$G$19</f>
        <v>2498.8484753799999</v>
      </c>
      <c r="H63" s="36">
        <f>SUMIFS(СВЦЭМ!$C$39:$C$782,СВЦЭМ!$A$39:$A$782,$A63,СВЦЭМ!$B$39:$B$782,H$47)+'СЕТ СН'!$G$9+СВЦЭМ!$D$10+'СЕТ СН'!$G$6-'СЕТ СН'!$G$19</f>
        <v>2421.7460550600003</v>
      </c>
      <c r="I63" s="36">
        <f>SUMIFS(СВЦЭМ!$C$39:$C$782,СВЦЭМ!$A$39:$A$782,$A63,СВЦЭМ!$B$39:$B$782,I$47)+'СЕТ СН'!$G$9+СВЦЭМ!$D$10+'СЕТ СН'!$G$6-'СЕТ СН'!$G$19</f>
        <v>2389.2576080900003</v>
      </c>
      <c r="J63" s="36">
        <f>SUMIFS(СВЦЭМ!$C$39:$C$782,СВЦЭМ!$A$39:$A$782,$A63,СВЦЭМ!$B$39:$B$782,J$47)+'СЕТ СН'!$G$9+СВЦЭМ!$D$10+'СЕТ СН'!$G$6-'СЕТ СН'!$G$19</f>
        <v>2388.45614032</v>
      </c>
      <c r="K63" s="36">
        <f>SUMIFS(СВЦЭМ!$C$39:$C$782,СВЦЭМ!$A$39:$A$782,$A63,СВЦЭМ!$B$39:$B$782,K$47)+'СЕТ СН'!$G$9+СВЦЭМ!$D$10+'СЕТ СН'!$G$6-'СЕТ СН'!$G$19</f>
        <v>2370.2420748999998</v>
      </c>
      <c r="L63" s="36">
        <f>SUMIFS(СВЦЭМ!$C$39:$C$782,СВЦЭМ!$A$39:$A$782,$A63,СВЦЭМ!$B$39:$B$782,L$47)+'СЕТ СН'!$G$9+СВЦЭМ!$D$10+'СЕТ СН'!$G$6-'СЕТ СН'!$G$19</f>
        <v>2397.30299767</v>
      </c>
      <c r="M63" s="36">
        <f>SUMIFS(СВЦЭМ!$C$39:$C$782,СВЦЭМ!$A$39:$A$782,$A63,СВЦЭМ!$B$39:$B$782,M$47)+'СЕТ СН'!$G$9+СВЦЭМ!$D$10+'СЕТ СН'!$G$6-'СЕТ СН'!$G$19</f>
        <v>2431.7255769399999</v>
      </c>
      <c r="N63" s="36">
        <f>SUMIFS(СВЦЭМ!$C$39:$C$782,СВЦЭМ!$A$39:$A$782,$A63,СВЦЭМ!$B$39:$B$782,N$47)+'СЕТ СН'!$G$9+СВЦЭМ!$D$10+'СЕТ СН'!$G$6-'СЕТ СН'!$G$19</f>
        <v>2470.8795986800001</v>
      </c>
      <c r="O63" s="36">
        <f>SUMIFS(СВЦЭМ!$C$39:$C$782,СВЦЭМ!$A$39:$A$782,$A63,СВЦЭМ!$B$39:$B$782,O$47)+'СЕТ СН'!$G$9+СВЦЭМ!$D$10+'СЕТ СН'!$G$6-'СЕТ СН'!$G$19</f>
        <v>2482.1523074299998</v>
      </c>
      <c r="P63" s="36">
        <f>SUMIFS(СВЦЭМ!$C$39:$C$782,СВЦЭМ!$A$39:$A$782,$A63,СВЦЭМ!$B$39:$B$782,P$47)+'СЕТ СН'!$G$9+СВЦЭМ!$D$10+'СЕТ СН'!$G$6-'СЕТ СН'!$G$19</f>
        <v>2494.0727077400002</v>
      </c>
      <c r="Q63" s="36">
        <f>SUMIFS(СВЦЭМ!$C$39:$C$782,СВЦЭМ!$A$39:$A$782,$A63,СВЦЭМ!$B$39:$B$782,Q$47)+'СЕТ СН'!$G$9+СВЦЭМ!$D$10+'СЕТ СН'!$G$6-'СЕТ СН'!$G$19</f>
        <v>2492.9715330499998</v>
      </c>
      <c r="R63" s="36">
        <f>SUMIFS(СВЦЭМ!$C$39:$C$782,СВЦЭМ!$A$39:$A$782,$A63,СВЦЭМ!$B$39:$B$782,R$47)+'СЕТ СН'!$G$9+СВЦЭМ!$D$10+'СЕТ СН'!$G$6-'СЕТ СН'!$G$19</f>
        <v>2510.2728104399998</v>
      </c>
      <c r="S63" s="36">
        <f>SUMIFS(СВЦЭМ!$C$39:$C$782,СВЦЭМ!$A$39:$A$782,$A63,СВЦЭМ!$B$39:$B$782,S$47)+'СЕТ СН'!$G$9+СВЦЭМ!$D$10+'СЕТ СН'!$G$6-'СЕТ СН'!$G$19</f>
        <v>2488.9265659600001</v>
      </c>
      <c r="T63" s="36">
        <f>SUMIFS(СВЦЭМ!$C$39:$C$782,СВЦЭМ!$A$39:$A$782,$A63,СВЦЭМ!$B$39:$B$782,T$47)+'СЕТ СН'!$G$9+СВЦЭМ!$D$10+'СЕТ СН'!$G$6-'СЕТ СН'!$G$19</f>
        <v>2423.8382579200002</v>
      </c>
      <c r="U63" s="36">
        <f>SUMIFS(СВЦЭМ!$C$39:$C$782,СВЦЭМ!$A$39:$A$782,$A63,СВЦЭМ!$B$39:$B$782,U$47)+'СЕТ СН'!$G$9+СВЦЭМ!$D$10+'СЕТ СН'!$G$6-'СЕТ СН'!$G$19</f>
        <v>2382.7969145100001</v>
      </c>
      <c r="V63" s="36">
        <f>SUMIFS(СВЦЭМ!$C$39:$C$782,СВЦЭМ!$A$39:$A$782,$A63,СВЦЭМ!$B$39:$B$782,V$47)+'СЕТ СН'!$G$9+СВЦЭМ!$D$10+'СЕТ СН'!$G$6-'СЕТ СН'!$G$19</f>
        <v>2378.2224134600001</v>
      </c>
      <c r="W63" s="36">
        <f>SUMIFS(СВЦЭМ!$C$39:$C$782,СВЦЭМ!$A$39:$A$782,$A63,СВЦЭМ!$B$39:$B$782,W$47)+'СЕТ СН'!$G$9+СВЦЭМ!$D$10+'СЕТ СН'!$G$6-'СЕТ СН'!$G$19</f>
        <v>2403.4013942500001</v>
      </c>
      <c r="X63" s="36">
        <f>SUMIFS(СВЦЭМ!$C$39:$C$782,СВЦЭМ!$A$39:$A$782,$A63,СВЦЭМ!$B$39:$B$782,X$47)+'СЕТ СН'!$G$9+СВЦЭМ!$D$10+'СЕТ СН'!$G$6-'СЕТ СН'!$G$19</f>
        <v>2383.6499613999999</v>
      </c>
      <c r="Y63" s="36">
        <f>SUMIFS(СВЦЭМ!$C$39:$C$782,СВЦЭМ!$A$39:$A$782,$A63,СВЦЭМ!$B$39:$B$782,Y$47)+'СЕТ СН'!$G$9+СВЦЭМ!$D$10+'СЕТ СН'!$G$6-'СЕТ СН'!$G$19</f>
        <v>2402.1038576800001</v>
      </c>
    </row>
    <row r="64" spans="1:25" ht="15.75" x14ac:dyDescent="0.2">
      <c r="A64" s="35">
        <f t="shared" si="1"/>
        <v>45002</v>
      </c>
      <c r="B64" s="36">
        <f>SUMIFS(СВЦЭМ!$C$39:$C$782,СВЦЭМ!$A$39:$A$782,$A64,СВЦЭМ!$B$39:$B$782,B$47)+'СЕТ СН'!$G$9+СВЦЭМ!$D$10+'СЕТ СН'!$G$6-'СЕТ СН'!$G$19</f>
        <v>2466.5174491400003</v>
      </c>
      <c r="C64" s="36">
        <f>SUMIFS(СВЦЭМ!$C$39:$C$782,СВЦЭМ!$A$39:$A$782,$A64,СВЦЭМ!$B$39:$B$782,C$47)+'СЕТ СН'!$G$9+СВЦЭМ!$D$10+'СЕТ СН'!$G$6-'СЕТ СН'!$G$19</f>
        <v>2523.1877003</v>
      </c>
      <c r="D64" s="36">
        <f>SUMIFS(СВЦЭМ!$C$39:$C$782,СВЦЭМ!$A$39:$A$782,$A64,СВЦЭМ!$B$39:$B$782,D$47)+'СЕТ СН'!$G$9+СВЦЭМ!$D$10+'СЕТ СН'!$G$6-'СЕТ СН'!$G$19</f>
        <v>2524.8720692100001</v>
      </c>
      <c r="E64" s="36">
        <f>SUMIFS(СВЦЭМ!$C$39:$C$782,СВЦЭМ!$A$39:$A$782,$A64,СВЦЭМ!$B$39:$B$782,E$47)+'СЕТ СН'!$G$9+СВЦЭМ!$D$10+'СЕТ СН'!$G$6-'СЕТ СН'!$G$19</f>
        <v>2517.8175270400002</v>
      </c>
      <c r="F64" s="36">
        <f>SUMIFS(СВЦЭМ!$C$39:$C$782,СВЦЭМ!$A$39:$A$782,$A64,СВЦЭМ!$B$39:$B$782,F$47)+'СЕТ СН'!$G$9+СВЦЭМ!$D$10+'СЕТ СН'!$G$6-'СЕТ СН'!$G$19</f>
        <v>2526.3891724800001</v>
      </c>
      <c r="G64" s="36">
        <f>SUMIFS(СВЦЭМ!$C$39:$C$782,СВЦЭМ!$A$39:$A$782,$A64,СВЦЭМ!$B$39:$B$782,G$47)+'СЕТ СН'!$G$9+СВЦЭМ!$D$10+'СЕТ СН'!$G$6-'СЕТ СН'!$G$19</f>
        <v>2510.9867933999999</v>
      </c>
      <c r="H64" s="36">
        <f>SUMIFS(СВЦЭМ!$C$39:$C$782,СВЦЭМ!$A$39:$A$782,$A64,СВЦЭМ!$B$39:$B$782,H$47)+'СЕТ СН'!$G$9+СВЦЭМ!$D$10+'СЕТ СН'!$G$6-'СЕТ СН'!$G$19</f>
        <v>2460.8339701200002</v>
      </c>
      <c r="I64" s="36">
        <f>SUMIFS(СВЦЭМ!$C$39:$C$782,СВЦЭМ!$A$39:$A$782,$A64,СВЦЭМ!$B$39:$B$782,I$47)+'СЕТ СН'!$G$9+СВЦЭМ!$D$10+'СЕТ СН'!$G$6-'СЕТ СН'!$G$19</f>
        <v>2376.0569889499998</v>
      </c>
      <c r="J64" s="36">
        <f>SUMIFS(СВЦЭМ!$C$39:$C$782,СВЦЭМ!$A$39:$A$782,$A64,СВЦЭМ!$B$39:$B$782,J$47)+'СЕТ СН'!$G$9+СВЦЭМ!$D$10+'СЕТ СН'!$G$6-'СЕТ СН'!$G$19</f>
        <v>2380.44069171</v>
      </c>
      <c r="K64" s="36">
        <f>SUMIFS(СВЦЭМ!$C$39:$C$782,СВЦЭМ!$A$39:$A$782,$A64,СВЦЭМ!$B$39:$B$782,K$47)+'СЕТ СН'!$G$9+СВЦЭМ!$D$10+'СЕТ СН'!$G$6-'СЕТ СН'!$G$19</f>
        <v>2371.1647465400001</v>
      </c>
      <c r="L64" s="36">
        <f>SUMIFS(СВЦЭМ!$C$39:$C$782,СВЦЭМ!$A$39:$A$782,$A64,СВЦЭМ!$B$39:$B$782,L$47)+'СЕТ СН'!$G$9+СВЦЭМ!$D$10+'СЕТ СН'!$G$6-'СЕТ СН'!$G$19</f>
        <v>2362.4460385100001</v>
      </c>
      <c r="M64" s="36">
        <f>SUMIFS(СВЦЭМ!$C$39:$C$782,СВЦЭМ!$A$39:$A$782,$A64,СВЦЭМ!$B$39:$B$782,M$47)+'СЕТ СН'!$G$9+СВЦЭМ!$D$10+'СЕТ СН'!$G$6-'СЕТ СН'!$G$19</f>
        <v>2374.0724679199998</v>
      </c>
      <c r="N64" s="36">
        <f>SUMIFS(СВЦЭМ!$C$39:$C$782,СВЦЭМ!$A$39:$A$782,$A64,СВЦЭМ!$B$39:$B$782,N$47)+'СЕТ СН'!$G$9+СВЦЭМ!$D$10+'СЕТ СН'!$G$6-'СЕТ СН'!$G$19</f>
        <v>2408.9750295999997</v>
      </c>
      <c r="O64" s="36">
        <f>SUMIFS(СВЦЭМ!$C$39:$C$782,СВЦЭМ!$A$39:$A$782,$A64,СВЦЭМ!$B$39:$B$782,O$47)+'СЕТ СН'!$G$9+СВЦЭМ!$D$10+'СЕТ СН'!$G$6-'СЕТ СН'!$G$19</f>
        <v>2431.5340061900001</v>
      </c>
      <c r="P64" s="36">
        <f>SUMIFS(СВЦЭМ!$C$39:$C$782,СВЦЭМ!$A$39:$A$782,$A64,СВЦЭМ!$B$39:$B$782,P$47)+'СЕТ СН'!$G$9+СВЦЭМ!$D$10+'СЕТ СН'!$G$6-'СЕТ СН'!$G$19</f>
        <v>2436.6932905899998</v>
      </c>
      <c r="Q64" s="36">
        <f>SUMIFS(СВЦЭМ!$C$39:$C$782,СВЦЭМ!$A$39:$A$782,$A64,СВЦЭМ!$B$39:$B$782,Q$47)+'СЕТ СН'!$G$9+СВЦЭМ!$D$10+'СЕТ СН'!$G$6-'СЕТ СН'!$G$19</f>
        <v>2446.91872724</v>
      </c>
      <c r="R64" s="36">
        <f>SUMIFS(СВЦЭМ!$C$39:$C$782,СВЦЭМ!$A$39:$A$782,$A64,СВЦЭМ!$B$39:$B$782,R$47)+'СЕТ СН'!$G$9+СВЦЭМ!$D$10+'СЕТ СН'!$G$6-'СЕТ СН'!$G$19</f>
        <v>2430.4651936300002</v>
      </c>
      <c r="S64" s="36">
        <f>SUMIFS(СВЦЭМ!$C$39:$C$782,СВЦЭМ!$A$39:$A$782,$A64,СВЦЭМ!$B$39:$B$782,S$47)+'СЕТ СН'!$G$9+СВЦЭМ!$D$10+'СЕТ СН'!$G$6-'СЕТ СН'!$G$19</f>
        <v>2408.0148986200002</v>
      </c>
      <c r="T64" s="36">
        <f>SUMIFS(СВЦЭМ!$C$39:$C$782,СВЦЭМ!$A$39:$A$782,$A64,СВЦЭМ!$B$39:$B$782,T$47)+'СЕТ СН'!$G$9+СВЦЭМ!$D$10+'СЕТ СН'!$G$6-'СЕТ СН'!$G$19</f>
        <v>2386.6034526099997</v>
      </c>
      <c r="U64" s="36">
        <f>SUMIFS(СВЦЭМ!$C$39:$C$782,СВЦЭМ!$A$39:$A$782,$A64,СВЦЭМ!$B$39:$B$782,U$47)+'СЕТ СН'!$G$9+СВЦЭМ!$D$10+'СЕТ СН'!$G$6-'СЕТ СН'!$G$19</f>
        <v>2363.4853843599999</v>
      </c>
      <c r="V64" s="36">
        <f>SUMIFS(СВЦЭМ!$C$39:$C$782,СВЦЭМ!$A$39:$A$782,$A64,СВЦЭМ!$B$39:$B$782,V$47)+'СЕТ СН'!$G$9+СВЦЭМ!$D$10+'СЕТ СН'!$G$6-'СЕТ СН'!$G$19</f>
        <v>2372.7698106299999</v>
      </c>
      <c r="W64" s="36">
        <f>SUMIFS(СВЦЭМ!$C$39:$C$782,СВЦЭМ!$A$39:$A$782,$A64,СВЦЭМ!$B$39:$B$782,W$47)+'СЕТ СН'!$G$9+СВЦЭМ!$D$10+'СЕТ СН'!$G$6-'СЕТ СН'!$G$19</f>
        <v>2378.3692420400002</v>
      </c>
      <c r="X64" s="36">
        <f>SUMIFS(СВЦЭМ!$C$39:$C$782,СВЦЭМ!$A$39:$A$782,$A64,СВЦЭМ!$B$39:$B$782,X$47)+'СЕТ СН'!$G$9+СВЦЭМ!$D$10+'СЕТ СН'!$G$6-'СЕТ СН'!$G$19</f>
        <v>2431.3884664900002</v>
      </c>
      <c r="Y64" s="36">
        <f>SUMIFS(СВЦЭМ!$C$39:$C$782,СВЦЭМ!$A$39:$A$782,$A64,СВЦЭМ!$B$39:$B$782,Y$47)+'СЕТ СН'!$G$9+СВЦЭМ!$D$10+'СЕТ СН'!$G$6-'СЕТ СН'!$G$19</f>
        <v>2470.6180769000002</v>
      </c>
    </row>
    <row r="65" spans="1:27" ht="15.75" x14ac:dyDescent="0.2">
      <c r="A65" s="35">
        <f t="shared" si="1"/>
        <v>45003</v>
      </c>
      <c r="B65" s="36">
        <f>SUMIFS(СВЦЭМ!$C$39:$C$782,СВЦЭМ!$A$39:$A$782,$A65,СВЦЭМ!$B$39:$B$782,B$47)+'СЕТ СН'!$G$9+СВЦЭМ!$D$10+'СЕТ СН'!$G$6-'СЕТ СН'!$G$19</f>
        <v>2305.1387983599998</v>
      </c>
      <c r="C65" s="36">
        <f>SUMIFS(СВЦЭМ!$C$39:$C$782,СВЦЭМ!$A$39:$A$782,$A65,СВЦЭМ!$B$39:$B$782,C$47)+'СЕТ СН'!$G$9+СВЦЭМ!$D$10+'СЕТ СН'!$G$6-'СЕТ СН'!$G$19</f>
        <v>2359.2498340500001</v>
      </c>
      <c r="D65" s="36">
        <f>SUMIFS(СВЦЭМ!$C$39:$C$782,СВЦЭМ!$A$39:$A$782,$A65,СВЦЭМ!$B$39:$B$782,D$47)+'СЕТ СН'!$G$9+СВЦЭМ!$D$10+'СЕТ СН'!$G$6-'СЕТ СН'!$G$19</f>
        <v>2389.3719315000003</v>
      </c>
      <c r="E65" s="36">
        <f>SUMIFS(СВЦЭМ!$C$39:$C$782,СВЦЭМ!$A$39:$A$782,$A65,СВЦЭМ!$B$39:$B$782,E$47)+'СЕТ СН'!$G$9+СВЦЭМ!$D$10+'СЕТ СН'!$G$6-'СЕТ СН'!$G$19</f>
        <v>2391.61558775</v>
      </c>
      <c r="F65" s="36">
        <f>SUMIFS(СВЦЭМ!$C$39:$C$782,СВЦЭМ!$A$39:$A$782,$A65,СВЦЭМ!$B$39:$B$782,F$47)+'СЕТ СН'!$G$9+СВЦЭМ!$D$10+'СЕТ СН'!$G$6-'СЕТ СН'!$G$19</f>
        <v>2413.69733808</v>
      </c>
      <c r="G65" s="36">
        <f>SUMIFS(СВЦЭМ!$C$39:$C$782,СВЦЭМ!$A$39:$A$782,$A65,СВЦЭМ!$B$39:$B$782,G$47)+'СЕТ СН'!$G$9+СВЦЭМ!$D$10+'СЕТ СН'!$G$6-'СЕТ СН'!$G$19</f>
        <v>2389.7794388900002</v>
      </c>
      <c r="H65" s="36">
        <f>SUMIFS(СВЦЭМ!$C$39:$C$782,СВЦЭМ!$A$39:$A$782,$A65,СВЦЭМ!$B$39:$B$782,H$47)+'СЕТ СН'!$G$9+СВЦЭМ!$D$10+'СЕТ СН'!$G$6-'СЕТ СН'!$G$19</f>
        <v>2384.1692637800002</v>
      </c>
      <c r="I65" s="36">
        <f>SUMIFS(СВЦЭМ!$C$39:$C$782,СВЦЭМ!$A$39:$A$782,$A65,СВЦЭМ!$B$39:$B$782,I$47)+'СЕТ СН'!$G$9+СВЦЭМ!$D$10+'СЕТ СН'!$G$6-'СЕТ СН'!$G$19</f>
        <v>2363.5523987399997</v>
      </c>
      <c r="J65" s="36">
        <f>SUMIFS(СВЦЭМ!$C$39:$C$782,СВЦЭМ!$A$39:$A$782,$A65,СВЦЭМ!$B$39:$B$782,J$47)+'СЕТ СН'!$G$9+СВЦЭМ!$D$10+'СЕТ СН'!$G$6-'СЕТ СН'!$G$19</f>
        <v>2303.65498093</v>
      </c>
      <c r="K65" s="36">
        <f>SUMIFS(СВЦЭМ!$C$39:$C$782,СВЦЭМ!$A$39:$A$782,$A65,СВЦЭМ!$B$39:$B$782,K$47)+'СЕТ СН'!$G$9+СВЦЭМ!$D$10+'СЕТ СН'!$G$6-'СЕТ СН'!$G$19</f>
        <v>2239.6438679499997</v>
      </c>
      <c r="L65" s="36">
        <f>SUMIFS(СВЦЭМ!$C$39:$C$782,СВЦЭМ!$A$39:$A$782,$A65,СВЦЭМ!$B$39:$B$782,L$47)+'СЕТ СН'!$G$9+СВЦЭМ!$D$10+'СЕТ СН'!$G$6-'СЕТ СН'!$G$19</f>
        <v>2184.4789505499998</v>
      </c>
      <c r="M65" s="36">
        <f>SUMIFS(СВЦЭМ!$C$39:$C$782,СВЦЭМ!$A$39:$A$782,$A65,СВЦЭМ!$B$39:$B$782,M$47)+'СЕТ СН'!$G$9+СВЦЭМ!$D$10+'СЕТ СН'!$G$6-'СЕТ СН'!$G$19</f>
        <v>2164.2730550199999</v>
      </c>
      <c r="N65" s="36">
        <f>SUMIFS(СВЦЭМ!$C$39:$C$782,СВЦЭМ!$A$39:$A$782,$A65,СВЦЭМ!$B$39:$B$782,N$47)+'СЕТ СН'!$G$9+СВЦЭМ!$D$10+'СЕТ СН'!$G$6-'СЕТ СН'!$G$19</f>
        <v>2207.3742845000002</v>
      </c>
      <c r="O65" s="36">
        <f>SUMIFS(СВЦЭМ!$C$39:$C$782,СВЦЭМ!$A$39:$A$782,$A65,СВЦЭМ!$B$39:$B$782,O$47)+'СЕТ СН'!$G$9+СВЦЭМ!$D$10+'СЕТ СН'!$G$6-'СЕТ СН'!$G$19</f>
        <v>2174.8665667</v>
      </c>
      <c r="P65" s="36">
        <f>SUMIFS(СВЦЭМ!$C$39:$C$782,СВЦЭМ!$A$39:$A$782,$A65,СВЦЭМ!$B$39:$B$782,P$47)+'СЕТ СН'!$G$9+СВЦЭМ!$D$10+'СЕТ СН'!$G$6-'СЕТ СН'!$G$19</f>
        <v>2191.52321054</v>
      </c>
      <c r="Q65" s="36">
        <f>SUMIFS(СВЦЭМ!$C$39:$C$782,СВЦЭМ!$A$39:$A$782,$A65,СВЦЭМ!$B$39:$B$782,Q$47)+'СЕТ СН'!$G$9+СВЦЭМ!$D$10+'СЕТ СН'!$G$6-'СЕТ СН'!$G$19</f>
        <v>2206.8311559999997</v>
      </c>
      <c r="R65" s="36">
        <f>SUMIFS(СВЦЭМ!$C$39:$C$782,СВЦЭМ!$A$39:$A$782,$A65,СВЦЭМ!$B$39:$B$782,R$47)+'СЕТ СН'!$G$9+СВЦЭМ!$D$10+'СЕТ СН'!$G$6-'СЕТ СН'!$G$19</f>
        <v>2263.97284709</v>
      </c>
      <c r="S65" s="36">
        <f>SUMIFS(СВЦЭМ!$C$39:$C$782,СВЦЭМ!$A$39:$A$782,$A65,СВЦЭМ!$B$39:$B$782,S$47)+'СЕТ СН'!$G$9+СВЦЭМ!$D$10+'СЕТ СН'!$G$6-'СЕТ СН'!$G$19</f>
        <v>2223.4919316099999</v>
      </c>
      <c r="T65" s="36">
        <f>SUMIFS(СВЦЭМ!$C$39:$C$782,СВЦЭМ!$A$39:$A$782,$A65,СВЦЭМ!$B$39:$B$782,T$47)+'СЕТ СН'!$G$9+СВЦЭМ!$D$10+'СЕТ СН'!$G$6-'СЕТ СН'!$G$19</f>
        <v>2213.6505528399998</v>
      </c>
      <c r="U65" s="36">
        <f>SUMIFS(СВЦЭМ!$C$39:$C$782,СВЦЭМ!$A$39:$A$782,$A65,СВЦЭМ!$B$39:$B$782,U$47)+'СЕТ СН'!$G$9+СВЦЭМ!$D$10+'СЕТ СН'!$G$6-'СЕТ СН'!$G$19</f>
        <v>2201.3167900799999</v>
      </c>
      <c r="V65" s="36">
        <f>SUMIFS(СВЦЭМ!$C$39:$C$782,СВЦЭМ!$A$39:$A$782,$A65,СВЦЭМ!$B$39:$B$782,V$47)+'СЕТ СН'!$G$9+СВЦЭМ!$D$10+'СЕТ СН'!$G$6-'СЕТ СН'!$G$19</f>
        <v>2165.4233826199998</v>
      </c>
      <c r="W65" s="36">
        <f>SUMIFS(СВЦЭМ!$C$39:$C$782,СВЦЭМ!$A$39:$A$782,$A65,СВЦЭМ!$B$39:$B$782,W$47)+'СЕТ СН'!$G$9+СВЦЭМ!$D$10+'СЕТ СН'!$G$6-'СЕТ СН'!$G$19</f>
        <v>2180.33345517</v>
      </c>
      <c r="X65" s="36">
        <f>SUMIFS(СВЦЭМ!$C$39:$C$782,СВЦЭМ!$A$39:$A$782,$A65,СВЦЭМ!$B$39:$B$782,X$47)+'СЕТ СН'!$G$9+СВЦЭМ!$D$10+'СЕТ СН'!$G$6-'СЕТ СН'!$G$19</f>
        <v>2216.8997912199998</v>
      </c>
      <c r="Y65" s="36">
        <f>SUMIFS(СВЦЭМ!$C$39:$C$782,СВЦЭМ!$A$39:$A$782,$A65,СВЦЭМ!$B$39:$B$782,Y$47)+'СЕТ СН'!$G$9+СВЦЭМ!$D$10+'СЕТ СН'!$G$6-'СЕТ СН'!$G$19</f>
        <v>2250.6221</v>
      </c>
    </row>
    <row r="66" spans="1:27" ht="15.75" x14ac:dyDescent="0.2">
      <c r="A66" s="35">
        <f t="shared" si="1"/>
        <v>45004</v>
      </c>
      <c r="B66" s="36">
        <f>SUMIFS(СВЦЭМ!$C$39:$C$782,СВЦЭМ!$A$39:$A$782,$A66,СВЦЭМ!$B$39:$B$782,B$47)+'СЕТ СН'!$G$9+СВЦЭМ!$D$10+'СЕТ СН'!$G$6-'СЕТ СН'!$G$19</f>
        <v>2296.4436781199997</v>
      </c>
      <c r="C66" s="36">
        <f>SUMIFS(СВЦЭМ!$C$39:$C$782,СВЦЭМ!$A$39:$A$782,$A66,СВЦЭМ!$B$39:$B$782,C$47)+'СЕТ СН'!$G$9+СВЦЭМ!$D$10+'СЕТ СН'!$G$6-'СЕТ СН'!$G$19</f>
        <v>2331.67507269</v>
      </c>
      <c r="D66" s="36">
        <f>SUMIFS(СВЦЭМ!$C$39:$C$782,СВЦЭМ!$A$39:$A$782,$A66,СВЦЭМ!$B$39:$B$782,D$47)+'СЕТ СН'!$G$9+СВЦЭМ!$D$10+'СЕТ СН'!$G$6-'СЕТ СН'!$G$19</f>
        <v>2404.2063240399998</v>
      </c>
      <c r="E66" s="36">
        <f>SUMIFS(СВЦЭМ!$C$39:$C$782,СВЦЭМ!$A$39:$A$782,$A66,СВЦЭМ!$B$39:$B$782,E$47)+'СЕТ СН'!$G$9+СВЦЭМ!$D$10+'СЕТ СН'!$G$6-'СЕТ СН'!$G$19</f>
        <v>2404.5545532600004</v>
      </c>
      <c r="F66" s="36">
        <f>SUMIFS(СВЦЭМ!$C$39:$C$782,СВЦЭМ!$A$39:$A$782,$A66,СВЦЭМ!$B$39:$B$782,F$47)+'СЕТ СН'!$G$9+СВЦЭМ!$D$10+'СЕТ СН'!$G$6-'СЕТ СН'!$G$19</f>
        <v>2411.0209495499998</v>
      </c>
      <c r="G66" s="36">
        <f>SUMIFS(СВЦЭМ!$C$39:$C$782,СВЦЭМ!$A$39:$A$782,$A66,СВЦЭМ!$B$39:$B$782,G$47)+'СЕТ СН'!$G$9+СВЦЭМ!$D$10+'СЕТ СН'!$G$6-'СЕТ СН'!$G$19</f>
        <v>2409.73920752</v>
      </c>
      <c r="H66" s="36">
        <f>SUMIFS(СВЦЭМ!$C$39:$C$782,СВЦЭМ!$A$39:$A$782,$A66,СВЦЭМ!$B$39:$B$782,H$47)+'СЕТ СН'!$G$9+СВЦЭМ!$D$10+'СЕТ СН'!$G$6-'СЕТ СН'!$G$19</f>
        <v>2399.67040825</v>
      </c>
      <c r="I66" s="36">
        <f>SUMIFS(СВЦЭМ!$C$39:$C$782,СВЦЭМ!$A$39:$A$782,$A66,СВЦЭМ!$B$39:$B$782,I$47)+'СЕТ СН'!$G$9+СВЦЭМ!$D$10+'СЕТ СН'!$G$6-'СЕТ СН'!$G$19</f>
        <v>2346.5366504200001</v>
      </c>
      <c r="J66" s="36">
        <f>SUMIFS(СВЦЭМ!$C$39:$C$782,СВЦЭМ!$A$39:$A$782,$A66,СВЦЭМ!$B$39:$B$782,J$47)+'СЕТ СН'!$G$9+СВЦЭМ!$D$10+'СЕТ СН'!$G$6-'СЕТ СН'!$G$19</f>
        <v>2337.6422073399999</v>
      </c>
      <c r="K66" s="36">
        <f>SUMIFS(СВЦЭМ!$C$39:$C$782,СВЦЭМ!$A$39:$A$782,$A66,СВЦЭМ!$B$39:$B$782,K$47)+'СЕТ СН'!$G$9+СВЦЭМ!$D$10+'СЕТ СН'!$G$6-'СЕТ СН'!$G$19</f>
        <v>2266.17919828</v>
      </c>
      <c r="L66" s="36">
        <f>SUMIFS(СВЦЭМ!$C$39:$C$782,СВЦЭМ!$A$39:$A$782,$A66,СВЦЭМ!$B$39:$B$782,L$47)+'СЕТ СН'!$G$9+СВЦЭМ!$D$10+'СЕТ СН'!$G$6-'СЕТ СН'!$G$19</f>
        <v>2254.3386012999999</v>
      </c>
      <c r="M66" s="36">
        <f>SUMIFS(СВЦЭМ!$C$39:$C$782,СВЦЭМ!$A$39:$A$782,$A66,СВЦЭМ!$B$39:$B$782,M$47)+'СЕТ СН'!$G$9+СВЦЭМ!$D$10+'СЕТ СН'!$G$6-'СЕТ СН'!$G$19</f>
        <v>2250.0253916799998</v>
      </c>
      <c r="N66" s="36">
        <f>SUMIFS(СВЦЭМ!$C$39:$C$782,СВЦЭМ!$A$39:$A$782,$A66,СВЦЭМ!$B$39:$B$782,N$47)+'СЕТ СН'!$G$9+СВЦЭМ!$D$10+'СЕТ СН'!$G$6-'СЕТ СН'!$G$19</f>
        <v>2273.613347</v>
      </c>
      <c r="O66" s="36">
        <f>SUMIFS(СВЦЭМ!$C$39:$C$782,СВЦЭМ!$A$39:$A$782,$A66,СВЦЭМ!$B$39:$B$782,O$47)+'СЕТ СН'!$G$9+СВЦЭМ!$D$10+'СЕТ СН'!$G$6-'СЕТ СН'!$G$19</f>
        <v>2296.7118311099998</v>
      </c>
      <c r="P66" s="36">
        <f>SUMIFS(СВЦЭМ!$C$39:$C$782,СВЦЭМ!$A$39:$A$782,$A66,СВЦЭМ!$B$39:$B$782,P$47)+'СЕТ СН'!$G$9+СВЦЭМ!$D$10+'СЕТ СН'!$G$6-'СЕТ СН'!$G$19</f>
        <v>2295.9621647399999</v>
      </c>
      <c r="Q66" s="36">
        <f>SUMIFS(СВЦЭМ!$C$39:$C$782,СВЦЭМ!$A$39:$A$782,$A66,СВЦЭМ!$B$39:$B$782,Q$47)+'СЕТ СН'!$G$9+СВЦЭМ!$D$10+'СЕТ СН'!$G$6-'СЕТ СН'!$G$19</f>
        <v>2289.29149491</v>
      </c>
      <c r="R66" s="36">
        <f>SUMIFS(СВЦЭМ!$C$39:$C$782,СВЦЭМ!$A$39:$A$782,$A66,СВЦЭМ!$B$39:$B$782,R$47)+'СЕТ СН'!$G$9+СВЦЭМ!$D$10+'СЕТ СН'!$G$6-'СЕТ СН'!$G$19</f>
        <v>2291.6544870499997</v>
      </c>
      <c r="S66" s="36">
        <f>SUMIFS(СВЦЭМ!$C$39:$C$782,СВЦЭМ!$A$39:$A$782,$A66,СВЦЭМ!$B$39:$B$782,S$47)+'СЕТ СН'!$G$9+СВЦЭМ!$D$10+'СЕТ СН'!$G$6-'СЕТ СН'!$G$19</f>
        <v>2268.7023339699999</v>
      </c>
      <c r="T66" s="36">
        <f>SUMIFS(СВЦЭМ!$C$39:$C$782,СВЦЭМ!$A$39:$A$782,$A66,СВЦЭМ!$B$39:$B$782,T$47)+'СЕТ СН'!$G$9+СВЦЭМ!$D$10+'СЕТ СН'!$G$6-'СЕТ СН'!$G$19</f>
        <v>2252.1914758100002</v>
      </c>
      <c r="U66" s="36">
        <f>SUMIFS(СВЦЭМ!$C$39:$C$782,СВЦЭМ!$A$39:$A$782,$A66,СВЦЭМ!$B$39:$B$782,U$47)+'СЕТ СН'!$G$9+СВЦЭМ!$D$10+'СЕТ СН'!$G$6-'СЕТ СН'!$G$19</f>
        <v>2216.7431956299997</v>
      </c>
      <c r="V66" s="36">
        <f>SUMIFS(СВЦЭМ!$C$39:$C$782,СВЦЭМ!$A$39:$A$782,$A66,СВЦЭМ!$B$39:$B$782,V$47)+'СЕТ СН'!$G$9+СВЦЭМ!$D$10+'СЕТ СН'!$G$6-'СЕТ СН'!$G$19</f>
        <v>2200.9725269099999</v>
      </c>
      <c r="W66" s="36">
        <f>SUMIFS(СВЦЭМ!$C$39:$C$782,СВЦЭМ!$A$39:$A$782,$A66,СВЦЭМ!$B$39:$B$782,W$47)+'СЕТ СН'!$G$9+СВЦЭМ!$D$10+'СЕТ СН'!$G$6-'СЕТ СН'!$G$19</f>
        <v>2205.3025132399998</v>
      </c>
      <c r="X66" s="36">
        <f>SUMIFS(СВЦЭМ!$C$39:$C$782,СВЦЭМ!$A$39:$A$782,$A66,СВЦЭМ!$B$39:$B$782,X$47)+'СЕТ СН'!$G$9+СВЦЭМ!$D$10+'СЕТ СН'!$G$6-'СЕТ СН'!$G$19</f>
        <v>2251.9215730000001</v>
      </c>
      <c r="Y66" s="36">
        <f>SUMIFS(СВЦЭМ!$C$39:$C$782,СВЦЭМ!$A$39:$A$782,$A66,СВЦЭМ!$B$39:$B$782,Y$47)+'СЕТ СН'!$G$9+СВЦЭМ!$D$10+'СЕТ СН'!$G$6-'СЕТ СН'!$G$19</f>
        <v>2303.75908961</v>
      </c>
    </row>
    <row r="67" spans="1:27" ht="15.75" x14ac:dyDescent="0.2">
      <c r="A67" s="35">
        <f t="shared" si="1"/>
        <v>45005</v>
      </c>
      <c r="B67" s="36">
        <f>SUMIFS(СВЦЭМ!$C$39:$C$782,СВЦЭМ!$A$39:$A$782,$A67,СВЦЭМ!$B$39:$B$782,B$47)+'СЕТ СН'!$G$9+СВЦЭМ!$D$10+'СЕТ СН'!$G$6-'СЕТ СН'!$G$19</f>
        <v>2309.6103079499999</v>
      </c>
      <c r="C67" s="36">
        <f>SUMIFS(СВЦЭМ!$C$39:$C$782,СВЦЭМ!$A$39:$A$782,$A67,СВЦЭМ!$B$39:$B$782,C$47)+'СЕТ СН'!$G$9+СВЦЭМ!$D$10+'СЕТ СН'!$G$6-'СЕТ СН'!$G$19</f>
        <v>2363.8768583299998</v>
      </c>
      <c r="D67" s="36">
        <f>SUMIFS(СВЦЭМ!$C$39:$C$782,СВЦЭМ!$A$39:$A$782,$A67,СВЦЭМ!$B$39:$B$782,D$47)+'СЕТ СН'!$G$9+СВЦЭМ!$D$10+'СЕТ СН'!$G$6-'СЕТ СН'!$G$19</f>
        <v>2380.58659678</v>
      </c>
      <c r="E67" s="36">
        <f>SUMIFS(СВЦЭМ!$C$39:$C$782,СВЦЭМ!$A$39:$A$782,$A67,СВЦЭМ!$B$39:$B$782,E$47)+'СЕТ СН'!$G$9+СВЦЭМ!$D$10+'СЕТ СН'!$G$6-'СЕТ СН'!$G$19</f>
        <v>2392.8730452700001</v>
      </c>
      <c r="F67" s="36">
        <f>SUMIFS(СВЦЭМ!$C$39:$C$782,СВЦЭМ!$A$39:$A$782,$A67,СВЦЭМ!$B$39:$B$782,F$47)+'СЕТ СН'!$G$9+СВЦЭМ!$D$10+'СЕТ СН'!$G$6-'СЕТ СН'!$G$19</f>
        <v>2378.3658444300004</v>
      </c>
      <c r="G67" s="36">
        <f>SUMIFS(СВЦЭМ!$C$39:$C$782,СВЦЭМ!$A$39:$A$782,$A67,СВЦЭМ!$B$39:$B$782,G$47)+'СЕТ СН'!$G$9+СВЦЭМ!$D$10+'СЕТ СН'!$G$6-'СЕТ СН'!$G$19</f>
        <v>2366.3935739399999</v>
      </c>
      <c r="H67" s="36">
        <f>SUMIFS(СВЦЭМ!$C$39:$C$782,СВЦЭМ!$A$39:$A$782,$A67,СВЦЭМ!$B$39:$B$782,H$47)+'СЕТ СН'!$G$9+СВЦЭМ!$D$10+'СЕТ СН'!$G$6-'СЕТ СН'!$G$19</f>
        <v>2410.03221072</v>
      </c>
      <c r="I67" s="36">
        <f>SUMIFS(СВЦЭМ!$C$39:$C$782,СВЦЭМ!$A$39:$A$782,$A67,СВЦЭМ!$B$39:$B$782,I$47)+'СЕТ СН'!$G$9+СВЦЭМ!$D$10+'СЕТ СН'!$G$6-'СЕТ СН'!$G$19</f>
        <v>2314.4220629199999</v>
      </c>
      <c r="J67" s="36">
        <f>SUMIFS(СВЦЭМ!$C$39:$C$782,СВЦЭМ!$A$39:$A$782,$A67,СВЦЭМ!$B$39:$B$782,J$47)+'СЕТ СН'!$G$9+СВЦЭМ!$D$10+'СЕТ СН'!$G$6-'СЕТ СН'!$G$19</f>
        <v>2301.0923482099997</v>
      </c>
      <c r="K67" s="36">
        <f>SUMIFS(СВЦЭМ!$C$39:$C$782,СВЦЭМ!$A$39:$A$782,$A67,СВЦЭМ!$B$39:$B$782,K$47)+'СЕТ СН'!$G$9+СВЦЭМ!$D$10+'СЕТ СН'!$G$6-'СЕТ СН'!$G$19</f>
        <v>2271.6768286699998</v>
      </c>
      <c r="L67" s="36">
        <f>SUMIFS(СВЦЭМ!$C$39:$C$782,СВЦЭМ!$A$39:$A$782,$A67,СВЦЭМ!$B$39:$B$782,L$47)+'СЕТ СН'!$G$9+СВЦЭМ!$D$10+'СЕТ СН'!$G$6-'СЕТ СН'!$G$19</f>
        <v>2269.7678608599999</v>
      </c>
      <c r="M67" s="36">
        <f>SUMIFS(СВЦЭМ!$C$39:$C$782,СВЦЭМ!$A$39:$A$782,$A67,СВЦЭМ!$B$39:$B$782,M$47)+'СЕТ СН'!$G$9+СВЦЭМ!$D$10+'СЕТ СН'!$G$6-'СЕТ СН'!$G$19</f>
        <v>2281.7743742600001</v>
      </c>
      <c r="N67" s="36">
        <f>SUMIFS(СВЦЭМ!$C$39:$C$782,СВЦЭМ!$A$39:$A$782,$A67,СВЦЭМ!$B$39:$B$782,N$47)+'СЕТ СН'!$G$9+СВЦЭМ!$D$10+'СЕТ СН'!$G$6-'СЕТ СН'!$G$19</f>
        <v>2324.6088147400001</v>
      </c>
      <c r="O67" s="36">
        <f>SUMIFS(СВЦЭМ!$C$39:$C$782,СВЦЭМ!$A$39:$A$782,$A67,СВЦЭМ!$B$39:$B$782,O$47)+'СЕТ СН'!$G$9+СВЦЭМ!$D$10+'СЕТ СН'!$G$6-'СЕТ СН'!$G$19</f>
        <v>2353.62043223</v>
      </c>
      <c r="P67" s="36">
        <f>SUMIFS(СВЦЭМ!$C$39:$C$782,СВЦЭМ!$A$39:$A$782,$A67,СВЦЭМ!$B$39:$B$782,P$47)+'СЕТ СН'!$G$9+СВЦЭМ!$D$10+'СЕТ СН'!$G$6-'СЕТ СН'!$G$19</f>
        <v>2363.5318489000001</v>
      </c>
      <c r="Q67" s="36">
        <f>SUMIFS(СВЦЭМ!$C$39:$C$782,СВЦЭМ!$A$39:$A$782,$A67,СВЦЭМ!$B$39:$B$782,Q$47)+'СЕТ СН'!$G$9+СВЦЭМ!$D$10+'СЕТ СН'!$G$6-'СЕТ СН'!$G$19</f>
        <v>2378.41200093</v>
      </c>
      <c r="R67" s="36">
        <f>SUMIFS(СВЦЭМ!$C$39:$C$782,СВЦЭМ!$A$39:$A$782,$A67,СВЦЭМ!$B$39:$B$782,R$47)+'СЕТ СН'!$G$9+СВЦЭМ!$D$10+'СЕТ СН'!$G$6-'СЕТ СН'!$G$19</f>
        <v>2368.5577954599999</v>
      </c>
      <c r="S67" s="36">
        <f>SUMIFS(СВЦЭМ!$C$39:$C$782,СВЦЭМ!$A$39:$A$782,$A67,СВЦЭМ!$B$39:$B$782,S$47)+'СЕТ СН'!$G$9+СВЦЭМ!$D$10+'СЕТ СН'!$G$6-'СЕТ СН'!$G$19</f>
        <v>2335.6803976299998</v>
      </c>
      <c r="T67" s="36">
        <f>SUMIFS(СВЦЭМ!$C$39:$C$782,СВЦЭМ!$A$39:$A$782,$A67,СВЦЭМ!$B$39:$B$782,T$47)+'СЕТ СН'!$G$9+СВЦЭМ!$D$10+'СЕТ СН'!$G$6-'СЕТ СН'!$G$19</f>
        <v>2316.6228840499998</v>
      </c>
      <c r="U67" s="36">
        <f>SUMIFS(СВЦЭМ!$C$39:$C$782,СВЦЭМ!$A$39:$A$782,$A67,СВЦЭМ!$B$39:$B$782,U$47)+'СЕТ СН'!$G$9+СВЦЭМ!$D$10+'СЕТ СН'!$G$6-'СЕТ СН'!$G$19</f>
        <v>2276.3374508900001</v>
      </c>
      <c r="V67" s="36">
        <f>SUMIFS(СВЦЭМ!$C$39:$C$782,СВЦЭМ!$A$39:$A$782,$A67,СВЦЭМ!$B$39:$B$782,V$47)+'СЕТ СН'!$G$9+СВЦЭМ!$D$10+'СЕТ СН'!$G$6-'СЕТ СН'!$G$19</f>
        <v>2262.5674900099998</v>
      </c>
      <c r="W67" s="36">
        <f>SUMIFS(СВЦЭМ!$C$39:$C$782,СВЦЭМ!$A$39:$A$782,$A67,СВЦЭМ!$B$39:$B$782,W$47)+'СЕТ СН'!$G$9+СВЦЭМ!$D$10+'СЕТ СН'!$G$6-'СЕТ СН'!$G$19</f>
        <v>2266.1107967899998</v>
      </c>
      <c r="X67" s="36">
        <f>SUMIFS(СВЦЭМ!$C$39:$C$782,СВЦЭМ!$A$39:$A$782,$A67,СВЦЭМ!$B$39:$B$782,X$47)+'СЕТ СН'!$G$9+СВЦЭМ!$D$10+'СЕТ СН'!$G$6-'СЕТ СН'!$G$19</f>
        <v>2319.3236236399998</v>
      </c>
      <c r="Y67" s="36">
        <f>SUMIFS(СВЦЭМ!$C$39:$C$782,СВЦЭМ!$A$39:$A$782,$A67,СВЦЭМ!$B$39:$B$782,Y$47)+'СЕТ СН'!$G$9+СВЦЭМ!$D$10+'СЕТ СН'!$G$6-'СЕТ СН'!$G$19</f>
        <v>2360.3555226899998</v>
      </c>
    </row>
    <row r="68" spans="1:27" ht="15.75" x14ac:dyDescent="0.2">
      <c r="A68" s="35">
        <f t="shared" si="1"/>
        <v>45006</v>
      </c>
      <c r="B68" s="36">
        <f>SUMIFS(СВЦЭМ!$C$39:$C$782,СВЦЭМ!$A$39:$A$782,$A68,СВЦЭМ!$B$39:$B$782,B$47)+'СЕТ СН'!$G$9+СВЦЭМ!$D$10+'СЕТ СН'!$G$6-'СЕТ СН'!$G$19</f>
        <v>2273.0041670800001</v>
      </c>
      <c r="C68" s="36">
        <f>SUMIFS(СВЦЭМ!$C$39:$C$782,СВЦЭМ!$A$39:$A$782,$A68,СВЦЭМ!$B$39:$B$782,C$47)+'СЕТ СН'!$G$9+СВЦЭМ!$D$10+'СЕТ СН'!$G$6-'СЕТ СН'!$G$19</f>
        <v>2319.93409466</v>
      </c>
      <c r="D68" s="36">
        <f>SUMIFS(СВЦЭМ!$C$39:$C$782,СВЦЭМ!$A$39:$A$782,$A68,СВЦЭМ!$B$39:$B$782,D$47)+'СЕТ СН'!$G$9+СВЦЭМ!$D$10+'СЕТ СН'!$G$6-'СЕТ СН'!$G$19</f>
        <v>2348.2132594599998</v>
      </c>
      <c r="E68" s="36">
        <f>SUMIFS(СВЦЭМ!$C$39:$C$782,СВЦЭМ!$A$39:$A$782,$A68,СВЦЭМ!$B$39:$B$782,E$47)+'СЕТ СН'!$G$9+СВЦЭМ!$D$10+'СЕТ СН'!$G$6-'СЕТ СН'!$G$19</f>
        <v>2356.0450752799998</v>
      </c>
      <c r="F68" s="36">
        <f>SUMIFS(СВЦЭМ!$C$39:$C$782,СВЦЭМ!$A$39:$A$782,$A68,СВЦЭМ!$B$39:$B$782,F$47)+'СЕТ СН'!$G$9+СВЦЭМ!$D$10+'СЕТ СН'!$G$6-'СЕТ СН'!$G$19</f>
        <v>2319.3693523399998</v>
      </c>
      <c r="G68" s="36">
        <f>SUMIFS(СВЦЭМ!$C$39:$C$782,СВЦЭМ!$A$39:$A$782,$A68,СВЦЭМ!$B$39:$B$782,G$47)+'СЕТ СН'!$G$9+СВЦЭМ!$D$10+'СЕТ СН'!$G$6-'СЕТ СН'!$G$19</f>
        <v>2321.8084964099999</v>
      </c>
      <c r="H68" s="36">
        <f>SUMIFS(СВЦЭМ!$C$39:$C$782,СВЦЭМ!$A$39:$A$782,$A68,СВЦЭМ!$B$39:$B$782,H$47)+'СЕТ СН'!$G$9+СВЦЭМ!$D$10+'СЕТ СН'!$G$6-'СЕТ СН'!$G$19</f>
        <v>2257.8055225799999</v>
      </c>
      <c r="I68" s="36">
        <f>SUMIFS(СВЦЭМ!$C$39:$C$782,СВЦЭМ!$A$39:$A$782,$A68,СВЦЭМ!$B$39:$B$782,I$47)+'СЕТ СН'!$G$9+СВЦЭМ!$D$10+'СЕТ СН'!$G$6-'СЕТ СН'!$G$19</f>
        <v>2191.39748977</v>
      </c>
      <c r="J68" s="36">
        <f>SUMIFS(СВЦЭМ!$C$39:$C$782,СВЦЭМ!$A$39:$A$782,$A68,СВЦЭМ!$B$39:$B$782,J$47)+'СЕТ СН'!$G$9+СВЦЭМ!$D$10+'СЕТ СН'!$G$6-'СЕТ СН'!$G$19</f>
        <v>2191.2436214700001</v>
      </c>
      <c r="K68" s="36">
        <f>SUMIFS(СВЦЭМ!$C$39:$C$782,СВЦЭМ!$A$39:$A$782,$A68,СВЦЭМ!$B$39:$B$782,K$47)+'СЕТ СН'!$G$9+СВЦЭМ!$D$10+'СЕТ СН'!$G$6-'СЕТ СН'!$G$19</f>
        <v>2174.7137378699999</v>
      </c>
      <c r="L68" s="36">
        <f>SUMIFS(СВЦЭМ!$C$39:$C$782,СВЦЭМ!$A$39:$A$782,$A68,СВЦЭМ!$B$39:$B$782,L$47)+'СЕТ СН'!$G$9+СВЦЭМ!$D$10+'СЕТ СН'!$G$6-'СЕТ СН'!$G$19</f>
        <v>2178.7803524400001</v>
      </c>
      <c r="M68" s="36">
        <f>SUMIFS(СВЦЭМ!$C$39:$C$782,СВЦЭМ!$A$39:$A$782,$A68,СВЦЭМ!$B$39:$B$782,M$47)+'СЕТ СН'!$G$9+СВЦЭМ!$D$10+'СЕТ СН'!$G$6-'СЕТ СН'!$G$19</f>
        <v>2211.06664568</v>
      </c>
      <c r="N68" s="36">
        <f>SUMIFS(СВЦЭМ!$C$39:$C$782,СВЦЭМ!$A$39:$A$782,$A68,СВЦЭМ!$B$39:$B$782,N$47)+'СЕТ СН'!$G$9+СВЦЭМ!$D$10+'СЕТ СН'!$G$6-'СЕТ СН'!$G$19</f>
        <v>2251.5314777799999</v>
      </c>
      <c r="O68" s="36">
        <f>SUMIFS(СВЦЭМ!$C$39:$C$782,СВЦЭМ!$A$39:$A$782,$A68,СВЦЭМ!$B$39:$B$782,O$47)+'СЕТ СН'!$G$9+СВЦЭМ!$D$10+'СЕТ СН'!$G$6-'СЕТ СН'!$G$19</f>
        <v>2294.49684755</v>
      </c>
      <c r="P68" s="36">
        <f>SUMIFS(СВЦЭМ!$C$39:$C$782,СВЦЭМ!$A$39:$A$782,$A68,СВЦЭМ!$B$39:$B$782,P$47)+'СЕТ СН'!$G$9+СВЦЭМ!$D$10+'СЕТ СН'!$G$6-'СЕТ СН'!$G$19</f>
        <v>2319.7323667199998</v>
      </c>
      <c r="Q68" s="36">
        <f>SUMIFS(СВЦЭМ!$C$39:$C$782,СВЦЭМ!$A$39:$A$782,$A68,СВЦЭМ!$B$39:$B$782,Q$47)+'СЕТ СН'!$G$9+СВЦЭМ!$D$10+'СЕТ СН'!$G$6-'СЕТ СН'!$G$19</f>
        <v>2316.2450185399998</v>
      </c>
      <c r="R68" s="36">
        <f>SUMIFS(СВЦЭМ!$C$39:$C$782,СВЦЭМ!$A$39:$A$782,$A68,СВЦЭМ!$B$39:$B$782,R$47)+'СЕТ СН'!$G$9+СВЦЭМ!$D$10+'СЕТ СН'!$G$6-'СЕТ СН'!$G$19</f>
        <v>2306.8074695599998</v>
      </c>
      <c r="S68" s="36">
        <f>SUMIFS(СВЦЭМ!$C$39:$C$782,СВЦЭМ!$A$39:$A$782,$A68,СВЦЭМ!$B$39:$B$782,S$47)+'СЕТ СН'!$G$9+СВЦЭМ!$D$10+'СЕТ СН'!$G$6-'СЕТ СН'!$G$19</f>
        <v>2287.0355826499999</v>
      </c>
      <c r="T68" s="36">
        <f>SUMIFS(СВЦЭМ!$C$39:$C$782,СВЦЭМ!$A$39:$A$782,$A68,СВЦЭМ!$B$39:$B$782,T$47)+'СЕТ СН'!$G$9+СВЦЭМ!$D$10+'СЕТ СН'!$G$6-'СЕТ СН'!$G$19</f>
        <v>2261.0002510199997</v>
      </c>
      <c r="U68" s="36">
        <f>SUMIFS(СВЦЭМ!$C$39:$C$782,СВЦЭМ!$A$39:$A$782,$A68,СВЦЭМ!$B$39:$B$782,U$47)+'СЕТ СН'!$G$9+СВЦЭМ!$D$10+'СЕТ СН'!$G$6-'СЕТ СН'!$G$19</f>
        <v>2234.37937306</v>
      </c>
      <c r="V68" s="36">
        <f>SUMIFS(СВЦЭМ!$C$39:$C$782,СВЦЭМ!$A$39:$A$782,$A68,СВЦЭМ!$B$39:$B$782,V$47)+'СЕТ СН'!$G$9+СВЦЭМ!$D$10+'СЕТ СН'!$G$6-'СЕТ СН'!$G$19</f>
        <v>2218.1425978399998</v>
      </c>
      <c r="W68" s="36">
        <f>SUMIFS(СВЦЭМ!$C$39:$C$782,СВЦЭМ!$A$39:$A$782,$A68,СВЦЭМ!$B$39:$B$782,W$47)+'СЕТ СН'!$G$9+СВЦЭМ!$D$10+'СЕТ СН'!$G$6-'СЕТ СН'!$G$19</f>
        <v>2229.8934862800002</v>
      </c>
      <c r="X68" s="36">
        <f>SUMIFS(СВЦЭМ!$C$39:$C$782,СВЦЭМ!$A$39:$A$782,$A68,СВЦЭМ!$B$39:$B$782,X$47)+'СЕТ СН'!$G$9+СВЦЭМ!$D$10+'СЕТ СН'!$G$6-'СЕТ СН'!$G$19</f>
        <v>2271.35430774</v>
      </c>
      <c r="Y68" s="36">
        <f>SUMIFS(СВЦЭМ!$C$39:$C$782,СВЦЭМ!$A$39:$A$782,$A68,СВЦЭМ!$B$39:$B$782,Y$47)+'СЕТ СН'!$G$9+СВЦЭМ!$D$10+'СЕТ СН'!$G$6-'СЕТ СН'!$G$19</f>
        <v>2306.1536562199999</v>
      </c>
    </row>
    <row r="69" spans="1:27" ht="15.75" x14ac:dyDescent="0.2">
      <c r="A69" s="35">
        <f t="shared" si="1"/>
        <v>45007</v>
      </c>
      <c r="B69" s="36">
        <f>SUMIFS(СВЦЭМ!$C$39:$C$782,СВЦЭМ!$A$39:$A$782,$A69,СВЦЭМ!$B$39:$B$782,B$47)+'СЕТ СН'!$G$9+СВЦЭМ!$D$10+'СЕТ СН'!$G$6-'СЕТ СН'!$G$19</f>
        <v>2423.7075094400002</v>
      </c>
      <c r="C69" s="36">
        <f>SUMIFS(СВЦЭМ!$C$39:$C$782,СВЦЭМ!$A$39:$A$782,$A69,СВЦЭМ!$B$39:$B$782,C$47)+'СЕТ СН'!$G$9+СВЦЭМ!$D$10+'СЕТ СН'!$G$6-'СЕТ СН'!$G$19</f>
        <v>2475.6834902199998</v>
      </c>
      <c r="D69" s="36">
        <f>SUMIFS(СВЦЭМ!$C$39:$C$782,СВЦЭМ!$A$39:$A$782,$A69,СВЦЭМ!$B$39:$B$782,D$47)+'СЕТ СН'!$G$9+СВЦЭМ!$D$10+'СЕТ СН'!$G$6-'СЕТ СН'!$G$19</f>
        <v>2560.2722028399999</v>
      </c>
      <c r="E69" s="36">
        <f>SUMIFS(СВЦЭМ!$C$39:$C$782,СВЦЭМ!$A$39:$A$782,$A69,СВЦЭМ!$B$39:$B$782,E$47)+'СЕТ СН'!$G$9+СВЦЭМ!$D$10+'СЕТ СН'!$G$6-'СЕТ СН'!$G$19</f>
        <v>2574.4030722900002</v>
      </c>
      <c r="F69" s="36">
        <f>SUMIFS(СВЦЭМ!$C$39:$C$782,СВЦЭМ!$A$39:$A$782,$A69,СВЦЭМ!$B$39:$B$782,F$47)+'СЕТ СН'!$G$9+СВЦЭМ!$D$10+'СЕТ СН'!$G$6-'СЕТ СН'!$G$19</f>
        <v>2584.7245235099999</v>
      </c>
      <c r="G69" s="36">
        <f>SUMIFS(СВЦЭМ!$C$39:$C$782,СВЦЭМ!$A$39:$A$782,$A69,СВЦЭМ!$B$39:$B$782,G$47)+'СЕТ СН'!$G$9+СВЦЭМ!$D$10+'СЕТ СН'!$G$6-'СЕТ СН'!$G$19</f>
        <v>2545.91600075</v>
      </c>
      <c r="H69" s="36">
        <f>SUMIFS(СВЦЭМ!$C$39:$C$782,СВЦЭМ!$A$39:$A$782,$A69,СВЦЭМ!$B$39:$B$782,H$47)+'СЕТ СН'!$G$9+СВЦЭМ!$D$10+'СЕТ СН'!$G$6-'СЕТ СН'!$G$19</f>
        <v>2482.1105869200001</v>
      </c>
      <c r="I69" s="36">
        <f>SUMIFS(СВЦЭМ!$C$39:$C$782,СВЦЭМ!$A$39:$A$782,$A69,СВЦЭМ!$B$39:$B$782,I$47)+'СЕТ СН'!$G$9+СВЦЭМ!$D$10+'СЕТ СН'!$G$6-'СЕТ СН'!$G$19</f>
        <v>2426.8669672999999</v>
      </c>
      <c r="J69" s="36">
        <f>SUMIFS(СВЦЭМ!$C$39:$C$782,СВЦЭМ!$A$39:$A$782,$A69,СВЦЭМ!$B$39:$B$782,J$47)+'СЕТ СН'!$G$9+СВЦЭМ!$D$10+'СЕТ СН'!$G$6-'СЕТ СН'!$G$19</f>
        <v>2420.4867381500003</v>
      </c>
      <c r="K69" s="36">
        <f>SUMIFS(СВЦЭМ!$C$39:$C$782,СВЦЭМ!$A$39:$A$782,$A69,СВЦЭМ!$B$39:$B$782,K$47)+'СЕТ СН'!$G$9+СВЦЭМ!$D$10+'СЕТ СН'!$G$6-'СЕТ СН'!$G$19</f>
        <v>2394.78332783</v>
      </c>
      <c r="L69" s="36">
        <f>SUMIFS(СВЦЭМ!$C$39:$C$782,СВЦЭМ!$A$39:$A$782,$A69,СВЦЭМ!$B$39:$B$782,L$47)+'СЕТ СН'!$G$9+СВЦЭМ!$D$10+'СЕТ СН'!$G$6-'СЕТ СН'!$G$19</f>
        <v>2396.1110895699999</v>
      </c>
      <c r="M69" s="36">
        <f>SUMIFS(СВЦЭМ!$C$39:$C$782,СВЦЭМ!$A$39:$A$782,$A69,СВЦЭМ!$B$39:$B$782,M$47)+'СЕТ СН'!$G$9+СВЦЭМ!$D$10+'СЕТ СН'!$G$6-'СЕТ СН'!$G$19</f>
        <v>2366.80573172</v>
      </c>
      <c r="N69" s="36">
        <f>SUMIFS(СВЦЭМ!$C$39:$C$782,СВЦЭМ!$A$39:$A$782,$A69,СВЦЭМ!$B$39:$B$782,N$47)+'СЕТ СН'!$G$9+СВЦЭМ!$D$10+'СЕТ СН'!$G$6-'СЕТ СН'!$G$19</f>
        <v>2481.0969312299999</v>
      </c>
      <c r="O69" s="36">
        <f>SUMIFS(СВЦЭМ!$C$39:$C$782,СВЦЭМ!$A$39:$A$782,$A69,СВЦЭМ!$B$39:$B$782,O$47)+'СЕТ СН'!$G$9+СВЦЭМ!$D$10+'СЕТ СН'!$G$6-'СЕТ СН'!$G$19</f>
        <v>2489.8079992399998</v>
      </c>
      <c r="P69" s="36">
        <f>SUMIFS(СВЦЭМ!$C$39:$C$782,СВЦЭМ!$A$39:$A$782,$A69,СВЦЭМ!$B$39:$B$782,P$47)+'СЕТ СН'!$G$9+СВЦЭМ!$D$10+'СЕТ СН'!$G$6-'СЕТ СН'!$G$19</f>
        <v>2492.7998561300001</v>
      </c>
      <c r="Q69" s="36">
        <f>SUMIFS(СВЦЭМ!$C$39:$C$782,СВЦЭМ!$A$39:$A$782,$A69,СВЦЭМ!$B$39:$B$782,Q$47)+'СЕТ СН'!$G$9+СВЦЭМ!$D$10+'СЕТ СН'!$G$6-'СЕТ СН'!$G$19</f>
        <v>2494.8719472400003</v>
      </c>
      <c r="R69" s="36">
        <f>SUMIFS(СВЦЭМ!$C$39:$C$782,СВЦЭМ!$A$39:$A$782,$A69,СВЦЭМ!$B$39:$B$782,R$47)+'СЕТ СН'!$G$9+СВЦЭМ!$D$10+'СЕТ СН'!$G$6-'СЕТ СН'!$G$19</f>
        <v>2461.6165570500002</v>
      </c>
      <c r="S69" s="36">
        <f>SUMIFS(СВЦЭМ!$C$39:$C$782,СВЦЭМ!$A$39:$A$782,$A69,СВЦЭМ!$B$39:$B$782,S$47)+'СЕТ СН'!$G$9+СВЦЭМ!$D$10+'СЕТ СН'!$G$6-'СЕТ СН'!$G$19</f>
        <v>2435.7031446400001</v>
      </c>
      <c r="T69" s="36">
        <f>SUMIFS(СВЦЭМ!$C$39:$C$782,СВЦЭМ!$A$39:$A$782,$A69,СВЦЭМ!$B$39:$B$782,T$47)+'СЕТ СН'!$G$9+СВЦЭМ!$D$10+'СЕТ СН'!$G$6-'СЕТ СН'!$G$19</f>
        <v>2434.1205376000003</v>
      </c>
      <c r="U69" s="36">
        <f>SUMIFS(СВЦЭМ!$C$39:$C$782,СВЦЭМ!$A$39:$A$782,$A69,СВЦЭМ!$B$39:$B$782,U$47)+'СЕТ СН'!$G$9+СВЦЭМ!$D$10+'СЕТ СН'!$G$6-'СЕТ СН'!$G$19</f>
        <v>2384.4362850000002</v>
      </c>
      <c r="V69" s="36">
        <f>SUMIFS(СВЦЭМ!$C$39:$C$782,СВЦЭМ!$A$39:$A$782,$A69,СВЦЭМ!$B$39:$B$782,V$47)+'СЕТ СН'!$G$9+СВЦЭМ!$D$10+'СЕТ СН'!$G$6-'СЕТ СН'!$G$19</f>
        <v>2346.7954945900001</v>
      </c>
      <c r="W69" s="36">
        <f>SUMIFS(СВЦЭМ!$C$39:$C$782,СВЦЭМ!$A$39:$A$782,$A69,СВЦЭМ!$B$39:$B$782,W$47)+'СЕТ СН'!$G$9+СВЦЭМ!$D$10+'СЕТ СН'!$G$6-'СЕТ СН'!$G$19</f>
        <v>2338.8236961699999</v>
      </c>
      <c r="X69" s="36">
        <f>SUMIFS(СВЦЭМ!$C$39:$C$782,СВЦЭМ!$A$39:$A$782,$A69,СВЦЭМ!$B$39:$B$782,X$47)+'СЕТ СН'!$G$9+СВЦЭМ!$D$10+'СЕТ СН'!$G$6-'СЕТ СН'!$G$19</f>
        <v>2351.5578345499998</v>
      </c>
      <c r="Y69" s="36">
        <f>SUMIFS(СВЦЭМ!$C$39:$C$782,СВЦЭМ!$A$39:$A$782,$A69,СВЦЭМ!$B$39:$B$782,Y$47)+'СЕТ СН'!$G$9+СВЦЭМ!$D$10+'СЕТ СН'!$G$6-'СЕТ СН'!$G$19</f>
        <v>2409.9341026799998</v>
      </c>
    </row>
    <row r="70" spans="1:27" ht="15.75" x14ac:dyDescent="0.2">
      <c r="A70" s="35">
        <f t="shared" si="1"/>
        <v>45008</v>
      </c>
      <c r="B70" s="36">
        <f>SUMIFS(СВЦЭМ!$C$39:$C$782,СВЦЭМ!$A$39:$A$782,$A70,СВЦЭМ!$B$39:$B$782,B$47)+'СЕТ СН'!$G$9+СВЦЭМ!$D$10+'СЕТ СН'!$G$6-'СЕТ СН'!$G$19</f>
        <v>2484.05770828</v>
      </c>
      <c r="C70" s="36">
        <f>SUMIFS(СВЦЭМ!$C$39:$C$782,СВЦЭМ!$A$39:$A$782,$A70,СВЦЭМ!$B$39:$B$782,C$47)+'СЕТ СН'!$G$9+СВЦЭМ!$D$10+'СЕТ СН'!$G$6-'СЕТ СН'!$G$19</f>
        <v>2556.03706332</v>
      </c>
      <c r="D70" s="36">
        <f>SUMIFS(СВЦЭМ!$C$39:$C$782,СВЦЭМ!$A$39:$A$782,$A70,СВЦЭМ!$B$39:$B$782,D$47)+'СЕТ СН'!$G$9+СВЦЭМ!$D$10+'СЕТ СН'!$G$6-'СЕТ СН'!$G$19</f>
        <v>2580.9260631100001</v>
      </c>
      <c r="E70" s="36">
        <f>SUMIFS(СВЦЭМ!$C$39:$C$782,СВЦЭМ!$A$39:$A$782,$A70,СВЦЭМ!$B$39:$B$782,E$47)+'СЕТ СН'!$G$9+СВЦЭМ!$D$10+'СЕТ СН'!$G$6-'СЕТ СН'!$G$19</f>
        <v>2612.0005723600002</v>
      </c>
      <c r="F70" s="36">
        <f>SUMIFS(СВЦЭМ!$C$39:$C$782,СВЦЭМ!$A$39:$A$782,$A70,СВЦЭМ!$B$39:$B$782,F$47)+'СЕТ СН'!$G$9+СВЦЭМ!$D$10+'СЕТ СН'!$G$6-'СЕТ СН'!$G$19</f>
        <v>2599.5373653199999</v>
      </c>
      <c r="G70" s="36">
        <f>SUMIFS(СВЦЭМ!$C$39:$C$782,СВЦЭМ!$A$39:$A$782,$A70,СВЦЭМ!$B$39:$B$782,G$47)+'СЕТ СН'!$G$9+СВЦЭМ!$D$10+'СЕТ СН'!$G$6-'СЕТ СН'!$G$19</f>
        <v>2529.1532265599999</v>
      </c>
      <c r="H70" s="36">
        <f>SUMIFS(СВЦЭМ!$C$39:$C$782,СВЦЭМ!$A$39:$A$782,$A70,СВЦЭМ!$B$39:$B$782,H$47)+'СЕТ СН'!$G$9+СВЦЭМ!$D$10+'СЕТ СН'!$G$6-'СЕТ СН'!$G$19</f>
        <v>2494.8565000100002</v>
      </c>
      <c r="I70" s="36">
        <f>SUMIFS(СВЦЭМ!$C$39:$C$782,СВЦЭМ!$A$39:$A$782,$A70,СВЦЭМ!$B$39:$B$782,I$47)+'СЕТ СН'!$G$9+СВЦЭМ!$D$10+'СЕТ СН'!$G$6-'СЕТ СН'!$G$19</f>
        <v>2431.0020744900003</v>
      </c>
      <c r="J70" s="36">
        <f>SUMIFS(СВЦЭМ!$C$39:$C$782,СВЦЭМ!$A$39:$A$782,$A70,СВЦЭМ!$B$39:$B$782,J$47)+'СЕТ СН'!$G$9+СВЦЭМ!$D$10+'СЕТ СН'!$G$6-'СЕТ СН'!$G$19</f>
        <v>2409.8993097100001</v>
      </c>
      <c r="K70" s="36">
        <f>SUMIFS(СВЦЭМ!$C$39:$C$782,СВЦЭМ!$A$39:$A$782,$A70,СВЦЭМ!$B$39:$B$782,K$47)+'СЕТ СН'!$G$9+СВЦЭМ!$D$10+'СЕТ СН'!$G$6-'СЕТ СН'!$G$19</f>
        <v>2381.8440113800002</v>
      </c>
      <c r="L70" s="36">
        <f>SUMIFS(СВЦЭМ!$C$39:$C$782,СВЦЭМ!$A$39:$A$782,$A70,СВЦЭМ!$B$39:$B$782,L$47)+'СЕТ СН'!$G$9+СВЦЭМ!$D$10+'СЕТ СН'!$G$6-'СЕТ СН'!$G$19</f>
        <v>2349.1323600400001</v>
      </c>
      <c r="M70" s="36">
        <f>SUMIFS(СВЦЭМ!$C$39:$C$782,СВЦЭМ!$A$39:$A$782,$A70,СВЦЭМ!$B$39:$B$782,M$47)+'СЕТ СН'!$G$9+СВЦЭМ!$D$10+'СЕТ СН'!$G$6-'СЕТ СН'!$G$19</f>
        <v>2375.8799496699999</v>
      </c>
      <c r="N70" s="36">
        <f>SUMIFS(СВЦЭМ!$C$39:$C$782,СВЦЭМ!$A$39:$A$782,$A70,СВЦЭМ!$B$39:$B$782,N$47)+'СЕТ СН'!$G$9+СВЦЭМ!$D$10+'СЕТ СН'!$G$6-'СЕТ СН'!$G$19</f>
        <v>2420.1030167399999</v>
      </c>
      <c r="O70" s="36">
        <f>SUMIFS(СВЦЭМ!$C$39:$C$782,СВЦЭМ!$A$39:$A$782,$A70,СВЦЭМ!$B$39:$B$782,O$47)+'СЕТ СН'!$G$9+СВЦЭМ!$D$10+'СЕТ СН'!$G$6-'СЕТ СН'!$G$19</f>
        <v>2452.5403034800001</v>
      </c>
      <c r="P70" s="36">
        <f>SUMIFS(СВЦЭМ!$C$39:$C$782,СВЦЭМ!$A$39:$A$782,$A70,СВЦЭМ!$B$39:$B$782,P$47)+'СЕТ СН'!$G$9+СВЦЭМ!$D$10+'СЕТ СН'!$G$6-'СЕТ СН'!$G$19</f>
        <v>2496.7286389599999</v>
      </c>
      <c r="Q70" s="36">
        <f>SUMIFS(СВЦЭМ!$C$39:$C$782,СВЦЭМ!$A$39:$A$782,$A70,СВЦЭМ!$B$39:$B$782,Q$47)+'СЕТ СН'!$G$9+СВЦЭМ!$D$10+'СЕТ СН'!$G$6-'СЕТ СН'!$G$19</f>
        <v>2496.7888773300001</v>
      </c>
      <c r="R70" s="36">
        <f>SUMIFS(СВЦЭМ!$C$39:$C$782,СВЦЭМ!$A$39:$A$782,$A70,СВЦЭМ!$B$39:$B$782,R$47)+'СЕТ СН'!$G$9+СВЦЭМ!$D$10+'СЕТ СН'!$G$6-'СЕТ СН'!$G$19</f>
        <v>2460.7639673100002</v>
      </c>
      <c r="S70" s="36">
        <f>SUMIFS(СВЦЭМ!$C$39:$C$782,СВЦЭМ!$A$39:$A$782,$A70,СВЦЭМ!$B$39:$B$782,S$47)+'СЕТ СН'!$G$9+СВЦЭМ!$D$10+'СЕТ СН'!$G$6-'СЕТ СН'!$G$19</f>
        <v>2444.3613702900002</v>
      </c>
      <c r="T70" s="36">
        <f>SUMIFS(СВЦЭМ!$C$39:$C$782,СВЦЭМ!$A$39:$A$782,$A70,СВЦЭМ!$B$39:$B$782,T$47)+'СЕТ СН'!$G$9+СВЦЭМ!$D$10+'СЕТ СН'!$G$6-'СЕТ СН'!$G$19</f>
        <v>2407.8531991200002</v>
      </c>
      <c r="U70" s="36">
        <f>SUMIFS(СВЦЭМ!$C$39:$C$782,СВЦЭМ!$A$39:$A$782,$A70,СВЦЭМ!$B$39:$B$782,U$47)+'СЕТ СН'!$G$9+СВЦЭМ!$D$10+'СЕТ СН'!$G$6-'СЕТ СН'!$G$19</f>
        <v>2361.7132414500002</v>
      </c>
      <c r="V70" s="36">
        <f>SUMIFS(СВЦЭМ!$C$39:$C$782,СВЦЭМ!$A$39:$A$782,$A70,СВЦЭМ!$B$39:$B$782,V$47)+'СЕТ СН'!$G$9+СВЦЭМ!$D$10+'СЕТ СН'!$G$6-'СЕТ СН'!$G$19</f>
        <v>2336.3274925000001</v>
      </c>
      <c r="W70" s="36">
        <f>SUMIFS(СВЦЭМ!$C$39:$C$782,СВЦЭМ!$A$39:$A$782,$A70,СВЦЭМ!$B$39:$B$782,W$47)+'СЕТ СН'!$G$9+СВЦЭМ!$D$10+'СЕТ СН'!$G$6-'СЕТ СН'!$G$19</f>
        <v>2380.5400813300002</v>
      </c>
      <c r="X70" s="36">
        <f>SUMIFS(СВЦЭМ!$C$39:$C$782,СВЦЭМ!$A$39:$A$782,$A70,СВЦЭМ!$B$39:$B$782,X$47)+'СЕТ СН'!$G$9+СВЦЭМ!$D$10+'СЕТ СН'!$G$6-'СЕТ СН'!$G$19</f>
        <v>2424.9308129599999</v>
      </c>
      <c r="Y70" s="36">
        <f>SUMIFS(СВЦЭМ!$C$39:$C$782,СВЦЭМ!$A$39:$A$782,$A70,СВЦЭМ!$B$39:$B$782,Y$47)+'СЕТ СН'!$G$9+СВЦЭМ!$D$10+'СЕТ СН'!$G$6-'СЕТ СН'!$G$19</f>
        <v>2458.7140130799999</v>
      </c>
    </row>
    <row r="71" spans="1:27" ht="15.75" x14ac:dyDescent="0.2">
      <c r="A71" s="35">
        <f t="shared" si="1"/>
        <v>45009</v>
      </c>
      <c r="B71" s="36">
        <f>SUMIFS(СВЦЭМ!$C$39:$C$782,СВЦЭМ!$A$39:$A$782,$A71,СВЦЭМ!$B$39:$B$782,B$47)+'СЕТ СН'!$G$9+СВЦЭМ!$D$10+'СЕТ СН'!$G$6-'СЕТ СН'!$G$19</f>
        <v>2558.1364134</v>
      </c>
      <c r="C71" s="36">
        <f>SUMIFS(СВЦЭМ!$C$39:$C$782,СВЦЭМ!$A$39:$A$782,$A71,СВЦЭМ!$B$39:$B$782,C$47)+'СЕТ СН'!$G$9+СВЦЭМ!$D$10+'СЕТ СН'!$G$6-'СЕТ СН'!$G$19</f>
        <v>2643.4097365900002</v>
      </c>
      <c r="D71" s="36">
        <f>SUMIFS(СВЦЭМ!$C$39:$C$782,СВЦЭМ!$A$39:$A$782,$A71,СВЦЭМ!$B$39:$B$782,D$47)+'СЕТ СН'!$G$9+СВЦЭМ!$D$10+'СЕТ СН'!$G$6-'СЕТ СН'!$G$19</f>
        <v>2633.2366080800002</v>
      </c>
      <c r="E71" s="36">
        <f>SUMIFS(СВЦЭМ!$C$39:$C$782,СВЦЭМ!$A$39:$A$782,$A71,СВЦЭМ!$B$39:$B$782,E$47)+'СЕТ СН'!$G$9+СВЦЭМ!$D$10+'СЕТ СН'!$G$6-'СЕТ СН'!$G$19</f>
        <v>2635.1711153900001</v>
      </c>
      <c r="F71" s="36">
        <f>SUMIFS(СВЦЭМ!$C$39:$C$782,СВЦЭМ!$A$39:$A$782,$A71,СВЦЭМ!$B$39:$B$782,F$47)+'СЕТ СН'!$G$9+СВЦЭМ!$D$10+'СЕТ СН'!$G$6-'СЕТ СН'!$G$19</f>
        <v>2634.6861180800001</v>
      </c>
      <c r="G71" s="36">
        <f>SUMIFS(СВЦЭМ!$C$39:$C$782,СВЦЭМ!$A$39:$A$782,$A71,СВЦЭМ!$B$39:$B$782,G$47)+'СЕТ СН'!$G$9+СВЦЭМ!$D$10+'СЕТ СН'!$G$6-'СЕТ СН'!$G$19</f>
        <v>2632.00368652</v>
      </c>
      <c r="H71" s="36">
        <f>SUMIFS(СВЦЭМ!$C$39:$C$782,СВЦЭМ!$A$39:$A$782,$A71,СВЦЭМ!$B$39:$B$782,H$47)+'СЕТ СН'!$G$9+СВЦЭМ!$D$10+'СЕТ СН'!$G$6-'СЕТ СН'!$G$19</f>
        <v>2611.23031021</v>
      </c>
      <c r="I71" s="36">
        <f>SUMIFS(СВЦЭМ!$C$39:$C$782,СВЦЭМ!$A$39:$A$782,$A71,СВЦЭМ!$B$39:$B$782,I$47)+'СЕТ СН'!$G$9+СВЦЭМ!$D$10+'СЕТ СН'!$G$6-'СЕТ СН'!$G$19</f>
        <v>2526.99276943</v>
      </c>
      <c r="J71" s="36">
        <f>SUMIFS(СВЦЭМ!$C$39:$C$782,СВЦЭМ!$A$39:$A$782,$A71,СВЦЭМ!$B$39:$B$782,J$47)+'СЕТ СН'!$G$9+СВЦЭМ!$D$10+'СЕТ СН'!$G$6-'СЕТ СН'!$G$19</f>
        <v>2520.34730266</v>
      </c>
      <c r="K71" s="36">
        <f>SUMIFS(СВЦЭМ!$C$39:$C$782,СВЦЭМ!$A$39:$A$782,$A71,СВЦЭМ!$B$39:$B$782,K$47)+'СЕТ СН'!$G$9+СВЦЭМ!$D$10+'СЕТ СН'!$G$6-'СЕТ СН'!$G$19</f>
        <v>2488.9852135800002</v>
      </c>
      <c r="L71" s="36">
        <f>SUMIFS(СВЦЭМ!$C$39:$C$782,СВЦЭМ!$A$39:$A$782,$A71,СВЦЭМ!$B$39:$B$782,L$47)+'СЕТ СН'!$G$9+СВЦЭМ!$D$10+'СЕТ СН'!$G$6-'СЕТ СН'!$G$19</f>
        <v>2432.1356254299999</v>
      </c>
      <c r="M71" s="36">
        <f>SUMIFS(СВЦЭМ!$C$39:$C$782,СВЦЭМ!$A$39:$A$782,$A71,СВЦЭМ!$B$39:$B$782,M$47)+'СЕТ СН'!$G$9+СВЦЭМ!$D$10+'СЕТ СН'!$G$6-'СЕТ СН'!$G$19</f>
        <v>2437.75582583</v>
      </c>
      <c r="N71" s="36">
        <f>SUMIFS(СВЦЭМ!$C$39:$C$782,СВЦЭМ!$A$39:$A$782,$A71,СВЦЭМ!$B$39:$B$782,N$47)+'СЕТ СН'!$G$9+СВЦЭМ!$D$10+'СЕТ СН'!$G$6-'СЕТ СН'!$G$19</f>
        <v>2446.48331805</v>
      </c>
      <c r="O71" s="36">
        <f>SUMIFS(СВЦЭМ!$C$39:$C$782,СВЦЭМ!$A$39:$A$782,$A71,СВЦЭМ!$B$39:$B$782,O$47)+'СЕТ СН'!$G$9+СВЦЭМ!$D$10+'СЕТ СН'!$G$6-'СЕТ СН'!$G$19</f>
        <v>2454.6950230900002</v>
      </c>
      <c r="P71" s="36">
        <f>SUMIFS(СВЦЭМ!$C$39:$C$782,СВЦЭМ!$A$39:$A$782,$A71,СВЦЭМ!$B$39:$B$782,P$47)+'СЕТ СН'!$G$9+СВЦЭМ!$D$10+'СЕТ СН'!$G$6-'СЕТ СН'!$G$19</f>
        <v>2463.9639652199999</v>
      </c>
      <c r="Q71" s="36">
        <f>SUMIFS(СВЦЭМ!$C$39:$C$782,СВЦЭМ!$A$39:$A$782,$A71,СВЦЭМ!$B$39:$B$782,Q$47)+'СЕТ СН'!$G$9+СВЦЭМ!$D$10+'СЕТ СН'!$G$6-'СЕТ СН'!$G$19</f>
        <v>2458.5886364200001</v>
      </c>
      <c r="R71" s="36">
        <f>SUMIFS(СВЦЭМ!$C$39:$C$782,СВЦЭМ!$A$39:$A$782,$A71,СВЦЭМ!$B$39:$B$782,R$47)+'СЕТ СН'!$G$9+СВЦЭМ!$D$10+'СЕТ СН'!$G$6-'СЕТ СН'!$G$19</f>
        <v>2459.5087281599999</v>
      </c>
      <c r="S71" s="36">
        <f>SUMIFS(СВЦЭМ!$C$39:$C$782,СВЦЭМ!$A$39:$A$782,$A71,СВЦЭМ!$B$39:$B$782,S$47)+'СЕТ СН'!$G$9+СВЦЭМ!$D$10+'СЕТ СН'!$G$6-'СЕТ СН'!$G$19</f>
        <v>2409.9977356200002</v>
      </c>
      <c r="T71" s="36">
        <f>SUMIFS(СВЦЭМ!$C$39:$C$782,СВЦЭМ!$A$39:$A$782,$A71,СВЦЭМ!$B$39:$B$782,T$47)+'СЕТ СН'!$G$9+СВЦЭМ!$D$10+'СЕТ СН'!$G$6-'СЕТ СН'!$G$19</f>
        <v>2401.8769801200001</v>
      </c>
      <c r="U71" s="36">
        <f>SUMIFS(СВЦЭМ!$C$39:$C$782,СВЦЭМ!$A$39:$A$782,$A71,СВЦЭМ!$B$39:$B$782,U$47)+'СЕТ СН'!$G$9+СВЦЭМ!$D$10+'СЕТ СН'!$G$6-'СЕТ СН'!$G$19</f>
        <v>2387.6718665499998</v>
      </c>
      <c r="V71" s="36">
        <f>SUMIFS(СВЦЭМ!$C$39:$C$782,СВЦЭМ!$A$39:$A$782,$A71,СВЦЭМ!$B$39:$B$782,V$47)+'СЕТ СН'!$G$9+СВЦЭМ!$D$10+'СЕТ СН'!$G$6-'СЕТ СН'!$G$19</f>
        <v>2403.01876554</v>
      </c>
      <c r="W71" s="36">
        <f>SUMIFS(СВЦЭМ!$C$39:$C$782,СВЦЭМ!$A$39:$A$782,$A71,СВЦЭМ!$B$39:$B$782,W$47)+'СЕТ СН'!$G$9+СВЦЭМ!$D$10+'СЕТ СН'!$G$6-'СЕТ СН'!$G$19</f>
        <v>2404.93840688</v>
      </c>
      <c r="X71" s="36">
        <f>SUMIFS(СВЦЭМ!$C$39:$C$782,СВЦЭМ!$A$39:$A$782,$A71,СВЦЭМ!$B$39:$B$782,X$47)+'СЕТ СН'!$G$9+СВЦЭМ!$D$10+'СЕТ СН'!$G$6-'СЕТ СН'!$G$19</f>
        <v>2462.9353051500002</v>
      </c>
      <c r="Y71" s="36">
        <f>SUMIFS(СВЦЭМ!$C$39:$C$782,СВЦЭМ!$A$39:$A$782,$A71,СВЦЭМ!$B$39:$B$782,Y$47)+'СЕТ СН'!$G$9+СВЦЭМ!$D$10+'СЕТ СН'!$G$6-'СЕТ СН'!$G$19</f>
        <v>2430.6661107300001</v>
      </c>
    </row>
    <row r="72" spans="1:27" ht="15.75" x14ac:dyDescent="0.2">
      <c r="A72" s="35">
        <f t="shared" si="1"/>
        <v>45010</v>
      </c>
      <c r="B72" s="36">
        <f>SUMIFS(СВЦЭМ!$C$39:$C$782,СВЦЭМ!$A$39:$A$782,$A72,СВЦЭМ!$B$39:$B$782,B$47)+'СЕТ СН'!$G$9+СВЦЭМ!$D$10+'СЕТ СН'!$G$6-'СЕТ СН'!$G$19</f>
        <v>2426.9664419000001</v>
      </c>
      <c r="C72" s="36">
        <f>SUMIFS(СВЦЭМ!$C$39:$C$782,СВЦЭМ!$A$39:$A$782,$A72,СВЦЭМ!$B$39:$B$782,C$47)+'СЕТ СН'!$G$9+СВЦЭМ!$D$10+'СЕТ СН'!$G$6-'СЕТ СН'!$G$19</f>
        <v>2475.1901823900002</v>
      </c>
      <c r="D72" s="36">
        <f>SUMIFS(СВЦЭМ!$C$39:$C$782,СВЦЭМ!$A$39:$A$782,$A72,СВЦЭМ!$B$39:$B$782,D$47)+'СЕТ СН'!$G$9+СВЦЭМ!$D$10+'СЕТ СН'!$G$6-'СЕТ СН'!$G$19</f>
        <v>2509.2234012899999</v>
      </c>
      <c r="E72" s="36">
        <f>SUMIFS(СВЦЭМ!$C$39:$C$782,СВЦЭМ!$A$39:$A$782,$A72,СВЦЭМ!$B$39:$B$782,E$47)+'СЕТ СН'!$G$9+СВЦЭМ!$D$10+'СЕТ СН'!$G$6-'СЕТ СН'!$G$19</f>
        <v>2517.6803970700003</v>
      </c>
      <c r="F72" s="36">
        <f>SUMIFS(СВЦЭМ!$C$39:$C$782,СВЦЭМ!$A$39:$A$782,$A72,СВЦЭМ!$B$39:$B$782,F$47)+'СЕТ СН'!$G$9+СВЦЭМ!$D$10+'СЕТ СН'!$G$6-'СЕТ СН'!$G$19</f>
        <v>2510.02723242</v>
      </c>
      <c r="G72" s="36">
        <f>SUMIFS(СВЦЭМ!$C$39:$C$782,СВЦЭМ!$A$39:$A$782,$A72,СВЦЭМ!$B$39:$B$782,G$47)+'СЕТ СН'!$G$9+СВЦЭМ!$D$10+'СЕТ СН'!$G$6-'СЕТ СН'!$G$19</f>
        <v>2515.8630630100001</v>
      </c>
      <c r="H72" s="36">
        <f>SUMIFS(СВЦЭМ!$C$39:$C$782,СВЦЭМ!$A$39:$A$782,$A72,СВЦЭМ!$B$39:$B$782,H$47)+'СЕТ СН'!$G$9+СВЦЭМ!$D$10+'СЕТ СН'!$G$6-'СЕТ СН'!$G$19</f>
        <v>2496.0750647</v>
      </c>
      <c r="I72" s="36">
        <f>SUMIFS(СВЦЭМ!$C$39:$C$782,СВЦЭМ!$A$39:$A$782,$A72,СВЦЭМ!$B$39:$B$782,I$47)+'СЕТ СН'!$G$9+СВЦЭМ!$D$10+'СЕТ СН'!$G$6-'СЕТ СН'!$G$19</f>
        <v>2423.2149026299999</v>
      </c>
      <c r="J72" s="36">
        <f>SUMIFS(СВЦЭМ!$C$39:$C$782,СВЦЭМ!$A$39:$A$782,$A72,СВЦЭМ!$B$39:$B$782,J$47)+'СЕТ СН'!$G$9+СВЦЭМ!$D$10+'СЕТ СН'!$G$6-'СЕТ СН'!$G$19</f>
        <v>2346.7586889099998</v>
      </c>
      <c r="K72" s="36">
        <f>SUMIFS(СВЦЭМ!$C$39:$C$782,СВЦЭМ!$A$39:$A$782,$A72,СВЦЭМ!$B$39:$B$782,K$47)+'СЕТ СН'!$G$9+СВЦЭМ!$D$10+'СЕТ СН'!$G$6-'СЕТ СН'!$G$19</f>
        <v>2263.4767650600002</v>
      </c>
      <c r="L72" s="36">
        <f>SUMIFS(СВЦЭМ!$C$39:$C$782,СВЦЭМ!$A$39:$A$782,$A72,СВЦЭМ!$B$39:$B$782,L$47)+'СЕТ СН'!$G$9+СВЦЭМ!$D$10+'СЕТ СН'!$G$6-'СЕТ СН'!$G$19</f>
        <v>2232.6328456799997</v>
      </c>
      <c r="M72" s="36">
        <f>SUMIFS(СВЦЭМ!$C$39:$C$782,СВЦЭМ!$A$39:$A$782,$A72,СВЦЭМ!$B$39:$B$782,M$47)+'СЕТ СН'!$G$9+СВЦЭМ!$D$10+'СЕТ СН'!$G$6-'СЕТ СН'!$G$19</f>
        <v>2228.6893481100001</v>
      </c>
      <c r="N72" s="36">
        <f>SUMIFS(СВЦЭМ!$C$39:$C$782,СВЦЭМ!$A$39:$A$782,$A72,СВЦЭМ!$B$39:$B$782,N$47)+'СЕТ СН'!$G$9+СВЦЭМ!$D$10+'СЕТ СН'!$G$6-'СЕТ СН'!$G$19</f>
        <v>2273.8925538200001</v>
      </c>
      <c r="O72" s="36">
        <f>SUMIFS(СВЦЭМ!$C$39:$C$782,СВЦЭМ!$A$39:$A$782,$A72,СВЦЭМ!$B$39:$B$782,O$47)+'СЕТ СН'!$G$9+СВЦЭМ!$D$10+'СЕТ СН'!$G$6-'СЕТ СН'!$G$19</f>
        <v>2315.1458138200001</v>
      </c>
      <c r="P72" s="36">
        <f>SUMIFS(СВЦЭМ!$C$39:$C$782,СВЦЭМ!$A$39:$A$782,$A72,СВЦЭМ!$B$39:$B$782,P$47)+'СЕТ СН'!$G$9+СВЦЭМ!$D$10+'СЕТ СН'!$G$6-'СЕТ СН'!$G$19</f>
        <v>2349.77307655</v>
      </c>
      <c r="Q72" s="36">
        <f>SUMIFS(СВЦЭМ!$C$39:$C$782,СВЦЭМ!$A$39:$A$782,$A72,СВЦЭМ!$B$39:$B$782,Q$47)+'СЕТ СН'!$G$9+СВЦЭМ!$D$10+'СЕТ СН'!$G$6-'СЕТ СН'!$G$19</f>
        <v>2359.7681839399997</v>
      </c>
      <c r="R72" s="36">
        <f>SUMIFS(СВЦЭМ!$C$39:$C$782,СВЦЭМ!$A$39:$A$782,$A72,СВЦЭМ!$B$39:$B$782,R$47)+'СЕТ СН'!$G$9+СВЦЭМ!$D$10+'СЕТ СН'!$G$6-'СЕТ СН'!$G$19</f>
        <v>2341.0026721899999</v>
      </c>
      <c r="S72" s="36">
        <f>SUMIFS(СВЦЭМ!$C$39:$C$782,СВЦЭМ!$A$39:$A$782,$A72,СВЦЭМ!$B$39:$B$782,S$47)+'СЕТ СН'!$G$9+СВЦЭМ!$D$10+'СЕТ СН'!$G$6-'СЕТ СН'!$G$19</f>
        <v>2337.57795704</v>
      </c>
      <c r="T72" s="36">
        <f>SUMIFS(СВЦЭМ!$C$39:$C$782,СВЦЭМ!$A$39:$A$782,$A72,СВЦЭМ!$B$39:$B$782,T$47)+'СЕТ СН'!$G$9+СВЦЭМ!$D$10+'СЕТ СН'!$G$6-'СЕТ СН'!$G$19</f>
        <v>2265.8877644599997</v>
      </c>
      <c r="U72" s="36">
        <f>SUMIFS(СВЦЭМ!$C$39:$C$782,СВЦЭМ!$A$39:$A$782,$A72,СВЦЭМ!$B$39:$B$782,U$47)+'СЕТ СН'!$G$9+СВЦЭМ!$D$10+'СЕТ СН'!$G$6-'СЕТ СН'!$G$19</f>
        <v>2272.11410424</v>
      </c>
      <c r="V72" s="36">
        <f>SUMIFS(СВЦЭМ!$C$39:$C$782,СВЦЭМ!$A$39:$A$782,$A72,СВЦЭМ!$B$39:$B$782,V$47)+'СЕТ СН'!$G$9+СВЦЭМ!$D$10+'СЕТ СН'!$G$6-'СЕТ СН'!$G$19</f>
        <v>2246.2643855299998</v>
      </c>
      <c r="W72" s="36">
        <f>SUMIFS(СВЦЭМ!$C$39:$C$782,СВЦЭМ!$A$39:$A$782,$A72,СВЦЭМ!$B$39:$B$782,W$47)+'СЕТ СН'!$G$9+СВЦЭМ!$D$10+'СЕТ СН'!$G$6-'СЕТ СН'!$G$19</f>
        <v>2248.4868286699998</v>
      </c>
      <c r="X72" s="36">
        <f>SUMIFS(СВЦЭМ!$C$39:$C$782,СВЦЭМ!$A$39:$A$782,$A72,СВЦЭМ!$B$39:$B$782,X$47)+'СЕТ СН'!$G$9+СВЦЭМ!$D$10+'СЕТ СН'!$G$6-'СЕТ СН'!$G$19</f>
        <v>2253.8009124300002</v>
      </c>
      <c r="Y72" s="36">
        <f>SUMIFS(СВЦЭМ!$C$39:$C$782,СВЦЭМ!$A$39:$A$782,$A72,СВЦЭМ!$B$39:$B$782,Y$47)+'СЕТ СН'!$G$9+СВЦЭМ!$D$10+'СЕТ СН'!$G$6-'СЕТ СН'!$G$19</f>
        <v>2386.8905334900001</v>
      </c>
    </row>
    <row r="73" spans="1:27" ht="15.75" x14ac:dyDescent="0.2">
      <c r="A73" s="35">
        <f t="shared" si="1"/>
        <v>45011</v>
      </c>
      <c r="B73" s="36">
        <f>SUMIFS(СВЦЭМ!$C$39:$C$782,СВЦЭМ!$A$39:$A$782,$A73,СВЦЭМ!$B$39:$B$782,B$47)+'СЕТ СН'!$G$9+СВЦЭМ!$D$10+'СЕТ СН'!$G$6-'СЕТ СН'!$G$19</f>
        <v>2439.4193196000001</v>
      </c>
      <c r="C73" s="36">
        <f>SUMIFS(СВЦЭМ!$C$39:$C$782,СВЦЭМ!$A$39:$A$782,$A73,СВЦЭМ!$B$39:$B$782,C$47)+'СЕТ СН'!$G$9+СВЦЭМ!$D$10+'СЕТ СН'!$G$6-'СЕТ СН'!$G$19</f>
        <v>2488.4577804999999</v>
      </c>
      <c r="D73" s="36">
        <f>SUMIFS(СВЦЭМ!$C$39:$C$782,СВЦЭМ!$A$39:$A$782,$A73,СВЦЭМ!$B$39:$B$782,D$47)+'СЕТ СН'!$G$9+СВЦЭМ!$D$10+'СЕТ СН'!$G$6-'СЕТ СН'!$G$19</f>
        <v>2520.4812737800003</v>
      </c>
      <c r="E73" s="36">
        <f>SUMIFS(СВЦЭМ!$C$39:$C$782,СВЦЭМ!$A$39:$A$782,$A73,СВЦЭМ!$B$39:$B$782,E$47)+'СЕТ СН'!$G$9+СВЦЭМ!$D$10+'СЕТ СН'!$G$6-'СЕТ СН'!$G$19</f>
        <v>2517.8877883</v>
      </c>
      <c r="F73" s="36">
        <f>SUMIFS(СВЦЭМ!$C$39:$C$782,СВЦЭМ!$A$39:$A$782,$A73,СВЦЭМ!$B$39:$B$782,F$47)+'СЕТ СН'!$G$9+СВЦЭМ!$D$10+'СЕТ СН'!$G$6-'СЕТ СН'!$G$19</f>
        <v>2524.32919158</v>
      </c>
      <c r="G73" s="36">
        <f>SUMIFS(СВЦЭМ!$C$39:$C$782,СВЦЭМ!$A$39:$A$782,$A73,СВЦЭМ!$B$39:$B$782,G$47)+'СЕТ СН'!$G$9+СВЦЭМ!$D$10+'СЕТ СН'!$G$6-'СЕТ СН'!$G$19</f>
        <v>2519.12510638</v>
      </c>
      <c r="H73" s="36">
        <f>SUMIFS(СВЦЭМ!$C$39:$C$782,СВЦЭМ!$A$39:$A$782,$A73,СВЦЭМ!$B$39:$B$782,H$47)+'СЕТ СН'!$G$9+СВЦЭМ!$D$10+'СЕТ СН'!$G$6-'СЕТ СН'!$G$19</f>
        <v>2503.4914453599999</v>
      </c>
      <c r="I73" s="36">
        <f>SUMIFS(СВЦЭМ!$C$39:$C$782,СВЦЭМ!$A$39:$A$782,$A73,СВЦЭМ!$B$39:$B$782,I$47)+'СЕТ СН'!$G$9+СВЦЭМ!$D$10+'СЕТ СН'!$G$6-'СЕТ СН'!$G$19</f>
        <v>2457.8213567299999</v>
      </c>
      <c r="J73" s="36">
        <f>SUMIFS(СВЦЭМ!$C$39:$C$782,СВЦЭМ!$A$39:$A$782,$A73,СВЦЭМ!$B$39:$B$782,J$47)+'СЕТ СН'!$G$9+СВЦЭМ!$D$10+'СЕТ СН'!$G$6-'СЕТ СН'!$G$19</f>
        <v>2420.2433492100004</v>
      </c>
      <c r="K73" s="36">
        <f>SUMIFS(СВЦЭМ!$C$39:$C$782,СВЦЭМ!$A$39:$A$782,$A73,СВЦЭМ!$B$39:$B$782,K$47)+'СЕТ СН'!$G$9+СВЦЭМ!$D$10+'СЕТ СН'!$G$6-'СЕТ СН'!$G$19</f>
        <v>2342.7845965900001</v>
      </c>
      <c r="L73" s="36">
        <f>SUMIFS(СВЦЭМ!$C$39:$C$782,СВЦЭМ!$A$39:$A$782,$A73,СВЦЭМ!$B$39:$B$782,L$47)+'СЕТ СН'!$G$9+СВЦЭМ!$D$10+'СЕТ СН'!$G$6-'СЕТ СН'!$G$19</f>
        <v>2318.7574406399999</v>
      </c>
      <c r="M73" s="36">
        <f>SUMIFS(СВЦЭМ!$C$39:$C$782,СВЦЭМ!$A$39:$A$782,$A73,СВЦЭМ!$B$39:$B$782,M$47)+'СЕТ СН'!$G$9+СВЦЭМ!$D$10+'СЕТ СН'!$G$6-'СЕТ СН'!$G$19</f>
        <v>2314.3612946600001</v>
      </c>
      <c r="N73" s="36">
        <f>SUMIFS(СВЦЭМ!$C$39:$C$782,СВЦЭМ!$A$39:$A$782,$A73,СВЦЭМ!$B$39:$B$782,N$47)+'СЕТ СН'!$G$9+СВЦЭМ!$D$10+'СЕТ СН'!$G$6-'СЕТ СН'!$G$19</f>
        <v>2360.5717203499999</v>
      </c>
      <c r="O73" s="36">
        <f>SUMIFS(СВЦЭМ!$C$39:$C$782,СВЦЭМ!$A$39:$A$782,$A73,СВЦЭМ!$B$39:$B$782,O$47)+'СЕТ СН'!$G$9+СВЦЭМ!$D$10+'СЕТ СН'!$G$6-'СЕТ СН'!$G$19</f>
        <v>2409.50949154</v>
      </c>
      <c r="P73" s="36">
        <f>SUMIFS(СВЦЭМ!$C$39:$C$782,СВЦЭМ!$A$39:$A$782,$A73,СВЦЭМ!$B$39:$B$782,P$47)+'СЕТ СН'!$G$9+СВЦЭМ!$D$10+'СЕТ СН'!$G$6-'СЕТ СН'!$G$19</f>
        <v>2426.55861052</v>
      </c>
      <c r="Q73" s="36">
        <f>SUMIFS(СВЦЭМ!$C$39:$C$782,СВЦЭМ!$A$39:$A$782,$A73,СВЦЭМ!$B$39:$B$782,Q$47)+'СЕТ СН'!$G$9+СВЦЭМ!$D$10+'СЕТ СН'!$G$6-'СЕТ СН'!$G$19</f>
        <v>2442.40123718</v>
      </c>
      <c r="R73" s="36">
        <f>SUMIFS(СВЦЭМ!$C$39:$C$782,СВЦЭМ!$A$39:$A$782,$A73,СВЦЭМ!$B$39:$B$782,R$47)+'СЕТ СН'!$G$9+СВЦЭМ!$D$10+'СЕТ СН'!$G$6-'СЕТ СН'!$G$19</f>
        <v>2430.9995953400003</v>
      </c>
      <c r="S73" s="36">
        <f>SUMIFS(СВЦЭМ!$C$39:$C$782,СВЦЭМ!$A$39:$A$782,$A73,СВЦЭМ!$B$39:$B$782,S$47)+'СЕТ СН'!$G$9+СВЦЭМ!$D$10+'СЕТ СН'!$G$6-'СЕТ СН'!$G$19</f>
        <v>2402.3445579100003</v>
      </c>
      <c r="T73" s="36">
        <f>SUMIFS(СВЦЭМ!$C$39:$C$782,СВЦЭМ!$A$39:$A$782,$A73,СВЦЭМ!$B$39:$B$782,T$47)+'СЕТ СН'!$G$9+СВЦЭМ!$D$10+'СЕТ СН'!$G$6-'СЕТ СН'!$G$19</f>
        <v>2378.5287088700002</v>
      </c>
      <c r="U73" s="36">
        <f>SUMIFS(СВЦЭМ!$C$39:$C$782,СВЦЭМ!$A$39:$A$782,$A73,СВЦЭМ!$B$39:$B$782,U$47)+'СЕТ СН'!$G$9+СВЦЭМ!$D$10+'СЕТ СН'!$G$6-'СЕТ СН'!$G$19</f>
        <v>2325.2492687700001</v>
      </c>
      <c r="V73" s="36">
        <f>SUMIFS(СВЦЭМ!$C$39:$C$782,СВЦЭМ!$A$39:$A$782,$A73,СВЦЭМ!$B$39:$B$782,V$47)+'СЕТ СН'!$G$9+СВЦЭМ!$D$10+'СЕТ СН'!$G$6-'СЕТ СН'!$G$19</f>
        <v>2297.5348718599998</v>
      </c>
      <c r="W73" s="36">
        <f>SUMIFS(СВЦЭМ!$C$39:$C$782,СВЦЭМ!$A$39:$A$782,$A73,СВЦЭМ!$B$39:$B$782,W$47)+'СЕТ СН'!$G$9+СВЦЭМ!$D$10+'СЕТ СН'!$G$6-'СЕТ СН'!$G$19</f>
        <v>2309.4268455900001</v>
      </c>
      <c r="X73" s="36">
        <f>SUMIFS(СВЦЭМ!$C$39:$C$782,СВЦЭМ!$A$39:$A$782,$A73,СВЦЭМ!$B$39:$B$782,X$47)+'СЕТ СН'!$G$9+СВЦЭМ!$D$10+'СЕТ СН'!$G$6-'СЕТ СН'!$G$19</f>
        <v>2338.5853865499998</v>
      </c>
      <c r="Y73" s="36">
        <f>SUMIFS(СВЦЭМ!$C$39:$C$782,СВЦЭМ!$A$39:$A$782,$A73,СВЦЭМ!$B$39:$B$782,Y$47)+'СЕТ СН'!$G$9+СВЦЭМ!$D$10+'СЕТ СН'!$G$6-'СЕТ СН'!$G$19</f>
        <v>2393.1700958699998</v>
      </c>
    </row>
    <row r="74" spans="1:27" ht="15.75" x14ac:dyDescent="0.2">
      <c r="A74" s="35">
        <f t="shared" si="1"/>
        <v>45012</v>
      </c>
      <c r="B74" s="36">
        <f>SUMIFS(СВЦЭМ!$C$39:$C$782,СВЦЭМ!$A$39:$A$782,$A74,СВЦЭМ!$B$39:$B$782,B$47)+'СЕТ СН'!$G$9+СВЦЭМ!$D$10+'СЕТ СН'!$G$6-'СЕТ СН'!$G$19</f>
        <v>2429.70308677</v>
      </c>
      <c r="C74" s="36">
        <f>SUMIFS(СВЦЭМ!$C$39:$C$782,СВЦЭМ!$A$39:$A$782,$A74,СВЦЭМ!$B$39:$B$782,C$47)+'СЕТ СН'!$G$9+СВЦЭМ!$D$10+'СЕТ СН'!$G$6-'СЕТ СН'!$G$19</f>
        <v>2442.9585280900001</v>
      </c>
      <c r="D74" s="36">
        <f>SUMIFS(СВЦЭМ!$C$39:$C$782,СВЦЭМ!$A$39:$A$782,$A74,СВЦЭМ!$B$39:$B$782,D$47)+'СЕТ СН'!$G$9+СВЦЭМ!$D$10+'СЕТ СН'!$G$6-'СЕТ СН'!$G$19</f>
        <v>2475.3855381399999</v>
      </c>
      <c r="E74" s="36">
        <f>SUMIFS(СВЦЭМ!$C$39:$C$782,СВЦЭМ!$A$39:$A$782,$A74,СВЦЭМ!$B$39:$B$782,E$47)+'СЕТ СН'!$G$9+СВЦЭМ!$D$10+'СЕТ СН'!$G$6-'СЕТ СН'!$G$19</f>
        <v>2476.53302515</v>
      </c>
      <c r="F74" s="36">
        <f>SUMIFS(СВЦЭМ!$C$39:$C$782,СВЦЭМ!$A$39:$A$782,$A74,СВЦЭМ!$B$39:$B$782,F$47)+'СЕТ СН'!$G$9+СВЦЭМ!$D$10+'СЕТ СН'!$G$6-'СЕТ СН'!$G$19</f>
        <v>2495.9096862800002</v>
      </c>
      <c r="G74" s="36">
        <f>SUMIFS(СВЦЭМ!$C$39:$C$782,СВЦЭМ!$A$39:$A$782,$A74,СВЦЭМ!$B$39:$B$782,G$47)+'СЕТ СН'!$G$9+СВЦЭМ!$D$10+'СЕТ СН'!$G$6-'СЕТ СН'!$G$19</f>
        <v>2466.2962869000003</v>
      </c>
      <c r="H74" s="36">
        <f>SUMIFS(СВЦЭМ!$C$39:$C$782,СВЦЭМ!$A$39:$A$782,$A74,СВЦЭМ!$B$39:$B$782,H$47)+'СЕТ СН'!$G$9+СВЦЭМ!$D$10+'СЕТ СН'!$G$6-'СЕТ СН'!$G$19</f>
        <v>2477.1483418299999</v>
      </c>
      <c r="I74" s="36">
        <f>SUMIFS(СВЦЭМ!$C$39:$C$782,СВЦЭМ!$A$39:$A$782,$A74,СВЦЭМ!$B$39:$B$782,I$47)+'СЕТ СН'!$G$9+СВЦЭМ!$D$10+'СЕТ СН'!$G$6-'СЕТ СН'!$G$19</f>
        <v>2341.0855824300002</v>
      </c>
      <c r="J74" s="36">
        <f>SUMIFS(СВЦЭМ!$C$39:$C$782,СВЦЭМ!$A$39:$A$782,$A74,СВЦЭМ!$B$39:$B$782,J$47)+'СЕТ СН'!$G$9+СВЦЭМ!$D$10+'СЕТ СН'!$G$6-'СЕТ СН'!$G$19</f>
        <v>2351.2809998399998</v>
      </c>
      <c r="K74" s="36">
        <f>SUMIFS(СВЦЭМ!$C$39:$C$782,СВЦЭМ!$A$39:$A$782,$A74,СВЦЭМ!$B$39:$B$782,K$47)+'СЕТ СН'!$G$9+СВЦЭМ!$D$10+'СЕТ СН'!$G$6-'СЕТ СН'!$G$19</f>
        <v>2348.4960596599999</v>
      </c>
      <c r="L74" s="36">
        <f>SUMIFS(СВЦЭМ!$C$39:$C$782,СВЦЭМ!$A$39:$A$782,$A74,СВЦЭМ!$B$39:$B$782,L$47)+'СЕТ СН'!$G$9+СВЦЭМ!$D$10+'СЕТ СН'!$G$6-'СЕТ СН'!$G$19</f>
        <v>2346.01825852</v>
      </c>
      <c r="M74" s="36">
        <f>SUMIFS(СВЦЭМ!$C$39:$C$782,СВЦЭМ!$A$39:$A$782,$A74,СВЦЭМ!$B$39:$B$782,M$47)+'СЕТ СН'!$G$9+СВЦЭМ!$D$10+'СЕТ СН'!$G$6-'СЕТ СН'!$G$19</f>
        <v>2357.3885446199997</v>
      </c>
      <c r="N74" s="36">
        <f>SUMIFS(СВЦЭМ!$C$39:$C$782,СВЦЭМ!$A$39:$A$782,$A74,СВЦЭМ!$B$39:$B$782,N$47)+'СЕТ СН'!$G$9+СВЦЭМ!$D$10+'СЕТ СН'!$G$6-'СЕТ СН'!$G$19</f>
        <v>2377.0661334700003</v>
      </c>
      <c r="O74" s="36">
        <f>SUMIFS(СВЦЭМ!$C$39:$C$782,СВЦЭМ!$A$39:$A$782,$A74,СВЦЭМ!$B$39:$B$782,O$47)+'СЕТ СН'!$G$9+СВЦЭМ!$D$10+'СЕТ СН'!$G$6-'СЕТ СН'!$G$19</f>
        <v>2419.3374591100001</v>
      </c>
      <c r="P74" s="36">
        <f>SUMIFS(СВЦЭМ!$C$39:$C$782,СВЦЭМ!$A$39:$A$782,$A74,СВЦЭМ!$B$39:$B$782,P$47)+'СЕТ СН'!$G$9+СВЦЭМ!$D$10+'СЕТ СН'!$G$6-'СЕТ СН'!$G$19</f>
        <v>2437.4812273900002</v>
      </c>
      <c r="Q74" s="36">
        <f>SUMIFS(СВЦЭМ!$C$39:$C$782,СВЦЭМ!$A$39:$A$782,$A74,СВЦЭМ!$B$39:$B$782,Q$47)+'СЕТ СН'!$G$9+СВЦЭМ!$D$10+'СЕТ СН'!$G$6-'СЕТ СН'!$G$19</f>
        <v>2436.49928138</v>
      </c>
      <c r="R74" s="36">
        <f>SUMIFS(СВЦЭМ!$C$39:$C$782,СВЦЭМ!$A$39:$A$782,$A74,СВЦЭМ!$B$39:$B$782,R$47)+'СЕТ СН'!$G$9+СВЦЭМ!$D$10+'СЕТ СН'!$G$6-'СЕТ СН'!$G$19</f>
        <v>2410.8556125199998</v>
      </c>
      <c r="S74" s="36">
        <f>SUMIFS(СВЦЭМ!$C$39:$C$782,СВЦЭМ!$A$39:$A$782,$A74,СВЦЭМ!$B$39:$B$782,S$47)+'СЕТ СН'!$G$9+СВЦЭМ!$D$10+'СЕТ СН'!$G$6-'СЕТ СН'!$G$19</f>
        <v>2410.1715410800002</v>
      </c>
      <c r="T74" s="36">
        <f>SUMIFS(СВЦЭМ!$C$39:$C$782,СВЦЭМ!$A$39:$A$782,$A74,СВЦЭМ!$B$39:$B$782,T$47)+'СЕТ СН'!$G$9+СВЦЭМ!$D$10+'СЕТ СН'!$G$6-'СЕТ СН'!$G$19</f>
        <v>2397.8869107699998</v>
      </c>
      <c r="U74" s="36">
        <f>SUMIFS(СВЦЭМ!$C$39:$C$782,СВЦЭМ!$A$39:$A$782,$A74,СВЦЭМ!$B$39:$B$782,U$47)+'СЕТ СН'!$G$9+СВЦЭМ!$D$10+'СЕТ СН'!$G$6-'СЕТ СН'!$G$19</f>
        <v>2320.8540209100001</v>
      </c>
      <c r="V74" s="36">
        <f>SUMIFS(СВЦЭМ!$C$39:$C$782,СВЦЭМ!$A$39:$A$782,$A74,СВЦЭМ!$B$39:$B$782,V$47)+'СЕТ СН'!$G$9+СВЦЭМ!$D$10+'СЕТ СН'!$G$6-'СЕТ СН'!$G$19</f>
        <v>2260.3920875200001</v>
      </c>
      <c r="W74" s="36">
        <f>SUMIFS(СВЦЭМ!$C$39:$C$782,СВЦЭМ!$A$39:$A$782,$A74,СВЦЭМ!$B$39:$B$782,W$47)+'СЕТ СН'!$G$9+СВЦЭМ!$D$10+'СЕТ СН'!$G$6-'СЕТ СН'!$G$19</f>
        <v>2280.6295470499999</v>
      </c>
      <c r="X74" s="36">
        <f>SUMIFS(СВЦЭМ!$C$39:$C$782,СВЦЭМ!$A$39:$A$782,$A74,СВЦЭМ!$B$39:$B$782,X$47)+'СЕТ СН'!$G$9+СВЦЭМ!$D$10+'СЕТ СН'!$G$6-'СЕТ СН'!$G$19</f>
        <v>2335.3372418899999</v>
      </c>
      <c r="Y74" s="36">
        <f>SUMIFS(СВЦЭМ!$C$39:$C$782,СВЦЭМ!$A$39:$A$782,$A74,СВЦЭМ!$B$39:$B$782,Y$47)+'СЕТ СН'!$G$9+СВЦЭМ!$D$10+'СЕТ СН'!$G$6-'СЕТ СН'!$G$19</f>
        <v>2352.0502495199999</v>
      </c>
    </row>
    <row r="75" spans="1:27" ht="15.75" x14ac:dyDescent="0.2">
      <c r="A75" s="35">
        <f t="shared" si="1"/>
        <v>45013</v>
      </c>
      <c r="B75" s="36">
        <f>SUMIFS(СВЦЭМ!$C$39:$C$782,СВЦЭМ!$A$39:$A$782,$A75,СВЦЭМ!$B$39:$B$782,B$47)+'СЕТ СН'!$G$9+СВЦЭМ!$D$10+'СЕТ СН'!$G$6-'СЕТ СН'!$G$19</f>
        <v>2263.7032987600001</v>
      </c>
      <c r="C75" s="36">
        <f>SUMIFS(СВЦЭМ!$C$39:$C$782,СВЦЭМ!$A$39:$A$782,$A75,СВЦЭМ!$B$39:$B$782,C$47)+'СЕТ СН'!$G$9+СВЦЭМ!$D$10+'СЕТ СН'!$G$6-'СЕТ СН'!$G$19</f>
        <v>2304.1049554699998</v>
      </c>
      <c r="D75" s="36">
        <f>SUMIFS(СВЦЭМ!$C$39:$C$782,СВЦЭМ!$A$39:$A$782,$A75,СВЦЭМ!$B$39:$B$782,D$47)+'СЕТ СН'!$G$9+СВЦЭМ!$D$10+'СЕТ СН'!$G$6-'СЕТ СН'!$G$19</f>
        <v>2358.8335855400001</v>
      </c>
      <c r="E75" s="36">
        <f>SUMIFS(СВЦЭМ!$C$39:$C$782,СВЦЭМ!$A$39:$A$782,$A75,СВЦЭМ!$B$39:$B$782,E$47)+'СЕТ СН'!$G$9+СВЦЭМ!$D$10+'СЕТ СН'!$G$6-'СЕТ СН'!$G$19</f>
        <v>2375.16200716</v>
      </c>
      <c r="F75" s="36">
        <f>SUMIFS(СВЦЭМ!$C$39:$C$782,СВЦЭМ!$A$39:$A$782,$A75,СВЦЭМ!$B$39:$B$782,F$47)+'СЕТ СН'!$G$9+СВЦЭМ!$D$10+'СЕТ СН'!$G$6-'СЕТ СН'!$G$19</f>
        <v>2373.5509175799998</v>
      </c>
      <c r="G75" s="36">
        <f>SUMIFS(СВЦЭМ!$C$39:$C$782,СВЦЭМ!$A$39:$A$782,$A75,СВЦЭМ!$B$39:$B$782,G$47)+'СЕТ СН'!$G$9+СВЦЭМ!$D$10+'СЕТ СН'!$G$6-'СЕТ СН'!$G$19</f>
        <v>2366.4616572199998</v>
      </c>
      <c r="H75" s="36">
        <f>SUMIFS(СВЦЭМ!$C$39:$C$782,СВЦЭМ!$A$39:$A$782,$A75,СВЦЭМ!$B$39:$B$782,H$47)+'СЕТ СН'!$G$9+СВЦЭМ!$D$10+'СЕТ СН'!$G$6-'СЕТ СН'!$G$19</f>
        <v>2288.88314571</v>
      </c>
      <c r="I75" s="36">
        <f>SUMIFS(СВЦЭМ!$C$39:$C$782,СВЦЭМ!$A$39:$A$782,$A75,СВЦЭМ!$B$39:$B$782,I$47)+'СЕТ СН'!$G$9+СВЦЭМ!$D$10+'СЕТ СН'!$G$6-'СЕТ СН'!$G$19</f>
        <v>2226.1541541799998</v>
      </c>
      <c r="J75" s="36">
        <f>SUMIFS(СВЦЭМ!$C$39:$C$782,СВЦЭМ!$A$39:$A$782,$A75,СВЦЭМ!$B$39:$B$782,J$47)+'СЕТ СН'!$G$9+СВЦЭМ!$D$10+'СЕТ СН'!$G$6-'СЕТ СН'!$G$19</f>
        <v>2243.69497357</v>
      </c>
      <c r="K75" s="36">
        <f>SUMIFS(СВЦЭМ!$C$39:$C$782,СВЦЭМ!$A$39:$A$782,$A75,СВЦЭМ!$B$39:$B$782,K$47)+'СЕТ СН'!$G$9+СВЦЭМ!$D$10+'СЕТ СН'!$G$6-'СЕТ СН'!$G$19</f>
        <v>2229.10741044</v>
      </c>
      <c r="L75" s="36">
        <f>SUMIFS(СВЦЭМ!$C$39:$C$782,СВЦЭМ!$A$39:$A$782,$A75,СВЦЭМ!$B$39:$B$782,L$47)+'СЕТ СН'!$G$9+СВЦЭМ!$D$10+'СЕТ СН'!$G$6-'СЕТ СН'!$G$19</f>
        <v>2228.7074598200002</v>
      </c>
      <c r="M75" s="36">
        <f>SUMIFS(СВЦЭМ!$C$39:$C$782,СВЦЭМ!$A$39:$A$782,$A75,СВЦЭМ!$B$39:$B$782,M$47)+'СЕТ СН'!$G$9+СВЦЭМ!$D$10+'СЕТ СН'!$G$6-'СЕТ СН'!$G$19</f>
        <v>2219.8055997299998</v>
      </c>
      <c r="N75" s="36">
        <f>SUMIFS(СВЦЭМ!$C$39:$C$782,СВЦЭМ!$A$39:$A$782,$A75,СВЦЭМ!$B$39:$B$782,N$47)+'СЕТ СН'!$G$9+СВЦЭМ!$D$10+'СЕТ СН'!$G$6-'СЕТ СН'!$G$19</f>
        <v>2229.9517988600001</v>
      </c>
      <c r="O75" s="36">
        <f>SUMIFS(СВЦЭМ!$C$39:$C$782,СВЦЭМ!$A$39:$A$782,$A75,СВЦЭМ!$B$39:$B$782,O$47)+'СЕТ СН'!$G$9+СВЦЭМ!$D$10+'СЕТ СН'!$G$6-'СЕТ СН'!$G$19</f>
        <v>2254.7718551299999</v>
      </c>
      <c r="P75" s="36">
        <f>SUMIFS(СВЦЭМ!$C$39:$C$782,СВЦЭМ!$A$39:$A$782,$A75,СВЦЭМ!$B$39:$B$782,P$47)+'СЕТ СН'!$G$9+СВЦЭМ!$D$10+'СЕТ СН'!$G$6-'СЕТ СН'!$G$19</f>
        <v>2265.6595463999997</v>
      </c>
      <c r="Q75" s="36">
        <f>SUMIFS(СВЦЭМ!$C$39:$C$782,СВЦЭМ!$A$39:$A$782,$A75,СВЦЭМ!$B$39:$B$782,Q$47)+'СЕТ СН'!$G$9+СВЦЭМ!$D$10+'СЕТ СН'!$G$6-'СЕТ СН'!$G$19</f>
        <v>2281.5346000899999</v>
      </c>
      <c r="R75" s="36">
        <f>SUMIFS(СВЦЭМ!$C$39:$C$782,СВЦЭМ!$A$39:$A$782,$A75,СВЦЭМ!$B$39:$B$782,R$47)+'СЕТ СН'!$G$9+СВЦЭМ!$D$10+'СЕТ СН'!$G$6-'СЕТ СН'!$G$19</f>
        <v>2276.2215867199998</v>
      </c>
      <c r="S75" s="36">
        <f>SUMIFS(СВЦЭМ!$C$39:$C$782,СВЦЭМ!$A$39:$A$782,$A75,СВЦЭМ!$B$39:$B$782,S$47)+'СЕТ СН'!$G$9+СВЦЭМ!$D$10+'СЕТ СН'!$G$6-'СЕТ СН'!$G$19</f>
        <v>2266.6225949</v>
      </c>
      <c r="T75" s="36">
        <f>SUMIFS(СВЦЭМ!$C$39:$C$782,СВЦЭМ!$A$39:$A$782,$A75,СВЦЭМ!$B$39:$B$782,T$47)+'СЕТ СН'!$G$9+СВЦЭМ!$D$10+'СЕТ СН'!$G$6-'СЕТ СН'!$G$19</f>
        <v>2244.66313851</v>
      </c>
      <c r="U75" s="36">
        <f>SUMIFS(СВЦЭМ!$C$39:$C$782,СВЦЭМ!$A$39:$A$782,$A75,СВЦЭМ!$B$39:$B$782,U$47)+'СЕТ СН'!$G$9+СВЦЭМ!$D$10+'СЕТ СН'!$G$6-'СЕТ СН'!$G$19</f>
        <v>2191.3397914799998</v>
      </c>
      <c r="V75" s="36">
        <f>SUMIFS(СВЦЭМ!$C$39:$C$782,СВЦЭМ!$A$39:$A$782,$A75,СВЦЭМ!$B$39:$B$782,V$47)+'СЕТ СН'!$G$9+СВЦЭМ!$D$10+'СЕТ СН'!$G$6-'СЕТ СН'!$G$19</f>
        <v>2186.32695044</v>
      </c>
      <c r="W75" s="36">
        <f>SUMIFS(СВЦЭМ!$C$39:$C$782,СВЦЭМ!$A$39:$A$782,$A75,СВЦЭМ!$B$39:$B$782,W$47)+'СЕТ СН'!$G$9+СВЦЭМ!$D$10+'СЕТ СН'!$G$6-'СЕТ СН'!$G$19</f>
        <v>2180.9074630499999</v>
      </c>
      <c r="X75" s="36">
        <f>SUMIFS(СВЦЭМ!$C$39:$C$782,СВЦЭМ!$A$39:$A$782,$A75,СВЦЭМ!$B$39:$B$782,X$47)+'СЕТ СН'!$G$9+СВЦЭМ!$D$10+'СЕТ СН'!$G$6-'СЕТ СН'!$G$19</f>
        <v>2213.0448031999999</v>
      </c>
      <c r="Y75" s="36">
        <f>SUMIFS(СВЦЭМ!$C$39:$C$782,СВЦЭМ!$A$39:$A$782,$A75,СВЦЭМ!$B$39:$B$782,Y$47)+'СЕТ СН'!$G$9+СВЦЭМ!$D$10+'СЕТ СН'!$G$6-'СЕТ СН'!$G$19</f>
        <v>2252.1382069799997</v>
      </c>
    </row>
    <row r="76" spans="1:27" ht="15.75" x14ac:dyDescent="0.2">
      <c r="A76" s="35">
        <f t="shared" si="1"/>
        <v>45014</v>
      </c>
      <c r="B76" s="36">
        <f>SUMIFS(СВЦЭМ!$C$39:$C$782,СВЦЭМ!$A$39:$A$782,$A76,СВЦЭМ!$B$39:$B$782,B$47)+'СЕТ СН'!$G$9+СВЦЭМ!$D$10+'СЕТ СН'!$G$6-'СЕТ СН'!$G$19</f>
        <v>2280.1839952</v>
      </c>
      <c r="C76" s="36">
        <f>SUMIFS(СВЦЭМ!$C$39:$C$782,СВЦЭМ!$A$39:$A$782,$A76,СВЦЭМ!$B$39:$B$782,C$47)+'СЕТ СН'!$G$9+СВЦЭМ!$D$10+'СЕТ СН'!$G$6-'СЕТ СН'!$G$19</f>
        <v>2326.4710357899999</v>
      </c>
      <c r="D76" s="36">
        <f>SUMIFS(СВЦЭМ!$C$39:$C$782,СВЦЭМ!$A$39:$A$782,$A76,СВЦЭМ!$B$39:$B$782,D$47)+'СЕТ СН'!$G$9+СВЦЭМ!$D$10+'СЕТ СН'!$G$6-'СЕТ СН'!$G$19</f>
        <v>2349.8310272399999</v>
      </c>
      <c r="E76" s="36">
        <f>SUMIFS(СВЦЭМ!$C$39:$C$782,СВЦЭМ!$A$39:$A$782,$A76,СВЦЭМ!$B$39:$B$782,E$47)+'СЕТ СН'!$G$9+СВЦЭМ!$D$10+'СЕТ СН'!$G$6-'СЕТ СН'!$G$19</f>
        <v>2341.6371892299999</v>
      </c>
      <c r="F76" s="36">
        <f>SUMIFS(СВЦЭМ!$C$39:$C$782,СВЦЭМ!$A$39:$A$782,$A76,СВЦЭМ!$B$39:$B$782,F$47)+'СЕТ СН'!$G$9+СВЦЭМ!$D$10+'СЕТ СН'!$G$6-'СЕТ СН'!$G$19</f>
        <v>2363.9858486899998</v>
      </c>
      <c r="G76" s="36">
        <f>SUMIFS(СВЦЭМ!$C$39:$C$782,СВЦЭМ!$A$39:$A$782,$A76,СВЦЭМ!$B$39:$B$782,G$47)+'СЕТ СН'!$G$9+СВЦЭМ!$D$10+'СЕТ СН'!$G$6-'СЕТ СН'!$G$19</f>
        <v>2325.9264432599998</v>
      </c>
      <c r="H76" s="36">
        <f>SUMIFS(СВЦЭМ!$C$39:$C$782,СВЦЭМ!$A$39:$A$782,$A76,СВЦЭМ!$B$39:$B$782,H$47)+'СЕТ СН'!$G$9+СВЦЭМ!$D$10+'СЕТ СН'!$G$6-'СЕТ СН'!$G$19</f>
        <v>2276.3590065899998</v>
      </c>
      <c r="I76" s="36">
        <f>SUMIFS(СВЦЭМ!$C$39:$C$782,СВЦЭМ!$A$39:$A$782,$A76,СВЦЭМ!$B$39:$B$782,I$47)+'СЕТ СН'!$G$9+СВЦЭМ!$D$10+'СЕТ СН'!$G$6-'СЕТ СН'!$G$19</f>
        <v>2261.3226547199997</v>
      </c>
      <c r="J76" s="36">
        <f>SUMIFS(СВЦЭМ!$C$39:$C$782,СВЦЭМ!$A$39:$A$782,$A76,СВЦЭМ!$B$39:$B$782,J$47)+'СЕТ СН'!$G$9+СВЦЭМ!$D$10+'СЕТ СН'!$G$6-'СЕТ СН'!$G$19</f>
        <v>2261.4185338299999</v>
      </c>
      <c r="K76" s="36">
        <f>SUMIFS(СВЦЭМ!$C$39:$C$782,СВЦЭМ!$A$39:$A$782,$A76,СВЦЭМ!$B$39:$B$782,K$47)+'СЕТ СН'!$G$9+СВЦЭМ!$D$10+'СЕТ СН'!$G$6-'СЕТ СН'!$G$19</f>
        <v>2247.72214463</v>
      </c>
      <c r="L76" s="36">
        <f>SUMIFS(СВЦЭМ!$C$39:$C$782,СВЦЭМ!$A$39:$A$782,$A76,СВЦЭМ!$B$39:$B$782,L$47)+'СЕТ СН'!$G$9+СВЦЭМ!$D$10+'СЕТ СН'!$G$6-'СЕТ СН'!$G$19</f>
        <v>2248.9025916299997</v>
      </c>
      <c r="M76" s="36">
        <f>SUMIFS(СВЦЭМ!$C$39:$C$782,СВЦЭМ!$A$39:$A$782,$A76,СВЦЭМ!$B$39:$B$782,M$47)+'СЕТ СН'!$G$9+СВЦЭМ!$D$10+'СЕТ СН'!$G$6-'СЕТ СН'!$G$19</f>
        <v>2290.20165348</v>
      </c>
      <c r="N76" s="36">
        <f>SUMIFS(СВЦЭМ!$C$39:$C$782,СВЦЭМ!$A$39:$A$782,$A76,СВЦЭМ!$B$39:$B$782,N$47)+'СЕТ СН'!$G$9+СВЦЭМ!$D$10+'СЕТ СН'!$G$6-'СЕТ СН'!$G$19</f>
        <v>2343.94297254</v>
      </c>
      <c r="O76" s="36">
        <f>SUMIFS(СВЦЭМ!$C$39:$C$782,СВЦЭМ!$A$39:$A$782,$A76,СВЦЭМ!$B$39:$B$782,O$47)+'СЕТ СН'!$G$9+СВЦЭМ!$D$10+'СЕТ СН'!$G$6-'СЕТ СН'!$G$19</f>
        <v>2364.2203958099999</v>
      </c>
      <c r="P76" s="36">
        <f>SUMIFS(СВЦЭМ!$C$39:$C$782,СВЦЭМ!$A$39:$A$782,$A76,СВЦЭМ!$B$39:$B$782,P$47)+'СЕТ СН'!$G$9+СВЦЭМ!$D$10+'СЕТ СН'!$G$6-'СЕТ СН'!$G$19</f>
        <v>2344.42315899</v>
      </c>
      <c r="Q76" s="36">
        <f>SUMIFS(СВЦЭМ!$C$39:$C$782,СВЦЭМ!$A$39:$A$782,$A76,СВЦЭМ!$B$39:$B$782,Q$47)+'СЕТ СН'!$G$9+СВЦЭМ!$D$10+'СЕТ СН'!$G$6-'СЕТ СН'!$G$19</f>
        <v>2358.8360850599997</v>
      </c>
      <c r="R76" s="36">
        <f>SUMIFS(СВЦЭМ!$C$39:$C$782,СВЦЭМ!$A$39:$A$782,$A76,СВЦЭМ!$B$39:$B$782,R$47)+'СЕТ СН'!$G$9+СВЦЭМ!$D$10+'СЕТ СН'!$G$6-'СЕТ СН'!$G$19</f>
        <v>2353.3932102600002</v>
      </c>
      <c r="S76" s="36">
        <f>SUMIFS(СВЦЭМ!$C$39:$C$782,СВЦЭМ!$A$39:$A$782,$A76,СВЦЭМ!$B$39:$B$782,S$47)+'СЕТ СН'!$G$9+СВЦЭМ!$D$10+'СЕТ СН'!$G$6-'СЕТ СН'!$G$19</f>
        <v>2347.9125450900001</v>
      </c>
      <c r="T76" s="36">
        <f>SUMIFS(СВЦЭМ!$C$39:$C$782,СВЦЭМ!$A$39:$A$782,$A76,СВЦЭМ!$B$39:$B$782,T$47)+'СЕТ СН'!$G$9+СВЦЭМ!$D$10+'СЕТ СН'!$G$6-'СЕТ СН'!$G$19</f>
        <v>2291.6214375199997</v>
      </c>
      <c r="U76" s="36">
        <f>SUMIFS(СВЦЭМ!$C$39:$C$782,СВЦЭМ!$A$39:$A$782,$A76,СВЦЭМ!$B$39:$B$782,U$47)+'СЕТ СН'!$G$9+СВЦЭМ!$D$10+'СЕТ СН'!$G$6-'СЕТ СН'!$G$19</f>
        <v>2243.4067849799999</v>
      </c>
      <c r="V76" s="36">
        <f>SUMIFS(СВЦЭМ!$C$39:$C$782,СВЦЭМ!$A$39:$A$782,$A76,СВЦЭМ!$B$39:$B$782,V$47)+'СЕТ СН'!$G$9+СВЦЭМ!$D$10+'СЕТ СН'!$G$6-'СЕТ СН'!$G$19</f>
        <v>2209.4985270299999</v>
      </c>
      <c r="W76" s="36">
        <f>SUMIFS(СВЦЭМ!$C$39:$C$782,СВЦЭМ!$A$39:$A$782,$A76,СВЦЭМ!$B$39:$B$782,W$47)+'СЕТ СН'!$G$9+СВЦЭМ!$D$10+'СЕТ СН'!$G$6-'СЕТ СН'!$G$19</f>
        <v>2206.88162078</v>
      </c>
      <c r="X76" s="36">
        <f>SUMIFS(СВЦЭМ!$C$39:$C$782,СВЦЭМ!$A$39:$A$782,$A76,СВЦЭМ!$B$39:$B$782,X$47)+'СЕТ СН'!$G$9+СВЦЭМ!$D$10+'СЕТ СН'!$G$6-'СЕТ СН'!$G$19</f>
        <v>2236.8060343100001</v>
      </c>
      <c r="Y76" s="36">
        <f>SUMIFS(СВЦЭМ!$C$39:$C$782,СВЦЭМ!$A$39:$A$782,$A76,СВЦЭМ!$B$39:$B$782,Y$47)+'СЕТ СН'!$G$9+СВЦЭМ!$D$10+'СЕТ СН'!$G$6-'СЕТ СН'!$G$19</f>
        <v>2234.3345607799997</v>
      </c>
    </row>
    <row r="77" spans="1:27" ht="15.75" x14ac:dyDescent="0.2">
      <c r="A77" s="35">
        <f t="shared" si="1"/>
        <v>45015</v>
      </c>
      <c r="B77" s="36">
        <f>SUMIFS(СВЦЭМ!$C$39:$C$782,СВЦЭМ!$A$39:$A$782,$A77,СВЦЭМ!$B$39:$B$782,B$47)+'СЕТ СН'!$G$9+СВЦЭМ!$D$10+'СЕТ СН'!$G$6-'СЕТ СН'!$G$19</f>
        <v>2172.2762767999998</v>
      </c>
      <c r="C77" s="36">
        <f>SUMIFS(СВЦЭМ!$C$39:$C$782,СВЦЭМ!$A$39:$A$782,$A77,СВЦЭМ!$B$39:$B$782,C$47)+'СЕТ СН'!$G$9+СВЦЭМ!$D$10+'СЕТ СН'!$G$6-'СЕТ СН'!$G$19</f>
        <v>2245.18246374</v>
      </c>
      <c r="D77" s="36">
        <f>SUMIFS(СВЦЭМ!$C$39:$C$782,СВЦЭМ!$A$39:$A$782,$A77,СВЦЭМ!$B$39:$B$782,D$47)+'СЕТ СН'!$G$9+СВЦЭМ!$D$10+'СЕТ СН'!$G$6-'СЕТ СН'!$G$19</f>
        <v>2251.4777126700001</v>
      </c>
      <c r="E77" s="36">
        <f>SUMIFS(СВЦЭМ!$C$39:$C$782,СВЦЭМ!$A$39:$A$782,$A77,СВЦЭМ!$B$39:$B$782,E$47)+'СЕТ СН'!$G$9+СВЦЭМ!$D$10+'СЕТ СН'!$G$6-'СЕТ СН'!$G$19</f>
        <v>2237.4797929299998</v>
      </c>
      <c r="F77" s="36">
        <f>SUMIFS(СВЦЭМ!$C$39:$C$782,СВЦЭМ!$A$39:$A$782,$A77,СВЦЭМ!$B$39:$B$782,F$47)+'СЕТ СН'!$G$9+СВЦЭМ!$D$10+'СЕТ СН'!$G$6-'СЕТ СН'!$G$19</f>
        <v>2246.5650513999999</v>
      </c>
      <c r="G77" s="36">
        <f>SUMIFS(СВЦЭМ!$C$39:$C$782,СВЦЭМ!$A$39:$A$782,$A77,СВЦЭМ!$B$39:$B$782,G$47)+'СЕТ СН'!$G$9+СВЦЭМ!$D$10+'СЕТ СН'!$G$6-'СЕТ СН'!$G$19</f>
        <v>2205.68064379</v>
      </c>
      <c r="H77" s="36">
        <f>SUMIFS(СВЦЭМ!$C$39:$C$782,СВЦЭМ!$A$39:$A$782,$A77,СВЦЭМ!$B$39:$B$782,H$47)+'СЕТ СН'!$G$9+СВЦЭМ!$D$10+'СЕТ СН'!$G$6-'СЕТ СН'!$G$19</f>
        <v>2195.4640112500001</v>
      </c>
      <c r="I77" s="36">
        <f>SUMIFS(СВЦЭМ!$C$39:$C$782,СВЦЭМ!$A$39:$A$782,$A77,СВЦЭМ!$B$39:$B$782,I$47)+'СЕТ СН'!$G$9+СВЦЭМ!$D$10+'СЕТ СН'!$G$6-'СЕТ СН'!$G$19</f>
        <v>2139.7662080699997</v>
      </c>
      <c r="J77" s="36">
        <f>SUMIFS(СВЦЭМ!$C$39:$C$782,СВЦЭМ!$A$39:$A$782,$A77,СВЦЭМ!$B$39:$B$782,J$47)+'СЕТ СН'!$G$9+СВЦЭМ!$D$10+'СЕТ СН'!$G$6-'СЕТ СН'!$G$19</f>
        <v>2107.6988349200001</v>
      </c>
      <c r="K77" s="36">
        <f>SUMIFS(СВЦЭМ!$C$39:$C$782,СВЦЭМ!$A$39:$A$782,$A77,СВЦЭМ!$B$39:$B$782,K$47)+'СЕТ СН'!$G$9+СВЦЭМ!$D$10+'СЕТ СН'!$G$6-'СЕТ СН'!$G$19</f>
        <v>2073.4961051300002</v>
      </c>
      <c r="L77" s="36">
        <f>SUMIFS(СВЦЭМ!$C$39:$C$782,СВЦЭМ!$A$39:$A$782,$A77,СВЦЭМ!$B$39:$B$782,L$47)+'СЕТ СН'!$G$9+СВЦЭМ!$D$10+'СЕТ СН'!$G$6-'СЕТ СН'!$G$19</f>
        <v>2086.2686932799998</v>
      </c>
      <c r="M77" s="36">
        <f>SUMIFS(СВЦЭМ!$C$39:$C$782,СВЦЭМ!$A$39:$A$782,$A77,СВЦЭМ!$B$39:$B$782,M$47)+'СЕТ СН'!$G$9+СВЦЭМ!$D$10+'СЕТ СН'!$G$6-'СЕТ СН'!$G$19</f>
        <v>2128.6549607799998</v>
      </c>
      <c r="N77" s="36">
        <f>SUMIFS(СВЦЭМ!$C$39:$C$782,СВЦЭМ!$A$39:$A$782,$A77,СВЦЭМ!$B$39:$B$782,N$47)+'СЕТ СН'!$G$9+СВЦЭМ!$D$10+'СЕТ СН'!$G$6-'СЕТ СН'!$G$19</f>
        <v>2169.6447182799998</v>
      </c>
      <c r="O77" s="36">
        <f>SUMIFS(СВЦЭМ!$C$39:$C$782,СВЦЭМ!$A$39:$A$782,$A77,СВЦЭМ!$B$39:$B$782,O$47)+'СЕТ СН'!$G$9+СВЦЭМ!$D$10+'СЕТ СН'!$G$6-'СЕТ СН'!$G$19</f>
        <v>2197.9421139900001</v>
      </c>
      <c r="P77" s="36">
        <f>SUMIFS(СВЦЭМ!$C$39:$C$782,СВЦЭМ!$A$39:$A$782,$A77,СВЦЭМ!$B$39:$B$782,P$47)+'СЕТ СН'!$G$9+СВЦЭМ!$D$10+'СЕТ СН'!$G$6-'СЕТ СН'!$G$19</f>
        <v>2215.3548314499999</v>
      </c>
      <c r="Q77" s="36">
        <f>SUMIFS(СВЦЭМ!$C$39:$C$782,СВЦЭМ!$A$39:$A$782,$A77,СВЦЭМ!$B$39:$B$782,Q$47)+'СЕТ СН'!$G$9+СВЦЭМ!$D$10+'СЕТ СН'!$G$6-'СЕТ СН'!$G$19</f>
        <v>2222.23827996</v>
      </c>
      <c r="R77" s="36">
        <f>SUMIFS(СВЦЭМ!$C$39:$C$782,СВЦЭМ!$A$39:$A$782,$A77,СВЦЭМ!$B$39:$B$782,R$47)+'СЕТ СН'!$G$9+СВЦЭМ!$D$10+'СЕТ СН'!$G$6-'СЕТ СН'!$G$19</f>
        <v>2219.1523109599998</v>
      </c>
      <c r="S77" s="36">
        <f>SUMIFS(СВЦЭМ!$C$39:$C$782,СВЦЭМ!$A$39:$A$782,$A77,СВЦЭМ!$B$39:$B$782,S$47)+'СЕТ СН'!$G$9+СВЦЭМ!$D$10+'СЕТ СН'!$G$6-'СЕТ СН'!$G$19</f>
        <v>2186.8084069900001</v>
      </c>
      <c r="T77" s="36">
        <f>SUMIFS(СВЦЭМ!$C$39:$C$782,СВЦЭМ!$A$39:$A$782,$A77,СВЦЭМ!$B$39:$B$782,T$47)+'СЕТ СН'!$G$9+СВЦЭМ!$D$10+'СЕТ СН'!$G$6-'СЕТ СН'!$G$19</f>
        <v>2141.5217122099998</v>
      </c>
      <c r="U77" s="36">
        <f>SUMIFS(СВЦЭМ!$C$39:$C$782,СВЦЭМ!$A$39:$A$782,$A77,СВЦЭМ!$B$39:$B$782,U$47)+'СЕТ СН'!$G$9+СВЦЭМ!$D$10+'СЕТ СН'!$G$6-'СЕТ СН'!$G$19</f>
        <v>2130.1987836499998</v>
      </c>
      <c r="V77" s="36">
        <f>SUMIFS(СВЦЭМ!$C$39:$C$782,СВЦЭМ!$A$39:$A$782,$A77,СВЦЭМ!$B$39:$B$782,V$47)+'СЕТ СН'!$G$9+СВЦЭМ!$D$10+'СЕТ СН'!$G$6-'СЕТ СН'!$G$19</f>
        <v>2092.6238911699998</v>
      </c>
      <c r="W77" s="36">
        <f>SUMIFS(СВЦЭМ!$C$39:$C$782,СВЦЭМ!$A$39:$A$782,$A77,СВЦЭМ!$B$39:$B$782,W$47)+'СЕТ СН'!$G$9+СВЦЭМ!$D$10+'СЕТ СН'!$G$6-'СЕТ СН'!$G$19</f>
        <v>2086.7714717600002</v>
      </c>
      <c r="X77" s="36">
        <f>SUMIFS(СВЦЭМ!$C$39:$C$782,СВЦЭМ!$A$39:$A$782,$A77,СВЦЭМ!$B$39:$B$782,X$47)+'СЕТ СН'!$G$9+СВЦЭМ!$D$10+'СЕТ СН'!$G$6-'СЕТ СН'!$G$19</f>
        <v>2119.0459825799999</v>
      </c>
      <c r="Y77" s="36">
        <f>SUMIFS(СВЦЭМ!$C$39:$C$782,СВЦЭМ!$A$39:$A$782,$A77,СВЦЭМ!$B$39:$B$782,Y$47)+'СЕТ СН'!$G$9+СВЦЭМ!$D$10+'СЕТ СН'!$G$6-'СЕТ СН'!$G$19</f>
        <v>2154.9389857800002</v>
      </c>
      <c r="AA77" s="37"/>
    </row>
    <row r="78" spans="1:27" ht="15.75" x14ac:dyDescent="0.2">
      <c r="A78" s="35">
        <f t="shared" si="1"/>
        <v>45016</v>
      </c>
      <c r="B78" s="36">
        <f>SUMIFS(СВЦЭМ!$C$39:$C$782,СВЦЭМ!$A$39:$A$782,$A78,СВЦЭМ!$B$39:$B$782,B$47)+'СЕТ СН'!$G$9+СВЦЭМ!$D$10+'СЕТ СН'!$G$6-'СЕТ СН'!$G$19</f>
        <v>2228.3347542199999</v>
      </c>
      <c r="C78" s="36">
        <f>SUMIFS(СВЦЭМ!$C$39:$C$782,СВЦЭМ!$A$39:$A$782,$A78,СВЦЭМ!$B$39:$B$782,C$47)+'СЕТ СН'!$G$9+СВЦЭМ!$D$10+'СЕТ СН'!$G$6-'СЕТ СН'!$G$19</f>
        <v>2169.8704403500001</v>
      </c>
      <c r="D78" s="36">
        <f>SUMIFS(СВЦЭМ!$C$39:$C$782,СВЦЭМ!$A$39:$A$782,$A78,СВЦЭМ!$B$39:$B$782,D$47)+'СЕТ СН'!$G$9+СВЦЭМ!$D$10+'СЕТ СН'!$G$6-'СЕТ СН'!$G$19</f>
        <v>2292.8963009700001</v>
      </c>
      <c r="E78" s="36">
        <f>SUMIFS(СВЦЭМ!$C$39:$C$782,СВЦЭМ!$A$39:$A$782,$A78,СВЦЭМ!$B$39:$B$782,E$47)+'СЕТ СН'!$G$9+СВЦЭМ!$D$10+'СЕТ СН'!$G$6-'СЕТ СН'!$G$19</f>
        <v>2289.7075729600001</v>
      </c>
      <c r="F78" s="36">
        <f>SUMIFS(СВЦЭМ!$C$39:$C$782,СВЦЭМ!$A$39:$A$782,$A78,СВЦЭМ!$B$39:$B$782,F$47)+'СЕТ СН'!$G$9+СВЦЭМ!$D$10+'СЕТ СН'!$G$6-'СЕТ СН'!$G$19</f>
        <v>2294.9862749099998</v>
      </c>
      <c r="G78" s="36">
        <f>SUMIFS(СВЦЭМ!$C$39:$C$782,СВЦЭМ!$A$39:$A$782,$A78,СВЦЭМ!$B$39:$B$782,G$47)+'СЕТ СН'!$G$9+СВЦЭМ!$D$10+'СЕТ СН'!$G$6-'СЕТ СН'!$G$19</f>
        <v>2271.79281051</v>
      </c>
      <c r="H78" s="36">
        <f>SUMIFS(СВЦЭМ!$C$39:$C$782,СВЦЭМ!$A$39:$A$782,$A78,СВЦЭМ!$B$39:$B$782,H$47)+'СЕТ СН'!$G$9+СВЦЭМ!$D$10+'СЕТ СН'!$G$6-'СЕТ СН'!$G$19</f>
        <v>2263.77442294</v>
      </c>
      <c r="I78" s="36">
        <f>SUMIFS(СВЦЭМ!$C$39:$C$782,СВЦЭМ!$A$39:$A$782,$A78,СВЦЭМ!$B$39:$B$782,I$47)+'СЕТ СН'!$G$9+СВЦЭМ!$D$10+'СЕТ СН'!$G$6-'СЕТ СН'!$G$19</f>
        <v>2186.7973445600001</v>
      </c>
      <c r="J78" s="36">
        <f>SUMIFS(СВЦЭМ!$C$39:$C$782,СВЦЭМ!$A$39:$A$782,$A78,СВЦЭМ!$B$39:$B$782,J$47)+'СЕТ СН'!$G$9+СВЦЭМ!$D$10+'СЕТ СН'!$G$6-'СЕТ СН'!$G$19</f>
        <v>2152.0598827099998</v>
      </c>
      <c r="K78" s="36">
        <f>SUMIFS(СВЦЭМ!$C$39:$C$782,СВЦЭМ!$A$39:$A$782,$A78,СВЦЭМ!$B$39:$B$782,K$47)+'СЕТ СН'!$G$9+СВЦЭМ!$D$10+'СЕТ СН'!$G$6-'СЕТ СН'!$G$19</f>
        <v>2119.9857879199999</v>
      </c>
      <c r="L78" s="36">
        <f>SUMIFS(СВЦЭМ!$C$39:$C$782,СВЦЭМ!$A$39:$A$782,$A78,СВЦЭМ!$B$39:$B$782,L$47)+'СЕТ СН'!$G$9+СВЦЭМ!$D$10+'СЕТ СН'!$G$6-'СЕТ СН'!$G$19</f>
        <v>2096.2583567299998</v>
      </c>
      <c r="M78" s="36">
        <f>SUMIFS(СВЦЭМ!$C$39:$C$782,СВЦЭМ!$A$39:$A$782,$A78,СВЦЭМ!$B$39:$B$782,M$47)+'СЕТ СН'!$G$9+СВЦЭМ!$D$10+'СЕТ СН'!$G$6-'СЕТ СН'!$G$19</f>
        <v>2085.66261304</v>
      </c>
      <c r="N78" s="36">
        <f>SUMIFS(СВЦЭМ!$C$39:$C$782,СВЦЭМ!$A$39:$A$782,$A78,СВЦЭМ!$B$39:$B$782,N$47)+'СЕТ СН'!$G$9+СВЦЭМ!$D$10+'СЕТ СН'!$G$6-'СЕТ СН'!$G$19</f>
        <v>2131.5833501699999</v>
      </c>
      <c r="O78" s="36">
        <f>SUMIFS(СВЦЭМ!$C$39:$C$782,СВЦЭМ!$A$39:$A$782,$A78,СВЦЭМ!$B$39:$B$782,O$47)+'СЕТ СН'!$G$9+СВЦЭМ!$D$10+'СЕТ СН'!$G$6-'СЕТ СН'!$G$19</f>
        <v>2161.0336299699998</v>
      </c>
      <c r="P78" s="36">
        <f>SUMIFS(СВЦЭМ!$C$39:$C$782,СВЦЭМ!$A$39:$A$782,$A78,СВЦЭМ!$B$39:$B$782,P$47)+'СЕТ СН'!$G$9+СВЦЭМ!$D$10+'СЕТ СН'!$G$6-'СЕТ СН'!$G$19</f>
        <v>2179.3028566600001</v>
      </c>
      <c r="Q78" s="36">
        <f>SUMIFS(СВЦЭМ!$C$39:$C$782,СВЦЭМ!$A$39:$A$782,$A78,СВЦЭМ!$B$39:$B$782,Q$47)+'СЕТ СН'!$G$9+СВЦЭМ!$D$10+'СЕТ СН'!$G$6-'СЕТ СН'!$G$19</f>
        <v>2174.4001638099999</v>
      </c>
      <c r="R78" s="36">
        <f>SUMIFS(СВЦЭМ!$C$39:$C$782,СВЦЭМ!$A$39:$A$782,$A78,СВЦЭМ!$B$39:$B$782,R$47)+'СЕТ СН'!$G$9+СВЦЭМ!$D$10+'СЕТ СН'!$G$6-'СЕТ СН'!$G$19</f>
        <v>2156.3479298100001</v>
      </c>
      <c r="S78" s="36">
        <f>SUMIFS(СВЦЭМ!$C$39:$C$782,СВЦЭМ!$A$39:$A$782,$A78,СВЦЭМ!$B$39:$B$782,S$47)+'СЕТ СН'!$G$9+СВЦЭМ!$D$10+'СЕТ СН'!$G$6-'СЕТ СН'!$G$19</f>
        <v>2133.6507518499998</v>
      </c>
      <c r="T78" s="36">
        <f>SUMIFS(СВЦЭМ!$C$39:$C$782,СВЦЭМ!$A$39:$A$782,$A78,СВЦЭМ!$B$39:$B$782,T$47)+'СЕТ СН'!$G$9+СВЦЭМ!$D$10+'СЕТ СН'!$G$6-'СЕТ СН'!$G$19</f>
        <v>2106.5771191099998</v>
      </c>
      <c r="U78" s="36">
        <f>SUMIFS(СВЦЭМ!$C$39:$C$782,СВЦЭМ!$A$39:$A$782,$A78,СВЦЭМ!$B$39:$B$782,U$47)+'СЕТ СН'!$G$9+СВЦЭМ!$D$10+'СЕТ СН'!$G$6-'СЕТ СН'!$G$19</f>
        <v>2085.9050254099998</v>
      </c>
      <c r="V78" s="36">
        <f>SUMIFS(СВЦЭМ!$C$39:$C$782,СВЦЭМ!$A$39:$A$782,$A78,СВЦЭМ!$B$39:$B$782,V$47)+'СЕТ СН'!$G$9+СВЦЭМ!$D$10+'СЕТ СН'!$G$6-'СЕТ СН'!$G$19</f>
        <v>2049.5645079599999</v>
      </c>
      <c r="W78" s="36">
        <f>SUMIFS(СВЦЭМ!$C$39:$C$782,СВЦЭМ!$A$39:$A$782,$A78,СВЦЭМ!$B$39:$B$782,W$47)+'СЕТ СН'!$G$9+СВЦЭМ!$D$10+'СЕТ СН'!$G$6-'СЕТ СН'!$G$19</f>
        <v>2044.8030175200001</v>
      </c>
      <c r="X78" s="36">
        <f>SUMIFS(СВЦЭМ!$C$39:$C$782,СВЦЭМ!$A$39:$A$782,$A78,СВЦЭМ!$B$39:$B$782,X$47)+'СЕТ СН'!$G$9+СВЦЭМ!$D$10+'СЕТ СН'!$G$6-'СЕТ СН'!$G$19</f>
        <v>2086.7741087199997</v>
      </c>
      <c r="Y78" s="36">
        <f>SUMIFS(СВЦЭМ!$C$39:$C$782,СВЦЭМ!$A$39:$A$782,$A78,СВЦЭМ!$B$39:$B$782,Y$47)+'СЕТ СН'!$G$9+СВЦЭМ!$D$10+'СЕТ СН'!$G$6-'СЕТ СН'!$G$19</f>
        <v>2073.4507729399998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01.03.2023</v>
      </c>
      <c r="B84" s="36">
        <f>SUMIFS(СВЦЭМ!$C$39:$C$782,СВЦЭМ!$A$39:$A$782,$A84,СВЦЭМ!$B$39:$B$782,B$83)+'СЕТ СН'!$H$9+СВЦЭМ!$D$10+'СЕТ СН'!$H$6-'СЕТ СН'!$H$19</f>
        <v>2577.5021237800001</v>
      </c>
      <c r="C84" s="36">
        <f>SUMIFS(СВЦЭМ!$C$39:$C$782,СВЦЭМ!$A$39:$A$782,$A84,СВЦЭМ!$B$39:$B$782,C$83)+'СЕТ СН'!$H$9+СВЦЭМ!$D$10+'СЕТ СН'!$H$6-'СЕТ СН'!$H$19</f>
        <v>2626.3289530500001</v>
      </c>
      <c r="D84" s="36">
        <f>SUMIFS(СВЦЭМ!$C$39:$C$782,СВЦЭМ!$A$39:$A$782,$A84,СВЦЭМ!$B$39:$B$782,D$83)+'СЕТ СН'!$H$9+СВЦЭМ!$D$10+'СЕТ СН'!$H$6-'СЕТ СН'!$H$19</f>
        <v>2647.8811607799998</v>
      </c>
      <c r="E84" s="36">
        <f>SUMIFS(СВЦЭМ!$C$39:$C$782,СВЦЭМ!$A$39:$A$782,$A84,СВЦЭМ!$B$39:$B$782,E$83)+'СЕТ СН'!$H$9+СВЦЭМ!$D$10+'СЕТ СН'!$H$6-'СЕТ СН'!$H$19</f>
        <v>2660.85853167</v>
      </c>
      <c r="F84" s="36">
        <f>SUMIFS(СВЦЭМ!$C$39:$C$782,СВЦЭМ!$A$39:$A$782,$A84,СВЦЭМ!$B$39:$B$782,F$83)+'СЕТ СН'!$H$9+СВЦЭМ!$D$10+'СЕТ СН'!$H$6-'СЕТ СН'!$H$19</f>
        <v>2663.1340955599999</v>
      </c>
      <c r="G84" s="36">
        <f>SUMIFS(СВЦЭМ!$C$39:$C$782,СВЦЭМ!$A$39:$A$782,$A84,СВЦЭМ!$B$39:$B$782,G$83)+'СЕТ СН'!$H$9+СВЦЭМ!$D$10+'СЕТ СН'!$H$6-'СЕТ СН'!$H$19</f>
        <v>2635.9585948099998</v>
      </c>
      <c r="H84" s="36">
        <f>SUMIFS(СВЦЭМ!$C$39:$C$782,СВЦЭМ!$A$39:$A$782,$A84,СВЦЭМ!$B$39:$B$782,H$83)+'СЕТ СН'!$H$9+СВЦЭМ!$D$10+'СЕТ СН'!$H$6-'СЕТ СН'!$H$19</f>
        <v>2605.1040579</v>
      </c>
      <c r="I84" s="36">
        <f>SUMIFS(СВЦЭМ!$C$39:$C$782,СВЦЭМ!$A$39:$A$782,$A84,СВЦЭМ!$B$39:$B$782,I$83)+'СЕТ СН'!$H$9+СВЦЭМ!$D$10+'СЕТ СН'!$H$6-'СЕТ СН'!$H$19</f>
        <v>2543.2141805699998</v>
      </c>
      <c r="J84" s="36">
        <f>SUMIFS(СВЦЭМ!$C$39:$C$782,СВЦЭМ!$A$39:$A$782,$A84,СВЦЭМ!$B$39:$B$782,J$83)+'СЕТ СН'!$H$9+СВЦЭМ!$D$10+'СЕТ СН'!$H$6-'СЕТ СН'!$H$19</f>
        <v>2531.1849575900001</v>
      </c>
      <c r="K84" s="36">
        <f>SUMIFS(СВЦЭМ!$C$39:$C$782,СВЦЭМ!$A$39:$A$782,$A84,СВЦЭМ!$B$39:$B$782,K$83)+'СЕТ СН'!$H$9+СВЦЭМ!$D$10+'СЕТ СН'!$H$6-'СЕТ СН'!$H$19</f>
        <v>2450.9549798599996</v>
      </c>
      <c r="L84" s="36">
        <f>SUMIFS(СВЦЭМ!$C$39:$C$782,СВЦЭМ!$A$39:$A$782,$A84,СВЦЭМ!$B$39:$B$782,L$83)+'СЕТ СН'!$H$9+СВЦЭМ!$D$10+'СЕТ СН'!$H$6-'СЕТ СН'!$H$19</f>
        <v>2471.5296879799998</v>
      </c>
      <c r="M84" s="36">
        <f>SUMIFS(СВЦЭМ!$C$39:$C$782,СВЦЭМ!$A$39:$A$782,$A84,СВЦЭМ!$B$39:$B$782,M$83)+'СЕТ СН'!$H$9+СВЦЭМ!$D$10+'СЕТ СН'!$H$6-'СЕТ СН'!$H$19</f>
        <v>2489.6160481799998</v>
      </c>
      <c r="N84" s="36">
        <f>SUMIFS(СВЦЭМ!$C$39:$C$782,СВЦЭМ!$A$39:$A$782,$A84,СВЦЭМ!$B$39:$B$782,N$83)+'СЕТ СН'!$H$9+СВЦЭМ!$D$10+'СЕТ СН'!$H$6-'СЕТ СН'!$H$19</f>
        <v>2522.22706844</v>
      </c>
      <c r="O84" s="36">
        <f>SUMIFS(СВЦЭМ!$C$39:$C$782,СВЦЭМ!$A$39:$A$782,$A84,СВЦЭМ!$B$39:$B$782,O$83)+'СЕТ СН'!$H$9+СВЦЭМ!$D$10+'СЕТ СН'!$H$6-'СЕТ СН'!$H$19</f>
        <v>2538.23308683</v>
      </c>
      <c r="P84" s="36">
        <f>SUMIFS(СВЦЭМ!$C$39:$C$782,СВЦЭМ!$A$39:$A$782,$A84,СВЦЭМ!$B$39:$B$782,P$83)+'СЕТ СН'!$H$9+СВЦЭМ!$D$10+'СЕТ СН'!$H$6-'СЕТ СН'!$H$19</f>
        <v>2549.7175248200001</v>
      </c>
      <c r="Q84" s="36">
        <f>SUMIFS(СВЦЭМ!$C$39:$C$782,СВЦЭМ!$A$39:$A$782,$A84,СВЦЭМ!$B$39:$B$782,Q$83)+'СЕТ СН'!$H$9+СВЦЭМ!$D$10+'СЕТ СН'!$H$6-'СЕТ СН'!$H$19</f>
        <v>2524.0130603500002</v>
      </c>
      <c r="R84" s="36">
        <f>SUMIFS(СВЦЭМ!$C$39:$C$782,СВЦЭМ!$A$39:$A$782,$A84,СВЦЭМ!$B$39:$B$782,R$83)+'СЕТ СН'!$H$9+СВЦЭМ!$D$10+'СЕТ СН'!$H$6-'СЕТ СН'!$H$19</f>
        <v>2530.5788581500001</v>
      </c>
      <c r="S84" s="36">
        <f>SUMIFS(СВЦЭМ!$C$39:$C$782,СВЦЭМ!$A$39:$A$782,$A84,СВЦЭМ!$B$39:$B$782,S$83)+'СЕТ СН'!$H$9+СВЦЭМ!$D$10+'СЕТ СН'!$H$6-'СЕТ СН'!$H$19</f>
        <v>2498.18195057</v>
      </c>
      <c r="T84" s="36">
        <f>SUMIFS(СВЦЭМ!$C$39:$C$782,СВЦЭМ!$A$39:$A$782,$A84,СВЦЭМ!$B$39:$B$782,T$83)+'СЕТ СН'!$H$9+СВЦЭМ!$D$10+'СЕТ СН'!$H$6-'СЕТ СН'!$H$19</f>
        <v>2489.0960632900001</v>
      </c>
      <c r="U84" s="36">
        <f>SUMIFS(СВЦЭМ!$C$39:$C$782,СВЦЭМ!$A$39:$A$782,$A84,СВЦЭМ!$B$39:$B$782,U$83)+'СЕТ СН'!$H$9+СВЦЭМ!$D$10+'СЕТ СН'!$H$6-'СЕТ СН'!$H$19</f>
        <v>2500.3076839099999</v>
      </c>
      <c r="V84" s="36">
        <f>SUMIFS(СВЦЭМ!$C$39:$C$782,СВЦЭМ!$A$39:$A$782,$A84,СВЦЭМ!$B$39:$B$782,V$83)+'СЕТ СН'!$H$9+СВЦЭМ!$D$10+'СЕТ СН'!$H$6-'СЕТ СН'!$H$19</f>
        <v>2500.97162028</v>
      </c>
      <c r="W84" s="36">
        <f>SUMIFS(СВЦЭМ!$C$39:$C$782,СВЦЭМ!$A$39:$A$782,$A84,СВЦЭМ!$B$39:$B$782,W$83)+'СЕТ СН'!$H$9+СВЦЭМ!$D$10+'СЕТ СН'!$H$6-'СЕТ СН'!$H$19</f>
        <v>2514.7292103599998</v>
      </c>
      <c r="X84" s="36">
        <f>SUMIFS(СВЦЭМ!$C$39:$C$782,СВЦЭМ!$A$39:$A$782,$A84,СВЦЭМ!$B$39:$B$782,X$83)+'СЕТ СН'!$H$9+СВЦЭМ!$D$10+'СЕТ СН'!$H$6-'СЕТ СН'!$H$19</f>
        <v>2529.77868678</v>
      </c>
      <c r="Y84" s="36">
        <f>SUMIFS(СВЦЭМ!$C$39:$C$782,СВЦЭМ!$A$39:$A$782,$A84,СВЦЭМ!$B$39:$B$782,Y$83)+'СЕТ СН'!$H$9+СВЦЭМ!$D$10+'СЕТ СН'!$H$6-'СЕТ СН'!$H$19</f>
        <v>2567.0191454599999</v>
      </c>
    </row>
    <row r="85" spans="1:25" ht="15.75" x14ac:dyDescent="0.2">
      <c r="A85" s="35">
        <f>A84+1</f>
        <v>44987</v>
      </c>
      <c r="B85" s="36">
        <f>SUMIFS(СВЦЭМ!$C$39:$C$782,СВЦЭМ!$A$39:$A$782,$A85,СВЦЭМ!$B$39:$B$782,B$83)+'СЕТ СН'!$H$9+СВЦЭМ!$D$10+'СЕТ СН'!$H$6-'СЕТ СН'!$H$19</f>
        <v>2531.3277580999998</v>
      </c>
      <c r="C85" s="36">
        <f>SUMIFS(СВЦЭМ!$C$39:$C$782,СВЦЭМ!$A$39:$A$782,$A85,СВЦЭМ!$B$39:$B$782,C$83)+'СЕТ СН'!$H$9+СВЦЭМ!$D$10+'СЕТ СН'!$H$6-'СЕТ СН'!$H$19</f>
        <v>2511.1894934100001</v>
      </c>
      <c r="D85" s="36">
        <f>SUMIFS(СВЦЭМ!$C$39:$C$782,СВЦЭМ!$A$39:$A$782,$A85,СВЦЭМ!$B$39:$B$782,D$83)+'СЕТ СН'!$H$9+СВЦЭМ!$D$10+'СЕТ СН'!$H$6-'СЕТ СН'!$H$19</f>
        <v>2534.9487951199999</v>
      </c>
      <c r="E85" s="36">
        <f>SUMIFS(СВЦЭМ!$C$39:$C$782,СВЦЭМ!$A$39:$A$782,$A85,СВЦЭМ!$B$39:$B$782,E$83)+'СЕТ СН'!$H$9+СВЦЭМ!$D$10+'СЕТ СН'!$H$6-'СЕТ СН'!$H$19</f>
        <v>2547.35683058</v>
      </c>
      <c r="F85" s="36">
        <f>SUMIFS(СВЦЭМ!$C$39:$C$782,СВЦЭМ!$A$39:$A$782,$A85,СВЦЭМ!$B$39:$B$782,F$83)+'СЕТ СН'!$H$9+СВЦЭМ!$D$10+'СЕТ СН'!$H$6-'СЕТ СН'!$H$19</f>
        <v>2549.25022717</v>
      </c>
      <c r="G85" s="36">
        <f>SUMIFS(СВЦЭМ!$C$39:$C$782,СВЦЭМ!$A$39:$A$782,$A85,СВЦЭМ!$B$39:$B$782,G$83)+'СЕТ СН'!$H$9+СВЦЭМ!$D$10+'СЕТ СН'!$H$6-'СЕТ СН'!$H$19</f>
        <v>2521.15251992</v>
      </c>
      <c r="H85" s="36">
        <f>SUMIFS(СВЦЭМ!$C$39:$C$782,СВЦЭМ!$A$39:$A$782,$A85,СВЦЭМ!$B$39:$B$782,H$83)+'СЕТ СН'!$H$9+СВЦЭМ!$D$10+'СЕТ СН'!$H$6-'СЕТ СН'!$H$19</f>
        <v>2411.8872575999999</v>
      </c>
      <c r="I85" s="36">
        <f>SUMIFS(СВЦЭМ!$C$39:$C$782,СВЦЭМ!$A$39:$A$782,$A85,СВЦЭМ!$B$39:$B$782,I$83)+'СЕТ СН'!$H$9+СВЦЭМ!$D$10+'СЕТ СН'!$H$6-'СЕТ СН'!$H$19</f>
        <v>2364.9306788100002</v>
      </c>
      <c r="J85" s="36">
        <f>SUMIFS(СВЦЭМ!$C$39:$C$782,СВЦЭМ!$A$39:$A$782,$A85,СВЦЭМ!$B$39:$B$782,J$83)+'СЕТ СН'!$H$9+СВЦЭМ!$D$10+'СЕТ СН'!$H$6-'СЕТ СН'!$H$19</f>
        <v>2341.9964846499997</v>
      </c>
      <c r="K85" s="36">
        <f>SUMIFS(СВЦЭМ!$C$39:$C$782,СВЦЭМ!$A$39:$A$782,$A85,СВЦЭМ!$B$39:$B$782,K$83)+'СЕТ СН'!$H$9+СВЦЭМ!$D$10+'СЕТ СН'!$H$6-'СЕТ СН'!$H$19</f>
        <v>2360.2082151599998</v>
      </c>
      <c r="L85" s="36">
        <f>SUMIFS(СВЦЭМ!$C$39:$C$782,СВЦЭМ!$A$39:$A$782,$A85,СВЦЭМ!$B$39:$B$782,L$83)+'СЕТ СН'!$H$9+СВЦЭМ!$D$10+'СЕТ СН'!$H$6-'СЕТ СН'!$H$19</f>
        <v>2358.3577312799998</v>
      </c>
      <c r="M85" s="36">
        <f>SUMIFS(СВЦЭМ!$C$39:$C$782,СВЦЭМ!$A$39:$A$782,$A85,СВЦЭМ!$B$39:$B$782,M$83)+'СЕТ СН'!$H$9+СВЦЭМ!$D$10+'СЕТ СН'!$H$6-'СЕТ СН'!$H$19</f>
        <v>2361.2899255000002</v>
      </c>
      <c r="N85" s="36">
        <f>SUMIFS(СВЦЭМ!$C$39:$C$782,СВЦЭМ!$A$39:$A$782,$A85,СВЦЭМ!$B$39:$B$782,N$83)+'СЕТ СН'!$H$9+СВЦЭМ!$D$10+'СЕТ СН'!$H$6-'СЕТ СН'!$H$19</f>
        <v>2380.5737311399998</v>
      </c>
      <c r="O85" s="36">
        <f>SUMIFS(СВЦЭМ!$C$39:$C$782,СВЦЭМ!$A$39:$A$782,$A85,СВЦЭМ!$B$39:$B$782,O$83)+'СЕТ СН'!$H$9+СВЦЭМ!$D$10+'СЕТ СН'!$H$6-'СЕТ СН'!$H$19</f>
        <v>2431.13284385</v>
      </c>
      <c r="P85" s="36">
        <f>SUMIFS(СВЦЭМ!$C$39:$C$782,СВЦЭМ!$A$39:$A$782,$A85,СВЦЭМ!$B$39:$B$782,P$83)+'СЕТ СН'!$H$9+СВЦЭМ!$D$10+'СЕТ СН'!$H$6-'СЕТ СН'!$H$19</f>
        <v>2446.3946306799999</v>
      </c>
      <c r="Q85" s="36">
        <f>SUMIFS(СВЦЭМ!$C$39:$C$782,СВЦЭМ!$A$39:$A$782,$A85,СВЦЭМ!$B$39:$B$782,Q$83)+'СЕТ СН'!$H$9+СВЦЭМ!$D$10+'СЕТ СН'!$H$6-'СЕТ СН'!$H$19</f>
        <v>2451.6035587599999</v>
      </c>
      <c r="R85" s="36">
        <f>SUMIFS(СВЦЭМ!$C$39:$C$782,СВЦЭМ!$A$39:$A$782,$A85,СВЦЭМ!$B$39:$B$782,R$83)+'СЕТ СН'!$H$9+СВЦЭМ!$D$10+'СЕТ СН'!$H$6-'СЕТ СН'!$H$19</f>
        <v>2457.5761789100002</v>
      </c>
      <c r="S85" s="36">
        <f>SUMIFS(СВЦЭМ!$C$39:$C$782,СВЦЭМ!$A$39:$A$782,$A85,СВЦЭМ!$B$39:$B$782,S$83)+'СЕТ СН'!$H$9+СВЦЭМ!$D$10+'СЕТ СН'!$H$6-'СЕТ СН'!$H$19</f>
        <v>2454.1875328199999</v>
      </c>
      <c r="T85" s="36">
        <f>SUMIFS(СВЦЭМ!$C$39:$C$782,СВЦЭМ!$A$39:$A$782,$A85,СВЦЭМ!$B$39:$B$782,T$83)+'СЕТ СН'!$H$9+СВЦЭМ!$D$10+'СЕТ СН'!$H$6-'СЕТ СН'!$H$19</f>
        <v>2398.6786086000002</v>
      </c>
      <c r="U85" s="36">
        <f>SUMIFS(СВЦЭМ!$C$39:$C$782,СВЦЭМ!$A$39:$A$782,$A85,СВЦЭМ!$B$39:$B$782,U$83)+'СЕТ СН'!$H$9+СВЦЭМ!$D$10+'СЕТ СН'!$H$6-'СЕТ СН'!$H$19</f>
        <v>2340.55332942</v>
      </c>
      <c r="V85" s="36">
        <f>SUMIFS(СВЦЭМ!$C$39:$C$782,СВЦЭМ!$A$39:$A$782,$A85,СВЦЭМ!$B$39:$B$782,V$83)+'СЕТ СН'!$H$9+СВЦЭМ!$D$10+'СЕТ СН'!$H$6-'СЕТ СН'!$H$19</f>
        <v>2334.86162913</v>
      </c>
      <c r="W85" s="36">
        <f>SUMIFS(СВЦЭМ!$C$39:$C$782,СВЦЭМ!$A$39:$A$782,$A85,СВЦЭМ!$B$39:$B$782,W$83)+'СЕТ СН'!$H$9+СВЦЭМ!$D$10+'СЕТ СН'!$H$6-'СЕТ СН'!$H$19</f>
        <v>2344.5796290600001</v>
      </c>
      <c r="X85" s="36">
        <f>SUMIFS(СВЦЭМ!$C$39:$C$782,СВЦЭМ!$A$39:$A$782,$A85,СВЦЭМ!$B$39:$B$782,X$83)+'СЕТ СН'!$H$9+СВЦЭМ!$D$10+'СЕТ СН'!$H$6-'СЕТ СН'!$H$19</f>
        <v>2359.3702082299997</v>
      </c>
      <c r="Y85" s="36">
        <f>SUMIFS(СВЦЭМ!$C$39:$C$782,СВЦЭМ!$A$39:$A$782,$A85,СВЦЭМ!$B$39:$B$782,Y$83)+'СЕТ СН'!$H$9+СВЦЭМ!$D$10+'СЕТ СН'!$H$6-'СЕТ СН'!$H$19</f>
        <v>2417.0705735299998</v>
      </c>
    </row>
    <row r="86" spans="1:25" ht="15.75" x14ac:dyDescent="0.2">
      <c r="A86" s="35">
        <f t="shared" ref="A86:A114" si="2">A85+1</f>
        <v>44988</v>
      </c>
      <c r="B86" s="36">
        <f>SUMIFS(СВЦЭМ!$C$39:$C$782,СВЦЭМ!$A$39:$A$782,$A86,СВЦЭМ!$B$39:$B$782,B$83)+'СЕТ СН'!$H$9+СВЦЭМ!$D$10+'СЕТ СН'!$H$6-'СЕТ СН'!$H$19</f>
        <v>2438.8610600400002</v>
      </c>
      <c r="C86" s="36">
        <f>SUMIFS(СВЦЭМ!$C$39:$C$782,СВЦЭМ!$A$39:$A$782,$A86,СВЦЭМ!$B$39:$B$782,C$83)+'СЕТ СН'!$H$9+СВЦЭМ!$D$10+'СЕТ СН'!$H$6-'СЕТ СН'!$H$19</f>
        <v>2449.1850514000002</v>
      </c>
      <c r="D86" s="36">
        <f>SUMIFS(СВЦЭМ!$C$39:$C$782,СВЦЭМ!$A$39:$A$782,$A86,СВЦЭМ!$B$39:$B$782,D$83)+'СЕТ СН'!$H$9+СВЦЭМ!$D$10+'СЕТ СН'!$H$6-'СЕТ СН'!$H$19</f>
        <v>2471.52500964</v>
      </c>
      <c r="E86" s="36">
        <f>SUMIFS(СВЦЭМ!$C$39:$C$782,СВЦЭМ!$A$39:$A$782,$A86,СВЦЭМ!$B$39:$B$782,E$83)+'СЕТ СН'!$H$9+СВЦЭМ!$D$10+'СЕТ СН'!$H$6-'СЕТ СН'!$H$19</f>
        <v>2477.81034783</v>
      </c>
      <c r="F86" s="36">
        <f>SUMIFS(СВЦЭМ!$C$39:$C$782,СВЦЭМ!$A$39:$A$782,$A86,СВЦЭМ!$B$39:$B$782,F$83)+'СЕТ СН'!$H$9+СВЦЭМ!$D$10+'СЕТ СН'!$H$6-'СЕТ СН'!$H$19</f>
        <v>2463.2413159100001</v>
      </c>
      <c r="G86" s="36">
        <f>SUMIFS(СВЦЭМ!$C$39:$C$782,СВЦЭМ!$A$39:$A$782,$A86,СВЦЭМ!$B$39:$B$782,G$83)+'СЕТ СН'!$H$9+СВЦЭМ!$D$10+'СЕТ СН'!$H$6-'СЕТ СН'!$H$19</f>
        <v>2451.6966866099997</v>
      </c>
      <c r="H86" s="36">
        <f>SUMIFS(СВЦЭМ!$C$39:$C$782,СВЦЭМ!$A$39:$A$782,$A86,СВЦЭМ!$B$39:$B$782,H$83)+'СЕТ СН'!$H$9+СВЦЭМ!$D$10+'СЕТ СН'!$H$6-'СЕТ СН'!$H$19</f>
        <v>2440.96161669</v>
      </c>
      <c r="I86" s="36">
        <f>SUMIFS(СВЦЭМ!$C$39:$C$782,СВЦЭМ!$A$39:$A$782,$A86,СВЦЭМ!$B$39:$B$782,I$83)+'СЕТ СН'!$H$9+СВЦЭМ!$D$10+'СЕТ СН'!$H$6-'СЕТ СН'!$H$19</f>
        <v>2355.6075606499999</v>
      </c>
      <c r="J86" s="36">
        <f>SUMIFS(СВЦЭМ!$C$39:$C$782,СВЦЭМ!$A$39:$A$782,$A86,СВЦЭМ!$B$39:$B$782,J$83)+'СЕТ СН'!$H$9+СВЦЭМ!$D$10+'СЕТ СН'!$H$6-'СЕТ СН'!$H$19</f>
        <v>2366.5835862599997</v>
      </c>
      <c r="K86" s="36">
        <f>SUMIFS(СВЦЭМ!$C$39:$C$782,СВЦЭМ!$A$39:$A$782,$A86,СВЦЭМ!$B$39:$B$782,K$83)+'СЕТ СН'!$H$9+СВЦЭМ!$D$10+'СЕТ СН'!$H$6-'СЕТ СН'!$H$19</f>
        <v>2347.6445166100002</v>
      </c>
      <c r="L86" s="36">
        <f>SUMIFS(СВЦЭМ!$C$39:$C$782,СВЦЭМ!$A$39:$A$782,$A86,СВЦЭМ!$B$39:$B$782,L$83)+'СЕТ СН'!$H$9+СВЦЭМ!$D$10+'СЕТ СН'!$H$6-'СЕТ СН'!$H$19</f>
        <v>2335.7518910199997</v>
      </c>
      <c r="M86" s="36">
        <f>SUMIFS(СВЦЭМ!$C$39:$C$782,СВЦЭМ!$A$39:$A$782,$A86,СВЦЭМ!$B$39:$B$782,M$83)+'СЕТ СН'!$H$9+СВЦЭМ!$D$10+'СЕТ СН'!$H$6-'СЕТ СН'!$H$19</f>
        <v>2343.9880267600001</v>
      </c>
      <c r="N86" s="36">
        <f>SUMIFS(СВЦЭМ!$C$39:$C$782,СВЦЭМ!$A$39:$A$782,$A86,СВЦЭМ!$B$39:$B$782,N$83)+'СЕТ СН'!$H$9+СВЦЭМ!$D$10+'СЕТ СН'!$H$6-'СЕТ СН'!$H$19</f>
        <v>2370.6457825899997</v>
      </c>
      <c r="O86" s="36">
        <f>SUMIFS(СВЦЭМ!$C$39:$C$782,СВЦЭМ!$A$39:$A$782,$A86,СВЦЭМ!$B$39:$B$782,O$83)+'СЕТ СН'!$H$9+СВЦЭМ!$D$10+'СЕТ СН'!$H$6-'СЕТ СН'!$H$19</f>
        <v>2445.86969881</v>
      </c>
      <c r="P86" s="36">
        <f>SUMIFS(СВЦЭМ!$C$39:$C$782,СВЦЭМ!$A$39:$A$782,$A86,СВЦЭМ!$B$39:$B$782,P$83)+'СЕТ СН'!$H$9+СВЦЭМ!$D$10+'СЕТ СН'!$H$6-'СЕТ СН'!$H$19</f>
        <v>2475.82813192</v>
      </c>
      <c r="Q86" s="36">
        <f>SUMIFS(СВЦЭМ!$C$39:$C$782,СВЦЭМ!$A$39:$A$782,$A86,СВЦЭМ!$B$39:$B$782,Q$83)+'СЕТ СН'!$H$9+СВЦЭМ!$D$10+'СЕТ СН'!$H$6-'СЕТ СН'!$H$19</f>
        <v>2430.0165863299999</v>
      </c>
      <c r="R86" s="36">
        <f>SUMIFS(СВЦЭМ!$C$39:$C$782,СВЦЭМ!$A$39:$A$782,$A86,СВЦЭМ!$B$39:$B$782,R$83)+'СЕТ СН'!$H$9+СВЦЭМ!$D$10+'СЕТ СН'!$H$6-'СЕТ СН'!$H$19</f>
        <v>2480.82034793</v>
      </c>
      <c r="S86" s="36">
        <f>SUMIFS(СВЦЭМ!$C$39:$C$782,СВЦЭМ!$A$39:$A$782,$A86,СВЦЭМ!$B$39:$B$782,S$83)+'СЕТ СН'!$H$9+СВЦЭМ!$D$10+'СЕТ СН'!$H$6-'СЕТ СН'!$H$19</f>
        <v>2412.73077896</v>
      </c>
      <c r="T86" s="36">
        <f>SUMIFS(СВЦЭМ!$C$39:$C$782,СВЦЭМ!$A$39:$A$782,$A86,СВЦЭМ!$B$39:$B$782,T$83)+'СЕТ СН'!$H$9+СВЦЭМ!$D$10+'СЕТ СН'!$H$6-'СЕТ СН'!$H$19</f>
        <v>2372.7596562399999</v>
      </c>
      <c r="U86" s="36">
        <f>SUMIFS(СВЦЭМ!$C$39:$C$782,СВЦЭМ!$A$39:$A$782,$A86,СВЦЭМ!$B$39:$B$782,U$83)+'СЕТ СН'!$H$9+СВЦЭМ!$D$10+'СЕТ СН'!$H$6-'СЕТ СН'!$H$19</f>
        <v>2324.4710015700002</v>
      </c>
      <c r="V86" s="36">
        <f>SUMIFS(СВЦЭМ!$C$39:$C$782,СВЦЭМ!$A$39:$A$782,$A86,СВЦЭМ!$B$39:$B$782,V$83)+'СЕТ СН'!$H$9+СВЦЭМ!$D$10+'СЕТ СН'!$H$6-'СЕТ СН'!$H$19</f>
        <v>2330.7088471299999</v>
      </c>
      <c r="W86" s="36">
        <f>SUMIFS(СВЦЭМ!$C$39:$C$782,СВЦЭМ!$A$39:$A$782,$A86,СВЦЭМ!$B$39:$B$782,W$83)+'СЕТ СН'!$H$9+СВЦЭМ!$D$10+'СЕТ СН'!$H$6-'СЕТ СН'!$H$19</f>
        <v>2317.3700004399998</v>
      </c>
      <c r="X86" s="36">
        <f>SUMIFS(СВЦЭМ!$C$39:$C$782,СВЦЭМ!$A$39:$A$782,$A86,СВЦЭМ!$B$39:$B$782,X$83)+'СЕТ СН'!$H$9+СВЦЭМ!$D$10+'СЕТ СН'!$H$6-'СЕТ СН'!$H$19</f>
        <v>2360.4202176899998</v>
      </c>
      <c r="Y86" s="36">
        <f>SUMIFS(СВЦЭМ!$C$39:$C$782,СВЦЭМ!$A$39:$A$782,$A86,СВЦЭМ!$B$39:$B$782,Y$83)+'СЕТ СН'!$H$9+СВЦЭМ!$D$10+'СЕТ СН'!$H$6-'СЕТ СН'!$H$19</f>
        <v>2436.2951083100002</v>
      </c>
    </row>
    <row r="87" spans="1:25" ht="15.75" x14ac:dyDescent="0.2">
      <c r="A87" s="35">
        <f t="shared" si="2"/>
        <v>44989</v>
      </c>
      <c r="B87" s="36">
        <f>SUMIFS(СВЦЭМ!$C$39:$C$782,СВЦЭМ!$A$39:$A$782,$A87,СВЦЭМ!$B$39:$B$782,B$83)+'СЕТ СН'!$H$9+СВЦЭМ!$D$10+'СЕТ СН'!$H$6-'СЕТ СН'!$H$19</f>
        <v>2374.2758985999999</v>
      </c>
      <c r="C87" s="36">
        <f>SUMIFS(СВЦЭМ!$C$39:$C$782,СВЦЭМ!$A$39:$A$782,$A87,СВЦЭМ!$B$39:$B$782,C$83)+'СЕТ СН'!$H$9+СВЦЭМ!$D$10+'СЕТ СН'!$H$6-'СЕТ СН'!$H$19</f>
        <v>2409.25633002</v>
      </c>
      <c r="D87" s="36">
        <f>SUMIFS(СВЦЭМ!$C$39:$C$782,СВЦЭМ!$A$39:$A$782,$A87,СВЦЭМ!$B$39:$B$782,D$83)+'СЕТ СН'!$H$9+СВЦЭМ!$D$10+'СЕТ СН'!$H$6-'СЕТ СН'!$H$19</f>
        <v>2420.7803649800003</v>
      </c>
      <c r="E87" s="36">
        <f>SUMIFS(СВЦЭМ!$C$39:$C$782,СВЦЭМ!$A$39:$A$782,$A87,СВЦЭМ!$B$39:$B$782,E$83)+'СЕТ СН'!$H$9+СВЦЭМ!$D$10+'СЕТ СН'!$H$6-'СЕТ СН'!$H$19</f>
        <v>2413.9416032700001</v>
      </c>
      <c r="F87" s="36">
        <f>SUMIFS(СВЦЭМ!$C$39:$C$782,СВЦЭМ!$A$39:$A$782,$A87,СВЦЭМ!$B$39:$B$782,F$83)+'СЕТ СН'!$H$9+СВЦЭМ!$D$10+'СЕТ СН'!$H$6-'СЕТ СН'!$H$19</f>
        <v>2400.7344420199997</v>
      </c>
      <c r="G87" s="36">
        <f>SUMIFS(СВЦЭМ!$C$39:$C$782,СВЦЭМ!$A$39:$A$782,$A87,СВЦЭМ!$B$39:$B$782,G$83)+'СЕТ СН'!$H$9+СВЦЭМ!$D$10+'СЕТ СН'!$H$6-'СЕТ СН'!$H$19</f>
        <v>2378.4783402799999</v>
      </c>
      <c r="H87" s="36">
        <f>SUMIFS(СВЦЭМ!$C$39:$C$782,СВЦЭМ!$A$39:$A$782,$A87,СВЦЭМ!$B$39:$B$782,H$83)+'СЕТ СН'!$H$9+СВЦЭМ!$D$10+'СЕТ СН'!$H$6-'СЕТ СН'!$H$19</f>
        <v>2323.99940629</v>
      </c>
      <c r="I87" s="36">
        <f>SUMIFS(СВЦЭМ!$C$39:$C$782,СВЦЭМ!$A$39:$A$782,$A87,СВЦЭМ!$B$39:$B$782,I$83)+'СЕТ СН'!$H$9+СВЦЭМ!$D$10+'СЕТ СН'!$H$6-'СЕТ СН'!$H$19</f>
        <v>2270.7265855000001</v>
      </c>
      <c r="J87" s="36">
        <f>SUMIFS(СВЦЭМ!$C$39:$C$782,СВЦЭМ!$A$39:$A$782,$A87,СВЦЭМ!$B$39:$B$782,J$83)+'СЕТ СН'!$H$9+СВЦЭМ!$D$10+'СЕТ СН'!$H$6-'СЕТ СН'!$H$19</f>
        <v>2254.32848294</v>
      </c>
      <c r="K87" s="36">
        <f>SUMIFS(СВЦЭМ!$C$39:$C$782,СВЦЭМ!$A$39:$A$782,$A87,СВЦЭМ!$B$39:$B$782,K$83)+'СЕТ СН'!$H$9+СВЦЭМ!$D$10+'СЕТ СН'!$H$6-'СЕТ СН'!$H$19</f>
        <v>2244.0754945099998</v>
      </c>
      <c r="L87" s="36">
        <f>SUMIFS(СВЦЭМ!$C$39:$C$782,СВЦЭМ!$A$39:$A$782,$A87,СВЦЭМ!$B$39:$B$782,L$83)+'СЕТ СН'!$H$9+СВЦЭМ!$D$10+'СЕТ СН'!$H$6-'СЕТ СН'!$H$19</f>
        <v>2254.4452367200001</v>
      </c>
      <c r="M87" s="36">
        <f>SUMIFS(СВЦЭМ!$C$39:$C$782,СВЦЭМ!$A$39:$A$782,$A87,СВЦЭМ!$B$39:$B$782,M$83)+'СЕТ СН'!$H$9+СВЦЭМ!$D$10+'СЕТ СН'!$H$6-'СЕТ СН'!$H$19</f>
        <v>2269.3246376299999</v>
      </c>
      <c r="N87" s="36">
        <f>SUMIFS(СВЦЭМ!$C$39:$C$782,СВЦЭМ!$A$39:$A$782,$A87,СВЦЭМ!$B$39:$B$782,N$83)+'СЕТ СН'!$H$9+СВЦЭМ!$D$10+'СЕТ СН'!$H$6-'СЕТ СН'!$H$19</f>
        <v>2306.2708218400003</v>
      </c>
      <c r="O87" s="36">
        <f>SUMIFS(СВЦЭМ!$C$39:$C$782,СВЦЭМ!$A$39:$A$782,$A87,СВЦЭМ!$B$39:$B$782,O$83)+'СЕТ СН'!$H$9+СВЦЭМ!$D$10+'СЕТ СН'!$H$6-'СЕТ СН'!$H$19</f>
        <v>2344.21378069</v>
      </c>
      <c r="P87" s="36">
        <f>SUMIFS(СВЦЭМ!$C$39:$C$782,СВЦЭМ!$A$39:$A$782,$A87,СВЦЭМ!$B$39:$B$782,P$83)+'СЕТ СН'!$H$9+СВЦЭМ!$D$10+'СЕТ СН'!$H$6-'СЕТ СН'!$H$19</f>
        <v>2353.57420009</v>
      </c>
      <c r="Q87" s="36">
        <f>SUMIFS(СВЦЭМ!$C$39:$C$782,СВЦЭМ!$A$39:$A$782,$A87,СВЦЭМ!$B$39:$B$782,Q$83)+'СЕТ СН'!$H$9+СВЦЭМ!$D$10+'СЕТ СН'!$H$6-'СЕТ СН'!$H$19</f>
        <v>2359.52469664</v>
      </c>
      <c r="R87" s="36">
        <f>SUMIFS(СВЦЭМ!$C$39:$C$782,СВЦЭМ!$A$39:$A$782,$A87,СВЦЭМ!$B$39:$B$782,R$83)+'СЕТ СН'!$H$9+СВЦЭМ!$D$10+'СЕТ СН'!$H$6-'СЕТ СН'!$H$19</f>
        <v>2382.6696781199998</v>
      </c>
      <c r="S87" s="36">
        <f>SUMIFS(СВЦЭМ!$C$39:$C$782,СВЦЭМ!$A$39:$A$782,$A87,СВЦЭМ!$B$39:$B$782,S$83)+'СЕТ СН'!$H$9+СВЦЭМ!$D$10+'СЕТ СН'!$H$6-'СЕТ СН'!$H$19</f>
        <v>2337.5797072799996</v>
      </c>
      <c r="T87" s="36">
        <f>SUMIFS(СВЦЭМ!$C$39:$C$782,СВЦЭМ!$A$39:$A$782,$A87,СВЦЭМ!$B$39:$B$782,T$83)+'СЕТ СН'!$H$9+СВЦЭМ!$D$10+'СЕТ СН'!$H$6-'СЕТ СН'!$H$19</f>
        <v>2282.4709329299999</v>
      </c>
      <c r="U87" s="36">
        <f>SUMIFS(СВЦЭМ!$C$39:$C$782,СВЦЭМ!$A$39:$A$782,$A87,СВЦЭМ!$B$39:$B$782,U$83)+'СЕТ СН'!$H$9+СВЦЭМ!$D$10+'СЕТ СН'!$H$6-'СЕТ СН'!$H$19</f>
        <v>2271.7381055999999</v>
      </c>
      <c r="V87" s="36">
        <f>SUMIFS(СВЦЭМ!$C$39:$C$782,СВЦЭМ!$A$39:$A$782,$A87,СВЦЭМ!$B$39:$B$782,V$83)+'СЕТ СН'!$H$9+СВЦЭМ!$D$10+'СЕТ СН'!$H$6-'СЕТ СН'!$H$19</f>
        <v>2285.0628951199997</v>
      </c>
      <c r="W87" s="36">
        <f>SUMIFS(СВЦЭМ!$C$39:$C$782,СВЦЭМ!$A$39:$A$782,$A87,СВЦЭМ!$B$39:$B$782,W$83)+'СЕТ СН'!$H$9+СВЦЭМ!$D$10+'СЕТ СН'!$H$6-'СЕТ СН'!$H$19</f>
        <v>2320.9100681499999</v>
      </c>
      <c r="X87" s="36">
        <f>SUMIFS(СВЦЭМ!$C$39:$C$782,СВЦЭМ!$A$39:$A$782,$A87,СВЦЭМ!$B$39:$B$782,X$83)+'СЕТ СН'!$H$9+СВЦЭМ!$D$10+'СЕТ СН'!$H$6-'СЕТ СН'!$H$19</f>
        <v>2354.8984239900001</v>
      </c>
      <c r="Y87" s="36">
        <f>SUMIFS(СВЦЭМ!$C$39:$C$782,СВЦЭМ!$A$39:$A$782,$A87,СВЦЭМ!$B$39:$B$782,Y$83)+'СЕТ СН'!$H$9+СВЦЭМ!$D$10+'СЕТ СН'!$H$6-'СЕТ СН'!$H$19</f>
        <v>2382.6595856100002</v>
      </c>
    </row>
    <row r="88" spans="1:25" ht="15.75" x14ac:dyDescent="0.2">
      <c r="A88" s="35">
        <f t="shared" si="2"/>
        <v>44990</v>
      </c>
      <c r="B88" s="36">
        <f>SUMIFS(СВЦЭМ!$C$39:$C$782,СВЦЭМ!$A$39:$A$782,$A88,СВЦЭМ!$B$39:$B$782,B$83)+'СЕТ СН'!$H$9+СВЦЭМ!$D$10+'СЕТ СН'!$H$6-'СЕТ СН'!$H$19</f>
        <v>2403.1925713999999</v>
      </c>
      <c r="C88" s="36">
        <f>SUMIFS(СВЦЭМ!$C$39:$C$782,СВЦЭМ!$A$39:$A$782,$A88,СВЦЭМ!$B$39:$B$782,C$83)+'СЕТ СН'!$H$9+СВЦЭМ!$D$10+'СЕТ СН'!$H$6-'СЕТ СН'!$H$19</f>
        <v>2441.2808121599996</v>
      </c>
      <c r="D88" s="36">
        <f>SUMIFS(СВЦЭМ!$C$39:$C$782,СВЦЭМ!$A$39:$A$782,$A88,СВЦЭМ!$B$39:$B$782,D$83)+'СЕТ СН'!$H$9+СВЦЭМ!$D$10+'СЕТ СН'!$H$6-'СЕТ СН'!$H$19</f>
        <v>2458.4865575700001</v>
      </c>
      <c r="E88" s="36">
        <f>SUMIFS(СВЦЭМ!$C$39:$C$782,СВЦЭМ!$A$39:$A$782,$A88,СВЦЭМ!$B$39:$B$782,E$83)+'СЕТ СН'!$H$9+СВЦЭМ!$D$10+'СЕТ СН'!$H$6-'СЕТ СН'!$H$19</f>
        <v>2461.0083181499999</v>
      </c>
      <c r="F88" s="36">
        <f>SUMIFS(СВЦЭМ!$C$39:$C$782,СВЦЭМ!$A$39:$A$782,$A88,СВЦЭМ!$B$39:$B$782,F$83)+'СЕТ СН'!$H$9+СВЦЭМ!$D$10+'СЕТ СН'!$H$6-'СЕТ СН'!$H$19</f>
        <v>2466.4619350799999</v>
      </c>
      <c r="G88" s="36">
        <f>SUMIFS(СВЦЭМ!$C$39:$C$782,СВЦЭМ!$A$39:$A$782,$A88,СВЦЭМ!$B$39:$B$782,G$83)+'СЕТ СН'!$H$9+СВЦЭМ!$D$10+'СЕТ СН'!$H$6-'СЕТ СН'!$H$19</f>
        <v>2442.4825222899999</v>
      </c>
      <c r="H88" s="36">
        <f>SUMIFS(СВЦЭМ!$C$39:$C$782,СВЦЭМ!$A$39:$A$782,$A88,СВЦЭМ!$B$39:$B$782,H$83)+'СЕТ СН'!$H$9+СВЦЭМ!$D$10+'СЕТ СН'!$H$6-'СЕТ СН'!$H$19</f>
        <v>2419.5843992</v>
      </c>
      <c r="I88" s="36">
        <f>SUMIFS(СВЦЭМ!$C$39:$C$782,СВЦЭМ!$A$39:$A$782,$A88,СВЦЭМ!$B$39:$B$782,I$83)+'СЕТ СН'!$H$9+СВЦЭМ!$D$10+'СЕТ СН'!$H$6-'СЕТ СН'!$H$19</f>
        <v>2400.9546884199999</v>
      </c>
      <c r="J88" s="36">
        <f>SUMIFS(СВЦЭМ!$C$39:$C$782,СВЦЭМ!$A$39:$A$782,$A88,СВЦЭМ!$B$39:$B$782,J$83)+'СЕТ СН'!$H$9+СВЦЭМ!$D$10+'СЕТ СН'!$H$6-'СЕТ СН'!$H$19</f>
        <v>2387.99639811</v>
      </c>
      <c r="K88" s="36">
        <f>SUMIFS(СВЦЭМ!$C$39:$C$782,СВЦЭМ!$A$39:$A$782,$A88,СВЦЭМ!$B$39:$B$782,K$83)+'СЕТ СН'!$H$9+СВЦЭМ!$D$10+'СЕТ СН'!$H$6-'СЕТ СН'!$H$19</f>
        <v>2318.85104804</v>
      </c>
      <c r="L88" s="36">
        <f>SUMIFS(СВЦЭМ!$C$39:$C$782,СВЦЭМ!$A$39:$A$782,$A88,СВЦЭМ!$B$39:$B$782,L$83)+'СЕТ СН'!$H$9+СВЦЭМ!$D$10+'СЕТ СН'!$H$6-'СЕТ СН'!$H$19</f>
        <v>2284.7283279499998</v>
      </c>
      <c r="M88" s="36">
        <f>SUMIFS(СВЦЭМ!$C$39:$C$782,СВЦЭМ!$A$39:$A$782,$A88,СВЦЭМ!$B$39:$B$782,M$83)+'СЕТ СН'!$H$9+СВЦЭМ!$D$10+'СЕТ СН'!$H$6-'СЕТ СН'!$H$19</f>
        <v>2295.6213391599999</v>
      </c>
      <c r="N88" s="36">
        <f>SUMIFS(СВЦЭМ!$C$39:$C$782,СВЦЭМ!$A$39:$A$782,$A88,СВЦЭМ!$B$39:$B$782,N$83)+'СЕТ СН'!$H$9+СВЦЭМ!$D$10+'СЕТ СН'!$H$6-'СЕТ СН'!$H$19</f>
        <v>2306.6151066399998</v>
      </c>
      <c r="O88" s="36">
        <f>SUMIFS(СВЦЭМ!$C$39:$C$782,СВЦЭМ!$A$39:$A$782,$A88,СВЦЭМ!$B$39:$B$782,O$83)+'СЕТ СН'!$H$9+СВЦЭМ!$D$10+'СЕТ СН'!$H$6-'СЕТ СН'!$H$19</f>
        <v>2336.8955636299997</v>
      </c>
      <c r="P88" s="36">
        <f>SUMIFS(СВЦЭМ!$C$39:$C$782,СВЦЭМ!$A$39:$A$782,$A88,СВЦЭМ!$B$39:$B$782,P$83)+'СЕТ СН'!$H$9+СВЦЭМ!$D$10+'СЕТ СН'!$H$6-'СЕТ СН'!$H$19</f>
        <v>2366.2109788400003</v>
      </c>
      <c r="Q88" s="36">
        <f>SUMIFS(СВЦЭМ!$C$39:$C$782,СВЦЭМ!$A$39:$A$782,$A88,СВЦЭМ!$B$39:$B$782,Q$83)+'СЕТ СН'!$H$9+СВЦЭМ!$D$10+'СЕТ СН'!$H$6-'СЕТ СН'!$H$19</f>
        <v>2382.9433521800001</v>
      </c>
      <c r="R88" s="36">
        <f>SUMIFS(СВЦЭМ!$C$39:$C$782,СВЦЭМ!$A$39:$A$782,$A88,СВЦЭМ!$B$39:$B$782,R$83)+'СЕТ СН'!$H$9+СВЦЭМ!$D$10+'СЕТ СН'!$H$6-'СЕТ СН'!$H$19</f>
        <v>2389.8770390099999</v>
      </c>
      <c r="S88" s="36">
        <f>SUMIFS(СВЦЭМ!$C$39:$C$782,СВЦЭМ!$A$39:$A$782,$A88,СВЦЭМ!$B$39:$B$782,S$83)+'СЕТ СН'!$H$9+СВЦЭМ!$D$10+'СЕТ СН'!$H$6-'СЕТ СН'!$H$19</f>
        <v>2360.0837232100002</v>
      </c>
      <c r="T88" s="36">
        <f>SUMIFS(СВЦЭМ!$C$39:$C$782,СВЦЭМ!$A$39:$A$782,$A88,СВЦЭМ!$B$39:$B$782,T$83)+'СЕТ СН'!$H$9+СВЦЭМ!$D$10+'СЕТ СН'!$H$6-'СЕТ СН'!$H$19</f>
        <v>2326.1699565399999</v>
      </c>
      <c r="U88" s="36">
        <f>SUMIFS(СВЦЭМ!$C$39:$C$782,СВЦЭМ!$A$39:$A$782,$A88,СВЦЭМ!$B$39:$B$782,U$83)+'СЕТ СН'!$H$9+СВЦЭМ!$D$10+'СЕТ СН'!$H$6-'СЕТ СН'!$H$19</f>
        <v>2281.7925608999999</v>
      </c>
      <c r="V88" s="36">
        <f>SUMIFS(СВЦЭМ!$C$39:$C$782,СВЦЭМ!$A$39:$A$782,$A88,СВЦЭМ!$B$39:$B$782,V$83)+'СЕТ СН'!$H$9+СВЦЭМ!$D$10+'СЕТ СН'!$H$6-'СЕТ СН'!$H$19</f>
        <v>2208.1807256900001</v>
      </c>
      <c r="W88" s="36">
        <f>SUMIFS(СВЦЭМ!$C$39:$C$782,СВЦЭМ!$A$39:$A$782,$A88,СВЦЭМ!$B$39:$B$782,W$83)+'СЕТ СН'!$H$9+СВЦЭМ!$D$10+'СЕТ СН'!$H$6-'СЕТ СН'!$H$19</f>
        <v>2219.2372296499998</v>
      </c>
      <c r="X88" s="36">
        <f>SUMIFS(СВЦЭМ!$C$39:$C$782,СВЦЭМ!$A$39:$A$782,$A88,СВЦЭМ!$B$39:$B$782,X$83)+'СЕТ СН'!$H$9+СВЦЭМ!$D$10+'СЕТ СН'!$H$6-'СЕТ СН'!$H$19</f>
        <v>2242.2229926700002</v>
      </c>
      <c r="Y88" s="36">
        <f>SUMIFS(СВЦЭМ!$C$39:$C$782,СВЦЭМ!$A$39:$A$782,$A88,СВЦЭМ!$B$39:$B$782,Y$83)+'СЕТ СН'!$H$9+СВЦЭМ!$D$10+'СЕТ СН'!$H$6-'СЕТ СН'!$H$19</f>
        <v>2341.76432049</v>
      </c>
    </row>
    <row r="89" spans="1:25" ht="15.75" x14ac:dyDescent="0.2">
      <c r="A89" s="35">
        <f t="shared" si="2"/>
        <v>44991</v>
      </c>
      <c r="B89" s="36">
        <f>SUMIFS(СВЦЭМ!$C$39:$C$782,СВЦЭМ!$A$39:$A$782,$A89,СВЦЭМ!$B$39:$B$782,B$83)+'СЕТ СН'!$H$9+СВЦЭМ!$D$10+'СЕТ СН'!$H$6-'СЕТ СН'!$H$19</f>
        <v>2388.9433393999998</v>
      </c>
      <c r="C89" s="36">
        <f>SUMIFS(СВЦЭМ!$C$39:$C$782,СВЦЭМ!$A$39:$A$782,$A89,СВЦЭМ!$B$39:$B$782,C$83)+'СЕТ СН'!$H$9+СВЦЭМ!$D$10+'СЕТ СН'!$H$6-'СЕТ СН'!$H$19</f>
        <v>2410.2730864599998</v>
      </c>
      <c r="D89" s="36">
        <f>SUMIFS(СВЦЭМ!$C$39:$C$782,СВЦЭМ!$A$39:$A$782,$A89,СВЦЭМ!$B$39:$B$782,D$83)+'СЕТ СН'!$H$9+СВЦЭМ!$D$10+'СЕТ СН'!$H$6-'СЕТ СН'!$H$19</f>
        <v>2430.26567252</v>
      </c>
      <c r="E89" s="36">
        <f>SUMIFS(СВЦЭМ!$C$39:$C$782,СВЦЭМ!$A$39:$A$782,$A89,СВЦЭМ!$B$39:$B$782,E$83)+'СЕТ СН'!$H$9+СВЦЭМ!$D$10+'СЕТ СН'!$H$6-'СЕТ СН'!$H$19</f>
        <v>2453.4763050899996</v>
      </c>
      <c r="F89" s="36">
        <f>SUMIFS(СВЦЭМ!$C$39:$C$782,СВЦЭМ!$A$39:$A$782,$A89,СВЦЭМ!$B$39:$B$782,F$83)+'СЕТ СН'!$H$9+СВЦЭМ!$D$10+'СЕТ СН'!$H$6-'СЕТ СН'!$H$19</f>
        <v>2447.28822249</v>
      </c>
      <c r="G89" s="36">
        <f>SUMIFS(СВЦЭМ!$C$39:$C$782,СВЦЭМ!$A$39:$A$782,$A89,СВЦЭМ!$B$39:$B$782,G$83)+'СЕТ СН'!$H$9+СВЦЭМ!$D$10+'СЕТ СН'!$H$6-'СЕТ СН'!$H$19</f>
        <v>2445.0992496200001</v>
      </c>
      <c r="H89" s="36">
        <f>SUMIFS(СВЦЭМ!$C$39:$C$782,СВЦЭМ!$A$39:$A$782,$A89,СВЦЭМ!$B$39:$B$782,H$83)+'СЕТ СН'!$H$9+СВЦЭМ!$D$10+'СЕТ СН'!$H$6-'СЕТ СН'!$H$19</f>
        <v>2387.7586699799999</v>
      </c>
      <c r="I89" s="36">
        <f>SUMIFS(СВЦЭМ!$C$39:$C$782,СВЦЭМ!$A$39:$A$782,$A89,СВЦЭМ!$B$39:$B$782,I$83)+'СЕТ СН'!$H$9+СВЦЭМ!$D$10+'СЕТ СН'!$H$6-'СЕТ СН'!$H$19</f>
        <v>2333.6333942299998</v>
      </c>
      <c r="J89" s="36">
        <f>SUMIFS(СВЦЭМ!$C$39:$C$782,СВЦЭМ!$A$39:$A$782,$A89,СВЦЭМ!$B$39:$B$782,J$83)+'СЕТ СН'!$H$9+СВЦЭМ!$D$10+'СЕТ СН'!$H$6-'СЕТ СН'!$H$19</f>
        <v>2315.3043683199999</v>
      </c>
      <c r="K89" s="36">
        <f>SUMIFS(СВЦЭМ!$C$39:$C$782,СВЦЭМ!$A$39:$A$782,$A89,СВЦЭМ!$B$39:$B$782,K$83)+'СЕТ СН'!$H$9+СВЦЭМ!$D$10+'СЕТ СН'!$H$6-'СЕТ СН'!$H$19</f>
        <v>2303.3968769399999</v>
      </c>
      <c r="L89" s="36">
        <f>SUMIFS(СВЦЭМ!$C$39:$C$782,СВЦЭМ!$A$39:$A$782,$A89,СВЦЭМ!$B$39:$B$782,L$83)+'СЕТ СН'!$H$9+СВЦЭМ!$D$10+'СЕТ СН'!$H$6-'СЕТ СН'!$H$19</f>
        <v>2312.6879536400002</v>
      </c>
      <c r="M89" s="36">
        <f>SUMIFS(СВЦЭМ!$C$39:$C$782,СВЦЭМ!$A$39:$A$782,$A89,СВЦЭМ!$B$39:$B$782,M$83)+'СЕТ СН'!$H$9+СВЦЭМ!$D$10+'СЕТ СН'!$H$6-'СЕТ СН'!$H$19</f>
        <v>2311.2258542</v>
      </c>
      <c r="N89" s="36">
        <f>SUMIFS(СВЦЭМ!$C$39:$C$782,СВЦЭМ!$A$39:$A$782,$A89,СВЦЭМ!$B$39:$B$782,N$83)+'СЕТ СН'!$H$9+СВЦЭМ!$D$10+'СЕТ СН'!$H$6-'СЕТ СН'!$H$19</f>
        <v>2330.9932068199996</v>
      </c>
      <c r="O89" s="36">
        <f>SUMIFS(СВЦЭМ!$C$39:$C$782,СВЦЭМ!$A$39:$A$782,$A89,СВЦЭМ!$B$39:$B$782,O$83)+'СЕТ СН'!$H$9+СВЦЭМ!$D$10+'СЕТ СН'!$H$6-'СЕТ СН'!$H$19</f>
        <v>2353.9399837999999</v>
      </c>
      <c r="P89" s="36">
        <f>SUMIFS(СВЦЭМ!$C$39:$C$782,СВЦЭМ!$A$39:$A$782,$A89,СВЦЭМ!$B$39:$B$782,P$83)+'СЕТ СН'!$H$9+СВЦЭМ!$D$10+'СЕТ СН'!$H$6-'СЕТ СН'!$H$19</f>
        <v>2363.5480913599999</v>
      </c>
      <c r="Q89" s="36">
        <f>SUMIFS(СВЦЭМ!$C$39:$C$782,СВЦЭМ!$A$39:$A$782,$A89,СВЦЭМ!$B$39:$B$782,Q$83)+'СЕТ СН'!$H$9+СВЦЭМ!$D$10+'СЕТ СН'!$H$6-'СЕТ СН'!$H$19</f>
        <v>2370.3877238599998</v>
      </c>
      <c r="R89" s="36">
        <f>SUMIFS(СВЦЭМ!$C$39:$C$782,СВЦЭМ!$A$39:$A$782,$A89,СВЦЭМ!$B$39:$B$782,R$83)+'СЕТ СН'!$H$9+СВЦЭМ!$D$10+'СЕТ СН'!$H$6-'СЕТ СН'!$H$19</f>
        <v>2375.1712494799999</v>
      </c>
      <c r="S89" s="36">
        <f>SUMIFS(СВЦЭМ!$C$39:$C$782,СВЦЭМ!$A$39:$A$782,$A89,СВЦЭМ!$B$39:$B$782,S$83)+'СЕТ СН'!$H$9+СВЦЭМ!$D$10+'СЕТ СН'!$H$6-'СЕТ СН'!$H$19</f>
        <v>2336.9487991199999</v>
      </c>
      <c r="T89" s="36">
        <f>SUMIFS(СВЦЭМ!$C$39:$C$782,СВЦЭМ!$A$39:$A$782,$A89,СВЦЭМ!$B$39:$B$782,T$83)+'СЕТ СН'!$H$9+СВЦЭМ!$D$10+'СЕТ СН'!$H$6-'СЕТ СН'!$H$19</f>
        <v>2317.0112913499997</v>
      </c>
      <c r="U89" s="36">
        <f>SUMIFS(СВЦЭМ!$C$39:$C$782,СВЦЭМ!$A$39:$A$782,$A89,СВЦЭМ!$B$39:$B$782,U$83)+'СЕТ СН'!$H$9+СВЦЭМ!$D$10+'СЕТ СН'!$H$6-'СЕТ СН'!$H$19</f>
        <v>2294.24945789</v>
      </c>
      <c r="V89" s="36">
        <f>SUMIFS(СВЦЭМ!$C$39:$C$782,СВЦЭМ!$A$39:$A$782,$A89,СВЦЭМ!$B$39:$B$782,V$83)+'СЕТ СН'!$H$9+СВЦЭМ!$D$10+'СЕТ СН'!$H$6-'СЕТ СН'!$H$19</f>
        <v>2277.31495705</v>
      </c>
      <c r="W89" s="36">
        <f>SUMIFS(СВЦЭМ!$C$39:$C$782,СВЦЭМ!$A$39:$A$782,$A89,СВЦЭМ!$B$39:$B$782,W$83)+'СЕТ СН'!$H$9+СВЦЭМ!$D$10+'СЕТ СН'!$H$6-'СЕТ СН'!$H$19</f>
        <v>2290.9223462700002</v>
      </c>
      <c r="X89" s="36">
        <f>SUMIFS(СВЦЭМ!$C$39:$C$782,СВЦЭМ!$A$39:$A$782,$A89,СВЦЭМ!$B$39:$B$782,X$83)+'СЕТ СН'!$H$9+СВЦЭМ!$D$10+'СЕТ СН'!$H$6-'СЕТ СН'!$H$19</f>
        <v>2325.04659623</v>
      </c>
      <c r="Y89" s="36">
        <f>SUMIFS(СВЦЭМ!$C$39:$C$782,СВЦЭМ!$A$39:$A$782,$A89,СВЦЭМ!$B$39:$B$782,Y$83)+'СЕТ СН'!$H$9+СВЦЭМ!$D$10+'СЕТ СН'!$H$6-'СЕТ СН'!$H$19</f>
        <v>2362.7806093499998</v>
      </c>
    </row>
    <row r="90" spans="1:25" ht="15.75" x14ac:dyDescent="0.2">
      <c r="A90" s="35">
        <f t="shared" si="2"/>
        <v>44992</v>
      </c>
      <c r="B90" s="36">
        <f>SUMIFS(СВЦЭМ!$C$39:$C$782,СВЦЭМ!$A$39:$A$782,$A90,СВЦЭМ!$B$39:$B$782,B$83)+'СЕТ СН'!$H$9+СВЦЭМ!$D$10+'СЕТ СН'!$H$6-'СЕТ СН'!$H$19</f>
        <v>2472.7747649299999</v>
      </c>
      <c r="C90" s="36">
        <f>SUMIFS(СВЦЭМ!$C$39:$C$782,СВЦЭМ!$A$39:$A$782,$A90,СВЦЭМ!$B$39:$B$782,C$83)+'СЕТ СН'!$H$9+СВЦЭМ!$D$10+'СЕТ СН'!$H$6-'СЕТ СН'!$H$19</f>
        <v>2517.1136816499998</v>
      </c>
      <c r="D90" s="36">
        <f>SUMIFS(СВЦЭМ!$C$39:$C$782,СВЦЭМ!$A$39:$A$782,$A90,СВЦЭМ!$B$39:$B$782,D$83)+'СЕТ СН'!$H$9+СВЦЭМ!$D$10+'СЕТ СН'!$H$6-'СЕТ СН'!$H$19</f>
        <v>2576.3751904800001</v>
      </c>
      <c r="E90" s="36">
        <f>SUMIFS(СВЦЭМ!$C$39:$C$782,СВЦЭМ!$A$39:$A$782,$A90,СВЦЭМ!$B$39:$B$782,E$83)+'СЕТ СН'!$H$9+СВЦЭМ!$D$10+'СЕТ СН'!$H$6-'СЕТ СН'!$H$19</f>
        <v>2571.74155088</v>
      </c>
      <c r="F90" s="36">
        <f>SUMIFS(СВЦЭМ!$C$39:$C$782,СВЦЭМ!$A$39:$A$782,$A90,СВЦЭМ!$B$39:$B$782,F$83)+'СЕТ СН'!$H$9+СВЦЭМ!$D$10+'СЕТ СН'!$H$6-'СЕТ СН'!$H$19</f>
        <v>2549.0435181499997</v>
      </c>
      <c r="G90" s="36">
        <f>SUMIFS(СВЦЭМ!$C$39:$C$782,СВЦЭМ!$A$39:$A$782,$A90,СВЦЭМ!$B$39:$B$782,G$83)+'СЕТ СН'!$H$9+СВЦЭМ!$D$10+'СЕТ СН'!$H$6-'СЕТ СН'!$H$19</f>
        <v>2536.0555601000001</v>
      </c>
      <c r="H90" s="36">
        <f>SUMIFS(СВЦЭМ!$C$39:$C$782,СВЦЭМ!$A$39:$A$782,$A90,СВЦЭМ!$B$39:$B$782,H$83)+'СЕТ СН'!$H$9+СВЦЭМ!$D$10+'СЕТ СН'!$H$6-'СЕТ СН'!$H$19</f>
        <v>2464.3391792899997</v>
      </c>
      <c r="I90" s="36">
        <f>SUMIFS(СВЦЭМ!$C$39:$C$782,СВЦЭМ!$A$39:$A$782,$A90,СВЦЭМ!$B$39:$B$782,I$83)+'СЕТ СН'!$H$9+СВЦЭМ!$D$10+'СЕТ СН'!$H$6-'СЕТ СН'!$H$19</f>
        <v>2419.9482674399997</v>
      </c>
      <c r="J90" s="36">
        <f>SUMIFS(СВЦЭМ!$C$39:$C$782,СВЦЭМ!$A$39:$A$782,$A90,СВЦЭМ!$B$39:$B$782,J$83)+'СЕТ СН'!$H$9+СВЦЭМ!$D$10+'СЕТ СН'!$H$6-'СЕТ СН'!$H$19</f>
        <v>2399.5419252299998</v>
      </c>
      <c r="K90" s="36">
        <f>SUMIFS(СВЦЭМ!$C$39:$C$782,СВЦЭМ!$A$39:$A$782,$A90,СВЦЭМ!$B$39:$B$782,K$83)+'СЕТ СН'!$H$9+СВЦЭМ!$D$10+'СЕТ СН'!$H$6-'СЕТ СН'!$H$19</f>
        <v>2373.03231525</v>
      </c>
      <c r="L90" s="36">
        <f>SUMIFS(СВЦЭМ!$C$39:$C$782,СВЦЭМ!$A$39:$A$782,$A90,СВЦЭМ!$B$39:$B$782,L$83)+'СЕТ СН'!$H$9+СВЦЭМ!$D$10+'СЕТ СН'!$H$6-'СЕТ СН'!$H$19</f>
        <v>2362.80120622</v>
      </c>
      <c r="M90" s="36">
        <f>SUMIFS(СВЦЭМ!$C$39:$C$782,СВЦЭМ!$A$39:$A$782,$A90,СВЦЭМ!$B$39:$B$782,M$83)+'СЕТ СН'!$H$9+СВЦЭМ!$D$10+'СЕТ СН'!$H$6-'СЕТ СН'!$H$19</f>
        <v>2378.4388328099999</v>
      </c>
      <c r="N90" s="36">
        <f>SUMIFS(СВЦЭМ!$C$39:$C$782,СВЦЭМ!$A$39:$A$782,$A90,СВЦЭМ!$B$39:$B$782,N$83)+'СЕТ СН'!$H$9+СВЦЭМ!$D$10+'СЕТ СН'!$H$6-'СЕТ СН'!$H$19</f>
        <v>2381.47599038</v>
      </c>
      <c r="O90" s="36">
        <f>SUMIFS(СВЦЭМ!$C$39:$C$782,СВЦЭМ!$A$39:$A$782,$A90,СВЦЭМ!$B$39:$B$782,O$83)+'СЕТ СН'!$H$9+СВЦЭМ!$D$10+'СЕТ СН'!$H$6-'СЕТ СН'!$H$19</f>
        <v>2417.7412985800001</v>
      </c>
      <c r="P90" s="36">
        <f>SUMIFS(СВЦЭМ!$C$39:$C$782,СВЦЭМ!$A$39:$A$782,$A90,СВЦЭМ!$B$39:$B$782,P$83)+'СЕТ СН'!$H$9+СВЦЭМ!$D$10+'СЕТ СН'!$H$6-'СЕТ СН'!$H$19</f>
        <v>2433.3102202200002</v>
      </c>
      <c r="Q90" s="36">
        <f>SUMIFS(СВЦЭМ!$C$39:$C$782,СВЦЭМ!$A$39:$A$782,$A90,СВЦЭМ!$B$39:$B$782,Q$83)+'СЕТ СН'!$H$9+СВЦЭМ!$D$10+'СЕТ СН'!$H$6-'СЕТ СН'!$H$19</f>
        <v>2432.9578785799999</v>
      </c>
      <c r="R90" s="36">
        <f>SUMIFS(СВЦЭМ!$C$39:$C$782,СВЦЭМ!$A$39:$A$782,$A90,СВЦЭМ!$B$39:$B$782,R$83)+'СЕТ СН'!$H$9+СВЦЭМ!$D$10+'СЕТ СН'!$H$6-'СЕТ СН'!$H$19</f>
        <v>2427.37342876</v>
      </c>
      <c r="S90" s="36">
        <f>SUMIFS(СВЦЭМ!$C$39:$C$782,СВЦЭМ!$A$39:$A$782,$A90,СВЦЭМ!$B$39:$B$782,S$83)+'СЕТ СН'!$H$9+СВЦЭМ!$D$10+'СЕТ СН'!$H$6-'СЕТ СН'!$H$19</f>
        <v>2419.6530992200001</v>
      </c>
      <c r="T90" s="36">
        <f>SUMIFS(СВЦЭМ!$C$39:$C$782,СВЦЭМ!$A$39:$A$782,$A90,СВЦЭМ!$B$39:$B$782,T$83)+'СЕТ СН'!$H$9+СВЦЭМ!$D$10+'СЕТ СН'!$H$6-'СЕТ СН'!$H$19</f>
        <v>2394.73546042</v>
      </c>
      <c r="U90" s="36">
        <f>SUMIFS(СВЦЭМ!$C$39:$C$782,СВЦЭМ!$A$39:$A$782,$A90,СВЦЭМ!$B$39:$B$782,U$83)+'СЕТ СН'!$H$9+СВЦЭМ!$D$10+'СЕТ СН'!$H$6-'СЕТ СН'!$H$19</f>
        <v>2354.8345734200002</v>
      </c>
      <c r="V90" s="36">
        <f>SUMIFS(СВЦЭМ!$C$39:$C$782,СВЦЭМ!$A$39:$A$782,$A90,СВЦЭМ!$B$39:$B$782,V$83)+'СЕТ СН'!$H$9+СВЦЭМ!$D$10+'СЕТ СН'!$H$6-'СЕТ СН'!$H$19</f>
        <v>2356.3691601099999</v>
      </c>
      <c r="W90" s="36">
        <f>SUMIFS(СВЦЭМ!$C$39:$C$782,СВЦЭМ!$A$39:$A$782,$A90,СВЦЭМ!$B$39:$B$782,W$83)+'СЕТ СН'!$H$9+СВЦЭМ!$D$10+'СЕТ СН'!$H$6-'СЕТ СН'!$H$19</f>
        <v>2373.6988833400001</v>
      </c>
      <c r="X90" s="36">
        <f>SUMIFS(СВЦЭМ!$C$39:$C$782,СВЦЭМ!$A$39:$A$782,$A90,СВЦЭМ!$B$39:$B$782,X$83)+'СЕТ СН'!$H$9+СВЦЭМ!$D$10+'СЕТ СН'!$H$6-'СЕТ СН'!$H$19</f>
        <v>2407.2123820299998</v>
      </c>
      <c r="Y90" s="36">
        <f>SUMIFS(СВЦЭМ!$C$39:$C$782,СВЦЭМ!$A$39:$A$782,$A90,СВЦЭМ!$B$39:$B$782,Y$83)+'СЕТ СН'!$H$9+СВЦЭМ!$D$10+'СЕТ СН'!$H$6-'СЕТ СН'!$H$19</f>
        <v>2403.68793637</v>
      </c>
    </row>
    <row r="91" spans="1:25" ht="15.75" x14ac:dyDescent="0.2">
      <c r="A91" s="35">
        <f t="shared" si="2"/>
        <v>44993</v>
      </c>
      <c r="B91" s="36">
        <f>SUMIFS(СВЦЭМ!$C$39:$C$782,СВЦЭМ!$A$39:$A$782,$A91,СВЦЭМ!$B$39:$B$782,B$83)+'СЕТ СН'!$H$9+СВЦЭМ!$D$10+'СЕТ СН'!$H$6-'СЕТ СН'!$H$19</f>
        <v>2450.6127683499999</v>
      </c>
      <c r="C91" s="36">
        <f>SUMIFS(СВЦЭМ!$C$39:$C$782,СВЦЭМ!$A$39:$A$782,$A91,СВЦЭМ!$B$39:$B$782,C$83)+'СЕТ СН'!$H$9+СВЦЭМ!$D$10+'СЕТ СН'!$H$6-'СЕТ СН'!$H$19</f>
        <v>2466.93212541</v>
      </c>
      <c r="D91" s="36">
        <f>SUMIFS(СВЦЭМ!$C$39:$C$782,СВЦЭМ!$A$39:$A$782,$A91,СВЦЭМ!$B$39:$B$782,D$83)+'СЕТ СН'!$H$9+СВЦЭМ!$D$10+'СЕТ СН'!$H$6-'СЕТ СН'!$H$19</f>
        <v>2484.1006565899997</v>
      </c>
      <c r="E91" s="36">
        <f>SUMIFS(СВЦЭМ!$C$39:$C$782,СВЦЭМ!$A$39:$A$782,$A91,СВЦЭМ!$B$39:$B$782,E$83)+'СЕТ СН'!$H$9+СВЦЭМ!$D$10+'СЕТ СН'!$H$6-'СЕТ СН'!$H$19</f>
        <v>2496.98059517</v>
      </c>
      <c r="F91" s="36">
        <f>SUMIFS(СВЦЭМ!$C$39:$C$782,СВЦЭМ!$A$39:$A$782,$A91,СВЦЭМ!$B$39:$B$782,F$83)+'СЕТ СН'!$H$9+СВЦЭМ!$D$10+'СЕТ СН'!$H$6-'СЕТ СН'!$H$19</f>
        <v>2500.3376408999998</v>
      </c>
      <c r="G91" s="36">
        <f>SUMIFS(СВЦЭМ!$C$39:$C$782,СВЦЭМ!$A$39:$A$782,$A91,СВЦЭМ!$B$39:$B$782,G$83)+'СЕТ СН'!$H$9+СВЦЭМ!$D$10+'СЕТ СН'!$H$6-'СЕТ СН'!$H$19</f>
        <v>2492.9294871500001</v>
      </c>
      <c r="H91" s="36">
        <f>SUMIFS(СВЦЭМ!$C$39:$C$782,СВЦЭМ!$A$39:$A$782,$A91,СВЦЭМ!$B$39:$B$782,H$83)+'СЕТ СН'!$H$9+СВЦЭМ!$D$10+'СЕТ СН'!$H$6-'СЕТ СН'!$H$19</f>
        <v>2466.5216725699997</v>
      </c>
      <c r="I91" s="36">
        <f>SUMIFS(СВЦЭМ!$C$39:$C$782,СВЦЭМ!$A$39:$A$782,$A91,СВЦЭМ!$B$39:$B$782,I$83)+'СЕТ СН'!$H$9+СВЦЭМ!$D$10+'СЕТ СН'!$H$6-'СЕТ СН'!$H$19</f>
        <v>2344.7657252099998</v>
      </c>
      <c r="J91" s="36">
        <f>SUMIFS(СВЦЭМ!$C$39:$C$782,СВЦЭМ!$A$39:$A$782,$A91,СВЦЭМ!$B$39:$B$782,J$83)+'СЕТ СН'!$H$9+СВЦЭМ!$D$10+'СЕТ СН'!$H$6-'СЕТ СН'!$H$19</f>
        <v>2368.9301160300001</v>
      </c>
      <c r="K91" s="36">
        <f>SUMIFS(СВЦЭМ!$C$39:$C$782,СВЦЭМ!$A$39:$A$782,$A91,СВЦЭМ!$B$39:$B$782,K$83)+'СЕТ СН'!$H$9+СВЦЭМ!$D$10+'СЕТ СН'!$H$6-'СЕТ СН'!$H$19</f>
        <v>2383.50236705</v>
      </c>
      <c r="L91" s="36">
        <f>SUMIFS(СВЦЭМ!$C$39:$C$782,СВЦЭМ!$A$39:$A$782,$A91,СВЦЭМ!$B$39:$B$782,L$83)+'СЕТ СН'!$H$9+СВЦЭМ!$D$10+'СЕТ СН'!$H$6-'СЕТ СН'!$H$19</f>
        <v>2361.60171924</v>
      </c>
      <c r="M91" s="36">
        <f>SUMIFS(СВЦЭМ!$C$39:$C$782,СВЦЭМ!$A$39:$A$782,$A91,СВЦЭМ!$B$39:$B$782,M$83)+'СЕТ СН'!$H$9+СВЦЭМ!$D$10+'СЕТ СН'!$H$6-'СЕТ СН'!$H$19</f>
        <v>2356.0420964200002</v>
      </c>
      <c r="N91" s="36">
        <f>SUMIFS(СВЦЭМ!$C$39:$C$782,СВЦЭМ!$A$39:$A$782,$A91,СВЦЭМ!$B$39:$B$782,N$83)+'СЕТ СН'!$H$9+СВЦЭМ!$D$10+'СЕТ СН'!$H$6-'СЕТ СН'!$H$19</f>
        <v>2345.8808349199999</v>
      </c>
      <c r="O91" s="36">
        <f>SUMIFS(СВЦЭМ!$C$39:$C$782,СВЦЭМ!$A$39:$A$782,$A91,СВЦЭМ!$B$39:$B$782,O$83)+'СЕТ СН'!$H$9+СВЦЭМ!$D$10+'СЕТ СН'!$H$6-'СЕТ СН'!$H$19</f>
        <v>2348.0760031299997</v>
      </c>
      <c r="P91" s="36">
        <f>SUMIFS(СВЦЭМ!$C$39:$C$782,СВЦЭМ!$A$39:$A$782,$A91,СВЦЭМ!$B$39:$B$782,P$83)+'СЕТ СН'!$H$9+СВЦЭМ!$D$10+'СЕТ СН'!$H$6-'СЕТ СН'!$H$19</f>
        <v>2343.26209328</v>
      </c>
      <c r="Q91" s="36">
        <f>SUMIFS(СВЦЭМ!$C$39:$C$782,СВЦЭМ!$A$39:$A$782,$A91,СВЦЭМ!$B$39:$B$782,Q$83)+'СЕТ СН'!$H$9+СВЦЭМ!$D$10+'СЕТ СН'!$H$6-'СЕТ СН'!$H$19</f>
        <v>2343.4575212700001</v>
      </c>
      <c r="R91" s="36">
        <f>SUMIFS(СВЦЭМ!$C$39:$C$782,СВЦЭМ!$A$39:$A$782,$A91,СВЦЭМ!$B$39:$B$782,R$83)+'СЕТ СН'!$H$9+СВЦЭМ!$D$10+'СЕТ СН'!$H$6-'СЕТ СН'!$H$19</f>
        <v>2354.2084387499999</v>
      </c>
      <c r="S91" s="36">
        <f>SUMIFS(СВЦЭМ!$C$39:$C$782,СВЦЭМ!$A$39:$A$782,$A91,СВЦЭМ!$B$39:$B$782,S$83)+'СЕТ СН'!$H$9+СВЦЭМ!$D$10+'СЕТ СН'!$H$6-'СЕТ СН'!$H$19</f>
        <v>2363.2523951900002</v>
      </c>
      <c r="T91" s="36">
        <f>SUMIFS(СВЦЭМ!$C$39:$C$782,СВЦЭМ!$A$39:$A$782,$A91,СВЦЭМ!$B$39:$B$782,T$83)+'СЕТ СН'!$H$9+СВЦЭМ!$D$10+'СЕТ СН'!$H$6-'СЕТ СН'!$H$19</f>
        <v>2363.1455375999999</v>
      </c>
      <c r="U91" s="36">
        <f>SUMIFS(СВЦЭМ!$C$39:$C$782,СВЦЭМ!$A$39:$A$782,$A91,СВЦЭМ!$B$39:$B$782,U$83)+'СЕТ СН'!$H$9+СВЦЭМ!$D$10+'СЕТ СН'!$H$6-'СЕТ СН'!$H$19</f>
        <v>2324.7384892700002</v>
      </c>
      <c r="V91" s="36">
        <f>SUMIFS(СВЦЭМ!$C$39:$C$782,СВЦЭМ!$A$39:$A$782,$A91,СВЦЭМ!$B$39:$B$782,V$83)+'СЕТ СН'!$H$9+СВЦЭМ!$D$10+'СЕТ СН'!$H$6-'СЕТ СН'!$H$19</f>
        <v>2312.9826069700002</v>
      </c>
      <c r="W91" s="36">
        <f>SUMIFS(СВЦЭМ!$C$39:$C$782,СВЦЭМ!$A$39:$A$782,$A91,СВЦЭМ!$B$39:$B$782,W$83)+'СЕТ СН'!$H$9+СВЦЭМ!$D$10+'СЕТ СН'!$H$6-'СЕТ СН'!$H$19</f>
        <v>2324.3390726999996</v>
      </c>
      <c r="X91" s="36">
        <f>SUMIFS(СВЦЭМ!$C$39:$C$782,СВЦЭМ!$A$39:$A$782,$A91,СВЦЭМ!$B$39:$B$782,X$83)+'СЕТ СН'!$H$9+СВЦЭМ!$D$10+'СЕТ СН'!$H$6-'СЕТ СН'!$H$19</f>
        <v>2369.7173201999999</v>
      </c>
      <c r="Y91" s="36">
        <f>SUMIFS(СВЦЭМ!$C$39:$C$782,СВЦЭМ!$A$39:$A$782,$A91,СВЦЭМ!$B$39:$B$782,Y$83)+'СЕТ СН'!$H$9+СВЦЭМ!$D$10+'СЕТ СН'!$H$6-'СЕТ СН'!$H$19</f>
        <v>2410.6361185699998</v>
      </c>
    </row>
    <row r="92" spans="1:25" ht="15.75" x14ac:dyDescent="0.2">
      <c r="A92" s="35">
        <f t="shared" si="2"/>
        <v>44994</v>
      </c>
      <c r="B92" s="36">
        <f>SUMIFS(СВЦЭМ!$C$39:$C$782,СВЦЭМ!$A$39:$A$782,$A92,СВЦЭМ!$B$39:$B$782,B$83)+'СЕТ СН'!$H$9+СВЦЭМ!$D$10+'СЕТ СН'!$H$6-'СЕТ СН'!$H$19</f>
        <v>2444.9463687900002</v>
      </c>
      <c r="C92" s="36">
        <f>SUMIFS(СВЦЭМ!$C$39:$C$782,СВЦЭМ!$A$39:$A$782,$A92,СВЦЭМ!$B$39:$B$782,C$83)+'СЕТ СН'!$H$9+СВЦЭМ!$D$10+'СЕТ СН'!$H$6-'СЕТ СН'!$H$19</f>
        <v>2493.45197796</v>
      </c>
      <c r="D92" s="36">
        <f>SUMIFS(СВЦЭМ!$C$39:$C$782,СВЦЭМ!$A$39:$A$782,$A92,СВЦЭМ!$B$39:$B$782,D$83)+'СЕТ СН'!$H$9+СВЦЭМ!$D$10+'СЕТ СН'!$H$6-'СЕТ СН'!$H$19</f>
        <v>2511.1730071100001</v>
      </c>
      <c r="E92" s="36">
        <f>SUMIFS(СВЦЭМ!$C$39:$C$782,СВЦЭМ!$A$39:$A$782,$A92,СВЦЭМ!$B$39:$B$782,E$83)+'СЕТ СН'!$H$9+СВЦЭМ!$D$10+'СЕТ СН'!$H$6-'СЕТ СН'!$H$19</f>
        <v>2524.6221701599998</v>
      </c>
      <c r="F92" s="36">
        <f>SUMIFS(СВЦЭМ!$C$39:$C$782,СВЦЭМ!$A$39:$A$782,$A92,СВЦЭМ!$B$39:$B$782,F$83)+'СЕТ СН'!$H$9+СВЦЭМ!$D$10+'СЕТ СН'!$H$6-'СЕТ СН'!$H$19</f>
        <v>2523.8602754499998</v>
      </c>
      <c r="G92" s="36">
        <f>SUMIFS(СВЦЭМ!$C$39:$C$782,СВЦЭМ!$A$39:$A$782,$A92,СВЦЭМ!$B$39:$B$782,G$83)+'СЕТ СН'!$H$9+СВЦЭМ!$D$10+'СЕТ СН'!$H$6-'СЕТ СН'!$H$19</f>
        <v>2492.3768273999999</v>
      </c>
      <c r="H92" s="36">
        <f>SUMIFS(СВЦЭМ!$C$39:$C$782,СВЦЭМ!$A$39:$A$782,$A92,СВЦЭМ!$B$39:$B$782,H$83)+'СЕТ СН'!$H$9+СВЦЭМ!$D$10+'СЕТ СН'!$H$6-'СЕТ СН'!$H$19</f>
        <v>2442.53371853</v>
      </c>
      <c r="I92" s="36">
        <f>SUMIFS(СВЦЭМ!$C$39:$C$782,СВЦЭМ!$A$39:$A$782,$A92,СВЦЭМ!$B$39:$B$782,I$83)+'СЕТ СН'!$H$9+СВЦЭМ!$D$10+'СЕТ СН'!$H$6-'СЕТ СН'!$H$19</f>
        <v>2386.0286598599996</v>
      </c>
      <c r="J92" s="36">
        <f>SUMIFS(СВЦЭМ!$C$39:$C$782,СВЦЭМ!$A$39:$A$782,$A92,СВЦЭМ!$B$39:$B$782,J$83)+'СЕТ СН'!$H$9+СВЦЭМ!$D$10+'СЕТ СН'!$H$6-'СЕТ СН'!$H$19</f>
        <v>2366.6889597999998</v>
      </c>
      <c r="K92" s="36">
        <f>SUMIFS(СВЦЭМ!$C$39:$C$782,СВЦЭМ!$A$39:$A$782,$A92,СВЦЭМ!$B$39:$B$782,K$83)+'СЕТ СН'!$H$9+СВЦЭМ!$D$10+'СЕТ СН'!$H$6-'СЕТ СН'!$H$19</f>
        <v>2346.1294591699998</v>
      </c>
      <c r="L92" s="36">
        <f>SUMIFS(СВЦЭМ!$C$39:$C$782,СВЦЭМ!$A$39:$A$782,$A92,СВЦЭМ!$B$39:$B$782,L$83)+'СЕТ СН'!$H$9+СВЦЭМ!$D$10+'СЕТ СН'!$H$6-'СЕТ СН'!$H$19</f>
        <v>2338.6858191800002</v>
      </c>
      <c r="M92" s="36">
        <f>SUMIFS(СВЦЭМ!$C$39:$C$782,СВЦЭМ!$A$39:$A$782,$A92,СВЦЭМ!$B$39:$B$782,M$83)+'СЕТ СН'!$H$9+СВЦЭМ!$D$10+'СЕТ СН'!$H$6-'СЕТ СН'!$H$19</f>
        <v>2365.2091100500002</v>
      </c>
      <c r="N92" s="36">
        <f>SUMIFS(СВЦЭМ!$C$39:$C$782,СВЦЭМ!$A$39:$A$782,$A92,СВЦЭМ!$B$39:$B$782,N$83)+'СЕТ СН'!$H$9+СВЦЭМ!$D$10+'СЕТ СН'!$H$6-'СЕТ СН'!$H$19</f>
        <v>2386.3936063399997</v>
      </c>
      <c r="O92" s="36">
        <f>SUMIFS(СВЦЭМ!$C$39:$C$782,СВЦЭМ!$A$39:$A$782,$A92,СВЦЭМ!$B$39:$B$782,O$83)+'СЕТ СН'!$H$9+СВЦЭМ!$D$10+'СЕТ СН'!$H$6-'СЕТ СН'!$H$19</f>
        <v>2428.9680869999997</v>
      </c>
      <c r="P92" s="36">
        <f>SUMIFS(СВЦЭМ!$C$39:$C$782,СВЦЭМ!$A$39:$A$782,$A92,СВЦЭМ!$B$39:$B$782,P$83)+'СЕТ СН'!$H$9+СВЦЭМ!$D$10+'СЕТ СН'!$H$6-'СЕТ СН'!$H$19</f>
        <v>2441.4513396999996</v>
      </c>
      <c r="Q92" s="36">
        <f>SUMIFS(СВЦЭМ!$C$39:$C$782,СВЦЭМ!$A$39:$A$782,$A92,СВЦЭМ!$B$39:$B$782,Q$83)+'СЕТ СН'!$H$9+СВЦЭМ!$D$10+'СЕТ СН'!$H$6-'СЕТ СН'!$H$19</f>
        <v>2454.3792216699999</v>
      </c>
      <c r="R92" s="36">
        <f>SUMIFS(СВЦЭМ!$C$39:$C$782,СВЦЭМ!$A$39:$A$782,$A92,СВЦЭМ!$B$39:$B$782,R$83)+'СЕТ СН'!$H$9+СВЦЭМ!$D$10+'СЕТ СН'!$H$6-'СЕТ СН'!$H$19</f>
        <v>2461.8752312399997</v>
      </c>
      <c r="S92" s="36">
        <f>SUMIFS(СВЦЭМ!$C$39:$C$782,СВЦЭМ!$A$39:$A$782,$A92,СВЦЭМ!$B$39:$B$782,S$83)+'СЕТ СН'!$H$9+СВЦЭМ!$D$10+'СЕТ СН'!$H$6-'СЕТ СН'!$H$19</f>
        <v>2426.2262529</v>
      </c>
      <c r="T92" s="36">
        <f>SUMIFS(СВЦЭМ!$C$39:$C$782,СВЦЭМ!$A$39:$A$782,$A92,СВЦЭМ!$B$39:$B$782,T$83)+'СЕТ СН'!$H$9+СВЦЭМ!$D$10+'СЕТ СН'!$H$6-'СЕТ СН'!$H$19</f>
        <v>2383.5834845700001</v>
      </c>
      <c r="U92" s="36">
        <f>SUMIFS(СВЦЭМ!$C$39:$C$782,СВЦЭМ!$A$39:$A$782,$A92,СВЦЭМ!$B$39:$B$782,U$83)+'СЕТ СН'!$H$9+СВЦЭМ!$D$10+'СЕТ СН'!$H$6-'СЕТ СН'!$H$19</f>
        <v>2340.9715521199996</v>
      </c>
      <c r="V92" s="36">
        <f>SUMIFS(СВЦЭМ!$C$39:$C$782,СВЦЭМ!$A$39:$A$782,$A92,СВЦЭМ!$B$39:$B$782,V$83)+'СЕТ СН'!$H$9+СВЦЭМ!$D$10+'СЕТ СН'!$H$6-'СЕТ СН'!$H$19</f>
        <v>2327.6829703799999</v>
      </c>
      <c r="W92" s="36">
        <f>SUMIFS(СВЦЭМ!$C$39:$C$782,СВЦЭМ!$A$39:$A$782,$A92,СВЦЭМ!$B$39:$B$782,W$83)+'СЕТ СН'!$H$9+СВЦЭМ!$D$10+'СЕТ СН'!$H$6-'СЕТ СН'!$H$19</f>
        <v>2335.6529554700001</v>
      </c>
      <c r="X92" s="36">
        <f>SUMIFS(СВЦЭМ!$C$39:$C$782,СВЦЭМ!$A$39:$A$782,$A92,СВЦЭМ!$B$39:$B$782,X$83)+'СЕТ СН'!$H$9+СВЦЭМ!$D$10+'СЕТ СН'!$H$6-'СЕТ СН'!$H$19</f>
        <v>2362.6880144299998</v>
      </c>
      <c r="Y92" s="36">
        <f>SUMIFS(СВЦЭМ!$C$39:$C$782,СВЦЭМ!$A$39:$A$782,$A92,СВЦЭМ!$B$39:$B$782,Y$83)+'СЕТ СН'!$H$9+СВЦЭМ!$D$10+'СЕТ СН'!$H$6-'СЕТ СН'!$H$19</f>
        <v>2389.94567237</v>
      </c>
    </row>
    <row r="93" spans="1:25" ht="15.75" x14ac:dyDescent="0.2">
      <c r="A93" s="35">
        <f t="shared" si="2"/>
        <v>44995</v>
      </c>
      <c r="B93" s="36">
        <f>SUMIFS(СВЦЭМ!$C$39:$C$782,СВЦЭМ!$A$39:$A$782,$A93,СВЦЭМ!$B$39:$B$782,B$83)+'СЕТ СН'!$H$9+СВЦЭМ!$D$10+'СЕТ СН'!$H$6-'СЕТ СН'!$H$19</f>
        <v>2458.0204098700001</v>
      </c>
      <c r="C93" s="36">
        <f>SUMIFS(СВЦЭМ!$C$39:$C$782,СВЦЭМ!$A$39:$A$782,$A93,СВЦЭМ!$B$39:$B$782,C$83)+'СЕТ СН'!$H$9+СВЦЭМ!$D$10+'СЕТ СН'!$H$6-'СЕТ СН'!$H$19</f>
        <v>2462.6421796199998</v>
      </c>
      <c r="D93" s="36">
        <f>SUMIFS(СВЦЭМ!$C$39:$C$782,СВЦЭМ!$A$39:$A$782,$A93,СВЦЭМ!$B$39:$B$782,D$83)+'СЕТ СН'!$H$9+СВЦЭМ!$D$10+'СЕТ СН'!$H$6-'СЕТ СН'!$H$19</f>
        <v>2464.0646490300001</v>
      </c>
      <c r="E93" s="36">
        <f>SUMIFS(СВЦЭМ!$C$39:$C$782,СВЦЭМ!$A$39:$A$782,$A93,СВЦЭМ!$B$39:$B$782,E$83)+'СЕТ СН'!$H$9+СВЦЭМ!$D$10+'СЕТ СН'!$H$6-'СЕТ СН'!$H$19</f>
        <v>2481.9199953100001</v>
      </c>
      <c r="F93" s="36">
        <f>SUMIFS(СВЦЭМ!$C$39:$C$782,СВЦЭМ!$A$39:$A$782,$A93,СВЦЭМ!$B$39:$B$782,F$83)+'СЕТ СН'!$H$9+СВЦЭМ!$D$10+'СЕТ СН'!$H$6-'СЕТ СН'!$H$19</f>
        <v>2487.6225178300001</v>
      </c>
      <c r="G93" s="36">
        <f>SUMIFS(СВЦЭМ!$C$39:$C$782,СВЦЭМ!$A$39:$A$782,$A93,СВЦЭМ!$B$39:$B$782,G$83)+'СЕТ СН'!$H$9+СВЦЭМ!$D$10+'СЕТ СН'!$H$6-'СЕТ СН'!$H$19</f>
        <v>2486.15690993</v>
      </c>
      <c r="H93" s="36">
        <f>SUMIFS(СВЦЭМ!$C$39:$C$782,СВЦЭМ!$A$39:$A$782,$A93,СВЦЭМ!$B$39:$B$782,H$83)+'СЕТ СН'!$H$9+СВЦЭМ!$D$10+'СЕТ СН'!$H$6-'СЕТ СН'!$H$19</f>
        <v>2447.9178821599999</v>
      </c>
      <c r="I93" s="36">
        <f>SUMIFS(СВЦЭМ!$C$39:$C$782,СВЦЭМ!$A$39:$A$782,$A93,СВЦЭМ!$B$39:$B$782,I$83)+'СЕТ СН'!$H$9+СВЦЭМ!$D$10+'СЕТ СН'!$H$6-'СЕТ СН'!$H$19</f>
        <v>2383.3179937800001</v>
      </c>
      <c r="J93" s="36">
        <f>SUMIFS(СВЦЭМ!$C$39:$C$782,СВЦЭМ!$A$39:$A$782,$A93,СВЦЭМ!$B$39:$B$782,J$83)+'СЕТ СН'!$H$9+СВЦЭМ!$D$10+'СЕТ СН'!$H$6-'СЕТ СН'!$H$19</f>
        <v>2362.4403551999999</v>
      </c>
      <c r="K93" s="36">
        <f>SUMIFS(СВЦЭМ!$C$39:$C$782,СВЦЭМ!$A$39:$A$782,$A93,СВЦЭМ!$B$39:$B$782,K$83)+'СЕТ СН'!$H$9+СВЦЭМ!$D$10+'СЕТ СН'!$H$6-'СЕТ СН'!$H$19</f>
        <v>2336.3407031199999</v>
      </c>
      <c r="L93" s="36">
        <f>SUMIFS(СВЦЭМ!$C$39:$C$782,СВЦЭМ!$A$39:$A$782,$A93,СВЦЭМ!$B$39:$B$782,L$83)+'СЕТ СН'!$H$9+СВЦЭМ!$D$10+'СЕТ СН'!$H$6-'СЕТ СН'!$H$19</f>
        <v>2350.3103269900002</v>
      </c>
      <c r="M93" s="36">
        <f>SUMIFS(СВЦЭМ!$C$39:$C$782,СВЦЭМ!$A$39:$A$782,$A93,СВЦЭМ!$B$39:$B$782,M$83)+'СЕТ СН'!$H$9+СВЦЭМ!$D$10+'СЕТ СН'!$H$6-'СЕТ СН'!$H$19</f>
        <v>2385.6839215800001</v>
      </c>
      <c r="N93" s="36">
        <f>SUMIFS(СВЦЭМ!$C$39:$C$782,СВЦЭМ!$A$39:$A$782,$A93,СВЦЭМ!$B$39:$B$782,N$83)+'СЕТ СН'!$H$9+СВЦЭМ!$D$10+'СЕТ СН'!$H$6-'СЕТ СН'!$H$19</f>
        <v>2432.21028424</v>
      </c>
      <c r="O93" s="36">
        <f>SUMIFS(СВЦЭМ!$C$39:$C$782,СВЦЭМ!$A$39:$A$782,$A93,СВЦЭМ!$B$39:$B$782,O$83)+'СЕТ СН'!$H$9+СВЦЭМ!$D$10+'СЕТ СН'!$H$6-'СЕТ СН'!$H$19</f>
        <v>2472.0896410299997</v>
      </c>
      <c r="P93" s="36">
        <f>SUMIFS(СВЦЭМ!$C$39:$C$782,СВЦЭМ!$A$39:$A$782,$A93,СВЦЭМ!$B$39:$B$782,P$83)+'СЕТ СН'!$H$9+СВЦЭМ!$D$10+'СЕТ СН'!$H$6-'СЕТ СН'!$H$19</f>
        <v>2480.8716162699998</v>
      </c>
      <c r="Q93" s="36">
        <f>SUMIFS(СВЦЭМ!$C$39:$C$782,СВЦЭМ!$A$39:$A$782,$A93,СВЦЭМ!$B$39:$B$782,Q$83)+'СЕТ СН'!$H$9+СВЦЭМ!$D$10+'СЕТ СН'!$H$6-'СЕТ СН'!$H$19</f>
        <v>2472.47605664</v>
      </c>
      <c r="R93" s="36">
        <f>SUMIFS(СВЦЭМ!$C$39:$C$782,СВЦЭМ!$A$39:$A$782,$A93,СВЦЭМ!$B$39:$B$782,R$83)+'СЕТ СН'!$H$9+СВЦЭМ!$D$10+'СЕТ СН'!$H$6-'СЕТ СН'!$H$19</f>
        <v>2478.5366273999998</v>
      </c>
      <c r="S93" s="36">
        <f>SUMIFS(СВЦЭМ!$C$39:$C$782,СВЦЭМ!$A$39:$A$782,$A93,СВЦЭМ!$B$39:$B$782,S$83)+'СЕТ СН'!$H$9+СВЦЭМ!$D$10+'СЕТ СН'!$H$6-'СЕТ СН'!$H$19</f>
        <v>2472.4772580499998</v>
      </c>
      <c r="T93" s="36">
        <f>SUMIFS(СВЦЭМ!$C$39:$C$782,СВЦЭМ!$A$39:$A$782,$A93,СВЦЭМ!$B$39:$B$782,T$83)+'СЕТ СН'!$H$9+СВЦЭМ!$D$10+'СЕТ СН'!$H$6-'СЕТ СН'!$H$19</f>
        <v>2433.9653953399998</v>
      </c>
      <c r="U93" s="36">
        <f>SUMIFS(СВЦЭМ!$C$39:$C$782,СВЦЭМ!$A$39:$A$782,$A93,СВЦЭМ!$B$39:$B$782,U$83)+'СЕТ СН'!$H$9+СВЦЭМ!$D$10+'СЕТ СН'!$H$6-'СЕТ СН'!$H$19</f>
        <v>2411.38802958</v>
      </c>
      <c r="V93" s="36">
        <f>SUMIFS(СВЦЭМ!$C$39:$C$782,СВЦЭМ!$A$39:$A$782,$A93,СВЦЭМ!$B$39:$B$782,V$83)+'СЕТ СН'!$H$9+СВЦЭМ!$D$10+'СЕТ СН'!$H$6-'СЕТ СН'!$H$19</f>
        <v>2409.69267666</v>
      </c>
      <c r="W93" s="36">
        <f>SUMIFS(СВЦЭМ!$C$39:$C$782,СВЦЭМ!$A$39:$A$782,$A93,СВЦЭМ!$B$39:$B$782,W$83)+'СЕТ СН'!$H$9+СВЦЭМ!$D$10+'СЕТ СН'!$H$6-'СЕТ СН'!$H$19</f>
        <v>2404.2330295699999</v>
      </c>
      <c r="X93" s="36">
        <f>SUMIFS(СВЦЭМ!$C$39:$C$782,СВЦЭМ!$A$39:$A$782,$A93,СВЦЭМ!$B$39:$B$782,X$83)+'СЕТ СН'!$H$9+СВЦЭМ!$D$10+'СЕТ СН'!$H$6-'СЕТ СН'!$H$19</f>
        <v>2442.5713374100001</v>
      </c>
      <c r="Y93" s="36">
        <f>SUMIFS(СВЦЭМ!$C$39:$C$782,СВЦЭМ!$A$39:$A$782,$A93,СВЦЭМ!$B$39:$B$782,Y$83)+'СЕТ СН'!$H$9+СВЦЭМ!$D$10+'СЕТ СН'!$H$6-'СЕТ СН'!$H$19</f>
        <v>2447.8870186999998</v>
      </c>
    </row>
    <row r="94" spans="1:25" ht="15.75" x14ac:dyDescent="0.2">
      <c r="A94" s="35">
        <f t="shared" si="2"/>
        <v>44996</v>
      </c>
      <c r="B94" s="36">
        <f>SUMIFS(СВЦЭМ!$C$39:$C$782,СВЦЭМ!$A$39:$A$782,$A94,СВЦЭМ!$B$39:$B$782,B$83)+'СЕТ СН'!$H$9+СВЦЭМ!$D$10+'СЕТ СН'!$H$6-'СЕТ СН'!$H$19</f>
        <v>2405.6466611300002</v>
      </c>
      <c r="C94" s="36">
        <f>SUMIFS(СВЦЭМ!$C$39:$C$782,СВЦЭМ!$A$39:$A$782,$A94,СВЦЭМ!$B$39:$B$782,C$83)+'СЕТ СН'!$H$9+СВЦЭМ!$D$10+'СЕТ СН'!$H$6-'СЕТ СН'!$H$19</f>
        <v>2465.6498399099996</v>
      </c>
      <c r="D94" s="36">
        <f>SUMIFS(СВЦЭМ!$C$39:$C$782,СВЦЭМ!$A$39:$A$782,$A94,СВЦЭМ!$B$39:$B$782,D$83)+'СЕТ СН'!$H$9+СВЦЭМ!$D$10+'СЕТ СН'!$H$6-'СЕТ СН'!$H$19</f>
        <v>2495.83507147</v>
      </c>
      <c r="E94" s="36">
        <f>SUMIFS(СВЦЭМ!$C$39:$C$782,СВЦЭМ!$A$39:$A$782,$A94,СВЦЭМ!$B$39:$B$782,E$83)+'СЕТ СН'!$H$9+СВЦЭМ!$D$10+'СЕТ СН'!$H$6-'СЕТ СН'!$H$19</f>
        <v>2486.3396833500001</v>
      </c>
      <c r="F94" s="36">
        <f>SUMIFS(СВЦЭМ!$C$39:$C$782,СВЦЭМ!$A$39:$A$782,$A94,СВЦЭМ!$B$39:$B$782,F$83)+'СЕТ СН'!$H$9+СВЦЭМ!$D$10+'СЕТ СН'!$H$6-'СЕТ СН'!$H$19</f>
        <v>2481.4449816000001</v>
      </c>
      <c r="G94" s="36">
        <f>SUMIFS(СВЦЭМ!$C$39:$C$782,СВЦЭМ!$A$39:$A$782,$A94,СВЦЭМ!$B$39:$B$782,G$83)+'СЕТ СН'!$H$9+СВЦЭМ!$D$10+'СЕТ СН'!$H$6-'СЕТ СН'!$H$19</f>
        <v>2467.68876894</v>
      </c>
      <c r="H94" s="36">
        <f>SUMIFS(СВЦЭМ!$C$39:$C$782,СВЦЭМ!$A$39:$A$782,$A94,СВЦЭМ!$B$39:$B$782,H$83)+'СЕТ СН'!$H$9+СВЦЭМ!$D$10+'СЕТ СН'!$H$6-'СЕТ СН'!$H$19</f>
        <v>2464.3719045499997</v>
      </c>
      <c r="I94" s="36">
        <f>SUMIFS(СВЦЭМ!$C$39:$C$782,СВЦЭМ!$A$39:$A$782,$A94,СВЦЭМ!$B$39:$B$782,I$83)+'СЕТ СН'!$H$9+СВЦЭМ!$D$10+'СЕТ СН'!$H$6-'СЕТ СН'!$H$19</f>
        <v>2443.3055698499998</v>
      </c>
      <c r="J94" s="36">
        <f>SUMIFS(СВЦЭМ!$C$39:$C$782,СВЦЭМ!$A$39:$A$782,$A94,СВЦЭМ!$B$39:$B$782,J$83)+'СЕТ СН'!$H$9+СВЦЭМ!$D$10+'СЕТ СН'!$H$6-'СЕТ СН'!$H$19</f>
        <v>2365.2731377</v>
      </c>
      <c r="K94" s="36">
        <f>SUMIFS(СВЦЭМ!$C$39:$C$782,СВЦЭМ!$A$39:$A$782,$A94,СВЦЭМ!$B$39:$B$782,K$83)+'СЕТ СН'!$H$9+СВЦЭМ!$D$10+'СЕТ СН'!$H$6-'СЕТ СН'!$H$19</f>
        <v>2250.9244459499996</v>
      </c>
      <c r="L94" s="36">
        <f>SUMIFS(СВЦЭМ!$C$39:$C$782,СВЦЭМ!$A$39:$A$782,$A94,СВЦЭМ!$B$39:$B$782,L$83)+'СЕТ СН'!$H$9+СВЦЭМ!$D$10+'СЕТ СН'!$H$6-'СЕТ СН'!$H$19</f>
        <v>2236.67874815</v>
      </c>
      <c r="M94" s="36">
        <f>SUMIFS(СВЦЭМ!$C$39:$C$782,СВЦЭМ!$A$39:$A$782,$A94,СВЦЭМ!$B$39:$B$782,M$83)+'СЕТ СН'!$H$9+СВЦЭМ!$D$10+'СЕТ СН'!$H$6-'СЕТ СН'!$H$19</f>
        <v>2186.5016294299999</v>
      </c>
      <c r="N94" s="36">
        <f>SUMIFS(СВЦЭМ!$C$39:$C$782,СВЦЭМ!$A$39:$A$782,$A94,СВЦЭМ!$B$39:$B$782,N$83)+'СЕТ СН'!$H$9+СВЦЭМ!$D$10+'СЕТ СН'!$H$6-'СЕТ СН'!$H$19</f>
        <v>2243.5034424099999</v>
      </c>
      <c r="O94" s="36">
        <f>SUMIFS(СВЦЭМ!$C$39:$C$782,СВЦЭМ!$A$39:$A$782,$A94,СВЦЭМ!$B$39:$B$782,O$83)+'СЕТ СН'!$H$9+СВЦЭМ!$D$10+'СЕТ СН'!$H$6-'СЕТ СН'!$H$19</f>
        <v>2292.3170308199997</v>
      </c>
      <c r="P94" s="36">
        <f>SUMIFS(СВЦЭМ!$C$39:$C$782,СВЦЭМ!$A$39:$A$782,$A94,СВЦЭМ!$B$39:$B$782,P$83)+'СЕТ СН'!$H$9+СВЦЭМ!$D$10+'СЕТ СН'!$H$6-'СЕТ СН'!$H$19</f>
        <v>2309.0136635399999</v>
      </c>
      <c r="Q94" s="36">
        <f>SUMIFS(СВЦЭМ!$C$39:$C$782,СВЦЭМ!$A$39:$A$782,$A94,СВЦЭМ!$B$39:$B$782,Q$83)+'СЕТ СН'!$H$9+СВЦЭМ!$D$10+'СЕТ СН'!$H$6-'СЕТ СН'!$H$19</f>
        <v>2329.0007813000002</v>
      </c>
      <c r="R94" s="36">
        <f>SUMIFS(СВЦЭМ!$C$39:$C$782,СВЦЭМ!$A$39:$A$782,$A94,СВЦЭМ!$B$39:$B$782,R$83)+'СЕТ СН'!$H$9+СВЦЭМ!$D$10+'СЕТ СН'!$H$6-'СЕТ СН'!$H$19</f>
        <v>2339.5411169399999</v>
      </c>
      <c r="S94" s="36">
        <f>SUMIFS(СВЦЭМ!$C$39:$C$782,СВЦЭМ!$A$39:$A$782,$A94,СВЦЭМ!$B$39:$B$782,S$83)+'СЕТ СН'!$H$9+СВЦЭМ!$D$10+'СЕТ СН'!$H$6-'СЕТ СН'!$H$19</f>
        <v>2335.5675284700001</v>
      </c>
      <c r="T94" s="36">
        <f>SUMIFS(СВЦЭМ!$C$39:$C$782,СВЦЭМ!$A$39:$A$782,$A94,СВЦЭМ!$B$39:$B$782,T$83)+'СЕТ СН'!$H$9+СВЦЭМ!$D$10+'СЕТ СН'!$H$6-'СЕТ СН'!$H$19</f>
        <v>2307.5147681600001</v>
      </c>
      <c r="U94" s="36">
        <f>SUMIFS(СВЦЭМ!$C$39:$C$782,СВЦЭМ!$A$39:$A$782,$A94,СВЦЭМ!$B$39:$B$782,U$83)+'СЕТ СН'!$H$9+СВЦЭМ!$D$10+'СЕТ СН'!$H$6-'СЕТ СН'!$H$19</f>
        <v>2277.63937257</v>
      </c>
      <c r="V94" s="36">
        <f>SUMIFS(СВЦЭМ!$C$39:$C$782,СВЦЭМ!$A$39:$A$782,$A94,СВЦЭМ!$B$39:$B$782,V$83)+'СЕТ СН'!$H$9+СВЦЭМ!$D$10+'СЕТ СН'!$H$6-'СЕТ СН'!$H$19</f>
        <v>2262.13369603</v>
      </c>
      <c r="W94" s="36">
        <f>SUMIFS(СВЦЭМ!$C$39:$C$782,СВЦЭМ!$A$39:$A$782,$A94,СВЦЭМ!$B$39:$B$782,W$83)+'СЕТ СН'!$H$9+СВЦЭМ!$D$10+'СЕТ СН'!$H$6-'СЕТ СН'!$H$19</f>
        <v>2273.2827412199999</v>
      </c>
      <c r="X94" s="36">
        <f>SUMIFS(СВЦЭМ!$C$39:$C$782,СВЦЭМ!$A$39:$A$782,$A94,СВЦЭМ!$B$39:$B$782,X$83)+'СЕТ СН'!$H$9+СВЦЭМ!$D$10+'СЕТ СН'!$H$6-'СЕТ СН'!$H$19</f>
        <v>2316.9694382299999</v>
      </c>
      <c r="Y94" s="36">
        <f>SUMIFS(СВЦЭМ!$C$39:$C$782,СВЦЭМ!$A$39:$A$782,$A94,СВЦЭМ!$B$39:$B$782,Y$83)+'СЕТ СН'!$H$9+СВЦЭМ!$D$10+'СЕТ СН'!$H$6-'СЕТ СН'!$H$19</f>
        <v>2366.1124166600002</v>
      </c>
    </row>
    <row r="95" spans="1:25" ht="15.75" x14ac:dyDescent="0.2">
      <c r="A95" s="35">
        <f t="shared" si="2"/>
        <v>44997</v>
      </c>
      <c r="B95" s="36">
        <f>SUMIFS(СВЦЭМ!$C$39:$C$782,СВЦЭМ!$A$39:$A$782,$A95,СВЦЭМ!$B$39:$B$782,B$83)+'СЕТ СН'!$H$9+СВЦЭМ!$D$10+'СЕТ СН'!$H$6-'СЕТ СН'!$H$19</f>
        <v>2419.3941282999999</v>
      </c>
      <c r="C95" s="36">
        <f>SUMIFS(СВЦЭМ!$C$39:$C$782,СВЦЭМ!$A$39:$A$782,$A95,СВЦЭМ!$B$39:$B$782,C$83)+'СЕТ СН'!$H$9+СВЦЭМ!$D$10+'СЕТ СН'!$H$6-'СЕТ СН'!$H$19</f>
        <v>2484.2364272599998</v>
      </c>
      <c r="D95" s="36">
        <f>SUMIFS(СВЦЭМ!$C$39:$C$782,СВЦЭМ!$A$39:$A$782,$A95,СВЦЭМ!$B$39:$B$782,D$83)+'СЕТ СН'!$H$9+СВЦЭМ!$D$10+'СЕТ СН'!$H$6-'СЕТ СН'!$H$19</f>
        <v>2516.7763298999998</v>
      </c>
      <c r="E95" s="36">
        <f>SUMIFS(СВЦЭМ!$C$39:$C$782,СВЦЭМ!$A$39:$A$782,$A95,СВЦЭМ!$B$39:$B$782,E$83)+'СЕТ СН'!$H$9+СВЦЭМ!$D$10+'СЕТ СН'!$H$6-'СЕТ СН'!$H$19</f>
        <v>2505.60736017</v>
      </c>
      <c r="F95" s="36">
        <f>SUMIFS(СВЦЭМ!$C$39:$C$782,СВЦЭМ!$A$39:$A$782,$A95,СВЦЭМ!$B$39:$B$782,F$83)+'СЕТ СН'!$H$9+СВЦЭМ!$D$10+'СЕТ СН'!$H$6-'СЕТ СН'!$H$19</f>
        <v>2508.5178910700001</v>
      </c>
      <c r="G95" s="36">
        <f>SUMIFS(СВЦЭМ!$C$39:$C$782,СВЦЭМ!$A$39:$A$782,$A95,СВЦЭМ!$B$39:$B$782,G$83)+'СЕТ СН'!$H$9+СВЦЭМ!$D$10+'СЕТ СН'!$H$6-'СЕТ СН'!$H$19</f>
        <v>2502.2165173099997</v>
      </c>
      <c r="H95" s="36">
        <f>SUMIFS(СВЦЭМ!$C$39:$C$782,СВЦЭМ!$A$39:$A$782,$A95,СВЦЭМ!$B$39:$B$782,H$83)+'СЕТ СН'!$H$9+СВЦЭМ!$D$10+'СЕТ СН'!$H$6-'СЕТ СН'!$H$19</f>
        <v>2488.1662781999999</v>
      </c>
      <c r="I95" s="36">
        <f>SUMIFS(СВЦЭМ!$C$39:$C$782,СВЦЭМ!$A$39:$A$782,$A95,СВЦЭМ!$B$39:$B$782,I$83)+'СЕТ СН'!$H$9+СВЦЭМ!$D$10+'СЕТ СН'!$H$6-'СЕТ СН'!$H$19</f>
        <v>2450.3424122500001</v>
      </c>
      <c r="J95" s="36">
        <f>SUMIFS(СВЦЭМ!$C$39:$C$782,СВЦЭМ!$A$39:$A$782,$A95,СВЦЭМ!$B$39:$B$782,J$83)+'СЕТ СН'!$H$9+СВЦЭМ!$D$10+'СЕТ СН'!$H$6-'СЕТ СН'!$H$19</f>
        <v>2422.0739169200001</v>
      </c>
      <c r="K95" s="36">
        <f>SUMIFS(СВЦЭМ!$C$39:$C$782,СВЦЭМ!$A$39:$A$782,$A95,СВЦЭМ!$B$39:$B$782,K$83)+'СЕТ СН'!$H$9+СВЦЭМ!$D$10+'СЕТ СН'!$H$6-'СЕТ СН'!$H$19</f>
        <v>2341.34518617</v>
      </c>
      <c r="L95" s="36">
        <f>SUMIFS(СВЦЭМ!$C$39:$C$782,СВЦЭМ!$A$39:$A$782,$A95,СВЦЭМ!$B$39:$B$782,L$83)+'СЕТ СН'!$H$9+СВЦЭМ!$D$10+'СЕТ СН'!$H$6-'СЕТ СН'!$H$19</f>
        <v>2314.1764806399997</v>
      </c>
      <c r="M95" s="36">
        <f>SUMIFS(СВЦЭМ!$C$39:$C$782,СВЦЭМ!$A$39:$A$782,$A95,СВЦЭМ!$B$39:$B$782,M$83)+'СЕТ СН'!$H$9+СВЦЭМ!$D$10+'СЕТ СН'!$H$6-'СЕТ СН'!$H$19</f>
        <v>2316.1214105899999</v>
      </c>
      <c r="N95" s="36">
        <f>SUMIFS(СВЦЭМ!$C$39:$C$782,СВЦЭМ!$A$39:$A$782,$A95,СВЦЭМ!$B$39:$B$782,N$83)+'СЕТ СН'!$H$9+СВЦЭМ!$D$10+'СЕТ СН'!$H$6-'СЕТ СН'!$H$19</f>
        <v>2345.9908686799999</v>
      </c>
      <c r="O95" s="36">
        <f>SUMIFS(СВЦЭМ!$C$39:$C$782,СВЦЭМ!$A$39:$A$782,$A95,СВЦЭМ!$B$39:$B$782,O$83)+'СЕТ СН'!$H$9+СВЦЭМ!$D$10+'СЕТ СН'!$H$6-'СЕТ СН'!$H$19</f>
        <v>2373.5464334199996</v>
      </c>
      <c r="P95" s="36">
        <f>SUMIFS(СВЦЭМ!$C$39:$C$782,СВЦЭМ!$A$39:$A$782,$A95,СВЦЭМ!$B$39:$B$782,P$83)+'СЕТ СН'!$H$9+СВЦЭМ!$D$10+'СЕТ СН'!$H$6-'СЕТ СН'!$H$19</f>
        <v>2391.69241797</v>
      </c>
      <c r="Q95" s="36">
        <f>SUMIFS(СВЦЭМ!$C$39:$C$782,СВЦЭМ!$A$39:$A$782,$A95,СВЦЭМ!$B$39:$B$782,Q$83)+'СЕТ СН'!$H$9+СВЦЭМ!$D$10+'СЕТ СН'!$H$6-'СЕТ СН'!$H$19</f>
        <v>2403.6638668300002</v>
      </c>
      <c r="R95" s="36">
        <f>SUMIFS(СВЦЭМ!$C$39:$C$782,СВЦЭМ!$A$39:$A$782,$A95,СВЦЭМ!$B$39:$B$782,R$83)+'СЕТ СН'!$H$9+СВЦЭМ!$D$10+'СЕТ СН'!$H$6-'СЕТ СН'!$H$19</f>
        <v>2400.6802292900002</v>
      </c>
      <c r="S95" s="36">
        <f>SUMIFS(СВЦЭМ!$C$39:$C$782,СВЦЭМ!$A$39:$A$782,$A95,СВЦЭМ!$B$39:$B$782,S$83)+'СЕТ СН'!$H$9+СВЦЭМ!$D$10+'СЕТ СН'!$H$6-'СЕТ СН'!$H$19</f>
        <v>2379.9296033999999</v>
      </c>
      <c r="T95" s="36">
        <f>SUMIFS(СВЦЭМ!$C$39:$C$782,СВЦЭМ!$A$39:$A$782,$A95,СВЦЭМ!$B$39:$B$782,T$83)+'СЕТ СН'!$H$9+СВЦЭМ!$D$10+'СЕТ СН'!$H$6-'СЕТ СН'!$H$19</f>
        <v>2351.9294914299999</v>
      </c>
      <c r="U95" s="36">
        <f>SUMIFS(СВЦЭМ!$C$39:$C$782,СВЦЭМ!$A$39:$A$782,$A95,СВЦЭМ!$B$39:$B$782,U$83)+'СЕТ СН'!$H$9+СВЦЭМ!$D$10+'СЕТ СН'!$H$6-'СЕТ СН'!$H$19</f>
        <v>2328.1365290399999</v>
      </c>
      <c r="V95" s="36">
        <f>SUMIFS(СВЦЭМ!$C$39:$C$782,СВЦЭМ!$A$39:$A$782,$A95,СВЦЭМ!$B$39:$B$782,V$83)+'СЕТ СН'!$H$9+СВЦЭМ!$D$10+'СЕТ СН'!$H$6-'СЕТ СН'!$H$19</f>
        <v>2354.1216591800003</v>
      </c>
      <c r="W95" s="36">
        <f>SUMIFS(СВЦЭМ!$C$39:$C$782,СВЦЭМ!$A$39:$A$782,$A95,СВЦЭМ!$B$39:$B$782,W$83)+'СЕТ СН'!$H$9+СВЦЭМ!$D$10+'СЕТ СН'!$H$6-'СЕТ СН'!$H$19</f>
        <v>2362.1977777800003</v>
      </c>
      <c r="X95" s="36">
        <f>SUMIFS(СВЦЭМ!$C$39:$C$782,СВЦЭМ!$A$39:$A$782,$A95,СВЦЭМ!$B$39:$B$782,X$83)+'СЕТ СН'!$H$9+СВЦЭМ!$D$10+'СЕТ СН'!$H$6-'СЕТ СН'!$H$19</f>
        <v>2408.00689831</v>
      </c>
      <c r="Y95" s="36">
        <f>SUMIFS(СВЦЭМ!$C$39:$C$782,СВЦЭМ!$A$39:$A$782,$A95,СВЦЭМ!$B$39:$B$782,Y$83)+'СЕТ СН'!$H$9+СВЦЭМ!$D$10+'СЕТ СН'!$H$6-'СЕТ СН'!$H$19</f>
        <v>2440.0382839899999</v>
      </c>
    </row>
    <row r="96" spans="1:25" ht="15.75" x14ac:dyDescent="0.2">
      <c r="A96" s="35">
        <f t="shared" si="2"/>
        <v>44998</v>
      </c>
      <c r="B96" s="36">
        <f>SUMIFS(СВЦЭМ!$C$39:$C$782,СВЦЭМ!$A$39:$A$782,$A96,СВЦЭМ!$B$39:$B$782,B$83)+'СЕТ СН'!$H$9+СВЦЭМ!$D$10+'СЕТ СН'!$H$6-'СЕТ СН'!$H$19</f>
        <v>2436.6050919699996</v>
      </c>
      <c r="C96" s="36">
        <f>SUMIFS(СВЦЭМ!$C$39:$C$782,СВЦЭМ!$A$39:$A$782,$A96,СВЦЭМ!$B$39:$B$782,C$83)+'СЕТ СН'!$H$9+СВЦЭМ!$D$10+'СЕТ СН'!$H$6-'СЕТ СН'!$H$19</f>
        <v>2475.9538760099999</v>
      </c>
      <c r="D96" s="36">
        <f>SUMIFS(СВЦЭМ!$C$39:$C$782,СВЦЭМ!$A$39:$A$782,$A96,СВЦЭМ!$B$39:$B$782,D$83)+'СЕТ СН'!$H$9+СВЦЭМ!$D$10+'СЕТ СН'!$H$6-'СЕТ СН'!$H$19</f>
        <v>2513.3519939100001</v>
      </c>
      <c r="E96" s="36">
        <f>SUMIFS(СВЦЭМ!$C$39:$C$782,СВЦЭМ!$A$39:$A$782,$A96,СВЦЭМ!$B$39:$B$782,E$83)+'СЕТ СН'!$H$9+СВЦЭМ!$D$10+'СЕТ СН'!$H$6-'СЕТ СН'!$H$19</f>
        <v>2515.07713835</v>
      </c>
      <c r="F96" s="36">
        <f>SUMIFS(СВЦЭМ!$C$39:$C$782,СВЦЭМ!$A$39:$A$782,$A96,СВЦЭМ!$B$39:$B$782,F$83)+'СЕТ СН'!$H$9+СВЦЭМ!$D$10+'СЕТ СН'!$H$6-'СЕТ СН'!$H$19</f>
        <v>2529.4267000999998</v>
      </c>
      <c r="G96" s="36">
        <f>SUMIFS(СВЦЭМ!$C$39:$C$782,СВЦЭМ!$A$39:$A$782,$A96,СВЦЭМ!$B$39:$B$782,G$83)+'СЕТ СН'!$H$9+СВЦЭМ!$D$10+'СЕТ СН'!$H$6-'СЕТ СН'!$H$19</f>
        <v>2503.26661706</v>
      </c>
      <c r="H96" s="36">
        <f>SUMIFS(СВЦЭМ!$C$39:$C$782,СВЦЭМ!$A$39:$A$782,$A96,СВЦЭМ!$B$39:$B$782,H$83)+'СЕТ СН'!$H$9+СВЦЭМ!$D$10+'СЕТ СН'!$H$6-'СЕТ СН'!$H$19</f>
        <v>2457.1175738099996</v>
      </c>
      <c r="I96" s="36">
        <f>SUMIFS(СВЦЭМ!$C$39:$C$782,СВЦЭМ!$A$39:$A$782,$A96,СВЦЭМ!$B$39:$B$782,I$83)+'СЕТ СН'!$H$9+СВЦЭМ!$D$10+'СЕТ СН'!$H$6-'СЕТ СН'!$H$19</f>
        <v>2417.8076691699998</v>
      </c>
      <c r="J96" s="36">
        <f>SUMIFS(СВЦЭМ!$C$39:$C$782,СВЦЭМ!$A$39:$A$782,$A96,СВЦЭМ!$B$39:$B$782,J$83)+'СЕТ СН'!$H$9+СВЦЭМ!$D$10+'СЕТ СН'!$H$6-'СЕТ СН'!$H$19</f>
        <v>2418.01433757</v>
      </c>
      <c r="K96" s="36">
        <f>SUMIFS(СВЦЭМ!$C$39:$C$782,СВЦЭМ!$A$39:$A$782,$A96,СВЦЭМ!$B$39:$B$782,K$83)+'СЕТ СН'!$H$9+СВЦЭМ!$D$10+'СЕТ СН'!$H$6-'СЕТ СН'!$H$19</f>
        <v>2362.2183781700001</v>
      </c>
      <c r="L96" s="36">
        <f>SUMIFS(СВЦЭМ!$C$39:$C$782,СВЦЭМ!$A$39:$A$782,$A96,СВЦЭМ!$B$39:$B$782,L$83)+'СЕТ СН'!$H$9+СВЦЭМ!$D$10+'СЕТ СН'!$H$6-'СЕТ СН'!$H$19</f>
        <v>2385.4647254500001</v>
      </c>
      <c r="M96" s="36">
        <f>SUMIFS(СВЦЭМ!$C$39:$C$782,СВЦЭМ!$A$39:$A$782,$A96,СВЦЭМ!$B$39:$B$782,M$83)+'СЕТ СН'!$H$9+СВЦЭМ!$D$10+'СЕТ СН'!$H$6-'СЕТ СН'!$H$19</f>
        <v>2389.8354389799997</v>
      </c>
      <c r="N96" s="36">
        <f>SUMIFS(СВЦЭМ!$C$39:$C$782,СВЦЭМ!$A$39:$A$782,$A96,СВЦЭМ!$B$39:$B$782,N$83)+'СЕТ СН'!$H$9+СВЦЭМ!$D$10+'СЕТ СН'!$H$6-'СЕТ СН'!$H$19</f>
        <v>2420.1913852299999</v>
      </c>
      <c r="O96" s="36">
        <f>SUMIFS(СВЦЭМ!$C$39:$C$782,СВЦЭМ!$A$39:$A$782,$A96,СВЦЭМ!$B$39:$B$782,O$83)+'СЕТ СН'!$H$9+СВЦЭМ!$D$10+'СЕТ СН'!$H$6-'СЕТ СН'!$H$19</f>
        <v>2445.1945199799998</v>
      </c>
      <c r="P96" s="36">
        <f>SUMIFS(СВЦЭМ!$C$39:$C$782,СВЦЭМ!$A$39:$A$782,$A96,СВЦЭМ!$B$39:$B$782,P$83)+'СЕТ СН'!$H$9+СВЦЭМ!$D$10+'СЕТ СН'!$H$6-'СЕТ СН'!$H$19</f>
        <v>2450.7137495399998</v>
      </c>
      <c r="Q96" s="36">
        <f>SUMIFS(СВЦЭМ!$C$39:$C$782,СВЦЭМ!$A$39:$A$782,$A96,СВЦЭМ!$B$39:$B$782,Q$83)+'СЕТ СН'!$H$9+СВЦЭМ!$D$10+'СЕТ СН'!$H$6-'СЕТ СН'!$H$19</f>
        <v>2446.1004582199998</v>
      </c>
      <c r="R96" s="36">
        <f>SUMIFS(СВЦЭМ!$C$39:$C$782,СВЦЭМ!$A$39:$A$782,$A96,СВЦЭМ!$B$39:$B$782,R$83)+'СЕТ СН'!$H$9+СВЦЭМ!$D$10+'СЕТ СН'!$H$6-'СЕТ СН'!$H$19</f>
        <v>2442.0438736000001</v>
      </c>
      <c r="S96" s="36">
        <f>SUMIFS(СВЦЭМ!$C$39:$C$782,СВЦЭМ!$A$39:$A$782,$A96,СВЦЭМ!$B$39:$B$782,S$83)+'СЕТ СН'!$H$9+СВЦЭМ!$D$10+'СЕТ СН'!$H$6-'СЕТ СН'!$H$19</f>
        <v>2436.02202386</v>
      </c>
      <c r="T96" s="36">
        <f>SUMIFS(СВЦЭМ!$C$39:$C$782,СВЦЭМ!$A$39:$A$782,$A96,СВЦЭМ!$B$39:$B$782,T$83)+'СЕТ СН'!$H$9+СВЦЭМ!$D$10+'СЕТ СН'!$H$6-'СЕТ СН'!$H$19</f>
        <v>2415.0067225599996</v>
      </c>
      <c r="U96" s="36">
        <f>SUMIFS(СВЦЭМ!$C$39:$C$782,СВЦЭМ!$A$39:$A$782,$A96,СВЦЭМ!$B$39:$B$782,U$83)+'СЕТ СН'!$H$9+СВЦЭМ!$D$10+'СЕТ СН'!$H$6-'СЕТ СН'!$H$19</f>
        <v>2385.32027754</v>
      </c>
      <c r="V96" s="36">
        <f>SUMIFS(СВЦЭМ!$C$39:$C$782,СВЦЭМ!$A$39:$A$782,$A96,СВЦЭМ!$B$39:$B$782,V$83)+'СЕТ СН'!$H$9+СВЦЭМ!$D$10+'СЕТ СН'!$H$6-'СЕТ СН'!$H$19</f>
        <v>2382.9623918299999</v>
      </c>
      <c r="W96" s="36">
        <f>SUMIFS(СВЦЭМ!$C$39:$C$782,СВЦЭМ!$A$39:$A$782,$A96,СВЦЭМ!$B$39:$B$782,W$83)+'СЕТ СН'!$H$9+СВЦЭМ!$D$10+'СЕТ СН'!$H$6-'СЕТ СН'!$H$19</f>
        <v>2378.86709221</v>
      </c>
      <c r="X96" s="36">
        <f>SUMIFS(СВЦЭМ!$C$39:$C$782,СВЦЭМ!$A$39:$A$782,$A96,СВЦЭМ!$B$39:$B$782,X$83)+'СЕТ СН'!$H$9+СВЦЭМ!$D$10+'СЕТ СН'!$H$6-'СЕТ СН'!$H$19</f>
        <v>2424.7618164199998</v>
      </c>
      <c r="Y96" s="36">
        <f>SUMIFS(СВЦЭМ!$C$39:$C$782,СВЦЭМ!$A$39:$A$782,$A96,СВЦЭМ!$B$39:$B$782,Y$83)+'СЕТ СН'!$H$9+СВЦЭМ!$D$10+'СЕТ СН'!$H$6-'СЕТ СН'!$H$19</f>
        <v>2414.8317206199999</v>
      </c>
    </row>
    <row r="97" spans="1:25" ht="15.75" x14ac:dyDescent="0.2">
      <c r="A97" s="35">
        <f t="shared" si="2"/>
        <v>44999</v>
      </c>
      <c r="B97" s="36">
        <f>SUMIFS(СВЦЭМ!$C$39:$C$782,СВЦЭМ!$A$39:$A$782,$A97,СВЦЭМ!$B$39:$B$782,B$83)+'СЕТ СН'!$H$9+СВЦЭМ!$D$10+'СЕТ СН'!$H$6-'СЕТ СН'!$H$19</f>
        <v>2501.68998207</v>
      </c>
      <c r="C97" s="36">
        <f>SUMIFS(СВЦЭМ!$C$39:$C$782,СВЦЭМ!$A$39:$A$782,$A97,СВЦЭМ!$B$39:$B$782,C$83)+'СЕТ СН'!$H$9+СВЦЭМ!$D$10+'СЕТ СН'!$H$6-'СЕТ СН'!$H$19</f>
        <v>2567.8934701899998</v>
      </c>
      <c r="D97" s="36">
        <f>SUMIFS(СВЦЭМ!$C$39:$C$782,СВЦЭМ!$A$39:$A$782,$A97,СВЦЭМ!$B$39:$B$782,D$83)+'СЕТ СН'!$H$9+СВЦЭМ!$D$10+'СЕТ СН'!$H$6-'СЕТ СН'!$H$19</f>
        <v>2608.93745416</v>
      </c>
      <c r="E97" s="36">
        <f>SUMIFS(СВЦЭМ!$C$39:$C$782,СВЦЭМ!$A$39:$A$782,$A97,СВЦЭМ!$B$39:$B$782,E$83)+'СЕТ СН'!$H$9+СВЦЭМ!$D$10+'СЕТ СН'!$H$6-'СЕТ СН'!$H$19</f>
        <v>2615.3624412999998</v>
      </c>
      <c r="F97" s="36">
        <f>SUMIFS(СВЦЭМ!$C$39:$C$782,СВЦЭМ!$A$39:$A$782,$A97,СВЦЭМ!$B$39:$B$782,F$83)+'СЕТ СН'!$H$9+СВЦЭМ!$D$10+'СЕТ СН'!$H$6-'СЕТ СН'!$H$19</f>
        <v>2612.6080898199998</v>
      </c>
      <c r="G97" s="36">
        <f>SUMIFS(СВЦЭМ!$C$39:$C$782,СВЦЭМ!$A$39:$A$782,$A97,СВЦЭМ!$B$39:$B$782,G$83)+'СЕТ СН'!$H$9+СВЦЭМ!$D$10+'СЕТ СН'!$H$6-'СЕТ СН'!$H$19</f>
        <v>2597.2208067199999</v>
      </c>
      <c r="H97" s="36">
        <f>SUMIFS(СВЦЭМ!$C$39:$C$782,СВЦЭМ!$A$39:$A$782,$A97,СВЦЭМ!$B$39:$B$782,H$83)+'СЕТ СН'!$H$9+СВЦЭМ!$D$10+'СЕТ СН'!$H$6-'СЕТ СН'!$H$19</f>
        <v>2525.7933002700001</v>
      </c>
      <c r="I97" s="36">
        <f>SUMIFS(СВЦЭМ!$C$39:$C$782,СВЦЭМ!$A$39:$A$782,$A97,СВЦЭМ!$B$39:$B$782,I$83)+'СЕТ СН'!$H$9+СВЦЭМ!$D$10+'СЕТ СН'!$H$6-'СЕТ СН'!$H$19</f>
        <v>2449.5421625899999</v>
      </c>
      <c r="J97" s="36">
        <f>SUMIFS(СВЦЭМ!$C$39:$C$782,СВЦЭМ!$A$39:$A$782,$A97,СВЦЭМ!$B$39:$B$782,J$83)+'СЕТ СН'!$H$9+СВЦЭМ!$D$10+'СЕТ СН'!$H$6-'СЕТ СН'!$H$19</f>
        <v>2457.5832633300001</v>
      </c>
      <c r="K97" s="36">
        <f>SUMIFS(СВЦЭМ!$C$39:$C$782,СВЦЭМ!$A$39:$A$782,$A97,СВЦЭМ!$B$39:$B$782,K$83)+'СЕТ СН'!$H$9+СВЦЭМ!$D$10+'СЕТ СН'!$H$6-'СЕТ СН'!$H$19</f>
        <v>2422.1102366200003</v>
      </c>
      <c r="L97" s="36">
        <f>SUMIFS(СВЦЭМ!$C$39:$C$782,СВЦЭМ!$A$39:$A$782,$A97,СВЦЭМ!$B$39:$B$782,L$83)+'СЕТ СН'!$H$9+СВЦЭМ!$D$10+'СЕТ СН'!$H$6-'СЕТ СН'!$H$19</f>
        <v>2410.6101241199999</v>
      </c>
      <c r="M97" s="36">
        <f>SUMIFS(СВЦЭМ!$C$39:$C$782,СВЦЭМ!$A$39:$A$782,$A97,СВЦЭМ!$B$39:$B$782,M$83)+'СЕТ СН'!$H$9+СВЦЭМ!$D$10+'СЕТ СН'!$H$6-'СЕТ СН'!$H$19</f>
        <v>2381.9825939299999</v>
      </c>
      <c r="N97" s="36">
        <f>SUMIFS(СВЦЭМ!$C$39:$C$782,СВЦЭМ!$A$39:$A$782,$A97,СВЦЭМ!$B$39:$B$782,N$83)+'СЕТ СН'!$H$9+СВЦЭМ!$D$10+'СЕТ СН'!$H$6-'СЕТ СН'!$H$19</f>
        <v>2418.01081591</v>
      </c>
      <c r="O97" s="36">
        <f>SUMIFS(СВЦЭМ!$C$39:$C$782,СВЦЭМ!$A$39:$A$782,$A97,СВЦЭМ!$B$39:$B$782,O$83)+'СЕТ СН'!$H$9+СВЦЭМ!$D$10+'СЕТ СН'!$H$6-'СЕТ СН'!$H$19</f>
        <v>2452.8062705699999</v>
      </c>
      <c r="P97" s="36">
        <f>SUMIFS(СВЦЭМ!$C$39:$C$782,СВЦЭМ!$A$39:$A$782,$A97,СВЦЭМ!$B$39:$B$782,P$83)+'СЕТ СН'!$H$9+СВЦЭМ!$D$10+'СЕТ СН'!$H$6-'СЕТ СН'!$H$19</f>
        <v>2461.1067116999998</v>
      </c>
      <c r="Q97" s="36">
        <f>SUMIFS(СВЦЭМ!$C$39:$C$782,СВЦЭМ!$A$39:$A$782,$A97,СВЦЭМ!$B$39:$B$782,Q$83)+'СЕТ СН'!$H$9+СВЦЭМ!$D$10+'СЕТ СН'!$H$6-'СЕТ СН'!$H$19</f>
        <v>2466.5299312800003</v>
      </c>
      <c r="R97" s="36">
        <f>SUMIFS(СВЦЭМ!$C$39:$C$782,СВЦЭМ!$A$39:$A$782,$A97,СВЦЭМ!$B$39:$B$782,R$83)+'СЕТ СН'!$H$9+СВЦЭМ!$D$10+'СЕТ СН'!$H$6-'СЕТ СН'!$H$19</f>
        <v>2455.0160265700001</v>
      </c>
      <c r="S97" s="36">
        <f>SUMIFS(СВЦЭМ!$C$39:$C$782,СВЦЭМ!$A$39:$A$782,$A97,СВЦЭМ!$B$39:$B$782,S$83)+'СЕТ СН'!$H$9+СВЦЭМ!$D$10+'СЕТ СН'!$H$6-'СЕТ СН'!$H$19</f>
        <v>2428.9623802700003</v>
      </c>
      <c r="T97" s="36">
        <f>SUMIFS(СВЦЭМ!$C$39:$C$782,СВЦЭМ!$A$39:$A$782,$A97,СВЦЭМ!$B$39:$B$782,T$83)+'СЕТ СН'!$H$9+СВЦЭМ!$D$10+'СЕТ СН'!$H$6-'СЕТ СН'!$H$19</f>
        <v>2411.8089353999999</v>
      </c>
      <c r="U97" s="36">
        <f>SUMIFS(СВЦЭМ!$C$39:$C$782,СВЦЭМ!$A$39:$A$782,$A97,СВЦЭМ!$B$39:$B$782,U$83)+'СЕТ СН'!$H$9+СВЦЭМ!$D$10+'СЕТ СН'!$H$6-'СЕТ СН'!$H$19</f>
        <v>2380.36380921</v>
      </c>
      <c r="V97" s="36">
        <f>SUMIFS(СВЦЭМ!$C$39:$C$782,СВЦЭМ!$A$39:$A$782,$A97,СВЦЭМ!$B$39:$B$782,V$83)+'СЕТ СН'!$H$9+СВЦЭМ!$D$10+'СЕТ СН'!$H$6-'СЕТ СН'!$H$19</f>
        <v>2403.3040690600001</v>
      </c>
      <c r="W97" s="36">
        <f>SUMIFS(СВЦЭМ!$C$39:$C$782,СВЦЭМ!$A$39:$A$782,$A97,СВЦЭМ!$B$39:$B$782,W$83)+'СЕТ СН'!$H$9+СВЦЭМ!$D$10+'СЕТ СН'!$H$6-'СЕТ СН'!$H$19</f>
        <v>2421.09991657</v>
      </c>
      <c r="X97" s="36">
        <f>SUMIFS(СВЦЭМ!$C$39:$C$782,СВЦЭМ!$A$39:$A$782,$A97,СВЦЭМ!$B$39:$B$782,X$83)+'СЕТ СН'!$H$9+СВЦЭМ!$D$10+'СЕТ СН'!$H$6-'СЕТ СН'!$H$19</f>
        <v>2464.1442128200001</v>
      </c>
      <c r="Y97" s="36">
        <f>SUMIFS(СВЦЭМ!$C$39:$C$782,СВЦЭМ!$A$39:$A$782,$A97,СВЦЭМ!$B$39:$B$782,Y$83)+'СЕТ СН'!$H$9+СВЦЭМ!$D$10+'СЕТ СН'!$H$6-'СЕТ СН'!$H$19</f>
        <v>2473.3141005699999</v>
      </c>
    </row>
    <row r="98" spans="1:25" ht="15.75" x14ac:dyDescent="0.2">
      <c r="A98" s="35">
        <f t="shared" si="2"/>
        <v>45000</v>
      </c>
      <c r="B98" s="36">
        <f>SUMIFS(СВЦЭМ!$C$39:$C$782,СВЦЭМ!$A$39:$A$782,$A98,СВЦЭМ!$B$39:$B$782,B$83)+'СЕТ СН'!$H$9+СВЦЭМ!$D$10+'СЕТ СН'!$H$6-'СЕТ СН'!$H$19</f>
        <v>2502.5485811600001</v>
      </c>
      <c r="C98" s="36">
        <f>SUMIFS(СВЦЭМ!$C$39:$C$782,СВЦЭМ!$A$39:$A$782,$A98,СВЦЭМ!$B$39:$B$782,C$83)+'СЕТ СН'!$H$9+СВЦЭМ!$D$10+'СЕТ СН'!$H$6-'СЕТ СН'!$H$19</f>
        <v>2565.6416186299998</v>
      </c>
      <c r="D98" s="36">
        <f>SUMIFS(СВЦЭМ!$C$39:$C$782,СВЦЭМ!$A$39:$A$782,$A98,СВЦЭМ!$B$39:$B$782,D$83)+'СЕТ СН'!$H$9+СВЦЭМ!$D$10+'СЕТ СН'!$H$6-'СЕТ СН'!$H$19</f>
        <v>2601.9355683399999</v>
      </c>
      <c r="E98" s="36">
        <f>SUMIFS(СВЦЭМ!$C$39:$C$782,СВЦЭМ!$A$39:$A$782,$A98,СВЦЭМ!$B$39:$B$782,E$83)+'СЕТ СН'!$H$9+СВЦЭМ!$D$10+'СЕТ СН'!$H$6-'СЕТ СН'!$H$19</f>
        <v>2609.8683960899998</v>
      </c>
      <c r="F98" s="36">
        <f>SUMIFS(СВЦЭМ!$C$39:$C$782,СВЦЭМ!$A$39:$A$782,$A98,СВЦЭМ!$B$39:$B$782,F$83)+'СЕТ СН'!$H$9+СВЦЭМ!$D$10+'СЕТ СН'!$H$6-'СЕТ СН'!$H$19</f>
        <v>2607.2630135199997</v>
      </c>
      <c r="G98" s="36">
        <f>SUMIFS(СВЦЭМ!$C$39:$C$782,СВЦЭМ!$A$39:$A$782,$A98,СВЦЭМ!$B$39:$B$782,G$83)+'СЕТ СН'!$H$9+СВЦЭМ!$D$10+'СЕТ СН'!$H$6-'СЕТ СН'!$H$19</f>
        <v>2584.8948128100001</v>
      </c>
      <c r="H98" s="36">
        <f>SUMIFS(СВЦЭМ!$C$39:$C$782,СВЦЭМ!$A$39:$A$782,$A98,СВЦЭМ!$B$39:$B$782,H$83)+'СЕТ СН'!$H$9+СВЦЭМ!$D$10+'СЕТ СН'!$H$6-'СЕТ СН'!$H$19</f>
        <v>2503.2456861699998</v>
      </c>
      <c r="I98" s="36">
        <f>SUMIFS(СВЦЭМ!$C$39:$C$782,СВЦЭМ!$A$39:$A$782,$A98,СВЦЭМ!$B$39:$B$782,I$83)+'СЕТ СН'!$H$9+СВЦЭМ!$D$10+'СЕТ СН'!$H$6-'СЕТ СН'!$H$19</f>
        <v>2426.2481313900003</v>
      </c>
      <c r="J98" s="36">
        <f>SUMIFS(СВЦЭМ!$C$39:$C$782,СВЦЭМ!$A$39:$A$782,$A98,СВЦЭМ!$B$39:$B$782,J$83)+'СЕТ СН'!$H$9+СВЦЭМ!$D$10+'СЕТ СН'!$H$6-'СЕТ СН'!$H$19</f>
        <v>2428.5708361499996</v>
      </c>
      <c r="K98" s="36">
        <f>SUMIFS(СВЦЭМ!$C$39:$C$782,СВЦЭМ!$A$39:$A$782,$A98,СВЦЭМ!$B$39:$B$782,K$83)+'СЕТ СН'!$H$9+СВЦЭМ!$D$10+'СЕТ СН'!$H$6-'СЕТ СН'!$H$19</f>
        <v>2383.4132899400001</v>
      </c>
      <c r="L98" s="36">
        <f>SUMIFS(СВЦЭМ!$C$39:$C$782,СВЦЭМ!$A$39:$A$782,$A98,СВЦЭМ!$B$39:$B$782,L$83)+'СЕТ СН'!$H$9+СВЦЭМ!$D$10+'СЕТ СН'!$H$6-'СЕТ СН'!$H$19</f>
        <v>2369.9253037099998</v>
      </c>
      <c r="M98" s="36">
        <f>SUMIFS(СВЦЭМ!$C$39:$C$782,СВЦЭМ!$A$39:$A$782,$A98,СВЦЭМ!$B$39:$B$782,M$83)+'СЕТ СН'!$H$9+СВЦЭМ!$D$10+'СЕТ СН'!$H$6-'СЕТ СН'!$H$19</f>
        <v>2385.1333752</v>
      </c>
      <c r="N98" s="36">
        <f>SUMIFS(СВЦЭМ!$C$39:$C$782,СВЦЭМ!$A$39:$A$782,$A98,СВЦЭМ!$B$39:$B$782,N$83)+'СЕТ СН'!$H$9+СВЦЭМ!$D$10+'СЕТ СН'!$H$6-'СЕТ СН'!$H$19</f>
        <v>2427.2896773099997</v>
      </c>
      <c r="O98" s="36">
        <f>SUMIFS(СВЦЭМ!$C$39:$C$782,СВЦЭМ!$A$39:$A$782,$A98,СВЦЭМ!$B$39:$B$782,O$83)+'СЕТ СН'!$H$9+СВЦЭМ!$D$10+'СЕТ СН'!$H$6-'СЕТ СН'!$H$19</f>
        <v>2434.1578565499999</v>
      </c>
      <c r="P98" s="36">
        <f>SUMIFS(СВЦЭМ!$C$39:$C$782,СВЦЭМ!$A$39:$A$782,$A98,СВЦЭМ!$B$39:$B$782,P$83)+'СЕТ СН'!$H$9+СВЦЭМ!$D$10+'СЕТ СН'!$H$6-'СЕТ СН'!$H$19</f>
        <v>2436.6839375200002</v>
      </c>
      <c r="Q98" s="36">
        <f>SUMIFS(СВЦЭМ!$C$39:$C$782,СВЦЭМ!$A$39:$A$782,$A98,СВЦЭМ!$B$39:$B$782,Q$83)+'СЕТ СН'!$H$9+СВЦЭМ!$D$10+'СЕТ СН'!$H$6-'СЕТ СН'!$H$19</f>
        <v>2450.7610989499999</v>
      </c>
      <c r="R98" s="36">
        <f>SUMIFS(СВЦЭМ!$C$39:$C$782,СВЦЭМ!$A$39:$A$782,$A98,СВЦЭМ!$B$39:$B$782,R$83)+'СЕТ СН'!$H$9+СВЦЭМ!$D$10+'СЕТ СН'!$H$6-'СЕТ СН'!$H$19</f>
        <v>2447.0755673199997</v>
      </c>
      <c r="S98" s="36">
        <f>SUMIFS(СВЦЭМ!$C$39:$C$782,СВЦЭМ!$A$39:$A$782,$A98,СВЦЭМ!$B$39:$B$782,S$83)+'СЕТ СН'!$H$9+СВЦЭМ!$D$10+'СЕТ СН'!$H$6-'СЕТ СН'!$H$19</f>
        <v>2420.0664737100001</v>
      </c>
      <c r="T98" s="36">
        <f>SUMIFS(СВЦЭМ!$C$39:$C$782,СВЦЭМ!$A$39:$A$782,$A98,СВЦЭМ!$B$39:$B$782,T$83)+'СЕТ СН'!$H$9+СВЦЭМ!$D$10+'СЕТ СН'!$H$6-'СЕТ СН'!$H$19</f>
        <v>2393.97588301</v>
      </c>
      <c r="U98" s="36">
        <f>SUMIFS(СВЦЭМ!$C$39:$C$782,СВЦЭМ!$A$39:$A$782,$A98,СВЦЭМ!$B$39:$B$782,U$83)+'СЕТ СН'!$H$9+СВЦЭМ!$D$10+'СЕТ СН'!$H$6-'СЕТ СН'!$H$19</f>
        <v>2362.7131869</v>
      </c>
      <c r="V98" s="36">
        <f>SUMIFS(СВЦЭМ!$C$39:$C$782,СВЦЭМ!$A$39:$A$782,$A98,СВЦЭМ!$B$39:$B$782,V$83)+'СЕТ СН'!$H$9+СВЦЭМ!$D$10+'СЕТ СН'!$H$6-'СЕТ СН'!$H$19</f>
        <v>2365.6810033800002</v>
      </c>
      <c r="W98" s="36">
        <f>SUMIFS(СВЦЭМ!$C$39:$C$782,СВЦЭМ!$A$39:$A$782,$A98,СВЦЭМ!$B$39:$B$782,W$83)+'СЕТ СН'!$H$9+СВЦЭМ!$D$10+'СЕТ СН'!$H$6-'СЕТ СН'!$H$19</f>
        <v>2381.42673775</v>
      </c>
      <c r="X98" s="36">
        <f>SUMIFS(СВЦЭМ!$C$39:$C$782,СВЦЭМ!$A$39:$A$782,$A98,СВЦЭМ!$B$39:$B$782,X$83)+'СЕТ СН'!$H$9+СВЦЭМ!$D$10+'СЕТ СН'!$H$6-'СЕТ СН'!$H$19</f>
        <v>2421.2676292800002</v>
      </c>
      <c r="Y98" s="36">
        <f>SUMIFS(СВЦЭМ!$C$39:$C$782,СВЦЭМ!$A$39:$A$782,$A98,СВЦЭМ!$B$39:$B$782,Y$83)+'СЕТ СН'!$H$9+СВЦЭМ!$D$10+'СЕТ СН'!$H$6-'СЕТ СН'!$H$19</f>
        <v>2444.0220699300003</v>
      </c>
    </row>
    <row r="99" spans="1:25" ht="15.75" x14ac:dyDescent="0.2">
      <c r="A99" s="35">
        <f t="shared" si="2"/>
        <v>45001</v>
      </c>
      <c r="B99" s="36">
        <f>SUMIFS(СВЦЭМ!$C$39:$C$782,СВЦЭМ!$A$39:$A$782,$A99,СВЦЭМ!$B$39:$B$782,B$83)+'СЕТ СН'!$H$9+СВЦЭМ!$D$10+'СЕТ СН'!$H$6-'СЕТ СН'!$H$19</f>
        <v>2445.4966717499997</v>
      </c>
      <c r="C99" s="36">
        <f>SUMIFS(СВЦЭМ!$C$39:$C$782,СВЦЭМ!$A$39:$A$782,$A99,СВЦЭМ!$B$39:$B$782,C$83)+'СЕТ СН'!$H$9+СВЦЭМ!$D$10+'СЕТ СН'!$H$6-'СЕТ СН'!$H$19</f>
        <v>2514.2899303499998</v>
      </c>
      <c r="D99" s="36">
        <f>SUMIFS(СВЦЭМ!$C$39:$C$782,СВЦЭМ!$A$39:$A$782,$A99,СВЦЭМ!$B$39:$B$782,D$83)+'СЕТ СН'!$H$9+СВЦЭМ!$D$10+'СЕТ СН'!$H$6-'СЕТ СН'!$H$19</f>
        <v>2539.1255385599998</v>
      </c>
      <c r="E99" s="36">
        <f>SUMIFS(СВЦЭМ!$C$39:$C$782,СВЦЭМ!$A$39:$A$782,$A99,СВЦЭМ!$B$39:$B$782,E$83)+'СЕТ СН'!$H$9+СВЦЭМ!$D$10+'СЕТ СН'!$H$6-'СЕТ СН'!$H$19</f>
        <v>2560.3039828400001</v>
      </c>
      <c r="F99" s="36">
        <f>SUMIFS(СВЦЭМ!$C$39:$C$782,СВЦЭМ!$A$39:$A$782,$A99,СВЦЭМ!$B$39:$B$782,F$83)+'СЕТ СН'!$H$9+СВЦЭМ!$D$10+'СЕТ СН'!$H$6-'СЕТ СН'!$H$19</f>
        <v>2564.5031261499998</v>
      </c>
      <c r="G99" s="36">
        <f>SUMIFS(СВЦЭМ!$C$39:$C$782,СВЦЭМ!$A$39:$A$782,$A99,СВЦЭМ!$B$39:$B$782,G$83)+'СЕТ СН'!$H$9+СВЦЭМ!$D$10+'СЕТ СН'!$H$6-'СЕТ СН'!$H$19</f>
        <v>2542.2184753799997</v>
      </c>
      <c r="H99" s="36">
        <f>SUMIFS(СВЦЭМ!$C$39:$C$782,СВЦЭМ!$A$39:$A$782,$A99,СВЦЭМ!$B$39:$B$782,H$83)+'СЕТ СН'!$H$9+СВЦЭМ!$D$10+'СЕТ СН'!$H$6-'СЕТ СН'!$H$19</f>
        <v>2465.1160550600002</v>
      </c>
      <c r="I99" s="36">
        <f>SUMIFS(СВЦЭМ!$C$39:$C$782,СВЦЭМ!$A$39:$A$782,$A99,СВЦЭМ!$B$39:$B$782,I$83)+'СЕТ СН'!$H$9+СВЦЭМ!$D$10+'СЕТ СН'!$H$6-'СЕТ СН'!$H$19</f>
        <v>2432.6276080900002</v>
      </c>
      <c r="J99" s="36">
        <f>SUMIFS(СВЦЭМ!$C$39:$C$782,СВЦЭМ!$A$39:$A$782,$A99,СВЦЭМ!$B$39:$B$782,J$83)+'СЕТ СН'!$H$9+СВЦЭМ!$D$10+'СЕТ СН'!$H$6-'СЕТ СН'!$H$19</f>
        <v>2431.8261403199999</v>
      </c>
      <c r="K99" s="36">
        <f>SUMIFS(СВЦЭМ!$C$39:$C$782,СВЦЭМ!$A$39:$A$782,$A99,СВЦЭМ!$B$39:$B$782,K$83)+'СЕТ СН'!$H$9+СВЦЭМ!$D$10+'СЕТ СН'!$H$6-'СЕТ СН'!$H$19</f>
        <v>2413.6120749000002</v>
      </c>
      <c r="L99" s="36">
        <f>SUMIFS(СВЦЭМ!$C$39:$C$782,СВЦЭМ!$A$39:$A$782,$A99,СВЦЭМ!$B$39:$B$782,L$83)+'СЕТ СН'!$H$9+СВЦЭМ!$D$10+'СЕТ СН'!$H$6-'СЕТ СН'!$H$19</f>
        <v>2440.6729976699999</v>
      </c>
      <c r="M99" s="36">
        <f>SUMIFS(СВЦЭМ!$C$39:$C$782,СВЦЭМ!$A$39:$A$782,$A99,СВЦЭМ!$B$39:$B$782,M$83)+'СЕТ СН'!$H$9+СВЦЭМ!$D$10+'СЕТ СН'!$H$6-'СЕТ СН'!$H$19</f>
        <v>2475.0955769399998</v>
      </c>
      <c r="N99" s="36">
        <f>SUMIFS(СВЦЭМ!$C$39:$C$782,СВЦЭМ!$A$39:$A$782,$A99,СВЦЭМ!$B$39:$B$782,N$83)+'СЕТ СН'!$H$9+СВЦЭМ!$D$10+'СЕТ СН'!$H$6-'СЕТ СН'!$H$19</f>
        <v>2514.24959868</v>
      </c>
      <c r="O99" s="36">
        <f>SUMIFS(СВЦЭМ!$C$39:$C$782,СВЦЭМ!$A$39:$A$782,$A99,СВЦЭМ!$B$39:$B$782,O$83)+'СЕТ СН'!$H$9+СВЦЭМ!$D$10+'СЕТ СН'!$H$6-'СЕТ СН'!$H$19</f>
        <v>2525.5223074299997</v>
      </c>
      <c r="P99" s="36">
        <f>SUMIFS(СВЦЭМ!$C$39:$C$782,СВЦЭМ!$A$39:$A$782,$A99,СВЦЭМ!$B$39:$B$782,P$83)+'СЕТ СН'!$H$9+СВЦЭМ!$D$10+'СЕТ СН'!$H$6-'СЕТ СН'!$H$19</f>
        <v>2537.4427077400001</v>
      </c>
      <c r="Q99" s="36">
        <f>SUMIFS(СВЦЭМ!$C$39:$C$782,СВЦЭМ!$A$39:$A$782,$A99,СВЦЭМ!$B$39:$B$782,Q$83)+'СЕТ СН'!$H$9+СВЦЭМ!$D$10+'СЕТ СН'!$H$6-'СЕТ СН'!$H$19</f>
        <v>2536.3415330499997</v>
      </c>
      <c r="R99" s="36">
        <f>SUMIFS(СВЦЭМ!$C$39:$C$782,СВЦЭМ!$A$39:$A$782,$A99,СВЦЭМ!$B$39:$B$782,R$83)+'СЕТ СН'!$H$9+СВЦЭМ!$D$10+'СЕТ СН'!$H$6-'СЕТ СН'!$H$19</f>
        <v>2553.6428104399997</v>
      </c>
      <c r="S99" s="36">
        <f>SUMIFS(СВЦЭМ!$C$39:$C$782,СВЦЭМ!$A$39:$A$782,$A99,СВЦЭМ!$B$39:$B$782,S$83)+'СЕТ СН'!$H$9+СВЦЭМ!$D$10+'СЕТ СН'!$H$6-'СЕТ СН'!$H$19</f>
        <v>2532.29656596</v>
      </c>
      <c r="T99" s="36">
        <f>SUMIFS(СВЦЭМ!$C$39:$C$782,СВЦЭМ!$A$39:$A$782,$A99,СВЦЭМ!$B$39:$B$782,T$83)+'СЕТ СН'!$H$9+СВЦЭМ!$D$10+'СЕТ СН'!$H$6-'СЕТ СН'!$H$19</f>
        <v>2467.2082579200001</v>
      </c>
      <c r="U99" s="36">
        <f>SUMIFS(СВЦЭМ!$C$39:$C$782,СВЦЭМ!$A$39:$A$782,$A99,СВЦЭМ!$B$39:$B$782,U$83)+'СЕТ СН'!$H$9+СВЦЭМ!$D$10+'СЕТ СН'!$H$6-'СЕТ СН'!$H$19</f>
        <v>2426.16691451</v>
      </c>
      <c r="V99" s="36">
        <f>SUMIFS(СВЦЭМ!$C$39:$C$782,СВЦЭМ!$A$39:$A$782,$A99,СВЦЭМ!$B$39:$B$782,V$83)+'СЕТ СН'!$H$9+СВЦЭМ!$D$10+'СЕТ СН'!$H$6-'СЕТ СН'!$H$19</f>
        <v>2421.59241346</v>
      </c>
      <c r="W99" s="36">
        <f>SUMIFS(СВЦЭМ!$C$39:$C$782,СВЦЭМ!$A$39:$A$782,$A99,СВЦЭМ!$B$39:$B$782,W$83)+'СЕТ СН'!$H$9+СВЦЭМ!$D$10+'СЕТ СН'!$H$6-'СЕТ СН'!$H$19</f>
        <v>2446.77139425</v>
      </c>
      <c r="X99" s="36">
        <f>SUMIFS(СВЦЭМ!$C$39:$C$782,СВЦЭМ!$A$39:$A$782,$A99,СВЦЭМ!$B$39:$B$782,X$83)+'СЕТ СН'!$H$9+СВЦЭМ!$D$10+'СЕТ СН'!$H$6-'СЕТ СН'!$H$19</f>
        <v>2427.0199613999998</v>
      </c>
      <c r="Y99" s="36">
        <f>SUMIFS(СВЦЭМ!$C$39:$C$782,СВЦЭМ!$A$39:$A$782,$A99,СВЦЭМ!$B$39:$B$782,Y$83)+'СЕТ СН'!$H$9+СВЦЭМ!$D$10+'СЕТ СН'!$H$6-'СЕТ СН'!$H$19</f>
        <v>2445.47385768</v>
      </c>
    </row>
    <row r="100" spans="1:25" ht="15.75" x14ac:dyDescent="0.2">
      <c r="A100" s="35">
        <f t="shared" si="2"/>
        <v>45002</v>
      </c>
      <c r="B100" s="36">
        <f>SUMIFS(СВЦЭМ!$C$39:$C$782,СВЦЭМ!$A$39:$A$782,$A100,СВЦЭМ!$B$39:$B$782,B$83)+'СЕТ СН'!$H$9+СВЦЭМ!$D$10+'СЕТ СН'!$H$6-'СЕТ СН'!$H$19</f>
        <v>2509.8874491400002</v>
      </c>
      <c r="C100" s="36">
        <f>SUMIFS(СВЦЭМ!$C$39:$C$782,СВЦЭМ!$A$39:$A$782,$A100,СВЦЭМ!$B$39:$B$782,C$83)+'СЕТ СН'!$H$9+СВЦЭМ!$D$10+'СЕТ СН'!$H$6-'СЕТ СН'!$H$19</f>
        <v>2566.5577002999999</v>
      </c>
      <c r="D100" s="36">
        <f>SUMIFS(СВЦЭМ!$C$39:$C$782,СВЦЭМ!$A$39:$A$782,$A100,СВЦЭМ!$B$39:$B$782,D$83)+'СЕТ СН'!$H$9+СВЦЭМ!$D$10+'СЕТ СН'!$H$6-'СЕТ СН'!$H$19</f>
        <v>2568.24206921</v>
      </c>
      <c r="E100" s="36">
        <f>SUMIFS(СВЦЭМ!$C$39:$C$782,СВЦЭМ!$A$39:$A$782,$A100,СВЦЭМ!$B$39:$B$782,E$83)+'СЕТ СН'!$H$9+СВЦЭМ!$D$10+'СЕТ СН'!$H$6-'СЕТ СН'!$H$19</f>
        <v>2561.1875270400001</v>
      </c>
      <c r="F100" s="36">
        <f>SUMIFS(СВЦЭМ!$C$39:$C$782,СВЦЭМ!$A$39:$A$782,$A100,СВЦЭМ!$B$39:$B$782,F$83)+'СЕТ СН'!$H$9+СВЦЭМ!$D$10+'СЕТ СН'!$H$6-'СЕТ СН'!$H$19</f>
        <v>2569.75917248</v>
      </c>
      <c r="G100" s="36">
        <f>SUMIFS(СВЦЭМ!$C$39:$C$782,СВЦЭМ!$A$39:$A$782,$A100,СВЦЭМ!$B$39:$B$782,G$83)+'СЕТ СН'!$H$9+СВЦЭМ!$D$10+'СЕТ СН'!$H$6-'СЕТ СН'!$H$19</f>
        <v>2554.3567933999998</v>
      </c>
      <c r="H100" s="36">
        <f>SUMIFS(СВЦЭМ!$C$39:$C$782,СВЦЭМ!$A$39:$A$782,$A100,СВЦЭМ!$B$39:$B$782,H$83)+'СЕТ СН'!$H$9+СВЦЭМ!$D$10+'СЕТ СН'!$H$6-'СЕТ СН'!$H$19</f>
        <v>2504.2039701200001</v>
      </c>
      <c r="I100" s="36">
        <f>SUMIFS(СВЦЭМ!$C$39:$C$782,СВЦЭМ!$A$39:$A$782,$A100,СВЦЭМ!$B$39:$B$782,I$83)+'СЕТ СН'!$H$9+СВЦЭМ!$D$10+'СЕТ СН'!$H$6-'СЕТ СН'!$H$19</f>
        <v>2419.4269889500001</v>
      </c>
      <c r="J100" s="36">
        <f>SUMIFS(СВЦЭМ!$C$39:$C$782,СВЦЭМ!$A$39:$A$782,$A100,СВЦЭМ!$B$39:$B$782,J$83)+'СЕТ СН'!$H$9+СВЦЭМ!$D$10+'СЕТ СН'!$H$6-'СЕТ СН'!$H$19</f>
        <v>2423.8106917099999</v>
      </c>
      <c r="K100" s="36">
        <f>SUMIFS(СВЦЭМ!$C$39:$C$782,СВЦЭМ!$A$39:$A$782,$A100,СВЦЭМ!$B$39:$B$782,K$83)+'СЕТ СН'!$H$9+СВЦЭМ!$D$10+'СЕТ СН'!$H$6-'СЕТ СН'!$H$19</f>
        <v>2414.53474654</v>
      </c>
      <c r="L100" s="36">
        <f>SUMIFS(СВЦЭМ!$C$39:$C$782,СВЦЭМ!$A$39:$A$782,$A100,СВЦЭМ!$B$39:$B$782,L$83)+'СЕТ СН'!$H$9+СВЦЭМ!$D$10+'СЕТ СН'!$H$6-'СЕТ СН'!$H$19</f>
        <v>2405.81603851</v>
      </c>
      <c r="M100" s="36">
        <f>SUMIFS(СВЦЭМ!$C$39:$C$782,СВЦЭМ!$A$39:$A$782,$A100,СВЦЭМ!$B$39:$B$782,M$83)+'СЕТ СН'!$H$9+СВЦЭМ!$D$10+'СЕТ СН'!$H$6-'СЕТ СН'!$H$19</f>
        <v>2417.4424679200001</v>
      </c>
      <c r="N100" s="36">
        <f>SUMIFS(СВЦЭМ!$C$39:$C$782,СВЦЭМ!$A$39:$A$782,$A100,СВЦЭМ!$B$39:$B$782,N$83)+'СЕТ СН'!$H$9+СВЦЭМ!$D$10+'СЕТ СН'!$H$6-'СЕТ СН'!$H$19</f>
        <v>2452.3450295999996</v>
      </c>
      <c r="O100" s="36">
        <f>SUMIFS(СВЦЭМ!$C$39:$C$782,СВЦЭМ!$A$39:$A$782,$A100,СВЦЭМ!$B$39:$B$782,O$83)+'СЕТ СН'!$H$9+СВЦЭМ!$D$10+'СЕТ СН'!$H$6-'СЕТ СН'!$H$19</f>
        <v>2474.90400619</v>
      </c>
      <c r="P100" s="36">
        <f>SUMIFS(СВЦЭМ!$C$39:$C$782,СВЦЭМ!$A$39:$A$782,$A100,СВЦЭМ!$B$39:$B$782,P$83)+'СЕТ СН'!$H$9+СВЦЭМ!$D$10+'СЕТ СН'!$H$6-'СЕТ СН'!$H$19</f>
        <v>2480.0632905899997</v>
      </c>
      <c r="Q100" s="36">
        <f>SUMIFS(СВЦЭМ!$C$39:$C$782,СВЦЭМ!$A$39:$A$782,$A100,СВЦЭМ!$B$39:$B$782,Q$83)+'СЕТ СН'!$H$9+СВЦЭМ!$D$10+'СЕТ СН'!$H$6-'СЕТ СН'!$H$19</f>
        <v>2490.2887272399998</v>
      </c>
      <c r="R100" s="36">
        <f>SUMIFS(СВЦЭМ!$C$39:$C$782,СВЦЭМ!$A$39:$A$782,$A100,СВЦЭМ!$B$39:$B$782,R$83)+'СЕТ СН'!$H$9+СВЦЭМ!$D$10+'СЕТ СН'!$H$6-'СЕТ СН'!$H$19</f>
        <v>2473.83519363</v>
      </c>
      <c r="S100" s="36">
        <f>SUMIFS(СВЦЭМ!$C$39:$C$782,СВЦЭМ!$A$39:$A$782,$A100,СВЦЭМ!$B$39:$B$782,S$83)+'СЕТ СН'!$H$9+СВЦЭМ!$D$10+'СЕТ СН'!$H$6-'СЕТ СН'!$H$19</f>
        <v>2451.3848986200001</v>
      </c>
      <c r="T100" s="36">
        <f>SUMIFS(СВЦЭМ!$C$39:$C$782,СВЦЭМ!$A$39:$A$782,$A100,СВЦЭМ!$B$39:$B$782,T$83)+'СЕТ СН'!$H$9+СВЦЭМ!$D$10+'СЕТ СН'!$H$6-'СЕТ СН'!$H$19</f>
        <v>2429.9734526099996</v>
      </c>
      <c r="U100" s="36">
        <f>SUMIFS(СВЦЭМ!$C$39:$C$782,СВЦЭМ!$A$39:$A$782,$A100,СВЦЭМ!$B$39:$B$782,U$83)+'СЕТ СН'!$H$9+СВЦЭМ!$D$10+'СЕТ СН'!$H$6-'СЕТ СН'!$H$19</f>
        <v>2406.8553843600002</v>
      </c>
      <c r="V100" s="36">
        <f>SUMIFS(СВЦЭМ!$C$39:$C$782,СВЦЭМ!$A$39:$A$782,$A100,СВЦЭМ!$B$39:$B$782,V$83)+'СЕТ СН'!$H$9+СВЦЭМ!$D$10+'СЕТ СН'!$H$6-'СЕТ СН'!$H$19</f>
        <v>2416.1398106300003</v>
      </c>
      <c r="W100" s="36">
        <f>SUMIFS(СВЦЭМ!$C$39:$C$782,СВЦЭМ!$A$39:$A$782,$A100,СВЦЭМ!$B$39:$B$782,W$83)+'СЕТ СН'!$H$9+СВЦЭМ!$D$10+'СЕТ СН'!$H$6-'СЕТ СН'!$H$19</f>
        <v>2421.7392420400001</v>
      </c>
      <c r="X100" s="36">
        <f>SUMIFS(СВЦЭМ!$C$39:$C$782,СВЦЭМ!$A$39:$A$782,$A100,СВЦЭМ!$B$39:$B$782,X$83)+'СЕТ СН'!$H$9+СВЦЭМ!$D$10+'СЕТ СН'!$H$6-'СЕТ СН'!$H$19</f>
        <v>2474.75846649</v>
      </c>
      <c r="Y100" s="36">
        <f>SUMIFS(СВЦЭМ!$C$39:$C$782,СВЦЭМ!$A$39:$A$782,$A100,СВЦЭМ!$B$39:$B$782,Y$83)+'СЕТ СН'!$H$9+СВЦЭМ!$D$10+'СЕТ СН'!$H$6-'СЕТ СН'!$H$19</f>
        <v>2513.9880769000001</v>
      </c>
    </row>
    <row r="101" spans="1:25" ht="15.75" x14ac:dyDescent="0.2">
      <c r="A101" s="35">
        <f t="shared" si="2"/>
        <v>45003</v>
      </c>
      <c r="B101" s="36">
        <f>SUMIFS(СВЦЭМ!$C$39:$C$782,СВЦЭМ!$A$39:$A$782,$A101,СВЦЭМ!$B$39:$B$782,B$83)+'СЕТ СН'!$H$9+СВЦЭМ!$D$10+'СЕТ СН'!$H$6-'СЕТ СН'!$H$19</f>
        <v>2348.5087983599997</v>
      </c>
      <c r="C101" s="36">
        <f>SUMIFS(СВЦЭМ!$C$39:$C$782,СВЦЭМ!$A$39:$A$782,$A101,СВЦЭМ!$B$39:$B$782,C$83)+'СЕТ СН'!$H$9+СВЦЭМ!$D$10+'СЕТ СН'!$H$6-'СЕТ СН'!$H$19</f>
        <v>2402.61983405</v>
      </c>
      <c r="D101" s="36">
        <f>SUMIFS(СВЦЭМ!$C$39:$C$782,СВЦЭМ!$A$39:$A$782,$A101,СВЦЭМ!$B$39:$B$782,D$83)+'СЕТ СН'!$H$9+СВЦЭМ!$D$10+'СЕТ СН'!$H$6-'СЕТ СН'!$H$19</f>
        <v>2432.7419315000002</v>
      </c>
      <c r="E101" s="36">
        <f>SUMIFS(СВЦЭМ!$C$39:$C$782,СВЦЭМ!$A$39:$A$782,$A101,СВЦЭМ!$B$39:$B$782,E$83)+'СЕТ СН'!$H$9+СВЦЭМ!$D$10+'СЕТ СН'!$H$6-'СЕТ СН'!$H$19</f>
        <v>2434.9855877499999</v>
      </c>
      <c r="F101" s="36">
        <f>SUMIFS(СВЦЭМ!$C$39:$C$782,СВЦЭМ!$A$39:$A$782,$A101,СВЦЭМ!$B$39:$B$782,F$83)+'СЕТ СН'!$H$9+СВЦЭМ!$D$10+'СЕТ СН'!$H$6-'СЕТ СН'!$H$19</f>
        <v>2457.0673380799999</v>
      </c>
      <c r="G101" s="36">
        <f>SUMIFS(СВЦЭМ!$C$39:$C$782,СВЦЭМ!$A$39:$A$782,$A101,СВЦЭМ!$B$39:$B$782,G$83)+'СЕТ СН'!$H$9+СВЦЭМ!$D$10+'СЕТ СН'!$H$6-'СЕТ СН'!$H$19</f>
        <v>2433.1494388900001</v>
      </c>
      <c r="H101" s="36">
        <f>SUMIFS(СВЦЭМ!$C$39:$C$782,СВЦЭМ!$A$39:$A$782,$A101,СВЦЭМ!$B$39:$B$782,H$83)+'СЕТ СН'!$H$9+СВЦЭМ!$D$10+'СЕТ СН'!$H$6-'СЕТ СН'!$H$19</f>
        <v>2427.5392637800001</v>
      </c>
      <c r="I101" s="36">
        <f>SUMIFS(СВЦЭМ!$C$39:$C$782,СВЦЭМ!$A$39:$A$782,$A101,СВЦЭМ!$B$39:$B$782,I$83)+'СЕТ СН'!$H$9+СВЦЭМ!$D$10+'СЕТ СН'!$H$6-'СЕТ СН'!$H$19</f>
        <v>2406.9223987400001</v>
      </c>
      <c r="J101" s="36">
        <f>SUMIFS(СВЦЭМ!$C$39:$C$782,СВЦЭМ!$A$39:$A$782,$A101,СВЦЭМ!$B$39:$B$782,J$83)+'СЕТ СН'!$H$9+СВЦЭМ!$D$10+'СЕТ СН'!$H$6-'СЕТ СН'!$H$19</f>
        <v>2347.0249809299999</v>
      </c>
      <c r="K101" s="36">
        <f>SUMIFS(СВЦЭМ!$C$39:$C$782,СВЦЭМ!$A$39:$A$782,$A101,СВЦЭМ!$B$39:$B$782,K$83)+'СЕТ СН'!$H$9+СВЦЭМ!$D$10+'СЕТ СН'!$H$6-'СЕТ СН'!$H$19</f>
        <v>2283.0138679499996</v>
      </c>
      <c r="L101" s="36">
        <f>SUMIFS(СВЦЭМ!$C$39:$C$782,СВЦЭМ!$A$39:$A$782,$A101,СВЦЭМ!$B$39:$B$782,L$83)+'СЕТ СН'!$H$9+СВЦЭМ!$D$10+'СЕТ СН'!$H$6-'СЕТ СН'!$H$19</f>
        <v>2227.8489505500002</v>
      </c>
      <c r="M101" s="36">
        <f>SUMIFS(СВЦЭМ!$C$39:$C$782,СВЦЭМ!$A$39:$A$782,$A101,СВЦЭМ!$B$39:$B$782,M$83)+'СЕТ СН'!$H$9+СВЦЭМ!$D$10+'СЕТ СН'!$H$6-'СЕТ СН'!$H$19</f>
        <v>2207.6430550200002</v>
      </c>
      <c r="N101" s="36">
        <f>SUMIFS(СВЦЭМ!$C$39:$C$782,СВЦЭМ!$A$39:$A$782,$A101,СВЦЭМ!$B$39:$B$782,N$83)+'СЕТ СН'!$H$9+СВЦЭМ!$D$10+'СЕТ СН'!$H$6-'СЕТ СН'!$H$19</f>
        <v>2250.7442845</v>
      </c>
      <c r="O101" s="36">
        <f>SUMIFS(СВЦЭМ!$C$39:$C$782,СВЦЭМ!$A$39:$A$782,$A101,СВЦЭМ!$B$39:$B$782,O$83)+'СЕТ СН'!$H$9+СВЦЭМ!$D$10+'СЕТ СН'!$H$6-'СЕТ СН'!$H$19</f>
        <v>2218.2365666999999</v>
      </c>
      <c r="P101" s="36">
        <f>SUMIFS(СВЦЭМ!$C$39:$C$782,СВЦЭМ!$A$39:$A$782,$A101,СВЦЭМ!$B$39:$B$782,P$83)+'СЕТ СН'!$H$9+СВЦЭМ!$D$10+'СЕТ СН'!$H$6-'СЕТ СН'!$H$19</f>
        <v>2234.8932105399999</v>
      </c>
      <c r="Q101" s="36">
        <f>SUMIFS(СВЦЭМ!$C$39:$C$782,СВЦЭМ!$A$39:$A$782,$A101,СВЦЭМ!$B$39:$B$782,Q$83)+'СЕТ СН'!$H$9+СВЦЭМ!$D$10+'СЕТ СН'!$H$6-'СЕТ СН'!$H$19</f>
        <v>2250.2011560000001</v>
      </c>
      <c r="R101" s="36">
        <f>SUMIFS(СВЦЭМ!$C$39:$C$782,СВЦЭМ!$A$39:$A$782,$A101,СВЦЭМ!$B$39:$B$782,R$83)+'СЕТ СН'!$H$9+СВЦЭМ!$D$10+'СЕТ СН'!$H$6-'СЕТ СН'!$H$19</f>
        <v>2307.3428470899999</v>
      </c>
      <c r="S101" s="36">
        <f>SUMIFS(СВЦЭМ!$C$39:$C$782,СВЦЭМ!$A$39:$A$782,$A101,СВЦЭМ!$B$39:$B$782,S$83)+'СЕТ СН'!$H$9+СВЦЭМ!$D$10+'СЕТ СН'!$H$6-'СЕТ СН'!$H$19</f>
        <v>2266.8619316100003</v>
      </c>
      <c r="T101" s="36">
        <f>SUMIFS(СВЦЭМ!$C$39:$C$782,СВЦЭМ!$A$39:$A$782,$A101,СВЦЭМ!$B$39:$B$782,T$83)+'СЕТ СН'!$H$9+СВЦЭМ!$D$10+'СЕТ СН'!$H$6-'СЕТ СН'!$H$19</f>
        <v>2257.0205528400002</v>
      </c>
      <c r="U101" s="36">
        <f>SUMIFS(СВЦЭМ!$C$39:$C$782,СВЦЭМ!$A$39:$A$782,$A101,СВЦЭМ!$B$39:$B$782,U$83)+'СЕТ СН'!$H$9+СВЦЭМ!$D$10+'СЕТ СН'!$H$6-'СЕТ СН'!$H$19</f>
        <v>2244.6867900799998</v>
      </c>
      <c r="V101" s="36">
        <f>SUMIFS(СВЦЭМ!$C$39:$C$782,СВЦЭМ!$A$39:$A$782,$A101,СВЦЭМ!$B$39:$B$782,V$83)+'СЕТ СН'!$H$9+СВЦЭМ!$D$10+'СЕТ СН'!$H$6-'СЕТ СН'!$H$19</f>
        <v>2208.7933826199996</v>
      </c>
      <c r="W101" s="36">
        <f>SUMIFS(СВЦЭМ!$C$39:$C$782,СВЦЭМ!$A$39:$A$782,$A101,СВЦЭМ!$B$39:$B$782,W$83)+'СЕТ СН'!$H$9+СВЦЭМ!$D$10+'СЕТ СН'!$H$6-'СЕТ СН'!$H$19</f>
        <v>2223.7034551699999</v>
      </c>
      <c r="X101" s="36">
        <f>SUMIFS(СВЦЭМ!$C$39:$C$782,СВЦЭМ!$A$39:$A$782,$A101,СВЦЭМ!$B$39:$B$782,X$83)+'СЕТ СН'!$H$9+СВЦЭМ!$D$10+'СЕТ СН'!$H$6-'СЕТ СН'!$H$19</f>
        <v>2260.2697912200001</v>
      </c>
      <c r="Y101" s="36">
        <f>SUMIFS(СВЦЭМ!$C$39:$C$782,СВЦЭМ!$A$39:$A$782,$A101,СВЦЭМ!$B$39:$B$782,Y$83)+'СЕТ СН'!$H$9+СВЦЭМ!$D$10+'СЕТ СН'!$H$6-'СЕТ СН'!$H$19</f>
        <v>2293.9920999999999</v>
      </c>
    </row>
    <row r="102" spans="1:25" ht="15.75" x14ac:dyDescent="0.2">
      <c r="A102" s="35">
        <f t="shared" si="2"/>
        <v>45004</v>
      </c>
      <c r="B102" s="36">
        <f>SUMIFS(СВЦЭМ!$C$39:$C$782,СВЦЭМ!$A$39:$A$782,$A102,СВЦЭМ!$B$39:$B$782,B$83)+'СЕТ СН'!$H$9+СВЦЭМ!$D$10+'СЕТ СН'!$H$6-'СЕТ СН'!$H$19</f>
        <v>2339.8136781200001</v>
      </c>
      <c r="C102" s="36">
        <f>SUMIFS(СВЦЭМ!$C$39:$C$782,СВЦЭМ!$A$39:$A$782,$A102,СВЦЭМ!$B$39:$B$782,C$83)+'СЕТ СН'!$H$9+СВЦЭМ!$D$10+'СЕТ СН'!$H$6-'СЕТ СН'!$H$19</f>
        <v>2375.0450726899999</v>
      </c>
      <c r="D102" s="36">
        <f>SUMIFS(СВЦЭМ!$C$39:$C$782,СВЦЭМ!$A$39:$A$782,$A102,СВЦЭМ!$B$39:$B$782,D$83)+'СЕТ СН'!$H$9+СВЦЭМ!$D$10+'СЕТ СН'!$H$6-'СЕТ СН'!$H$19</f>
        <v>2447.5763240399997</v>
      </c>
      <c r="E102" s="36">
        <f>SUMIFS(СВЦЭМ!$C$39:$C$782,СВЦЭМ!$A$39:$A$782,$A102,СВЦЭМ!$B$39:$B$782,E$83)+'СЕТ СН'!$H$9+СВЦЭМ!$D$10+'СЕТ СН'!$H$6-'СЕТ СН'!$H$19</f>
        <v>2447.9245532600003</v>
      </c>
      <c r="F102" s="36">
        <f>SUMIFS(СВЦЭМ!$C$39:$C$782,СВЦЭМ!$A$39:$A$782,$A102,СВЦЭМ!$B$39:$B$782,F$83)+'СЕТ СН'!$H$9+СВЦЭМ!$D$10+'СЕТ СН'!$H$6-'СЕТ СН'!$H$19</f>
        <v>2454.3909495499997</v>
      </c>
      <c r="G102" s="36">
        <f>SUMIFS(СВЦЭМ!$C$39:$C$782,СВЦЭМ!$A$39:$A$782,$A102,СВЦЭМ!$B$39:$B$782,G$83)+'СЕТ СН'!$H$9+СВЦЭМ!$D$10+'СЕТ СН'!$H$6-'СЕТ СН'!$H$19</f>
        <v>2453.1092075199999</v>
      </c>
      <c r="H102" s="36">
        <f>SUMIFS(СВЦЭМ!$C$39:$C$782,СВЦЭМ!$A$39:$A$782,$A102,СВЦЭМ!$B$39:$B$782,H$83)+'СЕТ СН'!$H$9+СВЦЭМ!$D$10+'СЕТ СН'!$H$6-'СЕТ СН'!$H$19</f>
        <v>2443.0404082499999</v>
      </c>
      <c r="I102" s="36">
        <f>SUMIFS(СВЦЭМ!$C$39:$C$782,СВЦЭМ!$A$39:$A$782,$A102,СВЦЭМ!$B$39:$B$782,I$83)+'СЕТ СН'!$H$9+СВЦЭМ!$D$10+'СЕТ СН'!$H$6-'СЕТ СН'!$H$19</f>
        <v>2389.90665042</v>
      </c>
      <c r="J102" s="36">
        <f>SUMIFS(СВЦЭМ!$C$39:$C$782,СВЦЭМ!$A$39:$A$782,$A102,СВЦЭМ!$B$39:$B$782,J$83)+'СЕТ СН'!$H$9+СВЦЭМ!$D$10+'СЕТ СН'!$H$6-'СЕТ СН'!$H$19</f>
        <v>2381.0122073399998</v>
      </c>
      <c r="K102" s="36">
        <f>SUMIFS(СВЦЭМ!$C$39:$C$782,СВЦЭМ!$A$39:$A$782,$A102,СВЦЭМ!$B$39:$B$782,K$83)+'СЕТ СН'!$H$9+СВЦЭМ!$D$10+'СЕТ СН'!$H$6-'СЕТ СН'!$H$19</f>
        <v>2309.5491982799999</v>
      </c>
      <c r="L102" s="36">
        <f>SUMIFS(СВЦЭМ!$C$39:$C$782,СВЦЭМ!$A$39:$A$782,$A102,СВЦЭМ!$B$39:$B$782,L$83)+'СЕТ СН'!$H$9+СВЦЭМ!$D$10+'СЕТ СН'!$H$6-'СЕТ СН'!$H$19</f>
        <v>2297.7086012999998</v>
      </c>
      <c r="M102" s="36">
        <f>SUMIFS(СВЦЭМ!$C$39:$C$782,СВЦЭМ!$A$39:$A$782,$A102,СВЦЭМ!$B$39:$B$782,M$83)+'СЕТ СН'!$H$9+СВЦЭМ!$D$10+'СЕТ СН'!$H$6-'СЕТ СН'!$H$19</f>
        <v>2293.3953916800001</v>
      </c>
      <c r="N102" s="36">
        <f>SUMIFS(СВЦЭМ!$C$39:$C$782,СВЦЭМ!$A$39:$A$782,$A102,СВЦЭМ!$B$39:$B$782,N$83)+'СЕТ СН'!$H$9+СВЦЭМ!$D$10+'СЕТ СН'!$H$6-'СЕТ СН'!$H$19</f>
        <v>2316.9833469999999</v>
      </c>
      <c r="O102" s="36">
        <f>SUMIFS(СВЦЭМ!$C$39:$C$782,СВЦЭМ!$A$39:$A$782,$A102,СВЦЭМ!$B$39:$B$782,O$83)+'СЕТ СН'!$H$9+СВЦЭМ!$D$10+'СЕТ СН'!$H$6-'СЕТ СН'!$H$19</f>
        <v>2340.0818311100002</v>
      </c>
      <c r="P102" s="36">
        <f>SUMIFS(СВЦЭМ!$C$39:$C$782,СВЦЭМ!$A$39:$A$782,$A102,СВЦЭМ!$B$39:$B$782,P$83)+'СЕТ СН'!$H$9+СВЦЭМ!$D$10+'СЕТ СН'!$H$6-'СЕТ СН'!$H$19</f>
        <v>2339.3321647399998</v>
      </c>
      <c r="Q102" s="36">
        <f>SUMIFS(СВЦЭМ!$C$39:$C$782,СВЦЭМ!$A$39:$A$782,$A102,СВЦЭМ!$B$39:$B$782,Q$83)+'СЕТ СН'!$H$9+СВЦЭМ!$D$10+'СЕТ СН'!$H$6-'СЕТ СН'!$H$19</f>
        <v>2332.6614949099999</v>
      </c>
      <c r="R102" s="36">
        <f>SUMIFS(СВЦЭМ!$C$39:$C$782,СВЦЭМ!$A$39:$A$782,$A102,СВЦЭМ!$B$39:$B$782,R$83)+'СЕТ СН'!$H$9+СВЦЭМ!$D$10+'СЕТ СН'!$H$6-'СЕТ СН'!$H$19</f>
        <v>2335.0244870500001</v>
      </c>
      <c r="S102" s="36">
        <f>SUMIFS(СВЦЭМ!$C$39:$C$782,СВЦЭМ!$A$39:$A$782,$A102,СВЦЭМ!$B$39:$B$782,S$83)+'СЕТ СН'!$H$9+СВЦЭМ!$D$10+'СЕТ СН'!$H$6-'СЕТ СН'!$H$19</f>
        <v>2312.0723339699998</v>
      </c>
      <c r="T102" s="36">
        <f>SUMIFS(СВЦЭМ!$C$39:$C$782,СВЦЭМ!$A$39:$A$782,$A102,СВЦЭМ!$B$39:$B$782,T$83)+'СЕТ СН'!$H$9+СВЦЭМ!$D$10+'СЕТ СН'!$H$6-'СЕТ СН'!$H$19</f>
        <v>2295.56147581</v>
      </c>
      <c r="U102" s="36">
        <f>SUMIFS(СВЦЭМ!$C$39:$C$782,СВЦЭМ!$A$39:$A$782,$A102,СВЦЭМ!$B$39:$B$782,U$83)+'СЕТ СН'!$H$9+СВЦЭМ!$D$10+'СЕТ СН'!$H$6-'СЕТ СН'!$H$19</f>
        <v>2260.1131956299996</v>
      </c>
      <c r="V102" s="36">
        <f>SUMIFS(СВЦЭМ!$C$39:$C$782,СВЦЭМ!$A$39:$A$782,$A102,СВЦЭМ!$B$39:$B$782,V$83)+'СЕТ СН'!$H$9+СВЦЭМ!$D$10+'СЕТ СН'!$H$6-'СЕТ СН'!$H$19</f>
        <v>2244.3425269099998</v>
      </c>
      <c r="W102" s="36">
        <f>SUMIFS(СВЦЭМ!$C$39:$C$782,СВЦЭМ!$A$39:$A$782,$A102,СВЦЭМ!$B$39:$B$782,W$83)+'СЕТ СН'!$H$9+СВЦЭМ!$D$10+'СЕТ СН'!$H$6-'СЕТ СН'!$H$19</f>
        <v>2248.6725132399997</v>
      </c>
      <c r="X102" s="36">
        <f>SUMIFS(СВЦЭМ!$C$39:$C$782,СВЦЭМ!$A$39:$A$782,$A102,СВЦЭМ!$B$39:$B$782,X$83)+'СЕТ СН'!$H$9+СВЦЭМ!$D$10+'СЕТ СН'!$H$6-'СЕТ СН'!$H$19</f>
        <v>2295.291573</v>
      </c>
      <c r="Y102" s="36">
        <f>SUMIFS(СВЦЭМ!$C$39:$C$782,СВЦЭМ!$A$39:$A$782,$A102,СВЦЭМ!$B$39:$B$782,Y$83)+'СЕТ СН'!$H$9+СВЦЭМ!$D$10+'СЕТ СН'!$H$6-'СЕТ СН'!$H$19</f>
        <v>2347.1290896099999</v>
      </c>
    </row>
    <row r="103" spans="1:25" ht="15.75" x14ac:dyDescent="0.2">
      <c r="A103" s="35">
        <f t="shared" si="2"/>
        <v>45005</v>
      </c>
      <c r="B103" s="36">
        <f>SUMIFS(СВЦЭМ!$C$39:$C$782,СВЦЭМ!$A$39:$A$782,$A103,СВЦЭМ!$B$39:$B$782,B$83)+'СЕТ СН'!$H$9+СВЦЭМ!$D$10+'СЕТ СН'!$H$6-'СЕТ СН'!$H$19</f>
        <v>2352.9803079499998</v>
      </c>
      <c r="C103" s="36">
        <f>SUMIFS(СВЦЭМ!$C$39:$C$782,СВЦЭМ!$A$39:$A$782,$A103,СВЦЭМ!$B$39:$B$782,C$83)+'СЕТ СН'!$H$9+СВЦЭМ!$D$10+'СЕТ СН'!$H$6-'СЕТ СН'!$H$19</f>
        <v>2407.2468583299997</v>
      </c>
      <c r="D103" s="36">
        <f>SUMIFS(СВЦЭМ!$C$39:$C$782,СВЦЭМ!$A$39:$A$782,$A103,СВЦЭМ!$B$39:$B$782,D$83)+'СЕТ СН'!$H$9+СВЦЭМ!$D$10+'СЕТ СН'!$H$6-'СЕТ СН'!$H$19</f>
        <v>2423.9565967799999</v>
      </c>
      <c r="E103" s="36">
        <f>SUMIFS(СВЦЭМ!$C$39:$C$782,СВЦЭМ!$A$39:$A$782,$A103,СВЦЭМ!$B$39:$B$782,E$83)+'СЕТ СН'!$H$9+СВЦЭМ!$D$10+'СЕТ СН'!$H$6-'СЕТ СН'!$H$19</f>
        <v>2436.24304527</v>
      </c>
      <c r="F103" s="36">
        <f>SUMIFS(СВЦЭМ!$C$39:$C$782,СВЦЭМ!$A$39:$A$782,$A103,СВЦЭМ!$B$39:$B$782,F$83)+'СЕТ СН'!$H$9+СВЦЭМ!$D$10+'СЕТ СН'!$H$6-'СЕТ СН'!$H$19</f>
        <v>2421.7358444300003</v>
      </c>
      <c r="G103" s="36">
        <f>SUMIFS(СВЦЭМ!$C$39:$C$782,СВЦЭМ!$A$39:$A$782,$A103,СВЦЭМ!$B$39:$B$782,G$83)+'СЕТ СН'!$H$9+СВЦЭМ!$D$10+'СЕТ СН'!$H$6-'СЕТ СН'!$H$19</f>
        <v>2409.7635739400002</v>
      </c>
      <c r="H103" s="36">
        <f>SUMIFS(СВЦЭМ!$C$39:$C$782,СВЦЭМ!$A$39:$A$782,$A103,СВЦЭМ!$B$39:$B$782,H$83)+'СЕТ СН'!$H$9+СВЦЭМ!$D$10+'СЕТ СН'!$H$6-'СЕТ СН'!$H$19</f>
        <v>2453.4022107199999</v>
      </c>
      <c r="I103" s="36">
        <f>SUMIFS(СВЦЭМ!$C$39:$C$782,СВЦЭМ!$A$39:$A$782,$A103,СВЦЭМ!$B$39:$B$782,I$83)+'СЕТ СН'!$H$9+СВЦЭМ!$D$10+'СЕТ СН'!$H$6-'СЕТ СН'!$H$19</f>
        <v>2357.7920629199998</v>
      </c>
      <c r="J103" s="36">
        <f>SUMIFS(СВЦЭМ!$C$39:$C$782,СВЦЭМ!$A$39:$A$782,$A103,СВЦЭМ!$B$39:$B$782,J$83)+'СЕТ СН'!$H$9+СВЦЭМ!$D$10+'СЕТ СН'!$H$6-'СЕТ СН'!$H$19</f>
        <v>2344.4623482099996</v>
      </c>
      <c r="K103" s="36">
        <f>SUMIFS(СВЦЭМ!$C$39:$C$782,СВЦЭМ!$A$39:$A$782,$A103,СВЦЭМ!$B$39:$B$782,K$83)+'СЕТ СН'!$H$9+СВЦЭМ!$D$10+'СЕТ СН'!$H$6-'СЕТ СН'!$H$19</f>
        <v>2315.0468286699997</v>
      </c>
      <c r="L103" s="36">
        <f>SUMIFS(СВЦЭМ!$C$39:$C$782,СВЦЭМ!$A$39:$A$782,$A103,СВЦЭМ!$B$39:$B$782,L$83)+'СЕТ СН'!$H$9+СВЦЭМ!$D$10+'СЕТ СН'!$H$6-'СЕТ СН'!$H$19</f>
        <v>2313.1378608599998</v>
      </c>
      <c r="M103" s="36">
        <f>SUMIFS(СВЦЭМ!$C$39:$C$782,СВЦЭМ!$A$39:$A$782,$A103,СВЦЭМ!$B$39:$B$782,M$83)+'СЕТ СН'!$H$9+СВЦЭМ!$D$10+'СЕТ СН'!$H$6-'СЕТ СН'!$H$19</f>
        <v>2325.1443742599999</v>
      </c>
      <c r="N103" s="36">
        <f>SUMIFS(СВЦЭМ!$C$39:$C$782,СВЦЭМ!$A$39:$A$782,$A103,СВЦЭМ!$B$39:$B$782,N$83)+'СЕТ СН'!$H$9+СВЦЭМ!$D$10+'СЕТ СН'!$H$6-'СЕТ СН'!$H$19</f>
        <v>2367.97881474</v>
      </c>
      <c r="O103" s="36">
        <f>SUMIFS(СВЦЭМ!$C$39:$C$782,СВЦЭМ!$A$39:$A$782,$A103,СВЦЭМ!$B$39:$B$782,O$83)+'СЕТ СН'!$H$9+СВЦЭМ!$D$10+'СЕТ СН'!$H$6-'СЕТ СН'!$H$19</f>
        <v>2396.9904322299999</v>
      </c>
      <c r="P103" s="36">
        <f>SUMIFS(СВЦЭМ!$C$39:$C$782,СВЦЭМ!$A$39:$A$782,$A103,СВЦЭМ!$B$39:$B$782,P$83)+'СЕТ СН'!$H$9+СВЦЭМ!$D$10+'СЕТ СН'!$H$6-'СЕТ СН'!$H$19</f>
        <v>2406.9018489</v>
      </c>
      <c r="Q103" s="36">
        <f>SUMIFS(СВЦЭМ!$C$39:$C$782,СВЦЭМ!$A$39:$A$782,$A103,СВЦЭМ!$B$39:$B$782,Q$83)+'СЕТ СН'!$H$9+СВЦЭМ!$D$10+'СЕТ СН'!$H$6-'СЕТ СН'!$H$19</f>
        <v>2421.7820009299999</v>
      </c>
      <c r="R103" s="36">
        <f>SUMIFS(СВЦЭМ!$C$39:$C$782,СВЦЭМ!$A$39:$A$782,$A103,СВЦЭМ!$B$39:$B$782,R$83)+'СЕТ СН'!$H$9+СВЦЭМ!$D$10+'СЕТ СН'!$H$6-'СЕТ СН'!$H$19</f>
        <v>2411.9277954600002</v>
      </c>
      <c r="S103" s="36">
        <f>SUMIFS(СВЦЭМ!$C$39:$C$782,СВЦЭМ!$A$39:$A$782,$A103,СВЦЭМ!$B$39:$B$782,S$83)+'СЕТ СН'!$H$9+СВЦЭМ!$D$10+'СЕТ СН'!$H$6-'СЕТ СН'!$H$19</f>
        <v>2379.0503976299997</v>
      </c>
      <c r="T103" s="36">
        <f>SUMIFS(СВЦЭМ!$C$39:$C$782,СВЦЭМ!$A$39:$A$782,$A103,СВЦЭМ!$B$39:$B$782,T$83)+'СЕТ СН'!$H$9+СВЦЭМ!$D$10+'СЕТ СН'!$H$6-'СЕТ СН'!$H$19</f>
        <v>2359.9928840499997</v>
      </c>
      <c r="U103" s="36">
        <f>SUMIFS(СВЦЭМ!$C$39:$C$782,СВЦЭМ!$A$39:$A$782,$A103,СВЦЭМ!$B$39:$B$782,U$83)+'СЕТ СН'!$H$9+СВЦЭМ!$D$10+'СЕТ СН'!$H$6-'СЕТ СН'!$H$19</f>
        <v>2319.70745089</v>
      </c>
      <c r="V103" s="36">
        <f>SUMIFS(СВЦЭМ!$C$39:$C$782,СВЦЭМ!$A$39:$A$782,$A103,СВЦЭМ!$B$39:$B$782,V$83)+'СЕТ СН'!$H$9+СВЦЭМ!$D$10+'СЕТ СН'!$H$6-'СЕТ СН'!$H$19</f>
        <v>2305.9374900100001</v>
      </c>
      <c r="W103" s="36">
        <f>SUMIFS(СВЦЭМ!$C$39:$C$782,СВЦЭМ!$A$39:$A$782,$A103,СВЦЭМ!$B$39:$B$782,W$83)+'СЕТ СН'!$H$9+СВЦЭМ!$D$10+'СЕТ СН'!$H$6-'СЕТ СН'!$H$19</f>
        <v>2309.4807967899997</v>
      </c>
      <c r="X103" s="36">
        <f>SUMIFS(СВЦЭМ!$C$39:$C$782,СВЦЭМ!$A$39:$A$782,$A103,СВЦЭМ!$B$39:$B$782,X$83)+'СЕТ СН'!$H$9+СВЦЭМ!$D$10+'СЕТ СН'!$H$6-'СЕТ СН'!$H$19</f>
        <v>2362.6936236399997</v>
      </c>
      <c r="Y103" s="36">
        <f>SUMIFS(СВЦЭМ!$C$39:$C$782,СВЦЭМ!$A$39:$A$782,$A103,СВЦЭМ!$B$39:$B$782,Y$83)+'СЕТ СН'!$H$9+СВЦЭМ!$D$10+'СЕТ СН'!$H$6-'СЕТ СН'!$H$19</f>
        <v>2403.7255226899997</v>
      </c>
    </row>
    <row r="104" spans="1:25" ht="15.75" x14ac:dyDescent="0.2">
      <c r="A104" s="35">
        <f t="shared" si="2"/>
        <v>45006</v>
      </c>
      <c r="B104" s="36">
        <f>SUMIFS(СВЦЭМ!$C$39:$C$782,СВЦЭМ!$A$39:$A$782,$A104,СВЦЭМ!$B$39:$B$782,B$83)+'СЕТ СН'!$H$9+СВЦЭМ!$D$10+'СЕТ СН'!$H$6-'СЕТ СН'!$H$19</f>
        <v>2316.37416708</v>
      </c>
      <c r="C104" s="36">
        <f>SUMIFS(СВЦЭМ!$C$39:$C$782,СВЦЭМ!$A$39:$A$782,$A104,СВЦЭМ!$B$39:$B$782,C$83)+'СЕТ СН'!$H$9+СВЦЭМ!$D$10+'СЕТ СН'!$H$6-'СЕТ СН'!$H$19</f>
        <v>2363.3040946599999</v>
      </c>
      <c r="D104" s="36">
        <f>SUMIFS(СВЦЭМ!$C$39:$C$782,СВЦЭМ!$A$39:$A$782,$A104,СВЦЭМ!$B$39:$B$782,D$83)+'СЕТ СН'!$H$9+СВЦЭМ!$D$10+'СЕТ СН'!$H$6-'СЕТ СН'!$H$19</f>
        <v>2391.5832594599997</v>
      </c>
      <c r="E104" s="36">
        <f>SUMIFS(СВЦЭМ!$C$39:$C$782,СВЦЭМ!$A$39:$A$782,$A104,СВЦЭМ!$B$39:$B$782,E$83)+'СЕТ СН'!$H$9+СВЦЭМ!$D$10+'СЕТ СН'!$H$6-'СЕТ СН'!$H$19</f>
        <v>2399.4150752799997</v>
      </c>
      <c r="F104" s="36">
        <f>SUMIFS(СВЦЭМ!$C$39:$C$782,СВЦЭМ!$A$39:$A$782,$A104,СВЦЭМ!$B$39:$B$782,F$83)+'СЕТ СН'!$H$9+СВЦЭМ!$D$10+'СЕТ СН'!$H$6-'СЕТ СН'!$H$19</f>
        <v>2362.7393523399996</v>
      </c>
      <c r="G104" s="36">
        <f>SUMIFS(СВЦЭМ!$C$39:$C$782,СВЦЭМ!$A$39:$A$782,$A104,СВЦЭМ!$B$39:$B$782,G$83)+'СЕТ СН'!$H$9+СВЦЭМ!$D$10+'СЕТ СН'!$H$6-'СЕТ СН'!$H$19</f>
        <v>2365.1784964099998</v>
      </c>
      <c r="H104" s="36">
        <f>SUMIFS(СВЦЭМ!$C$39:$C$782,СВЦЭМ!$A$39:$A$782,$A104,СВЦЭМ!$B$39:$B$782,H$83)+'СЕТ СН'!$H$9+СВЦЭМ!$D$10+'СЕТ СН'!$H$6-'СЕТ СН'!$H$19</f>
        <v>2301.1755225799998</v>
      </c>
      <c r="I104" s="36">
        <f>SUMIFS(СВЦЭМ!$C$39:$C$782,СВЦЭМ!$A$39:$A$782,$A104,СВЦЭМ!$B$39:$B$782,I$83)+'СЕТ СН'!$H$9+СВЦЭМ!$D$10+'СЕТ СН'!$H$6-'СЕТ СН'!$H$19</f>
        <v>2234.7674897699999</v>
      </c>
      <c r="J104" s="36">
        <f>SUMIFS(СВЦЭМ!$C$39:$C$782,СВЦЭМ!$A$39:$A$782,$A104,СВЦЭМ!$B$39:$B$782,J$83)+'СЕТ СН'!$H$9+СВЦЭМ!$D$10+'СЕТ СН'!$H$6-'СЕТ СН'!$H$19</f>
        <v>2234.61362147</v>
      </c>
      <c r="K104" s="36">
        <f>SUMIFS(СВЦЭМ!$C$39:$C$782,СВЦЭМ!$A$39:$A$782,$A104,СВЦЭМ!$B$39:$B$782,K$83)+'СЕТ СН'!$H$9+СВЦЭМ!$D$10+'СЕТ СН'!$H$6-'СЕТ СН'!$H$19</f>
        <v>2218.0837378699998</v>
      </c>
      <c r="L104" s="36">
        <f>SUMIFS(СВЦЭМ!$C$39:$C$782,СВЦЭМ!$A$39:$A$782,$A104,СВЦЭМ!$B$39:$B$782,L$83)+'СЕТ СН'!$H$9+СВЦЭМ!$D$10+'СЕТ СН'!$H$6-'СЕТ СН'!$H$19</f>
        <v>2222.15035244</v>
      </c>
      <c r="M104" s="36">
        <f>SUMIFS(СВЦЭМ!$C$39:$C$782,СВЦЭМ!$A$39:$A$782,$A104,СВЦЭМ!$B$39:$B$782,M$83)+'СЕТ СН'!$H$9+СВЦЭМ!$D$10+'СЕТ СН'!$H$6-'СЕТ СН'!$H$19</f>
        <v>2254.4366456799999</v>
      </c>
      <c r="N104" s="36">
        <f>SUMIFS(СВЦЭМ!$C$39:$C$782,СВЦЭМ!$A$39:$A$782,$A104,СВЦЭМ!$B$39:$B$782,N$83)+'СЕТ СН'!$H$9+СВЦЭМ!$D$10+'СЕТ СН'!$H$6-'СЕТ СН'!$H$19</f>
        <v>2294.9014777800003</v>
      </c>
      <c r="O104" s="36">
        <f>SUMIFS(СВЦЭМ!$C$39:$C$782,СВЦЭМ!$A$39:$A$782,$A104,СВЦЭМ!$B$39:$B$782,O$83)+'СЕТ СН'!$H$9+СВЦЭМ!$D$10+'СЕТ СН'!$H$6-'СЕТ СН'!$H$19</f>
        <v>2337.8668475499999</v>
      </c>
      <c r="P104" s="36">
        <f>SUMIFS(СВЦЭМ!$C$39:$C$782,СВЦЭМ!$A$39:$A$782,$A104,СВЦЭМ!$B$39:$B$782,P$83)+'СЕТ СН'!$H$9+СВЦЭМ!$D$10+'СЕТ СН'!$H$6-'СЕТ СН'!$H$19</f>
        <v>2363.1023667199997</v>
      </c>
      <c r="Q104" s="36">
        <f>SUMIFS(СВЦЭМ!$C$39:$C$782,СВЦЭМ!$A$39:$A$782,$A104,СВЦЭМ!$B$39:$B$782,Q$83)+'СЕТ СН'!$H$9+СВЦЭМ!$D$10+'СЕТ СН'!$H$6-'СЕТ СН'!$H$19</f>
        <v>2359.6150185400002</v>
      </c>
      <c r="R104" s="36">
        <f>SUMIFS(СВЦЭМ!$C$39:$C$782,СВЦЭМ!$A$39:$A$782,$A104,СВЦЭМ!$B$39:$B$782,R$83)+'СЕТ СН'!$H$9+СВЦЭМ!$D$10+'СЕТ СН'!$H$6-'СЕТ СН'!$H$19</f>
        <v>2350.1774695599997</v>
      </c>
      <c r="S104" s="36">
        <f>SUMIFS(СВЦЭМ!$C$39:$C$782,СВЦЭМ!$A$39:$A$782,$A104,СВЦЭМ!$B$39:$B$782,S$83)+'СЕТ СН'!$H$9+СВЦЭМ!$D$10+'СЕТ СН'!$H$6-'СЕТ СН'!$H$19</f>
        <v>2330.4055826499998</v>
      </c>
      <c r="T104" s="36">
        <f>SUMIFS(СВЦЭМ!$C$39:$C$782,СВЦЭМ!$A$39:$A$782,$A104,СВЦЭМ!$B$39:$B$782,T$83)+'СЕТ СН'!$H$9+СВЦЭМ!$D$10+'СЕТ СН'!$H$6-'СЕТ СН'!$H$19</f>
        <v>2304.3702510200001</v>
      </c>
      <c r="U104" s="36">
        <f>SUMIFS(СВЦЭМ!$C$39:$C$782,СВЦЭМ!$A$39:$A$782,$A104,СВЦЭМ!$B$39:$B$782,U$83)+'СЕТ СН'!$H$9+СВЦЭМ!$D$10+'СЕТ СН'!$H$6-'СЕТ СН'!$H$19</f>
        <v>2277.7493730599999</v>
      </c>
      <c r="V104" s="36">
        <f>SUMIFS(СВЦЭМ!$C$39:$C$782,СВЦЭМ!$A$39:$A$782,$A104,СВЦЭМ!$B$39:$B$782,V$83)+'СЕТ СН'!$H$9+СВЦЭМ!$D$10+'СЕТ СН'!$H$6-'СЕТ СН'!$H$19</f>
        <v>2261.5125978400001</v>
      </c>
      <c r="W104" s="36">
        <f>SUMIFS(СВЦЭМ!$C$39:$C$782,СВЦЭМ!$A$39:$A$782,$A104,СВЦЭМ!$B$39:$B$782,W$83)+'СЕТ СН'!$H$9+СВЦЭМ!$D$10+'СЕТ СН'!$H$6-'СЕТ СН'!$H$19</f>
        <v>2273.2634862800001</v>
      </c>
      <c r="X104" s="36">
        <f>SUMIFS(СВЦЭМ!$C$39:$C$782,СВЦЭМ!$A$39:$A$782,$A104,СВЦЭМ!$B$39:$B$782,X$83)+'СЕТ СН'!$H$9+СВЦЭМ!$D$10+'СЕТ СН'!$H$6-'СЕТ СН'!$H$19</f>
        <v>2314.7243077399999</v>
      </c>
      <c r="Y104" s="36">
        <f>SUMIFS(СВЦЭМ!$C$39:$C$782,СВЦЭМ!$A$39:$A$782,$A104,СВЦЭМ!$B$39:$B$782,Y$83)+'СЕТ СН'!$H$9+СВЦЭМ!$D$10+'СЕТ СН'!$H$6-'СЕТ СН'!$H$19</f>
        <v>2349.5236562199998</v>
      </c>
    </row>
    <row r="105" spans="1:25" ht="15.75" x14ac:dyDescent="0.2">
      <c r="A105" s="35">
        <f t="shared" si="2"/>
        <v>45007</v>
      </c>
      <c r="B105" s="36">
        <f>SUMIFS(СВЦЭМ!$C$39:$C$782,СВЦЭМ!$A$39:$A$782,$A105,СВЦЭМ!$B$39:$B$782,B$83)+'СЕТ СН'!$H$9+СВЦЭМ!$D$10+'СЕТ СН'!$H$6-'СЕТ СН'!$H$19</f>
        <v>2467.0775094400001</v>
      </c>
      <c r="C105" s="36">
        <f>SUMIFS(СВЦЭМ!$C$39:$C$782,СВЦЭМ!$A$39:$A$782,$A105,СВЦЭМ!$B$39:$B$782,C$83)+'СЕТ СН'!$H$9+СВЦЭМ!$D$10+'СЕТ СН'!$H$6-'СЕТ СН'!$H$19</f>
        <v>2519.0534902199997</v>
      </c>
      <c r="D105" s="36">
        <f>SUMIFS(СВЦЭМ!$C$39:$C$782,СВЦЭМ!$A$39:$A$782,$A105,СВЦЭМ!$B$39:$B$782,D$83)+'СЕТ СН'!$H$9+СВЦЭМ!$D$10+'СЕТ СН'!$H$6-'СЕТ СН'!$H$19</f>
        <v>2603.6422028399998</v>
      </c>
      <c r="E105" s="36">
        <f>SUMIFS(СВЦЭМ!$C$39:$C$782,СВЦЭМ!$A$39:$A$782,$A105,СВЦЭМ!$B$39:$B$782,E$83)+'СЕТ СН'!$H$9+СВЦЭМ!$D$10+'СЕТ СН'!$H$6-'СЕТ СН'!$H$19</f>
        <v>2617.7730722900001</v>
      </c>
      <c r="F105" s="36">
        <f>SUMIFS(СВЦЭМ!$C$39:$C$782,СВЦЭМ!$A$39:$A$782,$A105,СВЦЭМ!$B$39:$B$782,F$83)+'СЕТ СН'!$H$9+СВЦЭМ!$D$10+'СЕТ СН'!$H$6-'СЕТ СН'!$H$19</f>
        <v>2628.0945235099998</v>
      </c>
      <c r="G105" s="36">
        <f>SUMIFS(СВЦЭМ!$C$39:$C$782,СВЦЭМ!$A$39:$A$782,$A105,СВЦЭМ!$B$39:$B$782,G$83)+'СЕТ СН'!$H$9+СВЦЭМ!$D$10+'СЕТ СН'!$H$6-'СЕТ СН'!$H$19</f>
        <v>2589.2860007499999</v>
      </c>
      <c r="H105" s="36">
        <f>SUMIFS(СВЦЭМ!$C$39:$C$782,СВЦЭМ!$A$39:$A$782,$A105,СВЦЭМ!$B$39:$B$782,H$83)+'СЕТ СН'!$H$9+СВЦЭМ!$D$10+'СЕТ СН'!$H$6-'СЕТ СН'!$H$19</f>
        <v>2525.48058692</v>
      </c>
      <c r="I105" s="36">
        <f>SUMIFS(СВЦЭМ!$C$39:$C$782,СВЦЭМ!$A$39:$A$782,$A105,СВЦЭМ!$B$39:$B$782,I$83)+'СЕТ СН'!$H$9+СВЦЭМ!$D$10+'СЕТ СН'!$H$6-'СЕТ СН'!$H$19</f>
        <v>2470.2369672999998</v>
      </c>
      <c r="J105" s="36">
        <f>SUMIFS(СВЦЭМ!$C$39:$C$782,СВЦЭМ!$A$39:$A$782,$A105,СВЦЭМ!$B$39:$B$782,J$83)+'СЕТ СН'!$H$9+СВЦЭМ!$D$10+'СЕТ СН'!$H$6-'СЕТ СН'!$H$19</f>
        <v>2463.8567381500002</v>
      </c>
      <c r="K105" s="36">
        <f>SUMIFS(СВЦЭМ!$C$39:$C$782,СВЦЭМ!$A$39:$A$782,$A105,СВЦЭМ!$B$39:$B$782,K$83)+'СЕТ СН'!$H$9+СВЦЭМ!$D$10+'СЕТ СН'!$H$6-'СЕТ СН'!$H$19</f>
        <v>2438.1533278299999</v>
      </c>
      <c r="L105" s="36">
        <f>SUMIFS(СВЦЭМ!$C$39:$C$782,СВЦЭМ!$A$39:$A$782,$A105,СВЦЭМ!$B$39:$B$782,L$83)+'СЕТ СН'!$H$9+СВЦЭМ!$D$10+'СЕТ СН'!$H$6-'СЕТ СН'!$H$19</f>
        <v>2439.4810895699998</v>
      </c>
      <c r="M105" s="36">
        <f>SUMIFS(СВЦЭМ!$C$39:$C$782,СВЦЭМ!$A$39:$A$782,$A105,СВЦЭМ!$B$39:$B$782,M$83)+'СЕТ СН'!$H$9+СВЦЭМ!$D$10+'СЕТ СН'!$H$6-'СЕТ СН'!$H$19</f>
        <v>2410.1757317199999</v>
      </c>
      <c r="N105" s="36">
        <f>SUMIFS(СВЦЭМ!$C$39:$C$782,СВЦЭМ!$A$39:$A$782,$A105,СВЦЭМ!$B$39:$B$782,N$83)+'СЕТ СН'!$H$9+СВЦЭМ!$D$10+'СЕТ СН'!$H$6-'СЕТ СН'!$H$19</f>
        <v>2524.4669312299998</v>
      </c>
      <c r="O105" s="36">
        <f>SUMIFS(СВЦЭМ!$C$39:$C$782,СВЦЭМ!$A$39:$A$782,$A105,СВЦЭМ!$B$39:$B$782,O$83)+'СЕТ СН'!$H$9+СВЦЭМ!$D$10+'СЕТ СН'!$H$6-'СЕТ СН'!$H$19</f>
        <v>2533.1779992399997</v>
      </c>
      <c r="P105" s="36">
        <f>SUMIFS(СВЦЭМ!$C$39:$C$782,СВЦЭМ!$A$39:$A$782,$A105,СВЦЭМ!$B$39:$B$782,P$83)+'СЕТ СН'!$H$9+СВЦЭМ!$D$10+'СЕТ СН'!$H$6-'СЕТ СН'!$H$19</f>
        <v>2536.16985613</v>
      </c>
      <c r="Q105" s="36">
        <f>SUMIFS(СВЦЭМ!$C$39:$C$782,СВЦЭМ!$A$39:$A$782,$A105,СВЦЭМ!$B$39:$B$782,Q$83)+'СЕТ СН'!$H$9+СВЦЭМ!$D$10+'СЕТ СН'!$H$6-'СЕТ СН'!$H$19</f>
        <v>2538.2419472400002</v>
      </c>
      <c r="R105" s="36">
        <f>SUMIFS(СВЦЭМ!$C$39:$C$782,СВЦЭМ!$A$39:$A$782,$A105,СВЦЭМ!$B$39:$B$782,R$83)+'СЕТ СН'!$H$9+СВЦЭМ!$D$10+'СЕТ СН'!$H$6-'СЕТ СН'!$H$19</f>
        <v>2504.9865570500001</v>
      </c>
      <c r="S105" s="36">
        <f>SUMIFS(СВЦЭМ!$C$39:$C$782,СВЦЭМ!$A$39:$A$782,$A105,СВЦЭМ!$B$39:$B$782,S$83)+'СЕТ СН'!$H$9+СВЦЭМ!$D$10+'СЕТ СН'!$H$6-'СЕТ СН'!$H$19</f>
        <v>2479.07314464</v>
      </c>
      <c r="T105" s="36">
        <f>SUMIFS(СВЦЭМ!$C$39:$C$782,СВЦЭМ!$A$39:$A$782,$A105,СВЦЭМ!$B$39:$B$782,T$83)+'СЕТ СН'!$H$9+СВЦЭМ!$D$10+'СЕТ СН'!$H$6-'СЕТ СН'!$H$19</f>
        <v>2477.4905376000002</v>
      </c>
      <c r="U105" s="36">
        <f>SUMIFS(СВЦЭМ!$C$39:$C$782,СВЦЭМ!$A$39:$A$782,$A105,СВЦЭМ!$B$39:$B$782,U$83)+'СЕТ СН'!$H$9+СВЦЭМ!$D$10+'СЕТ СН'!$H$6-'СЕТ СН'!$H$19</f>
        <v>2427.8062850000001</v>
      </c>
      <c r="V105" s="36">
        <f>SUMIFS(СВЦЭМ!$C$39:$C$782,СВЦЭМ!$A$39:$A$782,$A105,СВЦЭМ!$B$39:$B$782,V$83)+'СЕТ СН'!$H$9+СВЦЭМ!$D$10+'СЕТ СН'!$H$6-'СЕТ СН'!$H$19</f>
        <v>2390.16549459</v>
      </c>
      <c r="W105" s="36">
        <f>SUMIFS(СВЦЭМ!$C$39:$C$782,СВЦЭМ!$A$39:$A$782,$A105,СВЦЭМ!$B$39:$B$782,W$83)+'СЕТ СН'!$H$9+СВЦЭМ!$D$10+'СЕТ СН'!$H$6-'СЕТ СН'!$H$19</f>
        <v>2382.1936961699998</v>
      </c>
      <c r="X105" s="36">
        <f>SUMIFS(СВЦЭМ!$C$39:$C$782,СВЦЭМ!$A$39:$A$782,$A105,СВЦЭМ!$B$39:$B$782,X$83)+'СЕТ СН'!$H$9+СВЦЭМ!$D$10+'СЕТ СН'!$H$6-'СЕТ СН'!$H$19</f>
        <v>2394.9278345499997</v>
      </c>
      <c r="Y105" s="36">
        <f>SUMIFS(СВЦЭМ!$C$39:$C$782,СВЦЭМ!$A$39:$A$782,$A105,СВЦЭМ!$B$39:$B$782,Y$83)+'СЕТ СН'!$H$9+СВЦЭМ!$D$10+'СЕТ СН'!$H$6-'СЕТ СН'!$H$19</f>
        <v>2453.3041026799997</v>
      </c>
    </row>
    <row r="106" spans="1:25" ht="15.75" x14ac:dyDescent="0.2">
      <c r="A106" s="35">
        <f t="shared" si="2"/>
        <v>45008</v>
      </c>
      <c r="B106" s="36">
        <f>SUMIFS(СВЦЭМ!$C$39:$C$782,СВЦЭМ!$A$39:$A$782,$A106,СВЦЭМ!$B$39:$B$782,B$83)+'СЕТ СН'!$H$9+СВЦЭМ!$D$10+'СЕТ СН'!$H$6-'СЕТ СН'!$H$19</f>
        <v>2527.4277082799999</v>
      </c>
      <c r="C106" s="36">
        <f>SUMIFS(СВЦЭМ!$C$39:$C$782,СВЦЭМ!$A$39:$A$782,$A106,СВЦЭМ!$B$39:$B$782,C$83)+'СЕТ СН'!$H$9+СВЦЭМ!$D$10+'СЕТ СН'!$H$6-'СЕТ СН'!$H$19</f>
        <v>2599.4070633199999</v>
      </c>
      <c r="D106" s="36">
        <f>SUMIFS(СВЦЭМ!$C$39:$C$782,СВЦЭМ!$A$39:$A$782,$A106,СВЦЭМ!$B$39:$B$782,D$83)+'СЕТ СН'!$H$9+СВЦЭМ!$D$10+'СЕТ СН'!$H$6-'СЕТ СН'!$H$19</f>
        <v>2624.29606311</v>
      </c>
      <c r="E106" s="36">
        <f>SUMIFS(СВЦЭМ!$C$39:$C$782,СВЦЭМ!$A$39:$A$782,$A106,СВЦЭМ!$B$39:$B$782,E$83)+'СЕТ СН'!$H$9+СВЦЭМ!$D$10+'СЕТ СН'!$H$6-'СЕТ СН'!$H$19</f>
        <v>2655.3705723600001</v>
      </c>
      <c r="F106" s="36">
        <f>SUMIFS(СВЦЭМ!$C$39:$C$782,СВЦЭМ!$A$39:$A$782,$A106,СВЦЭМ!$B$39:$B$782,F$83)+'СЕТ СН'!$H$9+СВЦЭМ!$D$10+'СЕТ СН'!$H$6-'СЕТ СН'!$H$19</f>
        <v>2642.9073653199998</v>
      </c>
      <c r="G106" s="36">
        <f>SUMIFS(СВЦЭМ!$C$39:$C$782,СВЦЭМ!$A$39:$A$782,$A106,СВЦЭМ!$B$39:$B$782,G$83)+'СЕТ СН'!$H$9+СВЦЭМ!$D$10+'СЕТ СН'!$H$6-'СЕТ СН'!$H$19</f>
        <v>2572.5232265599998</v>
      </c>
      <c r="H106" s="36">
        <f>SUMIFS(СВЦЭМ!$C$39:$C$782,СВЦЭМ!$A$39:$A$782,$A106,СВЦЭМ!$B$39:$B$782,H$83)+'СЕТ СН'!$H$9+СВЦЭМ!$D$10+'СЕТ СН'!$H$6-'СЕТ СН'!$H$19</f>
        <v>2538.2265000100001</v>
      </c>
      <c r="I106" s="36">
        <f>SUMIFS(СВЦЭМ!$C$39:$C$782,СВЦЭМ!$A$39:$A$782,$A106,СВЦЭМ!$B$39:$B$782,I$83)+'СЕТ СН'!$H$9+СВЦЭМ!$D$10+'СЕТ СН'!$H$6-'СЕТ СН'!$H$19</f>
        <v>2474.3720744900002</v>
      </c>
      <c r="J106" s="36">
        <f>SUMIFS(СВЦЭМ!$C$39:$C$782,СВЦЭМ!$A$39:$A$782,$A106,СВЦЭМ!$B$39:$B$782,J$83)+'СЕТ СН'!$H$9+СВЦЭМ!$D$10+'СЕТ СН'!$H$6-'СЕТ СН'!$H$19</f>
        <v>2453.26930971</v>
      </c>
      <c r="K106" s="36">
        <f>SUMIFS(СВЦЭМ!$C$39:$C$782,СВЦЭМ!$A$39:$A$782,$A106,СВЦЭМ!$B$39:$B$782,K$83)+'СЕТ СН'!$H$9+СВЦЭМ!$D$10+'СЕТ СН'!$H$6-'СЕТ СН'!$H$19</f>
        <v>2425.2140113800001</v>
      </c>
      <c r="L106" s="36">
        <f>SUMIFS(СВЦЭМ!$C$39:$C$782,СВЦЭМ!$A$39:$A$782,$A106,СВЦЭМ!$B$39:$B$782,L$83)+'СЕТ СН'!$H$9+СВЦЭМ!$D$10+'СЕТ СН'!$H$6-'СЕТ СН'!$H$19</f>
        <v>2392.50236004</v>
      </c>
      <c r="M106" s="36">
        <f>SUMIFS(СВЦЭМ!$C$39:$C$782,СВЦЭМ!$A$39:$A$782,$A106,СВЦЭМ!$B$39:$B$782,M$83)+'СЕТ СН'!$H$9+СВЦЭМ!$D$10+'СЕТ СН'!$H$6-'СЕТ СН'!$H$19</f>
        <v>2419.2499496700002</v>
      </c>
      <c r="N106" s="36">
        <f>SUMIFS(СВЦЭМ!$C$39:$C$782,СВЦЭМ!$A$39:$A$782,$A106,СВЦЭМ!$B$39:$B$782,N$83)+'СЕТ СН'!$H$9+СВЦЭМ!$D$10+'СЕТ СН'!$H$6-'СЕТ СН'!$H$19</f>
        <v>2463.4730167399998</v>
      </c>
      <c r="O106" s="36">
        <f>SUMIFS(СВЦЭМ!$C$39:$C$782,СВЦЭМ!$A$39:$A$782,$A106,СВЦЭМ!$B$39:$B$782,O$83)+'СЕТ СН'!$H$9+СВЦЭМ!$D$10+'СЕТ СН'!$H$6-'СЕТ СН'!$H$19</f>
        <v>2495.91030348</v>
      </c>
      <c r="P106" s="36">
        <f>SUMIFS(СВЦЭМ!$C$39:$C$782,СВЦЭМ!$A$39:$A$782,$A106,СВЦЭМ!$B$39:$B$782,P$83)+'СЕТ СН'!$H$9+СВЦЭМ!$D$10+'СЕТ СН'!$H$6-'СЕТ СН'!$H$19</f>
        <v>2540.0986389599998</v>
      </c>
      <c r="Q106" s="36">
        <f>SUMIFS(СВЦЭМ!$C$39:$C$782,СВЦЭМ!$A$39:$A$782,$A106,СВЦЭМ!$B$39:$B$782,Q$83)+'СЕТ СН'!$H$9+СВЦЭМ!$D$10+'СЕТ СН'!$H$6-'СЕТ СН'!$H$19</f>
        <v>2540.15887733</v>
      </c>
      <c r="R106" s="36">
        <f>SUMIFS(СВЦЭМ!$C$39:$C$782,СВЦЭМ!$A$39:$A$782,$A106,СВЦЭМ!$B$39:$B$782,R$83)+'СЕТ СН'!$H$9+СВЦЭМ!$D$10+'СЕТ СН'!$H$6-'СЕТ СН'!$H$19</f>
        <v>2504.1339673100001</v>
      </c>
      <c r="S106" s="36">
        <f>SUMIFS(СВЦЭМ!$C$39:$C$782,СВЦЭМ!$A$39:$A$782,$A106,СВЦЭМ!$B$39:$B$782,S$83)+'СЕТ СН'!$H$9+СВЦЭМ!$D$10+'СЕТ СН'!$H$6-'СЕТ СН'!$H$19</f>
        <v>2487.7313702900001</v>
      </c>
      <c r="T106" s="36">
        <f>SUMIFS(СВЦЭМ!$C$39:$C$782,СВЦЭМ!$A$39:$A$782,$A106,СВЦЭМ!$B$39:$B$782,T$83)+'СЕТ СН'!$H$9+СВЦЭМ!$D$10+'СЕТ СН'!$H$6-'СЕТ СН'!$H$19</f>
        <v>2451.2231991200001</v>
      </c>
      <c r="U106" s="36">
        <f>SUMIFS(СВЦЭМ!$C$39:$C$782,СВЦЭМ!$A$39:$A$782,$A106,СВЦЭМ!$B$39:$B$782,U$83)+'СЕТ СН'!$H$9+СВЦЭМ!$D$10+'СЕТ СН'!$H$6-'СЕТ СН'!$H$19</f>
        <v>2405.0832414500001</v>
      </c>
      <c r="V106" s="36">
        <f>SUMIFS(СВЦЭМ!$C$39:$C$782,СВЦЭМ!$A$39:$A$782,$A106,СВЦЭМ!$B$39:$B$782,V$83)+'СЕТ СН'!$H$9+СВЦЭМ!$D$10+'СЕТ СН'!$H$6-'СЕТ СН'!$H$19</f>
        <v>2379.6974925</v>
      </c>
      <c r="W106" s="36">
        <f>SUMIFS(СВЦЭМ!$C$39:$C$782,СВЦЭМ!$A$39:$A$782,$A106,СВЦЭМ!$B$39:$B$782,W$83)+'СЕТ СН'!$H$9+СВЦЭМ!$D$10+'СЕТ СН'!$H$6-'СЕТ СН'!$H$19</f>
        <v>2423.9100813300001</v>
      </c>
      <c r="X106" s="36">
        <f>SUMIFS(СВЦЭМ!$C$39:$C$782,СВЦЭМ!$A$39:$A$782,$A106,СВЦЭМ!$B$39:$B$782,X$83)+'СЕТ СН'!$H$9+СВЦЭМ!$D$10+'СЕТ СН'!$H$6-'СЕТ СН'!$H$19</f>
        <v>2468.3008129599998</v>
      </c>
      <c r="Y106" s="36">
        <f>SUMIFS(СВЦЭМ!$C$39:$C$782,СВЦЭМ!$A$39:$A$782,$A106,СВЦЭМ!$B$39:$B$782,Y$83)+'СЕТ СН'!$H$9+СВЦЭМ!$D$10+'СЕТ СН'!$H$6-'СЕТ СН'!$H$19</f>
        <v>2502.0840130799997</v>
      </c>
    </row>
    <row r="107" spans="1:25" ht="15.75" x14ac:dyDescent="0.2">
      <c r="A107" s="35">
        <f t="shared" si="2"/>
        <v>45009</v>
      </c>
      <c r="B107" s="36">
        <f>SUMIFS(СВЦЭМ!$C$39:$C$782,СВЦЭМ!$A$39:$A$782,$A107,СВЦЭМ!$B$39:$B$782,B$83)+'СЕТ СН'!$H$9+СВЦЭМ!$D$10+'СЕТ СН'!$H$6-'СЕТ СН'!$H$19</f>
        <v>2601.5064133999999</v>
      </c>
      <c r="C107" s="36">
        <f>SUMIFS(СВЦЭМ!$C$39:$C$782,СВЦЭМ!$A$39:$A$782,$A107,СВЦЭМ!$B$39:$B$782,C$83)+'СЕТ СН'!$H$9+СВЦЭМ!$D$10+'СЕТ СН'!$H$6-'СЕТ СН'!$H$19</f>
        <v>2686.7797365900001</v>
      </c>
      <c r="D107" s="36">
        <f>SUMIFS(СВЦЭМ!$C$39:$C$782,СВЦЭМ!$A$39:$A$782,$A107,СВЦЭМ!$B$39:$B$782,D$83)+'СЕТ СН'!$H$9+СВЦЭМ!$D$10+'СЕТ СН'!$H$6-'СЕТ СН'!$H$19</f>
        <v>2676.6066080800001</v>
      </c>
      <c r="E107" s="36">
        <f>SUMIFS(СВЦЭМ!$C$39:$C$782,СВЦЭМ!$A$39:$A$782,$A107,СВЦЭМ!$B$39:$B$782,E$83)+'СЕТ СН'!$H$9+СВЦЭМ!$D$10+'СЕТ СН'!$H$6-'СЕТ СН'!$H$19</f>
        <v>2678.54111539</v>
      </c>
      <c r="F107" s="36">
        <f>SUMIFS(СВЦЭМ!$C$39:$C$782,СВЦЭМ!$A$39:$A$782,$A107,СВЦЭМ!$B$39:$B$782,F$83)+'СЕТ СН'!$H$9+СВЦЭМ!$D$10+'СЕТ СН'!$H$6-'СЕТ СН'!$H$19</f>
        <v>2678.05611808</v>
      </c>
      <c r="G107" s="36">
        <f>SUMIFS(СВЦЭМ!$C$39:$C$782,СВЦЭМ!$A$39:$A$782,$A107,СВЦЭМ!$B$39:$B$782,G$83)+'СЕТ СН'!$H$9+СВЦЭМ!$D$10+'СЕТ СН'!$H$6-'СЕТ СН'!$H$19</f>
        <v>2675.3736865199999</v>
      </c>
      <c r="H107" s="36">
        <f>SUMIFS(СВЦЭМ!$C$39:$C$782,СВЦЭМ!$A$39:$A$782,$A107,СВЦЭМ!$B$39:$B$782,H$83)+'СЕТ СН'!$H$9+СВЦЭМ!$D$10+'СЕТ СН'!$H$6-'СЕТ СН'!$H$19</f>
        <v>2654.6003102099999</v>
      </c>
      <c r="I107" s="36">
        <f>SUMIFS(СВЦЭМ!$C$39:$C$782,СВЦЭМ!$A$39:$A$782,$A107,СВЦЭМ!$B$39:$B$782,I$83)+'СЕТ СН'!$H$9+СВЦЭМ!$D$10+'СЕТ СН'!$H$6-'СЕТ СН'!$H$19</f>
        <v>2570.3627694299998</v>
      </c>
      <c r="J107" s="36">
        <f>SUMIFS(СВЦЭМ!$C$39:$C$782,СВЦЭМ!$A$39:$A$782,$A107,СВЦЭМ!$B$39:$B$782,J$83)+'СЕТ СН'!$H$9+СВЦЭМ!$D$10+'СЕТ СН'!$H$6-'СЕТ СН'!$H$19</f>
        <v>2563.7173026599999</v>
      </c>
      <c r="K107" s="36">
        <f>SUMIFS(СВЦЭМ!$C$39:$C$782,СВЦЭМ!$A$39:$A$782,$A107,СВЦЭМ!$B$39:$B$782,K$83)+'СЕТ СН'!$H$9+СВЦЭМ!$D$10+'СЕТ СН'!$H$6-'СЕТ СН'!$H$19</f>
        <v>2532.3552135800001</v>
      </c>
      <c r="L107" s="36">
        <f>SUMIFS(СВЦЭМ!$C$39:$C$782,СВЦЭМ!$A$39:$A$782,$A107,СВЦЭМ!$B$39:$B$782,L$83)+'СЕТ СН'!$H$9+СВЦЭМ!$D$10+'СЕТ СН'!$H$6-'СЕТ СН'!$H$19</f>
        <v>2475.5056254299998</v>
      </c>
      <c r="M107" s="36">
        <f>SUMIFS(СВЦЭМ!$C$39:$C$782,СВЦЭМ!$A$39:$A$782,$A107,СВЦЭМ!$B$39:$B$782,M$83)+'СЕТ СН'!$H$9+СВЦЭМ!$D$10+'СЕТ СН'!$H$6-'СЕТ СН'!$H$19</f>
        <v>2481.1258258299999</v>
      </c>
      <c r="N107" s="36">
        <f>SUMIFS(СВЦЭМ!$C$39:$C$782,СВЦЭМ!$A$39:$A$782,$A107,СВЦЭМ!$B$39:$B$782,N$83)+'СЕТ СН'!$H$9+СВЦЭМ!$D$10+'СЕТ СН'!$H$6-'СЕТ СН'!$H$19</f>
        <v>2489.8533180499999</v>
      </c>
      <c r="O107" s="36">
        <f>SUMIFS(СВЦЭМ!$C$39:$C$782,СВЦЭМ!$A$39:$A$782,$A107,СВЦЭМ!$B$39:$B$782,O$83)+'СЕТ СН'!$H$9+СВЦЭМ!$D$10+'СЕТ СН'!$H$6-'СЕТ СН'!$H$19</f>
        <v>2498.0650230900001</v>
      </c>
      <c r="P107" s="36">
        <f>SUMIFS(СВЦЭМ!$C$39:$C$782,СВЦЭМ!$A$39:$A$782,$A107,СВЦЭМ!$B$39:$B$782,P$83)+'СЕТ СН'!$H$9+СВЦЭМ!$D$10+'СЕТ СН'!$H$6-'СЕТ СН'!$H$19</f>
        <v>2507.3339652199998</v>
      </c>
      <c r="Q107" s="36">
        <f>SUMIFS(СВЦЭМ!$C$39:$C$782,СВЦЭМ!$A$39:$A$782,$A107,СВЦЭМ!$B$39:$B$782,Q$83)+'СЕТ СН'!$H$9+СВЦЭМ!$D$10+'СЕТ СН'!$H$6-'СЕТ СН'!$H$19</f>
        <v>2501.9586364199999</v>
      </c>
      <c r="R107" s="36">
        <f>SUMIFS(СВЦЭМ!$C$39:$C$782,СВЦЭМ!$A$39:$A$782,$A107,СВЦЭМ!$B$39:$B$782,R$83)+'СЕТ СН'!$H$9+СВЦЭМ!$D$10+'СЕТ СН'!$H$6-'СЕТ СН'!$H$19</f>
        <v>2502.8787281599998</v>
      </c>
      <c r="S107" s="36">
        <f>SUMIFS(СВЦЭМ!$C$39:$C$782,СВЦЭМ!$A$39:$A$782,$A107,СВЦЭМ!$B$39:$B$782,S$83)+'СЕТ СН'!$H$9+СВЦЭМ!$D$10+'СЕТ СН'!$H$6-'СЕТ СН'!$H$19</f>
        <v>2453.3677356200001</v>
      </c>
      <c r="T107" s="36">
        <f>SUMIFS(СВЦЭМ!$C$39:$C$782,СВЦЭМ!$A$39:$A$782,$A107,СВЦЭМ!$B$39:$B$782,T$83)+'СЕТ СН'!$H$9+СВЦЭМ!$D$10+'СЕТ СН'!$H$6-'СЕТ СН'!$H$19</f>
        <v>2445.24698012</v>
      </c>
      <c r="U107" s="36">
        <f>SUMIFS(СВЦЭМ!$C$39:$C$782,СВЦЭМ!$A$39:$A$782,$A107,СВЦЭМ!$B$39:$B$782,U$83)+'СЕТ СН'!$H$9+СВЦЭМ!$D$10+'СЕТ СН'!$H$6-'СЕТ СН'!$H$19</f>
        <v>2431.0418665499997</v>
      </c>
      <c r="V107" s="36">
        <f>SUMIFS(СВЦЭМ!$C$39:$C$782,СВЦЭМ!$A$39:$A$782,$A107,СВЦЭМ!$B$39:$B$782,V$83)+'СЕТ СН'!$H$9+СВЦЭМ!$D$10+'СЕТ СН'!$H$6-'СЕТ СН'!$H$19</f>
        <v>2446.3887655399999</v>
      </c>
      <c r="W107" s="36">
        <f>SUMIFS(СВЦЭМ!$C$39:$C$782,СВЦЭМ!$A$39:$A$782,$A107,СВЦЭМ!$B$39:$B$782,W$83)+'СЕТ СН'!$H$9+СВЦЭМ!$D$10+'СЕТ СН'!$H$6-'СЕТ СН'!$H$19</f>
        <v>2448.3084068799999</v>
      </c>
      <c r="X107" s="36">
        <f>SUMIFS(СВЦЭМ!$C$39:$C$782,СВЦЭМ!$A$39:$A$782,$A107,СВЦЭМ!$B$39:$B$782,X$83)+'СЕТ СН'!$H$9+СВЦЭМ!$D$10+'СЕТ СН'!$H$6-'СЕТ СН'!$H$19</f>
        <v>2506.3053051500001</v>
      </c>
      <c r="Y107" s="36">
        <f>SUMIFS(СВЦЭМ!$C$39:$C$782,СВЦЭМ!$A$39:$A$782,$A107,СВЦЭМ!$B$39:$B$782,Y$83)+'СЕТ СН'!$H$9+СВЦЭМ!$D$10+'СЕТ СН'!$H$6-'СЕТ СН'!$H$19</f>
        <v>2474.03611073</v>
      </c>
    </row>
    <row r="108" spans="1:25" ht="15.75" x14ac:dyDescent="0.2">
      <c r="A108" s="35">
        <f t="shared" si="2"/>
        <v>45010</v>
      </c>
      <c r="B108" s="36">
        <f>SUMIFS(СВЦЭМ!$C$39:$C$782,СВЦЭМ!$A$39:$A$782,$A108,СВЦЭМ!$B$39:$B$782,B$83)+'СЕТ СН'!$H$9+СВЦЭМ!$D$10+'СЕТ СН'!$H$6-'СЕТ СН'!$H$19</f>
        <v>2470.3364419</v>
      </c>
      <c r="C108" s="36">
        <f>SUMIFS(СВЦЭМ!$C$39:$C$782,СВЦЭМ!$A$39:$A$782,$A108,СВЦЭМ!$B$39:$B$782,C$83)+'СЕТ СН'!$H$9+СВЦЭМ!$D$10+'СЕТ СН'!$H$6-'СЕТ СН'!$H$19</f>
        <v>2518.5601823900001</v>
      </c>
      <c r="D108" s="36">
        <f>SUMIFS(СВЦЭМ!$C$39:$C$782,СВЦЭМ!$A$39:$A$782,$A108,СВЦЭМ!$B$39:$B$782,D$83)+'СЕТ СН'!$H$9+СВЦЭМ!$D$10+'СЕТ СН'!$H$6-'СЕТ СН'!$H$19</f>
        <v>2552.5934012899997</v>
      </c>
      <c r="E108" s="36">
        <f>SUMIFS(СВЦЭМ!$C$39:$C$782,СВЦЭМ!$A$39:$A$782,$A108,СВЦЭМ!$B$39:$B$782,E$83)+'СЕТ СН'!$H$9+СВЦЭМ!$D$10+'СЕТ СН'!$H$6-'СЕТ СН'!$H$19</f>
        <v>2561.0503970700001</v>
      </c>
      <c r="F108" s="36">
        <f>SUMIFS(СВЦЭМ!$C$39:$C$782,СВЦЭМ!$A$39:$A$782,$A108,СВЦЭМ!$B$39:$B$782,F$83)+'СЕТ СН'!$H$9+СВЦЭМ!$D$10+'СЕТ СН'!$H$6-'СЕТ СН'!$H$19</f>
        <v>2553.3972324199999</v>
      </c>
      <c r="G108" s="36">
        <f>SUMIFS(СВЦЭМ!$C$39:$C$782,СВЦЭМ!$A$39:$A$782,$A108,СВЦЭМ!$B$39:$B$782,G$83)+'СЕТ СН'!$H$9+СВЦЭМ!$D$10+'СЕТ СН'!$H$6-'СЕТ СН'!$H$19</f>
        <v>2559.23306301</v>
      </c>
      <c r="H108" s="36">
        <f>SUMIFS(СВЦЭМ!$C$39:$C$782,СВЦЭМ!$A$39:$A$782,$A108,СВЦЭМ!$B$39:$B$782,H$83)+'СЕТ СН'!$H$9+СВЦЭМ!$D$10+'СЕТ СН'!$H$6-'СЕТ СН'!$H$19</f>
        <v>2539.4450646999999</v>
      </c>
      <c r="I108" s="36">
        <f>SUMIFS(СВЦЭМ!$C$39:$C$782,СВЦЭМ!$A$39:$A$782,$A108,СВЦЭМ!$B$39:$B$782,I$83)+'СЕТ СН'!$H$9+СВЦЭМ!$D$10+'СЕТ СН'!$H$6-'СЕТ СН'!$H$19</f>
        <v>2466.5849026299998</v>
      </c>
      <c r="J108" s="36">
        <f>SUMIFS(СВЦЭМ!$C$39:$C$782,СВЦЭМ!$A$39:$A$782,$A108,СВЦЭМ!$B$39:$B$782,J$83)+'СЕТ СН'!$H$9+СВЦЭМ!$D$10+'СЕТ СН'!$H$6-'СЕТ СН'!$H$19</f>
        <v>2390.1286889100002</v>
      </c>
      <c r="K108" s="36">
        <f>SUMIFS(СВЦЭМ!$C$39:$C$782,СВЦЭМ!$A$39:$A$782,$A108,СВЦЭМ!$B$39:$B$782,K$83)+'СЕТ СН'!$H$9+СВЦЭМ!$D$10+'СЕТ СН'!$H$6-'СЕТ СН'!$H$19</f>
        <v>2306.8467650600001</v>
      </c>
      <c r="L108" s="36">
        <f>SUMIFS(СВЦЭМ!$C$39:$C$782,СВЦЭМ!$A$39:$A$782,$A108,СВЦЭМ!$B$39:$B$782,L$83)+'СЕТ СН'!$H$9+СВЦЭМ!$D$10+'СЕТ СН'!$H$6-'СЕТ СН'!$H$19</f>
        <v>2276.0028456800001</v>
      </c>
      <c r="M108" s="36">
        <f>SUMIFS(СВЦЭМ!$C$39:$C$782,СВЦЭМ!$A$39:$A$782,$A108,СВЦЭМ!$B$39:$B$782,M$83)+'СЕТ СН'!$H$9+СВЦЭМ!$D$10+'СЕТ СН'!$H$6-'СЕТ СН'!$H$19</f>
        <v>2272.05934811</v>
      </c>
      <c r="N108" s="36">
        <f>SUMIFS(СВЦЭМ!$C$39:$C$782,СВЦЭМ!$A$39:$A$782,$A108,СВЦЭМ!$B$39:$B$782,N$83)+'СЕТ СН'!$H$9+СВЦЭМ!$D$10+'СЕТ СН'!$H$6-'СЕТ СН'!$H$19</f>
        <v>2317.26255382</v>
      </c>
      <c r="O108" s="36">
        <f>SUMIFS(СВЦЭМ!$C$39:$C$782,СВЦЭМ!$A$39:$A$782,$A108,СВЦЭМ!$B$39:$B$782,O$83)+'СЕТ СН'!$H$9+СВЦЭМ!$D$10+'СЕТ СН'!$H$6-'СЕТ СН'!$H$19</f>
        <v>2358.5158138199999</v>
      </c>
      <c r="P108" s="36">
        <f>SUMIFS(СВЦЭМ!$C$39:$C$782,СВЦЭМ!$A$39:$A$782,$A108,СВЦЭМ!$B$39:$B$782,P$83)+'СЕТ СН'!$H$9+СВЦЭМ!$D$10+'СЕТ СН'!$H$6-'СЕТ СН'!$H$19</f>
        <v>2393.1430765499999</v>
      </c>
      <c r="Q108" s="36">
        <f>SUMIFS(СВЦЭМ!$C$39:$C$782,СВЦЭМ!$A$39:$A$782,$A108,СВЦЭМ!$B$39:$B$782,Q$83)+'СЕТ СН'!$H$9+СВЦЭМ!$D$10+'СЕТ СН'!$H$6-'СЕТ СН'!$H$19</f>
        <v>2403.1381839400001</v>
      </c>
      <c r="R108" s="36">
        <f>SUMIFS(СВЦЭМ!$C$39:$C$782,СВЦЭМ!$A$39:$A$782,$A108,СВЦЭМ!$B$39:$B$782,R$83)+'СЕТ СН'!$H$9+СВЦЭМ!$D$10+'СЕТ СН'!$H$6-'СЕТ СН'!$H$19</f>
        <v>2384.3726721900002</v>
      </c>
      <c r="S108" s="36">
        <f>SUMIFS(СВЦЭМ!$C$39:$C$782,СВЦЭМ!$A$39:$A$782,$A108,СВЦЭМ!$B$39:$B$782,S$83)+'СЕТ СН'!$H$9+СВЦЭМ!$D$10+'СЕТ СН'!$H$6-'СЕТ СН'!$H$19</f>
        <v>2380.9479570399999</v>
      </c>
      <c r="T108" s="36">
        <f>SUMIFS(СВЦЭМ!$C$39:$C$782,СВЦЭМ!$A$39:$A$782,$A108,СВЦЭМ!$B$39:$B$782,T$83)+'СЕТ СН'!$H$9+СВЦЭМ!$D$10+'СЕТ СН'!$H$6-'СЕТ СН'!$H$19</f>
        <v>2309.2577644599996</v>
      </c>
      <c r="U108" s="36">
        <f>SUMIFS(СВЦЭМ!$C$39:$C$782,СВЦЭМ!$A$39:$A$782,$A108,СВЦЭМ!$B$39:$B$782,U$83)+'СЕТ СН'!$H$9+СВЦЭМ!$D$10+'СЕТ СН'!$H$6-'СЕТ СН'!$H$19</f>
        <v>2315.4841042399999</v>
      </c>
      <c r="V108" s="36">
        <f>SUMIFS(СВЦЭМ!$C$39:$C$782,СВЦЭМ!$A$39:$A$782,$A108,СВЦЭМ!$B$39:$B$782,V$83)+'СЕТ СН'!$H$9+СВЦЭМ!$D$10+'СЕТ СН'!$H$6-'СЕТ СН'!$H$19</f>
        <v>2289.6343855300001</v>
      </c>
      <c r="W108" s="36">
        <f>SUMIFS(СВЦЭМ!$C$39:$C$782,СВЦЭМ!$A$39:$A$782,$A108,СВЦЭМ!$B$39:$B$782,W$83)+'СЕТ СН'!$H$9+СВЦЭМ!$D$10+'СЕТ СН'!$H$6-'СЕТ СН'!$H$19</f>
        <v>2291.8568286700001</v>
      </c>
      <c r="X108" s="36">
        <f>SUMIFS(СВЦЭМ!$C$39:$C$782,СВЦЭМ!$A$39:$A$782,$A108,СВЦЭМ!$B$39:$B$782,X$83)+'СЕТ СН'!$H$9+СВЦЭМ!$D$10+'СЕТ СН'!$H$6-'СЕТ СН'!$H$19</f>
        <v>2297.17091243</v>
      </c>
      <c r="Y108" s="36">
        <f>SUMIFS(СВЦЭМ!$C$39:$C$782,СВЦЭМ!$A$39:$A$782,$A108,СВЦЭМ!$B$39:$B$782,Y$83)+'СЕТ СН'!$H$9+СВЦЭМ!$D$10+'СЕТ СН'!$H$6-'СЕТ СН'!$H$19</f>
        <v>2430.2605334899999</v>
      </c>
    </row>
    <row r="109" spans="1:25" ht="15.75" x14ac:dyDescent="0.2">
      <c r="A109" s="35">
        <f t="shared" si="2"/>
        <v>45011</v>
      </c>
      <c r="B109" s="36">
        <f>SUMIFS(СВЦЭМ!$C$39:$C$782,СВЦЭМ!$A$39:$A$782,$A109,СВЦЭМ!$B$39:$B$782,B$83)+'СЕТ СН'!$H$9+СВЦЭМ!$D$10+'СЕТ СН'!$H$6-'СЕТ СН'!$H$19</f>
        <v>2482.7893196</v>
      </c>
      <c r="C109" s="36">
        <f>SUMIFS(СВЦЭМ!$C$39:$C$782,СВЦЭМ!$A$39:$A$782,$A109,СВЦЭМ!$B$39:$B$782,C$83)+'СЕТ СН'!$H$9+СВЦЭМ!$D$10+'СЕТ СН'!$H$6-'СЕТ СН'!$H$19</f>
        <v>2531.8277804999998</v>
      </c>
      <c r="D109" s="36">
        <f>SUMIFS(СВЦЭМ!$C$39:$C$782,СВЦЭМ!$A$39:$A$782,$A109,СВЦЭМ!$B$39:$B$782,D$83)+'СЕТ СН'!$H$9+СВЦЭМ!$D$10+'СЕТ СН'!$H$6-'СЕТ СН'!$H$19</f>
        <v>2563.8512737800002</v>
      </c>
      <c r="E109" s="36">
        <f>SUMIFS(СВЦЭМ!$C$39:$C$782,СВЦЭМ!$A$39:$A$782,$A109,СВЦЭМ!$B$39:$B$782,E$83)+'СЕТ СН'!$H$9+СВЦЭМ!$D$10+'СЕТ СН'!$H$6-'СЕТ СН'!$H$19</f>
        <v>2561.2577882999999</v>
      </c>
      <c r="F109" s="36">
        <f>SUMIFS(СВЦЭМ!$C$39:$C$782,СВЦЭМ!$A$39:$A$782,$A109,СВЦЭМ!$B$39:$B$782,F$83)+'СЕТ СН'!$H$9+СВЦЭМ!$D$10+'СЕТ СН'!$H$6-'СЕТ СН'!$H$19</f>
        <v>2567.6991915799999</v>
      </c>
      <c r="G109" s="36">
        <f>SUMIFS(СВЦЭМ!$C$39:$C$782,СВЦЭМ!$A$39:$A$782,$A109,СВЦЭМ!$B$39:$B$782,G$83)+'СЕТ СН'!$H$9+СВЦЭМ!$D$10+'СЕТ СН'!$H$6-'СЕТ СН'!$H$19</f>
        <v>2562.4951063799999</v>
      </c>
      <c r="H109" s="36">
        <f>SUMIFS(СВЦЭМ!$C$39:$C$782,СВЦЭМ!$A$39:$A$782,$A109,СВЦЭМ!$B$39:$B$782,H$83)+'СЕТ СН'!$H$9+СВЦЭМ!$D$10+'СЕТ СН'!$H$6-'СЕТ СН'!$H$19</f>
        <v>2546.8614453599998</v>
      </c>
      <c r="I109" s="36">
        <f>SUMIFS(СВЦЭМ!$C$39:$C$782,СВЦЭМ!$A$39:$A$782,$A109,СВЦЭМ!$B$39:$B$782,I$83)+'СЕТ СН'!$H$9+СВЦЭМ!$D$10+'СЕТ СН'!$H$6-'СЕТ СН'!$H$19</f>
        <v>2501.1913567299998</v>
      </c>
      <c r="J109" s="36">
        <f>SUMIFS(СВЦЭМ!$C$39:$C$782,СВЦЭМ!$A$39:$A$782,$A109,СВЦЭМ!$B$39:$B$782,J$83)+'СЕТ СН'!$H$9+СВЦЭМ!$D$10+'СЕТ СН'!$H$6-'СЕТ СН'!$H$19</f>
        <v>2463.6133492100003</v>
      </c>
      <c r="K109" s="36">
        <f>SUMIFS(СВЦЭМ!$C$39:$C$782,СВЦЭМ!$A$39:$A$782,$A109,СВЦЭМ!$B$39:$B$782,K$83)+'СЕТ СН'!$H$9+СВЦЭМ!$D$10+'СЕТ СН'!$H$6-'СЕТ СН'!$H$19</f>
        <v>2386.15459659</v>
      </c>
      <c r="L109" s="36">
        <f>SUMIFS(СВЦЭМ!$C$39:$C$782,СВЦЭМ!$A$39:$A$782,$A109,СВЦЭМ!$B$39:$B$782,L$83)+'СЕТ СН'!$H$9+СВЦЭМ!$D$10+'СЕТ СН'!$H$6-'СЕТ СН'!$H$19</f>
        <v>2362.1274406399998</v>
      </c>
      <c r="M109" s="36">
        <f>SUMIFS(СВЦЭМ!$C$39:$C$782,СВЦЭМ!$A$39:$A$782,$A109,СВЦЭМ!$B$39:$B$782,M$83)+'СЕТ СН'!$H$9+СВЦЭМ!$D$10+'СЕТ СН'!$H$6-'СЕТ СН'!$H$19</f>
        <v>2357.73129466</v>
      </c>
      <c r="N109" s="36">
        <f>SUMIFS(СВЦЭМ!$C$39:$C$782,СВЦЭМ!$A$39:$A$782,$A109,СВЦЭМ!$B$39:$B$782,N$83)+'СЕТ СН'!$H$9+СВЦЭМ!$D$10+'СЕТ СН'!$H$6-'СЕТ СН'!$H$19</f>
        <v>2403.9417203499997</v>
      </c>
      <c r="O109" s="36">
        <f>SUMIFS(СВЦЭМ!$C$39:$C$782,СВЦЭМ!$A$39:$A$782,$A109,СВЦЭМ!$B$39:$B$782,O$83)+'СЕТ СН'!$H$9+СВЦЭМ!$D$10+'СЕТ СН'!$H$6-'СЕТ СН'!$H$19</f>
        <v>2452.8794915399999</v>
      </c>
      <c r="P109" s="36">
        <f>SUMIFS(СВЦЭМ!$C$39:$C$782,СВЦЭМ!$A$39:$A$782,$A109,СВЦЭМ!$B$39:$B$782,P$83)+'СЕТ СН'!$H$9+СВЦЭМ!$D$10+'СЕТ СН'!$H$6-'СЕТ СН'!$H$19</f>
        <v>2469.9286105199999</v>
      </c>
      <c r="Q109" s="36">
        <f>SUMIFS(СВЦЭМ!$C$39:$C$782,СВЦЭМ!$A$39:$A$782,$A109,СВЦЭМ!$B$39:$B$782,Q$83)+'СЕТ СН'!$H$9+СВЦЭМ!$D$10+'СЕТ СН'!$H$6-'СЕТ СН'!$H$19</f>
        <v>2485.7712371799998</v>
      </c>
      <c r="R109" s="36">
        <f>SUMIFS(СВЦЭМ!$C$39:$C$782,СВЦЭМ!$A$39:$A$782,$A109,СВЦЭМ!$B$39:$B$782,R$83)+'СЕТ СН'!$H$9+СВЦЭМ!$D$10+'СЕТ СН'!$H$6-'СЕТ СН'!$H$19</f>
        <v>2474.3695953400002</v>
      </c>
      <c r="S109" s="36">
        <f>SUMIFS(СВЦЭМ!$C$39:$C$782,СВЦЭМ!$A$39:$A$782,$A109,СВЦЭМ!$B$39:$B$782,S$83)+'СЕТ СН'!$H$9+СВЦЭМ!$D$10+'СЕТ СН'!$H$6-'СЕТ СН'!$H$19</f>
        <v>2445.7145579100002</v>
      </c>
      <c r="T109" s="36">
        <f>SUMIFS(СВЦЭМ!$C$39:$C$782,СВЦЭМ!$A$39:$A$782,$A109,СВЦЭМ!$B$39:$B$782,T$83)+'СЕТ СН'!$H$9+СВЦЭМ!$D$10+'СЕТ СН'!$H$6-'СЕТ СН'!$H$19</f>
        <v>2421.8987088700001</v>
      </c>
      <c r="U109" s="36">
        <f>SUMIFS(СВЦЭМ!$C$39:$C$782,СВЦЭМ!$A$39:$A$782,$A109,СВЦЭМ!$B$39:$B$782,U$83)+'СЕТ СН'!$H$9+СВЦЭМ!$D$10+'СЕТ СН'!$H$6-'СЕТ СН'!$H$19</f>
        <v>2368.61926877</v>
      </c>
      <c r="V109" s="36">
        <f>SUMIFS(СВЦЭМ!$C$39:$C$782,СВЦЭМ!$A$39:$A$782,$A109,СВЦЭМ!$B$39:$B$782,V$83)+'СЕТ СН'!$H$9+СВЦЭМ!$D$10+'СЕТ СН'!$H$6-'СЕТ СН'!$H$19</f>
        <v>2340.9048718599997</v>
      </c>
      <c r="W109" s="36">
        <f>SUMIFS(СВЦЭМ!$C$39:$C$782,СВЦЭМ!$A$39:$A$782,$A109,СВЦЭМ!$B$39:$B$782,W$83)+'СЕТ СН'!$H$9+СВЦЭМ!$D$10+'СЕТ СН'!$H$6-'СЕТ СН'!$H$19</f>
        <v>2352.79684559</v>
      </c>
      <c r="X109" s="36">
        <f>SUMIFS(СВЦЭМ!$C$39:$C$782,СВЦЭМ!$A$39:$A$782,$A109,СВЦЭМ!$B$39:$B$782,X$83)+'СЕТ СН'!$H$9+СВЦЭМ!$D$10+'СЕТ СН'!$H$6-'СЕТ СН'!$H$19</f>
        <v>2381.9553865500002</v>
      </c>
      <c r="Y109" s="36">
        <f>SUMIFS(СВЦЭМ!$C$39:$C$782,СВЦЭМ!$A$39:$A$782,$A109,СВЦЭМ!$B$39:$B$782,Y$83)+'СЕТ СН'!$H$9+СВЦЭМ!$D$10+'СЕТ СН'!$H$6-'СЕТ СН'!$H$19</f>
        <v>2436.5400958699997</v>
      </c>
    </row>
    <row r="110" spans="1:25" ht="15.75" x14ac:dyDescent="0.2">
      <c r="A110" s="35">
        <f t="shared" si="2"/>
        <v>45012</v>
      </c>
      <c r="B110" s="36">
        <f>SUMIFS(СВЦЭМ!$C$39:$C$782,СВЦЭМ!$A$39:$A$782,$A110,СВЦЭМ!$B$39:$B$782,B$83)+'СЕТ СН'!$H$9+СВЦЭМ!$D$10+'СЕТ СН'!$H$6-'СЕТ СН'!$H$19</f>
        <v>2473.0730867699999</v>
      </c>
      <c r="C110" s="36">
        <f>SUMIFS(СВЦЭМ!$C$39:$C$782,СВЦЭМ!$A$39:$A$782,$A110,СВЦЭМ!$B$39:$B$782,C$83)+'СЕТ СН'!$H$9+СВЦЭМ!$D$10+'СЕТ СН'!$H$6-'СЕТ СН'!$H$19</f>
        <v>2486.32852809</v>
      </c>
      <c r="D110" s="36">
        <f>SUMIFS(СВЦЭМ!$C$39:$C$782,СВЦЭМ!$A$39:$A$782,$A110,СВЦЭМ!$B$39:$B$782,D$83)+'СЕТ СН'!$H$9+СВЦЭМ!$D$10+'СЕТ СН'!$H$6-'СЕТ СН'!$H$19</f>
        <v>2518.7555381399998</v>
      </c>
      <c r="E110" s="36">
        <f>SUMIFS(СВЦЭМ!$C$39:$C$782,СВЦЭМ!$A$39:$A$782,$A110,СВЦЭМ!$B$39:$B$782,E$83)+'СЕТ СН'!$H$9+СВЦЭМ!$D$10+'СЕТ СН'!$H$6-'СЕТ СН'!$H$19</f>
        <v>2519.9030251499998</v>
      </c>
      <c r="F110" s="36">
        <f>SUMIFS(СВЦЭМ!$C$39:$C$782,СВЦЭМ!$A$39:$A$782,$A110,СВЦЭМ!$B$39:$B$782,F$83)+'СЕТ СН'!$H$9+СВЦЭМ!$D$10+'СЕТ СН'!$H$6-'СЕТ СН'!$H$19</f>
        <v>2539.2796862800001</v>
      </c>
      <c r="G110" s="36">
        <f>SUMIFS(СВЦЭМ!$C$39:$C$782,СВЦЭМ!$A$39:$A$782,$A110,СВЦЭМ!$B$39:$B$782,G$83)+'СЕТ СН'!$H$9+СВЦЭМ!$D$10+'СЕТ СН'!$H$6-'СЕТ СН'!$H$19</f>
        <v>2509.6662869000002</v>
      </c>
      <c r="H110" s="36">
        <f>SUMIFS(СВЦЭМ!$C$39:$C$782,СВЦЭМ!$A$39:$A$782,$A110,СВЦЭМ!$B$39:$B$782,H$83)+'СЕТ СН'!$H$9+СВЦЭМ!$D$10+'СЕТ СН'!$H$6-'СЕТ СН'!$H$19</f>
        <v>2520.5183418299998</v>
      </c>
      <c r="I110" s="36">
        <f>SUMIFS(СВЦЭМ!$C$39:$C$782,СВЦЭМ!$A$39:$A$782,$A110,СВЦЭМ!$B$39:$B$782,I$83)+'СЕТ СН'!$H$9+СВЦЭМ!$D$10+'СЕТ СН'!$H$6-'СЕТ СН'!$H$19</f>
        <v>2384.45558243</v>
      </c>
      <c r="J110" s="36">
        <f>SUMIFS(СВЦЭМ!$C$39:$C$782,СВЦЭМ!$A$39:$A$782,$A110,СВЦЭМ!$B$39:$B$782,J$83)+'СЕТ СН'!$H$9+СВЦЭМ!$D$10+'СЕТ СН'!$H$6-'СЕТ СН'!$H$19</f>
        <v>2394.6509998399997</v>
      </c>
      <c r="K110" s="36">
        <f>SUMIFS(СВЦЭМ!$C$39:$C$782,СВЦЭМ!$A$39:$A$782,$A110,СВЦЭМ!$B$39:$B$782,K$83)+'СЕТ СН'!$H$9+СВЦЭМ!$D$10+'СЕТ СН'!$H$6-'СЕТ СН'!$H$19</f>
        <v>2391.8660596600002</v>
      </c>
      <c r="L110" s="36">
        <f>SUMIFS(СВЦЭМ!$C$39:$C$782,СВЦЭМ!$A$39:$A$782,$A110,СВЦЭМ!$B$39:$B$782,L$83)+'СЕТ СН'!$H$9+СВЦЭМ!$D$10+'СЕТ СН'!$H$6-'СЕТ СН'!$H$19</f>
        <v>2389.3882585199999</v>
      </c>
      <c r="M110" s="36">
        <f>SUMIFS(СВЦЭМ!$C$39:$C$782,СВЦЭМ!$A$39:$A$782,$A110,СВЦЭМ!$B$39:$B$782,M$83)+'СЕТ СН'!$H$9+СВЦЭМ!$D$10+'СЕТ СН'!$H$6-'СЕТ СН'!$H$19</f>
        <v>2400.7585446200001</v>
      </c>
      <c r="N110" s="36">
        <f>SUMIFS(СВЦЭМ!$C$39:$C$782,СВЦЭМ!$A$39:$A$782,$A110,СВЦЭМ!$B$39:$B$782,N$83)+'СЕТ СН'!$H$9+СВЦЭМ!$D$10+'СЕТ СН'!$H$6-'СЕТ СН'!$H$19</f>
        <v>2420.4361334700002</v>
      </c>
      <c r="O110" s="36">
        <f>SUMIFS(СВЦЭМ!$C$39:$C$782,СВЦЭМ!$A$39:$A$782,$A110,СВЦЭМ!$B$39:$B$782,O$83)+'СЕТ СН'!$H$9+СВЦЭМ!$D$10+'СЕТ СН'!$H$6-'СЕТ СН'!$H$19</f>
        <v>2462.7074591099999</v>
      </c>
      <c r="P110" s="36">
        <f>SUMIFS(СВЦЭМ!$C$39:$C$782,СВЦЭМ!$A$39:$A$782,$A110,СВЦЭМ!$B$39:$B$782,P$83)+'СЕТ СН'!$H$9+СВЦЭМ!$D$10+'СЕТ СН'!$H$6-'СЕТ СН'!$H$19</f>
        <v>2480.8512273900001</v>
      </c>
      <c r="Q110" s="36">
        <f>SUMIFS(СВЦЭМ!$C$39:$C$782,СВЦЭМ!$A$39:$A$782,$A110,СВЦЭМ!$B$39:$B$782,Q$83)+'СЕТ СН'!$H$9+СВЦЭМ!$D$10+'СЕТ СН'!$H$6-'СЕТ СН'!$H$19</f>
        <v>2479.8692813799998</v>
      </c>
      <c r="R110" s="36">
        <f>SUMIFS(СВЦЭМ!$C$39:$C$782,СВЦЭМ!$A$39:$A$782,$A110,СВЦЭМ!$B$39:$B$782,R$83)+'СЕТ СН'!$H$9+СВЦЭМ!$D$10+'СЕТ СН'!$H$6-'СЕТ СН'!$H$19</f>
        <v>2454.2256125199997</v>
      </c>
      <c r="S110" s="36">
        <f>SUMIFS(СВЦЭМ!$C$39:$C$782,СВЦЭМ!$A$39:$A$782,$A110,СВЦЭМ!$B$39:$B$782,S$83)+'СЕТ СН'!$H$9+СВЦЭМ!$D$10+'СЕТ СН'!$H$6-'СЕТ СН'!$H$19</f>
        <v>2453.5415410800001</v>
      </c>
      <c r="T110" s="36">
        <f>SUMIFS(СВЦЭМ!$C$39:$C$782,СВЦЭМ!$A$39:$A$782,$A110,СВЦЭМ!$B$39:$B$782,T$83)+'СЕТ СН'!$H$9+СВЦЭМ!$D$10+'СЕТ СН'!$H$6-'СЕТ СН'!$H$19</f>
        <v>2441.2569107699996</v>
      </c>
      <c r="U110" s="36">
        <f>SUMIFS(СВЦЭМ!$C$39:$C$782,СВЦЭМ!$A$39:$A$782,$A110,СВЦЭМ!$B$39:$B$782,U$83)+'СЕТ СН'!$H$9+СВЦЭМ!$D$10+'СЕТ СН'!$H$6-'СЕТ СН'!$H$19</f>
        <v>2364.22402091</v>
      </c>
      <c r="V110" s="36">
        <f>SUMIFS(СВЦЭМ!$C$39:$C$782,СВЦЭМ!$A$39:$A$782,$A110,СВЦЭМ!$B$39:$B$782,V$83)+'СЕТ СН'!$H$9+СВЦЭМ!$D$10+'СЕТ СН'!$H$6-'СЕТ СН'!$H$19</f>
        <v>2303.76208752</v>
      </c>
      <c r="W110" s="36">
        <f>SUMIFS(СВЦЭМ!$C$39:$C$782,СВЦЭМ!$A$39:$A$782,$A110,СВЦЭМ!$B$39:$B$782,W$83)+'СЕТ СН'!$H$9+СВЦЭМ!$D$10+'СЕТ СН'!$H$6-'СЕТ СН'!$H$19</f>
        <v>2323.9995470499998</v>
      </c>
      <c r="X110" s="36">
        <f>SUMIFS(СВЦЭМ!$C$39:$C$782,СВЦЭМ!$A$39:$A$782,$A110,СВЦЭМ!$B$39:$B$782,X$83)+'СЕТ СН'!$H$9+СВЦЭМ!$D$10+'СЕТ СН'!$H$6-'СЕТ СН'!$H$19</f>
        <v>2378.7072418899998</v>
      </c>
      <c r="Y110" s="36">
        <f>SUMIFS(СВЦЭМ!$C$39:$C$782,СВЦЭМ!$A$39:$A$782,$A110,СВЦЭМ!$B$39:$B$782,Y$83)+'СЕТ СН'!$H$9+СВЦЭМ!$D$10+'СЕТ СН'!$H$6-'СЕТ СН'!$H$19</f>
        <v>2395.4202495199997</v>
      </c>
    </row>
    <row r="111" spans="1:25" ht="15.75" x14ac:dyDescent="0.2">
      <c r="A111" s="35">
        <f t="shared" si="2"/>
        <v>45013</v>
      </c>
      <c r="B111" s="36">
        <f>SUMIFS(СВЦЭМ!$C$39:$C$782,СВЦЭМ!$A$39:$A$782,$A111,СВЦЭМ!$B$39:$B$782,B$83)+'СЕТ СН'!$H$9+СВЦЭМ!$D$10+'СЕТ СН'!$H$6-'СЕТ СН'!$H$19</f>
        <v>2307.0732987599999</v>
      </c>
      <c r="C111" s="36">
        <f>SUMIFS(СВЦЭМ!$C$39:$C$782,СВЦЭМ!$A$39:$A$782,$A111,СВЦЭМ!$B$39:$B$782,C$83)+'СЕТ СН'!$H$9+СВЦЭМ!$D$10+'СЕТ СН'!$H$6-'СЕТ СН'!$H$19</f>
        <v>2347.4749554700002</v>
      </c>
      <c r="D111" s="36">
        <f>SUMIFS(СВЦЭМ!$C$39:$C$782,СВЦЭМ!$A$39:$A$782,$A111,СВЦЭМ!$B$39:$B$782,D$83)+'СЕТ СН'!$H$9+СВЦЭМ!$D$10+'СЕТ СН'!$H$6-'СЕТ СН'!$H$19</f>
        <v>2402.2035855399999</v>
      </c>
      <c r="E111" s="36">
        <f>SUMIFS(СВЦЭМ!$C$39:$C$782,СВЦЭМ!$A$39:$A$782,$A111,СВЦЭМ!$B$39:$B$782,E$83)+'СЕТ СН'!$H$9+СВЦЭМ!$D$10+'СЕТ СН'!$H$6-'СЕТ СН'!$H$19</f>
        <v>2418.5320071599999</v>
      </c>
      <c r="F111" s="36">
        <f>SUMIFS(СВЦЭМ!$C$39:$C$782,СВЦЭМ!$A$39:$A$782,$A111,СВЦЭМ!$B$39:$B$782,F$83)+'СЕТ СН'!$H$9+СВЦЭМ!$D$10+'СЕТ СН'!$H$6-'СЕТ СН'!$H$19</f>
        <v>2416.9209175799997</v>
      </c>
      <c r="G111" s="36">
        <f>SUMIFS(СВЦЭМ!$C$39:$C$782,СВЦЭМ!$A$39:$A$782,$A111,СВЦЭМ!$B$39:$B$782,G$83)+'СЕТ СН'!$H$9+СВЦЭМ!$D$10+'СЕТ СН'!$H$6-'СЕТ СН'!$H$19</f>
        <v>2409.8316572200001</v>
      </c>
      <c r="H111" s="36">
        <f>SUMIFS(СВЦЭМ!$C$39:$C$782,СВЦЭМ!$A$39:$A$782,$A111,СВЦЭМ!$B$39:$B$782,H$83)+'СЕТ СН'!$H$9+СВЦЭМ!$D$10+'СЕТ СН'!$H$6-'СЕТ СН'!$H$19</f>
        <v>2332.2531457099999</v>
      </c>
      <c r="I111" s="36">
        <f>SUMIFS(СВЦЭМ!$C$39:$C$782,СВЦЭМ!$A$39:$A$782,$A111,СВЦЭМ!$B$39:$B$782,I$83)+'СЕТ СН'!$H$9+СВЦЭМ!$D$10+'СЕТ СН'!$H$6-'СЕТ СН'!$H$19</f>
        <v>2269.5241541799996</v>
      </c>
      <c r="J111" s="36">
        <f>SUMIFS(СВЦЭМ!$C$39:$C$782,СВЦЭМ!$A$39:$A$782,$A111,СВЦЭМ!$B$39:$B$782,J$83)+'СЕТ СН'!$H$9+СВЦЭМ!$D$10+'СЕТ СН'!$H$6-'СЕТ СН'!$H$19</f>
        <v>2287.0649735699999</v>
      </c>
      <c r="K111" s="36">
        <f>SUMIFS(СВЦЭМ!$C$39:$C$782,СВЦЭМ!$A$39:$A$782,$A111,СВЦЭМ!$B$39:$B$782,K$83)+'СЕТ СН'!$H$9+СВЦЭМ!$D$10+'СЕТ СН'!$H$6-'СЕТ СН'!$H$19</f>
        <v>2272.4774104399999</v>
      </c>
      <c r="L111" s="36">
        <f>SUMIFS(СВЦЭМ!$C$39:$C$782,СВЦЭМ!$A$39:$A$782,$A111,СВЦЭМ!$B$39:$B$782,L$83)+'СЕТ СН'!$H$9+СВЦЭМ!$D$10+'СЕТ СН'!$H$6-'СЕТ СН'!$H$19</f>
        <v>2272.0774598200001</v>
      </c>
      <c r="M111" s="36">
        <f>SUMIFS(СВЦЭМ!$C$39:$C$782,СВЦЭМ!$A$39:$A$782,$A111,СВЦЭМ!$B$39:$B$782,M$83)+'СЕТ СН'!$H$9+СВЦЭМ!$D$10+'СЕТ СН'!$H$6-'СЕТ СН'!$H$19</f>
        <v>2263.1755997299997</v>
      </c>
      <c r="N111" s="36">
        <f>SUMIFS(СВЦЭМ!$C$39:$C$782,СВЦЭМ!$A$39:$A$782,$A111,СВЦЭМ!$B$39:$B$782,N$83)+'СЕТ СН'!$H$9+СВЦЭМ!$D$10+'СЕТ СН'!$H$6-'СЕТ СН'!$H$19</f>
        <v>2273.3217988599999</v>
      </c>
      <c r="O111" s="36">
        <f>SUMIFS(СВЦЭМ!$C$39:$C$782,СВЦЭМ!$A$39:$A$782,$A111,СВЦЭМ!$B$39:$B$782,O$83)+'СЕТ СН'!$H$9+СВЦЭМ!$D$10+'СЕТ СН'!$H$6-'СЕТ СН'!$H$19</f>
        <v>2298.1418551299998</v>
      </c>
      <c r="P111" s="36">
        <f>SUMIFS(СВЦЭМ!$C$39:$C$782,СВЦЭМ!$A$39:$A$782,$A111,СВЦЭМ!$B$39:$B$782,P$83)+'СЕТ СН'!$H$9+СВЦЭМ!$D$10+'СЕТ СН'!$H$6-'СЕТ СН'!$H$19</f>
        <v>2309.0295464000001</v>
      </c>
      <c r="Q111" s="36">
        <f>SUMIFS(СВЦЭМ!$C$39:$C$782,СВЦЭМ!$A$39:$A$782,$A111,СВЦЭМ!$B$39:$B$782,Q$83)+'СЕТ СН'!$H$9+СВЦЭМ!$D$10+'СЕТ СН'!$H$6-'СЕТ СН'!$H$19</f>
        <v>2324.9046000899998</v>
      </c>
      <c r="R111" s="36">
        <f>SUMIFS(СВЦЭМ!$C$39:$C$782,СВЦЭМ!$A$39:$A$782,$A111,СВЦЭМ!$B$39:$B$782,R$83)+'СЕТ СН'!$H$9+СВЦЭМ!$D$10+'СЕТ СН'!$H$6-'СЕТ СН'!$H$19</f>
        <v>2319.5915867200001</v>
      </c>
      <c r="S111" s="36">
        <f>SUMIFS(СВЦЭМ!$C$39:$C$782,СВЦЭМ!$A$39:$A$782,$A111,СВЦЭМ!$B$39:$B$782,S$83)+'СЕТ СН'!$H$9+СВЦЭМ!$D$10+'СЕТ СН'!$H$6-'СЕТ СН'!$H$19</f>
        <v>2309.9925948999999</v>
      </c>
      <c r="T111" s="36">
        <f>SUMIFS(СВЦЭМ!$C$39:$C$782,СВЦЭМ!$A$39:$A$782,$A111,СВЦЭМ!$B$39:$B$782,T$83)+'СЕТ СН'!$H$9+СВЦЭМ!$D$10+'СЕТ СН'!$H$6-'СЕТ СН'!$H$19</f>
        <v>2288.0331385099998</v>
      </c>
      <c r="U111" s="36">
        <f>SUMIFS(СВЦЭМ!$C$39:$C$782,СВЦЭМ!$A$39:$A$782,$A111,СВЦЭМ!$B$39:$B$782,U$83)+'СЕТ СН'!$H$9+СВЦЭМ!$D$10+'СЕТ СН'!$H$6-'СЕТ СН'!$H$19</f>
        <v>2234.7097914799997</v>
      </c>
      <c r="V111" s="36">
        <f>SUMIFS(СВЦЭМ!$C$39:$C$782,СВЦЭМ!$A$39:$A$782,$A111,СВЦЭМ!$B$39:$B$782,V$83)+'СЕТ СН'!$H$9+СВЦЭМ!$D$10+'СЕТ СН'!$H$6-'СЕТ СН'!$H$19</f>
        <v>2229.6969504399999</v>
      </c>
      <c r="W111" s="36">
        <f>SUMIFS(СВЦЭМ!$C$39:$C$782,СВЦЭМ!$A$39:$A$782,$A111,СВЦЭМ!$B$39:$B$782,W$83)+'СЕТ СН'!$H$9+СВЦЭМ!$D$10+'СЕТ СН'!$H$6-'СЕТ СН'!$H$19</f>
        <v>2224.2774630499998</v>
      </c>
      <c r="X111" s="36">
        <f>SUMIFS(СВЦЭМ!$C$39:$C$782,СВЦЭМ!$A$39:$A$782,$A111,СВЦЭМ!$B$39:$B$782,X$83)+'СЕТ СН'!$H$9+СВЦЭМ!$D$10+'СЕТ СН'!$H$6-'СЕТ СН'!$H$19</f>
        <v>2256.4148032000003</v>
      </c>
      <c r="Y111" s="36">
        <f>SUMIFS(СВЦЭМ!$C$39:$C$782,СВЦЭМ!$A$39:$A$782,$A111,СВЦЭМ!$B$39:$B$782,Y$83)+'СЕТ СН'!$H$9+СВЦЭМ!$D$10+'СЕТ СН'!$H$6-'СЕТ СН'!$H$19</f>
        <v>2295.5082069800001</v>
      </c>
    </row>
    <row r="112" spans="1:25" ht="15.75" x14ac:dyDescent="0.2">
      <c r="A112" s="35">
        <f t="shared" si="2"/>
        <v>45014</v>
      </c>
      <c r="B112" s="36">
        <f>SUMIFS(СВЦЭМ!$C$39:$C$782,СВЦЭМ!$A$39:$A$782,$A112,СВЦЭМ!$B$39:$B$782,B$83)+'СЕТ СН'!$H$9+СВЦЭМ!$D$10+'СЕТ СН'!$H$6-'СЕТ СН'!$H$19</f>
        <v>2323.5539951999999</v>
      </c>
      <c r="C112" s="36">
        <f>SUMIFS(СВЦЭМ!$C$39:$C$782,СВЦЭМ!$A$39:$A$782,$A112,СВЦЭМ!$B$39:$B$782,C$83)+'СЕТ СН'!$H$9+СВЦЭМ!$D$10+'СЕТ СН'!$H$6-'СЕТ СН'!$H$19</f>
        <v>2369.8410357900002</v>
      </c>
      <c r="D112" s="36">
        <f>SUMIFS(СВЦЭМ!$C$39:$C$782,СВЦЭМ!$A$39:$A$782,$A112,СВЦЭМ!$B$39:$B$782,D$83)+'СЕТ СН'!$H$9+СВЦЭМ!$D$10+'СЕТ СН'!$H$6-'СЕТ СН'!$H$19</f>
        <v>2393.2010272400003</v>
      </c>
      <c r="E112" s="36">
        <f>SUMIFS(СВЦЭМ!$C$39:$C$782,СВЦЭМ!$A$39:$A$782,$A112,СВЦЭМ!$B$39:$B$782,E$83)+'СЕТ СН'!$H$9+СВЦЭМ!$D$10+'СЕТ СН'!$H$6-'СЕТ СН'!$H$19</f>
        <v>2385.0071892300002</v>
      </c>
      <c r="F112" s="36">
        <f>SUMIFS(СВЦЭМ!$C$39:$C$782,СВЦЭМ!$A$39:$A$782,$A112,СВЦЭМ!$B$39:$B$782,F$83)+'СЕТ СН'!$H$9+СВЦЭМ!$D$10+'СЕТ СН'!$H$6-'СЕТ СН'!$H$19</f>
        <v>2407.3558486900001</v>
      </c>
      <c r="G112" s="36">
        <f>SUMIFS(СВЦЭМ!$C$39:$C$782,СВЦЭМ!$A$39:$A$782,$A112,СВЦЭМ!$B$39:$B$782,G$83)+'СЕТ СН'!$H$9+СВЦЭМ!$D$10+'СЕТ СН'!$H$6-'СЕТ СН'!$H$19</f>
        <v>2369.2964432600002</v>
      </c>
      <c r="H112" s="36">
        <f>SUMIFS(СВЦЭМ!$C$39:$C$782,СВЦЭМ!$A$39:$A$782,$A112,СВЦЭМ!$B$39:$B$782,H$83)+'СЕТ СН'!$H$9+СВЦЭМ!$D$10+'СЕТ СН'!$H$6-'СЕТ СН'!$H$19</f>
        <v>2319.7290065899997</v>
      </c>
      <c r="I112" s="36">
        <f>SUMIFS(СВЦЭМ!$C$39:$C$782,СВЦЭМ!$A$39:$A$782,$A112,СВЦЭМ!$B$39:$B$782,I$83)+'СЕТ СН'!$H$9+СВЦЭМ!$D$10+'СЕТ СН'!$H$6-'СЕТ СН'!$H$19</f>
        <v>2304.6926547200001</v>
      </c>
      <c r="J112" s="36">
        <f>SUMIFS(СВЦЭМ!$C$39:$C$782,СВЦЭМ!$A$39:$A$782,$A112,СВЦЭМ!$B$39:$B$782,J$83)+'СЕТ СН'!$H$9+СВЦЭМ!$D$10+'СЕТ СН'!$H$6-'СЕТ СН'!$H$19</f>
        <v>2304.7885338300002</v>
      </c>
      <c r="K112" s="36">
        <f>SUMIFS(СВЦЭМ!$C$39:$C$782,СВЦЭМ!$A$39:$A$782,$A112,СВЦЭМ!$B$39:$B$782,K$83)+'СЕТ СН'!$H$9+СВЦЭМ!$D$10+'СЕТ СН'!$H$6-'СЕТ СН'!$H$19</f>
        <v>2291.0921446299999</v>
      </c>
      <c r="L112" s="36">
        <f>SUMIFS(СВЦЭМ!$C$39:$C$782,СВЦЭМ!$A$39:$A$782,$A112,СВЦЭМ!$B$39:$B$782,L$83)+'СЕТ СН'!$H$9+СВЦЭМ!$D$10+'СЕТ СН'!$H$6-'СЕТ СН'!$H$19</f>
        <v>2292.2725916299996</v>
      </c>
      <c r="M112" s="36">
        <f>SUMIFS(СВЦЭМ!$C$39:$C$782,СВЦЭМ!$A$39:$A$782,$A112,СВЦЭМ!$B$39:$B$782,M$83)+'СЕТ СН'!$H$9+СВЦЭМ!$D$10+'СЕТ СН'!$H$6-'СЕТ СН'!$H$19</f>
        <v>2333.5716534799999</v>
      </c>
      <c r="N112" s="36">
        <f>SUMIFS(СВЦЭМ!$C$39:$C$782,СВЦЭМ!$A$39:$A$782,$A112,СВЦЭМ!$B$39:$B$782,N$83)+'СЕТ СН'!$H$9+СВЦЭМ!$D$10+'СЕТ СН'!$H$6-'СЕТ СН'!$H$19</f>
        <v>2387.3129725399999</v>
      </c>
      <c r="O112" s="36">
        <f>SUMIFS(СВЦЭМ!$C$39:$C$782,СВЦЭМ!$A$39:$A$782,$A112,СВЦЭМ!$B$39:$B$782,O$83)+'СЕТ СН'!$H$9+СВЦЭМ!$D$10+'СЕТ СН'!$H$6-'СЕТ СН'!$H$19</f>
        <v>2407.5903958099998</v>
      </c>
      <c r="P112" s="36">
        <f>SUMIFS(СВЦЭМ!$C$39:$C$782,СВЦЭМ!$A$39:$A$782,$A112,СВЦЭМ!$B$39:$B$782,P$83)+'СЕТ СН'!$H$9+СВЦЭМ!$D$10+'СЕТ СН'!$H$6-'СЕТ СН'!$H$19</f>
        <v>2387.7931589899999</v>
      </c>
      <c r="Q112" s="36">
        <f>SUMIFS(СВЦЭМ!$C$39:$C$782,СВЦЭМ!$A$39:$A$782,$A112,СВЦЭМ!$B$39:$B$782,Q$83)+'СЕТ СН'!$H$9+СВЦЭМ!$D$10+'СЕТ СН'!$H$6-'СЕТ СН'!$H$19</f>
        <v>2402.2060850600001</v>
      </c>
      <c r="R112" s="36">
        <f>SUMIFS(СВЦЭМ!$C$39:$C$782,СВЦЭМ!$A$39:$A$782,$A112,СВЦЭМ!$B$39:$B$782,R$83)+'СЕТ СН'!$H$9+СВЦЭМ!$D$10+'СЕТ СН'!$H$6-'СЕТ СН'!$H$19</f>
        <v>2396.7632102600001</v>
      </c>
      <c r="S112" s="36">
        <f>SUMIFS(СВЦЭМ!$C$39:$C$782,СВЦЭМ!$A$39:$A$782,$A112,СВЦЭМ!$B$39:$B$782,S$83)+'СЕТ СН'!$H$9+СВЦЭМ!$D$10+'СЕТ СН'!$H$6-'СЕТ СН'!$H$19</f>
        <v>2391.28254509</v>
      </c>
      <c r="T112" s="36">
        <f>SUMIFS(СВЦЭМ!$C$39:$C$782,СВЦЭМ!$A$39:$A$782,$A112,СВЦЭМ!$B$39:$B$782,T$83)+'СЕТ СН'!$H$9+СВЦЭМ!$D$10+'СЕТ СН'!$H$6-'СЕТ СН'!$H$19</f>
        <v>2334.9914375199996</v>
      </c>
      <c r="U112" s="36">
        <f>SUMIFS(СВЦЭМ!$C$39:$C$782,СВЦЭМ!$A$39:$A$782,$A112,СВЦЭМ!$B$39:$B$782,U$83)+'СЕТ СН'!$H$9+СВЦЭМ!$D$10+'СЕТ СН'!$H$6-'СЕТ СН'!$H$19</f>
        <v>2286.7767849800002</v>
      </c>
      <c r="V112" s="36">
        <f>SUMIFS(СВЦЭМ!$C$39:$C$782,СВЦЭМ!$A$39:$A$782,$A112,СВЦЭМ!$B$39:$B$782,V$83)+'СЕТ СН'!$H$9+СВЦЭМ!$D$10+'СЕТ СН'!$H$6-'СЕТ СН'!$H$19</f>
        <v>2252.8685270300002</v>
      </c>
      <c r="W112" s="36">
        <f>SUMIFS(СВЦЭМ!$C$39:$C$782,СВЦЭМ!$A$39:$A$782,$A112,СВЦЭМ!$B$39:$B$782,W$83)+'СЕТ СН'!$H$9+СВЦЭМ!$D$10+'СЕТ СН'!$H$6-'СЕТ СН'!$H$19</f>
        <v>2250.2516207799999</v>
      </c>
      <c r="X112" s="36">
        <f>SUMIFS(СВЦЭМ!$C$39:$C$782,СВЦЭМ!$A$39:$A$782,$A112,СВЦЭМ!$B$39:$B$782,X$83)+'СЕТ СН'!$H$9+СВЦЭМ!$D$10+'СЕТ СН'!$H$6-'СЕТ СН'!$H$19</f>
        <v>2280.17603431</v>
      </c>
      <c r="Y112" s="36">
        <f>SUMIFS(СВЦЭМ!$C$39:$C$782,СВЦЭМ!$A$39:$A$782,$A112,СВЦЭМ!$B$39:$B$782,Y$83)+'СЕТ СН'!$H$9+СВЦЭМ!$D$10+'СЕТ СН'!$H$6-'СЕТ СН'!$H$19</f>
        <v>2277.7045607800001</v>
      </c>
    </row>
    <row r="113" spans="1:27" ht="15.75" x14ac:dyDescent="0.2">
      <c r="A113" s="35">
        <f t="shared" si="2"/>
        <v>45015</v>
      </c>
      <c r="B113" s="36">
        <f>SUMIFS(СВЦЭМ!$C$39:$C$782,СВЦЭМ!$A$39:$A$782,$A113,СВЦЭМ!$B$39:$B$782,B$83)+'СЕТ СН'!$H$9+СВЦЭМ!$D$10+'СЕТ СН'!$H$6-'СЕТ СН'!$H$19</f>
        <v>2215.6462768000001</v>
      </c>
      <c r="C113" s="36">
        <f>SUMIFS(СВЦЭМ!$C$39:$C$782,СВЦЭМ!$A$39:$A$782,$A113,СВЦЭМ!$B$39:$B$782,C$83)+'СЕТ СН'!$H$9+СВЦЭМ!$D$10+'СЕТ СН'!$H$6-'СЕТ СН'!$H$19</f>
        <v>2288.5524637399999</v>
      </c>
      <c r="D113" s="36">
        <f>SUMIFS(СВЦЭМ!$C$39:$C$782,СВЦЭМ!$A$39:$A$782,$A113,СВЦЭМ!$B$39:$B$782,D$83)+'СЕТ СН'!$H$9+СВЦЭМ!$D$10+'СЕТ СН'!$H$6-'СЕТ СН'!$H$19</f>
        <v>2294.84771267</v>
      </c>
      <c r="E113" s="36">
        <f>SUMIFS(СВЦЭМ!$C$39:$C$782,СВЦЭМ!$A$39:$A$782,$A113,СВЦЭМ!$B$39:$B$782,E$83)+'СЕТ СН'!$H$9+СВЦЭМ!$D$10+'СЕТ СН'!$H$6-'СЕТ СН'!$H$19</f>
        <v>2280.8497929300001</v>
      </c>
      <c r="F113" s="36">
        <f>SUMIFS(СВЦЭМ!$C$39:$C$782,СВЦЭМ!$A$39:$A$782,$A113,СВЦЭМ!$B$39:$B$782,F$83)+'СЕТ СН'!$H$9+СВЦЭМ!$D$10+'СЕТ СН'!$H$6-'СЕТ СН'!$H$19</f>
        <v>2289.9350513999998</v>
      </c>
      <c r="G113" s="36">
        <f>SUMIFS(СВЦЭМ!$C$39:$C$782,СВЦЭМ!$A$39:$A$782,$A113,СВЦЭМ!$B$39:$B$782,G$83)+'СЕТ СН'!$H$9+СВЦЭМ!$D$10+'СЕТ СН'!$H$6-'СЕТ СН'!$H$19</f>
        <v>2249.0506437899999</v>
      </c>
      <c r="H113" s="36">
        <f>SUMIFS(СВЦЭМ!$C$39:$C$782,СВЦЭМ!$A$39:$A$782,$A113,СВЦЭМ!$B$39:$B$782,H$83)+'СЕТ СН'!$H$9+СВЦЭМ!$D$10+'СЕТ СН'!$H$6-'СЕТ СН'!$H$19</f>
        <v>2238.83401125</v>
      </c>
      <c r="I113" s="36">
        <f>SUMIFS(СВЦЭМ!$C$39:$C$782,СВЦЭМ!$A$39:$A$782,$A113,СВЦЭМ!$B$39:$B$782,I$83)+'СЕТ СН'!$H$9+СВЦЭМ!$D$10+'СЕТ СН'!$H$6-'СЕТ СН'!$H$19</f>
        <v>2183.1362080700001</v>
      </c>
      <c r="J113" s="36">
        <f>SUMIFS(СВЦЭМ!$C$39:$C$782,СВЦЭМ!$A$39:$A$782,$A113,СВЦЭМ!$B$39:$B$782,J$83)+'СЕТ СН'!$H$9+СВЦЭМ!$D$10+'СЕТ СН'!$H$6-'СЕТ СН'!$H$19</f>
        <v>2151.06883492</v>
      </c>
      <c r="K113" s="36">
        <f>SUMIFS(СВЦЭМ!$C$39:$C$782,СВЦЭМ!$A$39:$A$782,$A113,СВЦЭМ!$B$39:$B$782,K$83)+'СЕТ СН'!$H$9+СВЦЭМ!$D$10+'СЕТ СН'!$H$6-'СЕТ СН'!$H$19</f>
        <v>2116.8661051300001</v>
      </c>
      <c r="L113" s="36">
        <f>SUMIFS(СВЦЭМ!$C$39:$C$782,СВЦЭМ!$A$39:$A$782,$A113,СВЦЭМ!$B$39:$B$782,L$83)+'СЕТ СН'!$H$9+СВЦЭМ!$D$10+'СЕТ СН'!$H$6-'СЕТ СН'!$H$19</f>
        <v>2129.6386932799996</v>
      </c>
      <c r="M113" s="36">
        <f>SUMIFS(СВЦЭМ!$C$39:$C$782,СВЦЭМ!$A$39:$A$782,$A113,СВЦЭМ!$B$39:$B$782,M$83)+'СЕТ СН'!$H$9+СВЦЭМ!$D$10+'СЕТ СН'!$H$6-'СЕТ СН'!$H$19</f>
        <v>2172.0249607799997</v>
      </c>
      <c r="N113" s="36">
        <f>SUMIFS(СВЦЭМ!$C$39:$C$782,СВЦЭМ!$A$39:$A$782,$A113,СВЦЭМ!$B$39:$B$782,N$83)+'СЕТ СН'!$H$9+СВЦЭМ!$D$10+'СЕТ СН'!$H$6-'СЕТ СН'!$H$19</f>
        <v>2213.0147182800001</v>
      </c>
      <c r="O113" s="36">
        <f>SUMIFS(СВЦЭМ!$C$39:$C$782,СВЦЭМ!$A$39:$A$782,$A113,СВЦЭМ!$B$39:$B$782,O$83)+'СЕТ СН'!$H$9+СВЦЭМ!$D$10+'СЕТ СН'!$H$6-'СЕТ СН'!$H$19</f>
        <v>2241.3121139899999</v>
      </c>
      <c r="P113" s="36">
        <f>SUMIFS(СВЦЭМ!$C$39:$C$782,СВЦЭМ!$A$39:$A$782,$A113,СВЦЭМ!$B$39:$B$782,P$83)+'СЕТ СН'!$H$9+СВЦЭМ!$D$10+'СЕТ СН'!$H$6-'СЕТ СН'!$H$19</f>
        <v>2258.7248314500002</v>
      </c>
      <c r="Q113" s="36">
        <f>SUMIFS(СВЦЭМ!$C$39:$C$782,СВЦЭМ!$A$39:$A$782,$A113,СВЦЭМ!$B$39:$B$782,Q$83)+'СЕТ СН'!$H$9+СВЦЭМ!$D$10+'СЕТ СН'!$H$6-'СЕТ СН'!$H$19</f>
        <v>2265.6082799599999</v>
      </c>
      <c r="R113" s="36">
        <f>SUMIFS(СВЦЭМ!$C$39:$C$782,СВЦЭМ!$A$39:$A$782,$A113,СВЦЭМ!$B$39:$B$782,R$83)+'СЕТ СН'!$H$9+СВЦЭМ!$D$10+'СЕТ СН'!$H$6-'СЕТ СН'!$H$19</f>
        <v>2262.5223109600001</v>
      </c>
      <c r="S113" s="36">
        <f>SUMIFS(СВЦЭМ!$C$39:$C$782,СВЦЭМ!$A$39:$A$782,$A113,СВЦЭМ!$B$39:$B$782,S$83)+'СЕТ СН'!$H$9+СВЦЭМ!$D$10+'СЕТ СН'!$H$6-'СЕТ СН'!$H$19</f>
        <v>2230.17840699</v>
      </c>
      <c r="T113" s="36">
        <f>SUMIFS(СВЦЭМ!$C$39:$C$782,СВЦЭМ!$A$39:$A$782,$A113,СВЦЭМ!$B$39:$B$782,T$83)+'СЕТ СН'!$H$9+СВЦЭМ!$D$10+'СЕТ СН'!$H$6-'СЕТ СН'!$H$19</f>
        <v>2184.8917122100002</v>
      </c>
      <c r="U113" s="36">
        <f>SUMIFS(СВЦЭМ!$C$39:$C$782,СВЦЭМ!$A$39:$A$782,$A113,СВЦЭМ!$B$39:$B$782,U$83)+'СЕТ СН'!$H$9+СВЦЭМ!$D$10+'СЕТ СН'!$H$6-'СЕТ СН'!$H$19</f>
        <v>2173.5687836500001</v>
      </c>
      <c r="V113" s="36">
        <f>SUMIFS(СВЦЭМ!$C$39:$C$782,СВЦЭМ!$A$39:$A$782,$A113,СВЦЭМ!$B$39:$B$782,V$83)+'СЕТ СН'!$H$9+СВЦЭМ!$D$10+'СЕТ СН'!$H$6-'СЕТ СН'!$H$19</f>
        <v>2135.9938911700001</v>
      </c>
      <c r="W113" s="36">
        <f>SUMIFS(СВЦЭМ!$C$39:$C$782,СВЦЭМ!$A$39:$A$782,$A113,СВЦЭМ!$B$39:$B$782,W$83)+'СЕТ СН'!$H$9+СВЦЭМ!$D$10+'СЕТ СН'!$H$6-'СЕТ СН'!$H$19</f>
        <v>2130.1414717600001</v>
      </c>
      <c r="X113" s="36">
        <f>SUMIFS(СВЦЭМ!$C$39:$C$782,СВЦЭМ!$A$39:$A$782,$A113,СВЦЭМ!$B$39:$B$782,X$83)+'СЕТ СН'!$H$9+СВЦЭМ!$D$10+'СЕТ СН'!$H$6-'СЕТ СН'!$H$19</f>
        <v>2162.4159825799998</v>
      </c>
      <c r="Y113" s="36">
        <f>SUMIFS(СВЦЭМ!$C$39:$C$782,СВЦЭМ!$A$39:$A$782,$A113,СВЦЭМ!$B$39:$B$782,Y$83)+'СЕТ СН'!$H$9+СВЦЭМ!$D$10+'СЕТ СН'!$H$6-'СЕТ СН'!$H$19</f>
        <v>2198.3089857800001</v>
      </c>
      <c r="AA113" s="37"/>
    </row>
    <row r="114" spans="1:27" ht="15.75" x14ac:dyDescent="0.2">
      <c r="A114" s="35">
        <f t="shared" si="2"/>
        <v>45016</v>
      </c>
      <c r="B114" s="36">
        <f>SUMIFS(СВЦЭМ!$C$39:$C$782,СВЦЭМ!$A$39:$A$782,$A114,СВЦЭМ!$B$39:$B$782,B$83)+'СЕТ СН'!$H$9+СВЦЭМ!$D$10+'СЕТ СН'!$H$6-'СЕТ СН'!$H$19</f>
        <v>2271.7047542199998</v>
      </c>
      <c r="C114" s="36">
        <f>SUMIFS(СВЦЭМ!$C$39:$C$782,СВЦЭМ!$A$39:$A$782,$A114,СВЦЭМ!$B$39:$B$782,C$83)+'СЕТ СН'!$H$9+СВЦЭМ!$D$10+'СЕТ СН'!$H$6-'СЕТ СН'!$H$19</f>
        <v>2213.24044035</v>
      </c>
      <c r="D114" s="36">
        <f>SUMIFS(СВЦЭМ!$C$39:$C$782,СВЦЭМ!$A$39:$A$782,$A114,СВЦЭМ!$B$39:$B$782,D$83)+'СЕТ СН'!$H$9+СВЦЭМ!$D$10+'СЕТ СН'!$H$6-'СЕТ СН'!$H$19</f>
        <v>2336.26630097</v>
      </c>
      <c r="E114" s="36">
        <f>SUMIFS(СВЦЭМ!$C$39:$C$782,СВЦЭМ!$A$39:$A$782,$A114,СВЦЭМ!$B$39:$B$782,E$83)+'СЕТ СН'!$H$9+СВЦЭМ!$D$10+'СЕТ СН'!$H$6-'СЕТ СН'!$H$19</f>
        <v>2333.07757296</v>
      </c>
      <c r="F114" s="36">
        <f>SUMIFS(СВЦЭМ!$C$39:$C$782,СВЦЭМ!$A$39:$A$782,$A114,СВЦЭМ!$B$39:$B$782,F$83)+'СЕТ СН'!$H$9+СВЦЭМ!$D$10+'СЕТ СН'!$H$6-'СЕТ СН'!$H$19</f>
        <v>2338.3562749100001</v>
      </c>
      <c r="G114" s="36">
        <f>SUMIFS(СВЦЭМ!$C$39:$C$782,СВЦЭМ!$A$39:$A$782,$A114,СВЦЭМ!$B$39:$B$782,G$83)+'СЕТ СН'!$H$9+СВЦЭМ!$D$10+'СЕТ СН'!$H$6-'СЕТ СН'!$H$19</f>
        <v>2315.1628105099999</v>
      </c>
      <c r="H114" s="36">
        <f>SUMIFS(СВЦЭМ!$C$39:$C$782,СВЦЭМ!$A$39:$A$782,$A114,СВЦЭМ!$B$39:$B$782,H$83)+'СЕТ СН'!$H$9+СВЦЭМ!$D$10+'СЕТ СН'!$H$6-'СЕТ СН'!$H$19</f>
        <v>2307.1444229399999</v>
      </c>
      <c r="I114" s="36">
        <f>SUMIFS(СВЦЭМ!$C$39:$C$782,СВЦЭМ!$A$39:$A$782,$A114,СВЦЭМ!$B$39:$B$782,I$83)+'СЕТ СН'!$H$9+СВЦЭМ!$D$10+'СЕТ СН'!$H$6-'СЕТ СН'!$H$19</f>
        <v>2230.1673445599999</v>
      </c>
      <c r="J114" s="36">
        <f>SUMIFS(СВЦЭМ!$C$39:$C$782,СВЦЭМ!$A$39:$A$782,$A114,СВЦЭМ!$B$39:$B$782,J$83)+'СЕТ СН'!$H$9+СВЦЭМ!$D$10+'СЕТ СН'!$H$6-'СЕТ СН'!$H$19</f>
        <v>2195.4298827100001</v>
      </c>
      <c r="K114" s="36">
        <f>SUMIFS(СВЦЭМ!$C$39:$C$782,СВЦЭМ!$A$39:$A$782,$A114,СВЦЭМ!$B$39:$B$782,K$83)+'СЕТ СН'!$H$9+СВЦЭМ!$D$10+'СЕТ СН'!$H$6-'СЕТ СН'!$H$19</f>
        <v>2163.3557879199998</v>
      </c>
      <c r="L114" s="36">
        <f>SUMIFS(СВЦЭМ!$C$39:$C$782,СВЦЭМ!$A$39:$A$782,$A114,СВЦЭМ!$B$39:$B$782,L$83)+'СЕТ СН'!$H$9+СВЦЭМ!$D$10+'СЕТ СН'!$H$6-'СЕТ СН'!$H$19</f>
        <v>2139.6283567299997</v>
      </c>
      <c r="M114" s="36">
        <f>SUMIFS(СВЦЭМ!$C$39:$C$782,СВЦЭМ!$A$39:$A$782,$A114,СВЦЭМ!$B$39:$B$782,M$83)+'СЕТ СН'!$H$9+СВЦЭМ!$D$10+'СЕТ СН'!$H$6-'СЕТ СН'!$H$19</f>
        <v>2129.0326130399999</v>
      </c>
      <c r="N114" s="36">
        <f>SUMIFS(СВЦЭМ!$C$39:$C$782,СВЦЭМ!$A$39:$A$782,$A114,СВЦЭМ!$B$39:$B$782,N$83)+'СЕТ СН'!$H$9+СВЦЭМ!$D$10+'СЕТ СН'!$H$6-'СЕТ СН'!$H$19</f>
        <v>2174.9533501699998</v>
      </c>
      <c r="O114" s="36">
        <f>SUMIFS(СВЦЭМ!$C$39:$C$782,СВЦЭМ!$A$39:$A$782,$A114,СВЦЭМ!$B$39:$B$782,O$83)+'СЕТ СН'!$H$9+СВЦЭМ!$D$10+'СЕТ СН'!$H$6-'СЕТ СН'!$H$19</f>
        <v>2204.4036299700001</v>
      </c>
      <c r="P114" s="36">
        <f>SUMIFS(СВЦЭМ!$C$39:$C$782,СВЦЭМ!$A$39:$A$782,$A114,СВЦЭМ!$B$39:$B$782,P$83)+'СЕТ СН'!$H$9+СВЦЭМ!$D$10+'СЕТ СН'!$H$6-'СЕТ СН'!$H$19</f>
        <v>2222.67285666</v>
      </c>
      <c r="Q114" s="36">
        <f>SUMIFS(СВЦЭМ!$C$39:$C$782,СВЦЭМ!$A$39:$A$782,$A114,СВЦЭМ!$B$39:$B$782,Q$83)+'СЕТ СН'!$H$9+СВЦЭМ!$D$10+'СЕТ СН'!$H$6-'СЕТ СН'!$H$19</f>
        <v>2217.7701638099998</v>
      </c>
      <c r="R114" s="36">
        <f>SUMIFS(СВЦЭМ!$C$39:$C$782,СВЦЭМ!$A$39:$A$782,$A114,СВЦЭМ!$B$39:$B$782,R$83)+'СЕТ СН'!$H$9+СВЦЭМ!$D$10+'СЕТ СН'!$H$6-'СЕТ СН'!$H$19</f>
        <v>2199.71792981</v>
      </c>
      <c r="S114" s="36">
        <f>SUMIFS(СВЦЭМ!$C$39:$C$782,СВЦЭМ!$A$39:$A$782,$A114,СВЦЭМ!$B$39:$B$782,S$83)+'СЕТ СН'!$H$9+СВЦЭМ!$D$10+'СЕТ СН'!$H$6-'СЕТ СН'!$H$19</f>
        <v>2177.0207518500001</v>
      </c>
      <c r="T114" s="36">
        <f>SUMIFS(СВЦЭМ!$C$39:$C$782,СВЦЭМ!$A$39:$A$782,$A114,СВЦЭМ!$B$39:$B$782,T$83)+'СЕТ СН'!$H$9+СВЦЭМ!$D$10+'СЕТ СН'!$H$6-'СЕТ СН'!$H$19</f>
        <v>2149.9471191100001</v>
      </c>
      <c r="U114" s="36">
        <f>SUMIFS(СВЦЭМ!$C$39:$C$782,СВЦЭМ!$A$39:$A$782,$A114,СВЦЭМ!$B$39:$B$782,U$83)+'СЕТ СН'!$H$9+СВЦЭМ!$D$10+'СЕТ СН'!$H$6-'СЕТ СН'!$H$19</f>
        <v>2129.2750254100001</v>
      </c>
      <c r="V114" s="36">
        <f>SUMIFS(СВЦЭМ!$C$39:$C$782,СВЦЭМ!$A$39:$A$782,$A114,СВЦЭМ!$B$39:$B$782,V$83)+'СЕТ СН'!$H$9+СВЦЭМ!$D$10+'СЕТ СН'!$H$6-'СЕТ СН'!$H$19</f>
        <v>2092.9345079599998</v>
      </c>
      <c r="W114" s="36">
        <f>SUMIFS(СВЦЭМ!$C$39:$C$782,СВЦЭМ!$A$39:$A$782,$A114,СВЦЭМ!$B$39:$B$782,W$83)+'СЕТ СН'!$H$9+СВЦЭМ!$D$10+'СЕТ СН'!$H$6-'СЕТ СН'!$H$19</f>
        <v>2088.17301752</v>
      </c>
      <c r="X114" s="36">
        <f>SUMIFS(СВЦЭМ!$C$39:$C$782,СВЦЭМ!$A$39:$A$782,$A114,СВЦЭМ!$B$39:$B$782,X$83)+'СЕТ СН'!$H$9+СВЦЭМ!$D$10+'СЕТ СН'!$H$6-'СЕТ СН'!$H$19</f>
        <v>2130.1441087200001</v>
      </c>
      <c r="Y114" s="36">
        <f>SUMIFS(СВЦЭМ!$C$39:$C$782,СВЦЭМ!$A$39:$A$782,$A114,СВЦЭМ!$B$39:$B$782,Y$83)+'СЕТ СН'!$H$9+СВЦЭМ!$D$10+'СЕТ СН'!$H$6-'СЕТ СН'!$H$19</f>
        <v>2116.8207729400001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01.03.2023</v>
      </c>
      <c r="B120" s="36">
        <f>SUMIFS(СВЦЭМ!$C$39:$C$782,СВЦЭМ!$A$39:$A$782,$A120,СВЦЭМ!$B$39:$B$782,B$119)+'СЕТ СН'!$I$9+СВЦЭМ!$D$10+'СЕТ СН'!$I$6-'СЕТ СН'!$I$19</f>
        <v>3047.6921237800002</v>
      </c>
      <c r="C120" s="36">
        <f>SUMIFS(СВЦЭМ!$C$39:$C$782,СВЦЭМ!$A$39:$A$782,$A120,СВЦЭМ!$B$39:$B$782,C$119)+'СЕТ СН'!$I$9+СВЦЭМ!$D$10+'СЕТ СН'!$I$6-'СЕТ СН'!$I$19</f>
        <v>3096.5189530500002</v>
      </c>
      <c r="D120" s="36">
        <f>SUMIFS(СВЦЭМ!$C$39:$C$782,СВЦЭМ!$A$39:$A$782,$A120,СВЦЭМ!$B$39:$B$782,D$119)+'СЕТ СН'!$I$9+СВЦЭМ!$D$10+'СЕТ СН'!$I$6-'СЕТ СН'!$I$19</f>
        <v>3118.0711607799999</v>
      </c>
      <c r="E120" s="36">
        <f>SUMIFS(СВЦЭМ!$C$39:$C$782,СВЦЭМ!$A$39:$A$782,$A120,СВЦЭМ!$B$39:$B$782,E$119)+'СЕТ СН'!$I$9+СВЦЭМ!$D$10+'СЕТ СН'!$I$6-'СЕТ СН'!$I$19</f>
        <v>3131.0485316700001</v>
      </c>
      <c r="F120" s="36">
        <f>SUMIFS(СВЦЭМ!$C$39:$C$782,СВЦЭМ!$A$39:$A$782,$A120,СВЦЭМ!$B$39:$B$782,F$119)+'СЕТ СН'!$I$9+СВЦЭМ!$D$10+'СЕТ СН'!$I$6-'СЕТ СН'!$I$19</f>
        <v>3133.3240955599999</v>
      </c>
      <c r="G120" s="36">
        <f>SUMIFS(СВЦЭМ!$C$39:$C$782,СВЦЭМ!$A$39:$A$782,$A120,СВЦЭМ!$B$39:$B$782,G$119)+'СЕТ СН'!$I$9+СВЦЭМ!$D$10+'СЕТ СН'!$I$6-'СЕТ СН'!$I$19</f>
        <v>3106.1485948099998</v>
      </c>
      <c r="H120" s="36">
        <f>SUMIFS(СВЦЭМ!$C$39:$C$782,СВЦЭМ!$A$39:$A$782,$A120,СВЦЭМ!$B$39:$B$782,H$119)+'СЕТ СН'!$I$9+СВЦЭМ!$D$10+'СЕТ СН'!$I$6-'СЕТ СН'!$I$19</f>
        <v>3075.2940579000001</v>
      </c>
      <c r="I120" s="36">
        <f>SUMIFS(СВЦЭМ!$C$39:$C$782,СВЦЭМ!$A$39:$A$782,$A120,СВЦЭМ!$B$39:$B$782,I$119)+'СЕТ СН'!$I$9+СВЦЭМ!$D$10+'СЕТ СН'!$I$6-'СЕТ СН'!$I$19</f>
        <v>3013.4041805699999</v>
      </c>
      <c r="J120" s="36">
        <f>SUMIFS(СВЦЭМ!$C$39:$C$782,СВЦЭМ!$A$39:$A$782,$A120,СВЦЭМ!$B$39:$B$782,J$119)+'СЕТ СН'!$I$9+СВЦЭМ!$D$10+'СЕТ СН'!$I$6-'СЕТ СН'!$I$19</f>
        <v>3001.3749575900001</v>
      </c>
      <c r="K120" s="36">
        <f>SUMIFS(СВЦЭМ!$C$39:$C$782,СВЦЭМ!$A$39:$A$782,$A120,СВЦЭМ!$B$39:$B$782,K$119)+'СЕТ СН'!$I$9+СВЦЭМ!$D$10+'СЕТ СН'!$I$6-'СЕТ СН'!$I$19</f>
        <v>2921.1449798599997</v>
      </c>
      <c r="L120" s="36">
        <f>SUMIFS(СВЦЭМ!$C$39:$C$782,СВЦЭМ!$A$39:$A$782,$A120,СВЦЭМ!$B$39:$B$782,L$119)+'СЕТ СН'!$I$9+СВЦЭМ!$D$10+'СЕТ СН'!$I$6-'СЕТ СН'!$I$19</f>
        <v>2941.7196879799999</v>
      </c>
      <c r="M120" s="36">
        <f>SUMIFS(СВЦЭМ!$C$39:$C$782,СВЦЭМ!$A$39:$A$782,$A120,СВЦЭМ!$B$39:$B$782,M$119)+'СЕТ СН'!$I$9+СВЦЭМ!$D$10+'СЕТ СН'!$I$6-'СЕТ СН'!$I$19</f>
        <v>2959.8060481799998</v>
      </c>
      <c r="N120" s="36">
        <f>SUMIFS(СВЦЭМ!$C$39:$C$782,СВЦЭМ!$A$39:$A$782,$A120,СВЦЭМ!$B$39:$B$782,N$119)+'СЕТ СН'!$I$9+СВЦЭМ!$D$10+'СЕТ СН'!$I$6-'СЕТ СН'!$I$19</f>
        <v>2992.4170684400001</v>
      </c>
      <c r="O120" s="36">
        <f>SUMIFS(СВЦЭМ!$C$39:$C$782,СВЦЭМ!$A$39:$A$782,$A120,СВЦЭМ!$B$39:$B$782,O$119)+'СЕТ СН'!$I$9+СВЦЭМ!$D$10+'СЕТ СН'!$I$6-'СЕТ СН'!$I$19</f>
        <v>3008.4230868300001</v>
      </c>
      <c r="P120" s="36">
        <f>SUMIFS(СВЦЭМ!$C$39:$C$782,СВЦЭМ!$A$39:$A$782,$A120,СВЦЭМ!$B$39:$B$782,P$119)+'СЕТ СН'!$I$9+СВЦЭМ!$D$10+'СЕТ СН'!$I$6-'СЕТ СН'!$I$19</f>
        <v>3019.9075248200002</v>
      </c>
      <c r="Q120" s="36">
        <f>SUMIFS(СВЦЭМ!$C$39:$C$782,СВЦЭМ!$A$39:$A$782,$A120,СВЦЭМ!$B$39:$B$782,Q$119)+'СЕТ СН'!$I$9+СВЦЭМ!$D$10+'СЕТ СН'!$I$6-'СЕТ СН'!$I$19</f>
        <v>2994.2030603500002</v>
      </c>
      <c r="R120" s="36">
        <f>SUMIFS(СВЦЭМ!$C$39:$C$782,СВЦЭМ!$A$39:$A$782,$A120,СВЦЭМ!$B$39:$B$782,R$119)+'СЕТ СН'!$I$9+СВЦЭМ!$D$10+'СЕТ СН'!$I$6-'СЕТ СН'!$I$19</f>
        <v>3000.7688581500001</v>
      </c>
      <c r="S120" s="36">
        <f>SUMIFS(СВЦЭМ!$C$39:$C$782,СВЦЭМ!$A$39:$A$782,$A120,СВЦЭМ!$B$39:$B$782,S$119)+'СЕТ СН'!$I$9+СВЦЭМ!$D$10+'СЕТ СН'!$I$6-'СЕТ СН'!$I$19</f>
        <v>2968.3719505700001</v>
      </c>
      <c r="T120" s="36">
        <f>SUMIFS(СВЦЭМ!$C$39:$C$782,СВЦЭМ!$A$39:$A$782,$A120,СВЦЭМ!$B$39:$B$782,T$119)+'СЕТ СН'!$I$9+СВЦЭМ!$D$10+'СЕТ СН'!$I$6-'СЕТ СН'!$I$19</f>
        <v>2959.2860632900001</v>
      </c>
      <c r="U120" s="36">
        <f>SUMIFS(СВЦЭМ!$C$39:$C$782,СВЦЭМ!$A$39:$A$782,$A120,СВЦЭМ!$B$39:$B$782,U$119)+'СЕТ СН'!$I$9+СВЦЭМ!$D$10+'СЕТ СН'!$I$6-'СЕТ СН'!$I$19</f>
        <v>2970.49768391</v>
      </c>
      <c r="V120" s="36">
        <f>SUMIFS(СВЦЭМ!$C$39:$C$782,СВЦЭМ!$A$39:$A$782,$A120,СВЦЭМ!$B$39:$B$782,V$119)+'СЕТ СН'!$I$9+СВЦЭМ!$D$10+'СЕТ СН'!$I$6-'СЕТ СН'!$I$19</f>
        <v>2971.1616202800001</v>
      </c>
      <c r="W120" s="36">
        <f>SUMIFS(СВЦЭМ!$C$39:$C$782,СВЦЭМ!$A$39:$A$782,$A120,СВЦЭМ!$B$39:$B$782,W$119)+'СЕТ СН'!$I$9+СВЦЭМ!$D$10+'СЕТ СН'!$I$6-'СЕТ СН'!$I$19</f>
        <v>2984.9192103599999</v>
      </c>
      <c r="X120" s="36">
        <f>SUMIFS(СВЦЭМ!$C$39:$C$782,СВЦЭМ!$A$39:$A$782,$A120,СВЦЭМ!$B$39:$B$782,X$119)+'СЕТ СН'!$I$9+СВЦЭМ!$D$10+'СЕТ СН'!$I$6-'СЕТ СН'!$I$19</f>
        <v>2999.9686867800001</v>
      </c>
      <c r="Y120" s="36">
        <f>SUMIFS(СВЦЭМ!$C$39:$C$782,СВЦЭМ!$A$39:$A$782,$A120,СВЦЭМ!$B$39:$B$782,Y$119)+'СЕТ СН'!$I$9+СВЦЭМ!$D$10+'СЕТ СН'!$I$6-'СЕТ СН'!$I$19</f>
        <v>3037.2091454599999</v>
      </c>
    </row>
    <row r="121" spans="1:27" ht="15.75" x14ac:dyDescent="0.2">
      <c r="A121" s="35">
        <f>A120+1</f>
        <v>44987</v>
      </c>
      <c r="B121" s="36">
        <f>SUMIFS(СВЦЭМ!$C$39:$C$782,СВЦЭМ!$A$39:$A$782,$A121,СВЦЭМ!$B$39:$B$782,B$119)+'СЕТ СН'!$I$9+СВЦЭМ!$D$10+'СЕТ СН'!$I$6-'СЕТ СН'!$I$19</f>
        <v>3001.5177580999998</v>
      </c>
      <c r="C121" s="36">
        <f>SUMIFS(СВЦЭМ!$C$39:$C$782,СВЦЭМ!$A$39:$A$782,$A121,СВЦЭМ!$B$39:$B$782,C$119)+'СЕТ СН'!$I$9+СВЦЭМ!$D$10+'СЕТ СН'!$I$6-'СЕТ СН'!$I$19</f>
        <v>2981.3794934100001</v>
      </c>
      <c r="D121" s="36">
        <f>SUMIFS(СВЦЭМ!$C$39:$C$782,СВЦЭМ!$A$39:$A$782,$A121,СВЦЭМ!$B$39:$B$782,D$119)+'СЕТ СН'!$I$9+СВЦЭМ!$D$10+'СЕТ СН'!$I$6-'СЕТ СН'!$I$19</f>
        <v>3005.1387951199999</v>
      </c>
      <c r="E121" s="36">
        <f>SUMIFS(СВЦЭМ!$C$39:$C$782,СВЦЭМ!$A$39:$A$782,$A121,СВЦЭМ!$B$39:$B$782,E$119)+'СЕТ СН'!$I$9+СВЦЭМ!$D$10+'СЕТ СН'!$I$6-'СЕТ СН'!$I$19</f>
        <v>3017.54683058</v>
      </c>
      <c r="F121" s="36">
        <f>SUMIFS(СВЦЭМ!$C$39:$C$782,СВЦЭМ!$A$39:$A$782,$A121,СВЦЭМ!$B$39:$B$782,F$119)+'СЕТ СН'!$I$9+СВЦЭМ!$D$10+'СЕТ СН'!$I$6-'СЕТ СН'!$I$19</f>
        <v>3019.4402271700001</v>
      </c>
      <c r="G121" s="36">
        <f>SUMIFS(СВЦЭМ!$C$39:$C$782,СВЦЭМ!$A$39:$A$782,$A121,СВЦЭМ!$B$39:$B$782,G$119)+'СЕТ СН'!$I$9+СВЦЭМ!$D$10+'СЕТ СН'!$I$6-'СЕТ СН'!$I$19</f>
        <v>2991.3425199200001</v>
      </c>
      <c r="H121" s="36">
        <f>SUMIFS(СВЦЭМ!$C$39:$C$782,СВЦЭМ!$A$39:$A$782,$A121,СВЦЭМ!$B$39:$B$782,H$119)+'СЕТ СН'!$I$9+СВЦЭМ!$D$10+'СЕТ СН'!$I$6-'СЕТ СН'!$I$19</f>
        <v>2882.0772575999999</v>
      </c>
      <c r="I121" s="36">
        <f>SUMIFS(СВЦЭМ!$C$39:$C$782,СВЦЭМ!$A$39:$A$782,$A121,СВЦЭМ!$B$39:$B$782,I$119)+'СЕТ СН'!$I$9+СВЦЭМ!$D$10+'СЕТ СН'!$I$6-'СЕТ СН'!$I$19</f>
        <v>2835.1206788099998</v>
      </c>
      <c r="J121" s="36">
        <f>SUMIFS(СВЦЭМ!$C$39:$C$782,СВЦЭМ!$A$39:$A$782,$A121,СВЦЭМ!$B$39:$B$782,J$119)+'СЕТ СН'!$I$9+СВЦЭМ!$D$10+'СЕТ СН'!$I$6-'СЕТ СН'!$I$19</f>
        <v>2812.1864846500002</v>
      </c>
      <c r="K121" s="36">
        <f>SUMIFS(СВЦЭМ!$C$39:$C$782,СВЦЭМ!$A$39:$A$782,$A121,СВЦЭМ!$B$39:$B$782,K$119)+'СЕТ СН'!$I$9+СВЦЭМ!$D$10+'СЕТ СН'!$I$6-'СЕТ СН'!$I$19</f>
        <v>2830.3982151600003</v>
      </c>
      <c r="L121" s="36">
        <f>SUMIFS(СВЦЭМ!$C$39:$C$782,СВЦЭМ!$A$39:$A$782,$A121,СВЦЭМ!$B$39:$B$782,L$119)+'СЕТ СН'!$I$9+СВЦЭМ!$D$10+'СЕТ СН'!$I$6-'СЕТ СН'!$I$19</f>
        <v>2828.5477312800003</v>
      </c>
      <c r="M121" s="36">
        <f>SUMIFS(СВЦЭМ!$C$39:$C$782,СВЦЭМ!$A$39:$A$782,$A121,СВЦЭМ!$B$39:$B$782,M$119)+'СЕТ СН'!$I$9+СВЦЭМ!$D$10+'СЕТ СН'!$I$6-'СЕТ СН'!$I$19</f>
        <v>2831.4799254999998</v>
      </c>
      <c r="N121" s="36">
        <f>SUMIFS(СВЦЭМ!$C$39:$C$782,СВЦЭМ!$A$39:$A$782,$A121,СВЦЭМ!$B$39:$B$782,N$119)+'СЕТ СН'!$I$9+СВЦЭМ!$D$10+'СЕТ СН'!$I$6-'СЕТ СН'!$I$19</f>
        <v>2850.7637311399999</v>
      </c>
      <c r="O121" s="36">
        <f>SUMIFS(СВЦЭМ!$C$39:$C$782,СВЦЭМ!$A$39:$A$782,$A121,СВЦЭМ!$B$39:$B$782,O$119)+'СЕТ СН'!$I$9+СВЦЭМ!$D$10+'СЕТ СН'!$I$6-'СЕТ СН'!$I$19</f>
        <v>2901.32284385</v>
      </c>
      <c r="P121" s="36">
        <f>SUMIFS(СВЦЭМ!$C$39:$C$782,СВЦЭМ!$A$39:$A$782,$A121,СВЦЭМ!$B$39:$B$782,P$119)+'СЕТ СН'!$I$9+СВЦЭМ!$D$10+'СЕТ СН'!$I$6-'СЕТ СН'!$I$19</f>
        <v>2916.5846306799999</v>
      </c>
      <c r="Q121" s="36">
        <f>SUMIFS(СВЦЭМ!$C$39:$C$782,СВЦЭМ!$A$39:$A$782,$A121,СВЦЭМ!$B$39:$B$782,Q$119)+'СЕТ СН'!$I$9+СВЦЭМ!$D$10+'СЕТ СН'!$I$6-'СЕТ СН'!$I$19</f>
        <v>2921.79355876</v>
      </c>
      <c r="R121" s="36">
        <f>SUMIFS(СВЦЭМ!$C$39:$C$782,СВЦЭМ!$A$39:$A$782,$A121,СВЦЭМ!$B$39:$B$782,R$119)+'СЕТ СН'!$I$9+СВЦЭМ!$D$10+'СЕТ СН'!$I$6-'СЕТ СН'!$I$19</f>
        <v>2927.7661789100002</v>
      </c>
      <c r="S121" s="36">
        <f>SUMIFS(СВЦЭМ!$C$39:$C$782,СВЦЭМ!$A$39:$A$782,$A121,СВЦЭМ!$B$39:$B$782,S$119)+'СЕТ СН'!$I$9+СВЦЭМ!$D$10+'СЕТ СН'!$I$6-'СЕТ СН'!$I$19</f>
        <v>2924.3775328199999</v>
      </c>
      <c r="T121" s="36">
        <f>SUMIFS(СВЦЭМ!$C$39:$C$782,СВЦЭМ!$A$39:$A$782,$A121,СВЦЭМ!$B$39:$B$782,T$119)+'СЕТ СН'!$I$9+СВЦЭМ!$D$10+'СЕТ СН'!$I$6-'СЕТ СН'!$I$19</f>
        <v>2868.8686085999998</v>
      </c>
      <c r="U121" s="36">
        <f>SUMIFS(СВЦЭМ!$C$39:$C$782,СВЦЭМ!$A$39:$A$782,$A121,СВЦЭМ!$B$39:$B$782,U$119)+'СЕТ СН'!$I$9+СВЦЭМ!$D$10+'СЕТ СН'!$I$6-'СЕТ СН'!$I$19</f>
        <v>2810.74332942</v>
      </c>
      <c r="V121" s="36">
        <f>SUMIFS(СВЦЭМ!$C$39:$C$782,СВЦЭМ!$A$39:$A$782,$A121,СВЦЭМ!$B$39:$B$782,V$119)+'СЕТ СН'!$I$9+СВЦЭМ!$D$10+'СЕТ СН'!$I$6-'СЕТ СН'!$I$19</f>
        <v>2805.05162913</v>
      </c>
      <c r="W121" s="36">
        <f>SUMIFS(СВЦЭМ!$C$39:$C$782,СВЦЭМ!$A$39:$A$782,$A121,СВЦЭМ!$B$39:$B$782,W$119)+'СЕТ СН'!$I$9+СВЦЭМ!$D$10+'СЕТ СН'!$I$6-'СЕТ СН'!$I$19</f>
        <v>2814.7696290599997</v>
      </c>
      <c r="X121" s="36">
        <f>SUMIFS(СВЦЭМ!$C$39:$C$782,СВЦЭМ!$A$39:$A$782,$A121,СВЦЭМ!$B$39:$B$782,X$119)+'СЕТ СН'!$I$9+СВЦЭМ!$D$10+'СЕТ СН'!$I$6-'СЕТ СН'!$I$19</f>
        <v>2829.5602082300002</v>
      </c>
      <c r="Y121" s="36">
        <f>SUMIFS(СВЦЭМ!$C$39:$C$782,СВЦЭМ!$A$39:$A$782,$A121,СВЦЭМ!$B$39:$B$782,Y$119)+'СЕТ СН'!$I$9+СВЦЭМ!$D$10+'СЕТ СН'!$I$6-'СЕТ СН'!$I$19</f>
        <v>2887.2605735300003</v>
      </c>
    </row>
    <row r="122" spans="1:27" ht="15.75" x14ac:dyDescent="0.2">
      <c r="A122" s="35">
        <f t="shared" ref="A122:A150" si="3">A121+1</f>
        <v>44988</v>
      </c>
      <c r="B122" s="36">
        <f>SUMIFS(СВЦЭМ!$C$39:$C$782,СВЦЭМ!$A$39:$A$782,$A122,СВЦЭМ!$B$39:$B$782,B$119)+'СЕТ СН'!$I$9+СВЦЭМ!$D$10+'СЕТ СН'!$I$6-'СЕТ СН'!$I$19</f>
        <v>2909.0510600400003</v>
      </c>
      <c r="C122" s="36">
        <f>SUMIFS(СВЦЭМ!$C$39:$C$782,СВЦЭМ!$A$39:$A$782,$A122,СВЦЭМ!$B$39:$B$782,C$119)+'СЕТ СН'!$I$9+СВЦЭМ!$D$10+'СЕТ СН'!$I$6-'СЕТ СН'!$I$19</f>
        <v>2919.3750514000003</v>
      </c>
      <c r="D122" s="36">
        <f>SUMIFS(СВЦЭМ!$C$39:$C$782,СВЦЭМ!$A$39:$A$782,$A122,СВЦЭМ!$B$39:$B$782,D$119)+'СЕТ СН'!$I$9+СВЦЭМ!$D$10+'СЕТ СН'!$I$6-'СЕТ СН'!$I$19</f>
        <v>2941.7150096400001</v>
      </c>
      <c r="E122" s="36">
        <f>SUMIFS(СВЦЭМ!$C$39:$C$782,СВЦЭМ!$A$39:$A$782,$A122,СВЦЭМ!$B$39:$B$782,E$119)+'СЕТ СН'!$I$9+СВЦЭМ!$D$10+'СЕТ СН'!$I$6-'СЕТ СН'!$I$19</f>
        <v>2948.00034783</v>
      </c>
      <c r="F122" s="36">
        <f>SUMIFS(СВЦЭМ!$C$39:$C$782,СВЦЭМ!$A$39:$A$782,$A122,СВЦЭМ!$B$39:$B$782,F$119)+'СЕТ СН'!$I$9+СВЦЭМ!$D$10+'СЕТ СН'!$I$6-'СЕТ СН'!$I$19</f>
        <v>2933.4313159100002</v>
      </c>
      <c r="G122" s="36">
        <f>SUMIFS(СВЦЭМ!$C$39:$C$782,СВЦЭМ!$A$39:$A$782,$A122,СВЦЭМ!$B$39:$B$782,G$119)+'СЕТ СН'!$I$9+СВЦЭМ!$D$10+'СЕТ СН'!$I$6-'СЕТ СН'!$I$19</f>
        <v>2921.8866866099997</v>
      </c>
      <c r="H122" s="36">
        <f>SUMIFS(СВЦЭМ!$C$39:$C$782,СВЦЭМ!$A$39:$A$782,$A122,СВЦЭМ!$B$39:$B$782,H$119)+'СЕТ СН'!$I$9+СВЦЭМ!$D$10+'СЕТ СН'!$I$6-'СЕТ СН'!$I$19</f>
        <v>2911.1516166900001</v>
      </c>
      <c r="I122" s="36">
        <f>SUMIFS(СВЦЭМ!$C$39:$C$782,СВЦЭМ!$A$39:$A$782,$A122,СВЦЭМ!$B$39:$B$782,I$119)+'СЕТ СН'!$I$9+СВЦЭМ!$D$10+'СЕТ СН'!$I$6-'СЕТ СН'!$I$19</f>
        <v>2825.7975606499999</v>
      </c>
      <c r="J122" s="36">
        <f>SUMIFS(СВЦЭМ!$C$39:$C$782,СВЦЭМ!$A$39:$A$782,$A122,СВЦЭМ!$B$39:$B$782,J$119)+'СЕТ СН'!$I$9+СВЦЭМ!$D$10+'СЕТ СН'!$I$6-'СЕТ СН'!$I$19</f>
        <v>2836.7735862600002</v>
      </c>
      <c r="K122" s="36">
        <f>SUMIFS(СВЦЭМ!$C$39:$C$782,СВЦЭМ!$A$39:$A$782,$A122,СВЦЭМ!$B$39:$B$782,K$119)+'СЕТ СН'!$I$9+СВЦЭМ!$D$10+'СЕТ СН'!$I$6-'СЕТ СН'!$I$19</f>
        <v>2817.8345166099998</v>
      </c>
      <c r="L122" s="36">
        <f>SUMIFS(СВЦЭМ!$C$39:$C$782,СВЦЭМ!$A$39:$A$782,$A122,СВЦЭМ!$B$39:$B$782,L$119)+'СЕТ СН'!$I$9+СВЦЭМ!$D$10+'СЕТ СН'!$I$6-'СЕТ СН'!$I$19</f>
        <v>2805.9418910200002</v>
      </c>
      <c r="M122" s="36">
        <f>SUMIFS(СВЦЭМ!$C$39:$C$782,СВЦЭМ!$A$39:$A$782,$A122,СВЦЭМ!$B$39:$B$782,M$119)+'СЕТ СН'!$I$9+СВЦЭМ!$D$10+'СЕТ СН'!$I$6-'СЕТ СН'!$I$19</f>
        <v>2814.1780267599997</v>
      </c>
      <c r="N122" s="36">
        <f>SUMIFS(СВЦЭМ!$C$39:$C$782,СВЦЭМ!$A$39:$A$782,$A122,СВЦЭМ!$B$39:$B$782,N$119)+'СЕТ СН'!$I$9+СВЦЭМ!$D$10+'СЕТ СН'!$I$6-'СЕТ СН'!$I$19</f>
        <v>2840.8357825900002</v>
      </c>
      <c r="O122" s="36">
        <f>SUMIFS(СВЦЭМ!$C$39:$C$782,СВЦЭМ!$A$39:$A$782,$A122,СВЦЭМ!$B$39:$B$782,O$119)+'СЕТ СН'!$I$9+СВЦЭМ!$D$10+'СЕТ СН'!$I$6-'СЕТ СН'!$I$19</f>
        <v>2916.0596988100001</v>
      </c>
      <c r="P122" s="36">
        <f>SUMIFS(СВЦЭМ!$C$39:$C$782,СВЦЭМ!$A$39:$A$782,$A122,СВЦЭМ!$B$39:$B$782,P$119)+'СЕТ СН'!$I$9+СВЦЭМ!$D$10+'СЕТ СН'!$I$6-'СЕТ СН'!$I$19</f>
        <v>2946.0181319200001</v>
      </c>
      <c r="Q122" s="36">
        <f>SUMIFS(СВЦЭМ!$C$39:$C$782,СВЦЭМ!$A$39:$A$782,$A122,СВЦЭМ!$B$39:$B$782,Q$119)+'СЕТ СН'!$I$9+СВЦЭМ!$D$10+'СЕТ СН'!$I$6-'СЕТ СН'!$I$19</f>
        <v>2900.2065863299999</v>
      </c>
      <c r="R122" s="36">
        <f>SUMIFS(СВЦЭМ!$C$39:$C$782,СВЦЭМ!$A$39:$A$782,$A122,СВЦЭМ!$B$39:$B$782,R$119)+'СЕТ СН'!$I$9+СВЦЭМ!$D$10+'СЕТ СН'!$I$6-'СЕТ СН'!$I$19</f>
        <v>2951.0103479300001</v>
      </c>
      <c r="S122" s="36">
        <f>SUMIFS(СВЦЭМ!$C$39:$C$782,СВЦЭМ!$A$39:$A$782,$A122,СВЦЭМ!$B$39:$B$782,S$119)+'СЕТ СН'!$I$9+СВЦЭМ!$D$10+'СЕТ СН'!$I$6-'СЕТ СН'!$I$19</f>
        <v>2882.92077896</v>
      </c>
      <c r="T122" s="36">
        <f>SUMIFS(СВЦЭМ!$C$39:$C$782,СВЦЭМ!$A$39:$A$782,$A122,СВЦЭМ!$B$39:$B$782,T$119)+'СЕТ СН'!$I$9+СВЦЭМ!$D$10+'СЕТ СН'!$I$6-'СЕТ СН'!$I$19</f>
        <v>2842.94965624</v>
      </c>
      <c r="U122" s="36">
        <f>SUMIFS(СВЦЭМ!$C$39:$C$782,СВЦЭМ!$A$39:$A$782,$A122,СВЦЭМ!$B$39:$B$782,U$119)+'СЕТ СН'!$I$9+СВЦЭМ!$D$10+'СЕТ СН'!$I$6-'СЕТ СН'!$I$19</f>
        <v>2794.6610015699998</v>
      </c>
      <c r="V122" s="36">
        <f>SUMIFS(СВЦЭМ!$C$39:$C$782,СВЦЭМ!$A$39:$A$782,$A122,СВЦЭМ!$B$39:$B$782,V$119)+'СЕТ СН'!$I$9+СВЦЭМ!$D$10+'СЕТ СН'!$I$6-'СЕТ СН'!$I$19</f>
        <v>2800.8988471299999</v>
      </c>
      <c r="W122" s="36">
        <f>SUMIFS(СВЦЭМ!$C$39:$C$782,СВЦЭМ!$A$39:$A$782,$A122,СВЦЭМ!$B$39:$B$782,W$119)+'СЕТ СН'!$I$9+СВЦЭМ!$D$10+'СЕТ СН'!$I$6-'СЕТ СН'!$I$19</f>
        <v>2787.5600004400003</v>
      </c>
      <c r="X122" s="36">
        <f>SUMIFS(СВЦЭМ!$C$39:$C$782,СВЦЭМ!$A$39:$A$782,$A122,СВЦЭМ!$B$39:$B$782,X$119)+'СЕТ СН'!$I$9+СВЦЭМ!$D$10+'СЕТ СН'!$I$6-'СЕТ СН'!$I$19</f>
        <v>2830.6102176899999</v>
      </c>
      <c r="Y122" s="36">
        <f>SUMIFS(СВЦЭМ!$C$39:$C$782,СВЦЭМ!$A$39:$A$782,$A122,СВЦЭМ!$B$39:$B$782,Y$119)+'СЕТ СН'!$I$9+СВЦЭМ!$D$10+'СЕТ СН'!$I$6-'СЕТ СН'!$I$19</f>
        <v>2906.4851083100002</v>
      </c>
    </row>
    <row r="123" spans="1:27" ht="15.75" x14ac:dyDescent="0.2">
      <c r="A123" s="35">
        <f t="shared" si="3"/>
        <v>44989</v>
      </c>
      <c r="B123" s="36">
        <f>SUMIFS(СВЦЭМ!$C$39:$C$782,СВЦЭМ!$A$39:$A$782,$A123,СВЦЭМ!$B$39:$B$782,B$119)+'СЕТ СН'!$I$9+СВЦЭМ!$D$10+'СЕТ СН'!$I$6-'СЕТ СН'!$I$19</f>
        <v>2844.4658985999999</v>
      </c>
      <c r="C123" s="36">
        <f>SUMIFS(СВЦЭМ!$C$39:$C$782,СВЦЭМ!$A$39:$A$782,$A123,СВЦЭМ!$B$39:$B$782,C$119)+'СЕТ СН'!$I$9+СВЦЭМ!$D$10+'СЕТ СН'!$I$6-'СЕТ СН'!$I$19</f>
        <v>2879.44633002</v>
      </c>
      <c r="D123" s="36">
        <f>SUMIFS(СВЦЭМ!$C$39:$C$782,СВЦЭМ!$A$39:$A$782,$A123,СВЦЭМ!$B$39:$B$782,D$119)+'СЕТ СН'!$I$9+СВЦЭМ!$D$10+'СЕТ СН'!$I$6-'СЕТ СН'!$I$19</f>
        <v>2890.9703649800003</v>
      </c>
      <c r="E123" s="36">
        <f>SUMIFS(СВЦЭМ!$C$39:$C$782,СВЦЭМ!$A$39:$A$782,$A123,СВЦЭМ!$B$39:$B$782,E$119)+'СЕТ СН'!$I$9+СВЦЭМ!$D$10+'СЕТ СН'!$I$6-'СЕТ СН'!$I$19</f>
        <v>2884.1316032699997</v>
      </c>
      <c r="F123" s="36">
        <f>SUMIFS(СВЦЭМ!$C$39:$C$782,СВЦЭМ!$A$39:$A$782,$A123,СВЦЭМ!$B$39:$B$782,F$119)+'СЕТ СН'!$I$9+СВЦЭМ!$D$10+'СЕТ СН'!$I$6-'СЕТ СН'!$I$19</f>
        <v>2870.9244420200002</v>
      </c>
      <c r="G123" s="36">
        <f>SUMIFS(СВЦЭМ!$C$39:$C$782,СВЦЭМ!$A$39:$A$782,$A123,СВЦЭМ!$B$39:$B$782,G$119)+'СЕТ СН'!$I$9+СВЦЭМ!$D$10+'СЕТ СН'!$I$6-'СЕТ СН'!$I$19</f>
        <v>2848.6683402799999</v>
      </c>
      <c r="H123" s="36">
        <f>SUMIFS(СВЦЭМ!$C$39:$C$782,СВЦЭМ!$A$39:$A$782,$A123,СВЦЭМ!$B$39:$B$782,H$119)+'СЕТ СН'!$I$9+СВЦЭМ!$D$10+'СЕТ СН'!$I$6-'СЕТ СН'!$I$19</f>
        <v>2794.1894062900001</v>
      </c>
      <c r="I123" s="36">
        <f>SUMIFS(СВЦЭМ!$C$39:$C$782,СВЦЭМ!$A$39:$A$782,$A123,СВЦЭМ!$B$39:$B$782,I$119)+'СЕТ СН'!$I$9+СВЦЭМ!$D$10+'СЕТ СН'!$I$6-'СЕТ СН'!$I$19</f>
        <v>2740.9165855000001</v>
      </c>
      <c r="J123" s="36">
        <f>SUMIFS(СВЦЭМ!$C$39:$C$782,СВЦЭМ!$A$39:$A$782,$A123,СВЦЭМ!$B$39:$B$782,J$119)+'СЕТ СН'!$I$9+СВЦЭМ!$D$10+'СЕТ СН'!$I$6-'СЕТ СН'!$I$19</f>
        <v>2724.51848294</v>
      </c>
      <c r="K123" s="36">
        <f>SUMIFS(СВЦЭМ!$C$39:$C$782,СВЦЭМ!$A$39:$A$782,$A123,СВЦЭМ!$B$39:$B$782,K$119)+'СЕТ СН'!$I$9+СВЦЭМ!$D$10+'СЕТ СН'!$I$6-'СЕТ СН'!$I$19</f>
        <v>2714.2654945100003</v>
      </c>
      <c r="L123" s="36">
        <f>SUMIFS(СВЦЭМ!$C$39:$C$782,СВЦЭМ!$A$39:$A$782,$A123,СВЦЭМ!$B$39:$B$782,L$119)+'СЕТ СН'!$I$9+СВЦЭМ!$D$10+'СЕТ СН'!$I$6-'СЕТ СН'!$I$19</f>
        <v>2724.6352367199997</v>
      </c>
      <c r="M123" s="36">
        <f>SUMIFS(СВЦЭМ!$C$39:$C$782,СВЦЭМ!$A$39:$A$782,$A123,СВЦЭМ!$B$39:$B$782,M$119)+'СЕТ СН'!$I$9+СВЦЭМ!$D$10+'СЕТ СН'!$I$6-'СЕТ СН'!$I$19</f>
        <v>2739.5146376299999</v>
      </c>
      <c r="N123" s="36">
        <f>SUMIFS(СВЦЭМ!$C$39:$C$782,СВЦЭМ!$A$39:$A$782,$A123,СВЦЭМ!$B$39:$B$782,N$119)+'СЕТ СН'!$I$9+СВЦЭМ!$D$10+'СЕТ СН'!$I$6-'СЕТ СН'!$I$19</f>
        <v>2776.4608218399999</v>
      </c>
      <c r="O123" s="36">
        <f>SUMIFS(СВЦЭМ!$C$39:$C$782,СВЦЭМ!$A$39:$A$782,$A123,СВЦЭМ!$B$39:$B$782,O$119)+'СЕТ СН'!$I$9+СВЦЭМ!$D$10+'СЕТ СН'!$I$6-'СЕТ СН'!$I$19</f>
        <v>2814.4037806900001</v>
      </c>
      <c r="P123" s="36">
        <f>SUMIFS(СВЦЭМ!$C$39:$C$782,СВЦЭМ!$A$39:$A$782,$A123,СВЦЭМ!$B$39:$B$782,P$119)+'СЕТ СН'!$I$9+СВЦЭМ!$D$10+'СЕТ СН'!$I$6-'СЕТ СН'!$I$19</f>
        <v>2823.76420009</v>
      </c>
      <c r="Q123" s="36">
        <f>SUMIFS(СВЦЭМ!$C$39:$C$782,СВЦЭМ!$A$39:$A$782,$A123,СВЦЭМ!$B$39:$B$782,Q$119)+'СЕТ СН'!$I$9+СВЦЭМ!$D$10+'СЕТ СН'!$I$6-'СЕТ СН'!$I$19</f>
        <v>2829.7146966400001</v>
      </c>
      <c r="R123" s="36">
        <f>SUMIFS(СВЦЭМ!$C$39:$C$782,СВЦЭМ!$A$39:$A$782,$A123,СВЦЭМ!$B$39:$B$782,R$119)+'СЕТ СН'!$I$9+СВЦЭМ!$D$10+'СЕТ СН'!$I$6-'СЕТ СН'!$I$19</f>
        <v>2852.8596781199999</v>
      </c>
      <c r="S123" s="36">
        <f>SUMIFS(СВЦЭМ!$C$39:$C$782,СВЦЭМ!$A$39:$A$782,$A123,СВЦЭМ!$B$39:$B$782,S$119)+'СЕТ СН'!$I$9+СВЦЭМ!$D$10+'СЕТ СН'!$I$6-'СЕТ СН'!$I$19</f>
        <v>2807.7697072800001</v>
      </c>
      <c r="T123" s="36">
        <f>SUMIFS(СВЦЭМ!$C$39:$C$782,СВЦЭМ!$A$39:$A$782,$A123,СВЦЭМ!$B$39:$B$782,T$119)+'СЕТ СН'!$I$9+СВЦЭМ!$D$10+'СЕТ СН'!$I$6-'СЕТ СН'!$I$19</f>
        <v>2752.6609329299999</v>
      </c>
      <c r="U123" s="36">
        <f>SUMIFS(СВЦЭМ!$C$39:$C$782,СВЦЭМ!$A$39:$A$782,$A123,СВЦЭМ!$B$39:$B$782,U$119)+'СЕТ СН'!$I$9+СВЦЭМ!$D$10+'СЕТ СН'!$I$6-'СЕТ СН'!$I$19</f>
        <v>2741.9281056</v>
      </c>
      <c r="V123" s="36">
        <f>SUMIFS(СВЦЭМ!$C$39:$C$782,СВЦЭМ!$A$39:$A$782,$A123,СВЦЭМ!$B$39:$B$782,V$119)+'СЕТ СН'!$I$9+СВЦЭМ!$D$10+'СЕТ СН'!$I$6-'СЕТ СН'!$I$19</f>
        <v>2755.2528951200002</v>
      </c>
      <c r="W123" s="36">
        <f>SUMIFS(СВЦЭМ!$C$39:$C$782,СВЦЭМ!$A$39:$A$782,$A123,СВЦЭМ!$B$39:$B$782,W$119)+'СЕТ СН'!$I$9+СВЦЭМ!$D$10+'СЕТ СН'!$I$6-'СЕТ СН'!$I$19</f>
        <v>2791.10006815</v>
      </c>
      <c r="X123" s="36">
        <f>SUMIFS(СВЦЭМ!$C$39:$C$782,СВЦЭМ!$A$39:$A$782,$A123,СВЦЭМ!$B$39:$B$782,X$119)+'СЕТ СН'!$I$9+СВЦЭМ!$D$10+'СЕТ СН'!$I$6-'СЕТ СН'!$I$19</f>
        <v>2825.0884239899997</v>
      </c>
      <c r="Y123" s="36">
        <f>SUMIFS(СВЦЭМ!$C$39:$C$782,СВЦЭМ!$A$39:$A$782,$A123,СВЦЭМ!$B$39:$B$782,Y$119)+'СЕТ СН'!$I$9+СВЦЭМ!$D$10+'СЕТ СН'!$I$6-'СЕТ СН'!$I$19</f>
        <v>2852.8495856099998</v>
      </c>
    </row>
    <row r="124" spans="1:27" ht="15.75" x14ac:dyDescent="0.2">
      <c r="A124" s="35">
        <f t="shared" si="3"/>
        <v>44990</v>
      </c>
      <c r="B124" s="36">
        <f>SUMIFS(СВЦЭМ!$C$39:$C$782,СВЦЭМ!$A$39:$A$782,$A124,СВЦЭМ!$B$39:$B$782,B$119)+'СЕТ СН'!$I$9+СВЦЭМ!$D$10+'СЕТ СН'!$I$6-'СЕТ СН'!$I$19</f>
        <v>2873.3825714</v>
      </c>
      <c r="C124" s="36">
        <f>SUMIFS(СВЦЭМ!$C$39:$C$782,СВЦЭМ!$A$39:$A$782,$A124,СВЦЭМ!$B$39:$B$782,C$119)+'СЕТ СН'!$I$9+СВЦЭМ!$D$10+'СЕТ СН'!$I$6-'СЕТ СН'!$I$19</f>
        <v>2911.4708121599997</v>
      </c>
      <c r="D124" s="36">
        <f>SUMIFS(СВЦЭМ!$C$39:$C$782,СВЦЭМ!$A$39:$A$782,$A124,СВЦЭМ!$B$39:$B$782,D$119)+'СЕТ СН'!$I$9+СВЦЭМ!$D$10+'СЕТ СН'!$I$6-'СЕТ СН'!$I$19</f>
        <v>2928.6765575700001</v>
      </c>
      <c r="E124" s="36">
        <f>SUMIFS(СВЦЭМ!$C$39:$C$782,СВЦЭМ!$A$39:$A$782,$A124,СВЦЭМ!$B$39:$B$782,E$119)+'СЕТ СН'!$I$9+СВЦЭМ!$D$10+'СЕТ СН'!$I$6-'СЕТ СН'!$I$19</f>
        <v>2931.19831815</v>
      </c>
      <c r="F124" s="36">
        <f>SUMIFS(СВЦЭМ!$C$39:$C$782,СВЦЭМ!$A$39:$A$782,$A124,СВЦЭМ!$B$39:$B$782,F$119)+'СЕТ СН'!$I$9+СВЦЭМ!$D$10+'СЕТ СН'!$I$6-'СЕТ СН'!$I$19</f>
        <v>2936.6519350799999</v>
      </c>
      <c r="G124" s="36">
        <f>SUMIFS(СВЦЭМ!$C$39:$C$782,СВЦЭМ!$A$39:$A$782,$A124,СВЦЭМ!$B$39:$B$782,G$119)+'СЕТ СН'!$I$9+СВЦЭМ!$D$10+'СЕТ СН'!$I$6-'СЕТ СН'!$I$19</f>
        <v>2912.67252229</v>
      </c>
      <c r="H124" s="36">
        <f>SUMIFS(СВЦЭМ!$C$39:$C$782,СВЦЭМ!$A$39:$A$782,$A124,СВЦЭМ!$B$39:$B$782,H$119)+'СЕТ СН'!$I$9+СВЦЭМ!$D$10+'СЕТ СН'!$I$6-'СЕТ СН'!$I$19</f>
        <v>2889.7743992000001</v>
      </c>
      <c r="I124" s="36">
        <f>SUMIFS(СВЦЭМ!$C$39:$C$782,СВЦЭМ!$A$39:$A$782,$A124,СВЦЭМ!$B$39:$B$782,I$119)+'СЕТ СН'!$I$9+СВЦЭМ!$D$10+'СЕТ СН'!$I$6-'СЕТ СН'!$I$19</f>
        <v>2871.14468842</v>
      </c>
      <c r="J124" s="36">
        <f>SUMIFS(СВЦЭМ!$C$39:$C$782,СВЦЭМ!$A$39:$A$782,$A124,СВЦЭМ!$B$39:$B$782,J$119)+'СЕТ СН'!$I$9+СВЦЭМ!$D$10+'СЕТ СН'!$I$6-'СЕТ СН'!$I$19</f>
        <v>2858.18639811</v>
      </c>
      <c r="K124" s="36">
        <f>SUMIFS(СВЦЭМ!$C$39:$C$782,СВЦЭМ!$A$39:$A$782,$A124,СВЦЭМ!$B$39:$B$782,K$119)+'СЕТ СН'!$I$9+СВЦЭМ!$D$10+'СЕТ СН'!$I$6-'СЕТ СН'!$I$19</f>
        <v>2789.0410480400001</v>
      </c>
      <c r="L124" s="36">
        <f>SUMIFS(СВЦЭМ!$C$39:$C$782,СВЦЭМ!$A$39:$A$782,$A124,СВЦЭМ!$B$39:$B$782,L$119)+'СЕТ СН'!$I$9+СВЦЭМ!$D$10+'СЕТ СН'!$I$6-'СЕТ СН'!$I$19</f>
        <v>2754.9183279500003</v>
      </c>
      <c r="M124" s="36">
        <f>SUMIFS(СВЦЭМ!$C$39:$C$782,СВЦЭМ!$A$39:$A$782,$A124,СВЦЭМ!$B$39:$B$782,M$119)+'СЕТ СН'!$I$9+СВЦЭМ!$D$10+'СЕТ СН'!$I$6-'СЕТ СН'!$I$19</f>
        <v>2765.81133916</v>
      </c>
      <c r="N124" s="36">
        <f>SUMIFS(СВЦЭМ!$C$39:$C$782,СВЦЭМ!$A$39:$A$782,$A124,СВЦЭМ!$B$39:$B$782,N$119)+'СЕТ СН'!$I$9+СВЦЭМ!$D$10+'СЕТ СН'!$I$6-'СЕТ СН'!$I$19</f>
        <v>2776.8051066400003</v>
      </c>
      <c r="O124" s="36">
        <f>SUMIFS(СВЦЭМ!$C$39:$C$782,СВЦЭМ!$A$39:$A$782,$A124,СВЦЭМ!$B$39:$B$782,O$119)+'СЕТ СН'!$I$9+СВЦЭМ!$D$10+'СЕТ СН'!$I$6-'СЕТ СН'!$I$19</f>
        <v>2807.0855636300003</v>
      </c>
      <c r="P124" s="36">
        <f>SUMIFS(СВЦЭМ!$C$39:$C$782,СВЦЭМ!$A$39:$A$782,$A124,СВЦЭМ!$B$39:$B$782,P$119)+'СЕТ СН'!$I$9+СВЦЭМ!$D$10+'СЕТ СН'!$I$6-'СЕТ СН'!$I$19</f>
        <v>2836.4009788399999</v>
      </c>
      <c r="Q124" s="36">
        <f>SUMIFS(СВЦЭМ!$C$39:$C$782,СВЦЭМ!$A$39:$A$782,$A124,СВЦЭМ!$B$39:$B$782,Q$119)+'СЕТ СН'!$I$9+СВЦЭМ!$D$10+'СЕТ СН'!$I$6-'СЕТ СН'!$I$19</f>
        <v>2853.1333521799997</v>
      </c>
      <c r="R124" s="36">
        <f>SUMIFS(СВЦЭМ!$C$39:$C$782,СВЦЭМ!$A$39:$A$782,$A124,СВЦЭМ!$B$39:$B$782,R$119)+'СЕТ СН'!$I$9+СВЦЭМ!$D$10+'СЕТ СН'!$I$6-'СЕТ СН'!$I$19</f>
        <v>2860.0670390099999</v>
      </c>
      <c r="S124" s="36">
        <f>SUMIFS(СВЦЭМ!$C$39:$C$782,СВЦЭМ!$A$39:$A$782,$A124,СВЦЭМ!$B$39:$B$782,S$119)+'СЕТ СН'!$I$9+СВЦЭМ!$D$10+'СЕТ СН'!$I$6-'СЕТ СН'!$I$19</f>
        <v>2830.2737232099998</v>
      </c>
      <c r="T124" s="36">
        <f>SUMIFS(СВЦЭМ!$C$39:$C$782,СВЦЭМ!$A$39:$A$782,$A124,СВЦЭМ!$B$39:$B$782,T$119)+'СЕТ СН'!$I$9+СВЦЭМ!$D$10+'СЕТ СН'!$I$6-'СЕТ СН'!$I$19</f>
        <v>2796.35995654</v>
      </c>
      <c r="U124" s="36">
        <f>SUMIFS(СВЦЭМ!$C$39:$C$782,СВЦЭМ!$A$39:$A$782,$A124,СВЦЭМ!$B$39:$B$782,U$119)+'СЕТ СН'!$I$9+СВЦЭМ!$D$10+'СЕТ СН'!$I$6-'СЕТ СН'!$I$19</f>
        <v>2751.9825609</v>
      </c>
      <c r="V124" s="36">
        <f>SUMIFS(СВЦЭМ!$C$39:$C$782,СВЦЭМ!$A$39:$A$782,$A124,СВЦЭМ!$B$39:$B$782,V$119)+'СЕТ СН'!$I$9+СВЦЭМ!$D$10+'СЕТ СН'!$I$6-'СЕТ СН'!$I$19</f>
        <v>2678.3707256899997</v>
      </c>
      <c r="W124" s="36">
        <f>SUMIFS(СВЦЭМ!$C$39:$C$782,СВЦЭМ!$A$39:$A$782,$A124,СВЦЭМ!$B$39:$B$782,W$119)+'СЕТ СН'!$I$9+СВЦЭМ!$D$10+'СЕТ СН'!$I$6-'СЕТ СН'!$I$19</f>
        <v>2689.4272296500003</v>
      </c>
      <c r="X124" s="36">
        <f>SUMIFS(СВЦЭМ!$C$39:$C$782,СВЦЭМ!$A$39:$A$782,$A124,СВЦЭМ!$B$39:$B$782,X$119)+'СЕТ СН'!$I$9+СВЦЭМ!$D$10+'СЕТ СН'!$I$6-'СЕТ СН'!$I$19</f>
        <v>2712.4129926699998</v>
      </c>
      <c r="Y124" s="36">
        <f>SUMIFS(СВЦЭМ!$C$39:$C$782,СВЦЭМ!$A$39:$A$782,$A124,СВЦЭМ!$B$39:$B$782,Y$119)+'СЕТ СН'!$I$9+СВЦЭМ!$D$10+'СЕТ СН'!$I$6-'СЕТ СН'!$I$19</f>
        <v>2811.9543204900001</v>
      </c>
    </row>
    <row r="125" spans="1:27" ht="15.75" x14ac:dyDescent="0.2">
      <c r="A125" s="35">
        <f t="shared" si="3"/>
        <v>44991</v>
      </c>
      <c r="B125" s="36">
        <f>SUMIFS(СВЦЭМ!$C$39:$C$782,СВЦЭМ!$A$39:$A$782,$A125,СВЦЭМ!$B$39:$B$782,B$119)+'СЕТ СН'!$I$9+СВЦЭМ!$D$10+'СЕТ СН'!$I$6-'СЕТ СН'!$I$19</f>
        <v>2859.1333394000003</v>
      </c>
      <c r="C125" s="36">
        <f>SUMIFS(СВЦЭМ!$C$39:$C$782,СВЦЭМ!$A$39:$A$782,$A125,СВЦЭМ!$B$39:$B$782,C$119)+'СЕТ СН'!$I$9+СВЦЭМ!$D$10+'СЕТ СН'!$I$6-'СЕТ СН'!$I$19</f>
        <v>2880.4630864600003</v>
      </c>
      <c r="D125" s="36">
        <f>SUMIFS(СВЦЭМ!$C$39:$C$782,СВЦЭМ!$A$39:$A$782,$A125,СВЦЭМ!$B$39:$B$782,D$119)+'СЕТ СН'!$I$9+СВЦЭМ!$D$10+'СЕТ СН'!$I$6-'СЕТ СН'!$I$19</f>
        <v>2900.45567252</v>
      </c>
      <c r="E125" s="36">
        <f>SUMIFS(СВЦЭМ!$C$39:$C$782,СВЦЭМ!$A$39:$A$782,$A125,СВЦЭМ!$B$39:$B$782,E$119)+'СЕТ СН'!$I$9+СВЦЭМ!$D$10+'СЕТ СН'!$I$6-'СЕТ СН'!$I$19</f>
        <v>2923.6663050899997</v>
      </c>
      <c r="F125" s="36">
        <f>SUMIFS(СВЦЭМ!$C$39:$C$782,СВЦЭМ!$A$39:$A$782,$A125,СВЦЭМ!$B$39:$B$782,F$119)+'СЕТ СН'!$I$9+СВЦЭМ!$D$10+'СЕТ СН'!$I$6-'СЕТ СН'!$I$19</f>
        <v>2917.47822249</v>
      </c>
      <c r="G125" s="36">
        <f>SUMIFS(СВЦЭМ!$C$39:$C$782,СВЦЭМ!$A$39:$A$782,$A125,СВЦЭМ!$B$39:$B$782,G$119)+'СЕТ СН'!$I$9+СВЦЭМ!$D$10+'СЕТ СН'!$I$6-'СЕТ СН'!$I$19</f>
        <v>2915.2892496200002</v>
      </c>
      <c r="H125" s="36">
        <f>SUMIFS(СВЦЭМ!$C$39:$C$782,СВЦЭМ!$A$39:$A$782,$A125,СВЦЭМ!$B$39:$B$782,H$119)+'СЕТ СН'!$I$9+СВЦЭМ!$D$10+'СЕТ СН'!$I$6-'СЕТ СН'!$I$19</f>
        <v>2857.94866998</v>
      </c>
      <c r="I125" s="36">
        <f>SUMIFS(СВЦЭМ!$C$39:$C$782,СВЦЭМ!$A$39:$A$782,$A125,СВЦЭМ!$B$39:$B$782,I$119)+'СЕТ СН'!$I$9+СВЦЭМ!$D$10+'СЕТ СН'!$I$6-'СЕТ СН'!$I$19</f>
        <v>2803.8233942300003</v>
      </c>
      <c r="J125" s="36">
        <f>SUMIFS(СВЦЭМ!$C$39:$C$782,СВЦЭМ!$A$39:$A$782,$A125,СВЦЭМ!$B$39:$B$782,J$119)+'СЕТ СН'!$I$9+СВЦЭМ!$D$10+'СЕТ СН'!$I$6-'СЕТ СН'!$I$19</f>
        <v>2785.4943683199999</v>
      </c>
      <c r="K125" s="36">
        <f>SUMIFS(СВЦЭМ!$C$39:$C$782,СВЦЭМ!$A$39:$A$782,$A125,СВЦЭМ!$B$39:$B$782,K$119)+'СЕТ СН'!$I$9+СВЦЭМ!$D$10+'СЕТ СН'!$I$6-'СЕТ СН'!$I$19</f>
        <v>2773.5868769399999</v>
      </c>
      <c r="L125" s="36">
        <f>SUMIFS(СВЦЭМ!$C$39:$C$782,СВЦЭМ!$A$39:$A$782,$A125,СВЦЭМ!$B$39:$B$782,L$119)+'СЕТ СН'!$I$9+СВЦЭМ!$D$10+'СЕТ СН'!$I$6-'СЕТ СН'!$I$19</f>
        <v>2782.8779536399998</v>
      </c>
      <c r="M125" s="36">
        <f>SUMIFS(СВЦЭМ!$C$39:$C$782,СВЦЭМ!$A$39:$A$782,$A125,СВЦЭМ!$B$39:$B$782,M$119)+'СЕТ СН'!$I$9+СВЦЭМ!$D$10+'СЕТ СН'!$I$6-'СЕТ СН'!$I$19</f>
        <v>2781.4158542</v>
      </c>
      <c r="N125" s="36">
        <f>SUMIFS(СВЦЭМ!$C$39:$C$782,СВЦЭМ!$A$39:$A$782,$A125,СВЦЭМ!$B$39:$B$782,N$119)+'СЕТ СН'!$I$9+СВЦЭМ!$D$10+'СЕТ СН'!$I$6-'СЕТ СН'!$I$19</f>
        <v>2801.1832068200001</v>
      </c>
      <c r="O125" s="36">
        <f>SUMIFS(СВЦЭМ!$C$39:$C$782,СВЦЭМ!$A$39:$A$782,$A125,СВЦЭМ!$B$39:$B$782,O$119)+'СЕТ СН'!$I$9+СВЦЭМ!$D$10+'СЕТ СН'!$I$6-'СЕТ СН'!$I$19</f>
        <v>2824.1299838</v>
      </c>
      <c r="P125" s="36">
        <f>SUMIFS(СВЦЭМ!$C$39:$C$782,СВЦЭМ!$A$39:$A$782,$A125,СВЦЭМ!$B$39:$B$782,P$119)+'СЕТ СН'!$I$9+СВЦЭМ!$D$10+'СЕТ СН'!$I$6-'СЕТ СН'!$I$19</f>
        <v>2833.73809136</v>
      </c>
      <c r="Q125" s="36">
        <f>SUMIFS(СВЦЭМ!$C$39:$C$782,СВЦЭМ!$A$39:$A$782,$A125,СВЦЭМ!$B$39:$B$782,Q$119)+'СЕТ СН'!$I$9+СВЦЭМ!$D$10+'СЕТ СН'!$I$6-'СЕТ СН'!$I$19</f>
        <v>2840.5777238600003</v>
      </c>
      <c r="R125" s="36">
        <f>SUMIFS(СВЦЭМ!$C$39:$C$782,СВЦЭМ!$A$39:$A$782,$A125,СВЦЭМ!$B$39:$B$782,R$119)+'СЕТ СН'!$I$9+СВЦЭМ!$D$10+'СЕТ СН'!$I$6-'СЕТ СН'!$I$19</f>
        <v>2845.36124948</v>
      </c>
      <c r="S125" s="36">
        <f>SUMIFS(СВЦЭМ!$C$39:$C$782,СВЦЭМ!$A$39:$A$782,$A125,СВЦЭМ!$B$39:$B$782,S$119)+'СЕТ СН'!$I$9+СВЦЭМ!$D$10+'СЕТ СН'!$I$6-'СЕТ СН'!$I$19</f>
        <v>2807.1387991199999</v>
      </c>
      <c r="T125" s="36">
        <f>SUMIFS(СВЦЭМ!$C$39:$C$782,СВЦЭМ!$A$39:$A$782,$A125,СВЦЭМ!$B$39:$B$782,T$119)+'СЕТ СН'!$I$9+СВЦЭМ!$D$10+'СЕТ СН'!$I$6-'СЕТ СН'!$I$19</f>
        <v>2787.2012913500002</v>
      </c>
      <c r="U125" s="36">
        <f>SUMIFS(СВЦЭМ!$C$39:$C$782,СВЦЭМ!$A$39:$A$782,$A125,СВЦЭМ!$B$39:$B$782,U$119)+'СЕТ СН'!$I$9+СВЦЭМ!$D$10+'СЕТ СН'!$I$6-'СЕТ СН'!$I$19</f>
        <v>2764.4394578900001</v>
      </c>
      <c r="V125" s="36">
        <f>SUMIFS(СВЦЭМ!$C$39:$C$782,СВЦЭМ!$A$39:$A$782,$A125,СВЦЭМ!$B$39:$B$782,V$119)+'СЕТ СН'!$I$9+СВЦЭМ!$D$10+'СЕТ СН'!$I$6-'СЕТ СН'!$I$19</f>
        <v>2747.50495705</v>
      </c>
      <c r="W125" s="36">
        <f>SUMIFS(СВЦЭМ!$C$39:$C$782,СВЦЭМ!$A$39:$A$782,$A125,СВЦЭМ!$B$39:$B$782,W$119)+'СЕТ СН'!$I$9+СВЦЭМ!$D$10+'СЕТ СН'!$I$6-'СЕТ СН'!$I$19</f>
        <v>2761.1123462699998</v>
      </c>
      <c r="X125" s="36">
        <f>SUMIFS(СВЦЭМ!$C$39:$C$782,СВЦЭМ!$A$39:$A$782,$A125,СВЦЭМ!$B$39:$B$782,X$119)+'СЕТ СН'!$I$9+СВЦЭМ!$D$10+'СЕТ СН'!$I$6-'СЕТ СН'!$I$19</f>
        <v>2795.23659623</v>
      </c>
      <c r="Y125" s="36">
        <f>SUMIFS(СВЦЭМ!$C$39:$C$782,СВЦЭМ!$A$39:$A$782,$A125,СВЦЭМ!$B$39:$B$782,Y$119)+'СЕТ СН'!$I$9+СВЦЭМ!$D$10+'СЕТ СН'!$I$6-'СЕТ СН'!$I$19</f>
        <v>2832.9706093499999</v>
      </c>
    </row>
    <row r="126" spans="1:27" ht="15.75" x14ac:dyDescent="0.2">
      <c r="A126" s="35">
        <f t="shared" si="3"/>
        <v>44992</v>
      </c>
      <c r="B126" s="36">
        <f>SUMIFS(СВЦЭМ!$C$39:$C$782,СВЦЭМ!$A$39:$A$782,$A126,СВЦЭМ!$B$39:$B$782,B$119)+'СЕТ СН'!$I$9+СВЦЭМ!$D$10+'СЕТ СН'!$I$6-'СЕТ СН'!$I$19</f>
        <v>2942.96476493</v>
      </c>
      <c r="C126" s="36">
        <f>SUMIFS(СВЦЭМ!$C$39:$C$782,СВЦЭМ!$A$39:$A$782,$A126,СВЦЭМ!$B$39:$B$782,C$119)+'СЕТ СН'!$I$9+СВЦЭМ!$D$10+'СЕТ СН'!$I$6-'СЕТ СН'!$I$19</f>
        <v>2987.3036816499998</v>
      </c>
      <c r="D126" s="36">
        <f>SUMIFS(СВЦЭМ!$C$39:$C$782,СВЦЭМ!$A$39:$A$782,$A126,СВЦЭМ!$B$39:$B$782,D$119)+'СЕТ СН'!$I$9+СВЦЭМ!$D$10+'СЕТ СН'!$I$6-'СЕТ СН'!$I$19</f>
        <v>3046.5651904800002</v>
      </c>
      <c r="E126" s="36">
        <f>SUMIFS(СВЦЭМ!$C$39:$C$782,СВЦЭМ!$A$39:$A$782,$A126,СВЦЭМ!$B$39:$B$782,E$119)+'СЕТ СН'!$I$9+СВЦЭМ!$D$10+'СЕТ СН'!$I$6-'СЕТ СН'!$I$19</f>
        <v>3041.93155088</v>
      </c>
      <c r="F126" s="36">
        <f>SUMIFS(СВЦЭМ!$C$39:$C$782,СВЦЭМ!$A$39:$A$782,$A126,СВЦЭМ!$B$39:$B$782,F$119)+'СЕТ СН'!$I$9+СВЦЭМ!$D$10+'СЕТ СН'!$I$6-'СЕТ СН'!$I$19</f>
        <v>3019.2335181499998</v>
      </c>
      <c r="G126" s="36">
        <f>SUMIFS(СВЦЭМ!$C$39:$C$782,СВЦЭМ!$A$39:$A$782,$A126,СВЦЭМ!$B$39:$B$782,G$119)+'СЕТ СН'!$I$9+СВЦЭМ!$D$10+'СЕТ СН'!$I$6-'СЕТ СН'!$I$19</f>
        <v>3006.2455601000001</v>
      </c>
      <c r="H126" s="36">
        <f>SUMIFS(СВЦЭМ!$C$39:$C$782,СВЦЭМ!$A$39:$A$782,$A126,СВЦЭМ!$B$39:$B$782,H$119)+'СЕТ СН'!$I$9+СВЦЭМ!$D$10+'СЕТ СН'!$I$6-'СЕТ СН'!$I$19</f>
        <v>2934.5291792899998</v>
      </c>
      <c r="I126" s="36">
        <f>SUMIFS(СВЦЭМ!$C$39:$C$782,СВЦЭМ!$A$39:$A$782,$A126,СВЦЭМ!$B$39:$B$782,I$119)+'СЕТ СН'!$I$9+СВЦЭМ!$D$10+'СЕТ СН'!$I$6-'СЕТ СН'!$I$19</f>
        <v>2890.1382674400002</v>
      </c>
      <c r="J126" s="36">
        <f>SUMIFS(СВЦЭМ!$C$39:$C$782,СВЦЭМ!$A$39:$A$782,$A126,СВЦЭМ!$B$39:$B$782,J$119)+'СЕТ СН'!$I$9+СВЦЭМ!$D$10+'СЕТ СН'!$I$6-'СЕТ СН'!$I$19</f>
        <v>2869.7319252299999</v>
      </c>
      <c r="K126" s="36">
        <f>SUMIFS(СВЦЭМ!$C$39:$C$782,СВЦЭМ!$A$39:$A$782,$A126,СВЦЭМ!$B$39:$B$782,K$119)+'СЕТ СН'!$I$9+СВЦЭМ!$D$10+'СЕТ СН'!$I$6-'СЕТ СН'!$I$19</f>
        <v>2843.2223152500001</v>
      </c>
      <c r="L126" s="36">
        <f>SUMIFS(СВЦЭМ!$C$39:$C$782,СВЦЭМ!$A$39:$A$782,$A126,СВЦЭМ!$B$39:$B$782,L$119)+'СЕТ СН'!$I$9+СВЦЭМ!$D$10+'СЕТ СН'!$I$6-'СЕТ СН'!$I$19</f>
        <v>2832.9912062200001</v>
      </c>
      <c r="M126" s="36">
        <f>SUMIFS(СВЦЭМ!$C$39:$C$782,СВЦЭМ!$A$39:$A$782,$A126,СВЦЭМ!$B$39:$B$782,M$119)+'СЕТ СН'!$I$9+СВЦЭМ!$D$10+'СЕТ СН'!$I$6-'СЕТ СН'!$I$19</f>
        <v>2848.6288328099999</v>
      </c>
      <c r="N126" s="36">
        <f>SUMIFS(СВЦЭМ!$C$39:$C$782,СВЦЭМ!$A$39:$A$782,$A126,СВЦЭМ!$B$39:$B$782,N$119)+'СЕТ СН'!$I$9+СВЦЭМ!$D$10+'СЕТ СН'!$I$6-'СЕТ СН'!$I$19</f>
        <v>2851.66599038</v>
      </c>
      <c r="O126" s="36">
        <f>SUMIFS(СВЦЭМ!$C$39:$C$782,СВЦЭМ!$A$39:$A$782,$A126,СВЦЭМ!$B$39:$B$782,O$119)+'СЕТ СН'!$I$9+СВЦЭМ!$D$10+'СЕТ СН'!$I$6-'СЕТ СН'!$I$19</f>
        <v>2887.9312985799997</v>
      </c>
      <c r="P126" s="36">
        <f>SUMIFS(СВЦЭМ!$C$39:$C$782,СВЦЭМ!$A$39:$A$782,$A126,СВЦЭМ!$B$39:$B$782,P$119)+'СЕТ СН'!$I$9+СВЦЭМ!$D$10+'СЕТ СН'!$I$6-'СЕТ СН'!$I$19</f>
        <v>2903.5002202200003</v>
      </c>
      <c r="Q126" s="36">
        <f>SUMIFS(СВЦЭМ!$C$39:$C$782,СВЦЭМ!$A$39:$A$782,$A126,СВЦЭМ!$B$39:$B$782,Q$119)+'СЕТ СН'!$I$9+СВЦЭМ!$D$10+'СЕТ СН'!$I$6-'СЕТ СН'!$I$19</f>
        <v>2903.14787858</v>
      </c>
      <c r="R126" s="36">
        <f>SUMIFS(СВЦЭМ!$C$39:$C$782,СВЦЭМ!$A$39:$A$782,$A126,СВЦЭМ!$B$39:$B$782,R$119)+'СЕТ СН'!$I$9+СВЦЭМ!$D$10+'СЕТ СН'!$I$6-'СЕТ СН'!$I$19</f>
        <v>2897.5634287600001</v>
      </c>
      <c r="S126" s="36">
        <f>SUMIFS(СВЦЭМ!$C$39:$C$782,СВЦЭМ!$A$39:$A$782,$A126,СВЦЭМ!$B$39:$B$782,S$119)+'СЕТ СН'!$I$9+СВЦЭМ!$D$10+'СЕТ СН'!$I$6-'СЕТ СН'!$I$19</f>
        <v>2889.8430992200001</v>
      </c>
      <c r="T126" s="36">
        <f>SUMIFS(СВЦЭМ!$C$39:$C$782,СВЦЭМ!$A$39:$A$782,$A126,СВЦЭМ!$B$39:$B$782,T$119)+'СЕТ СН'!$I$9+СВЦЭМ!$D$10+'СЕТ СН'!$I$6-'СЕТ СН'!$I$19</f>
        <v>2864.92546042</v>
      </c>
      <c r="U126" s="36">
        <f>SUMIFS(СВЦЭМ!$C$39:$C$782,СВЦЭМ!$A$39:$A$782,$A126,СВЦЭМ!$B$39:$B$782,U$119)+'СЕТ СН'!$I$9+СВЦЭМ!$D$10+'СЕТ СН'!$I$6-'СЕТ СН'!$I$19</f>
        <v>2825.0245734199998</v>
      </c>
      <c r="V126" s="36">
        <f>SUMIFS(СВЦЭМ!$C$39:$C$782,СВЦЭМ!$A$39:$A$782,$A126,СВЦЭМ!$B$39:$B$782,V$119)+'СЕТ СН'!$I$9+СВЦЭМ!$D$10+'СЕТ СН'!$I$6-'СЕТ СН'!$I$19</f>
        <v>2826.55916011</v>
      </c>
      <c r="W126" s="36">
        <f>SUMIFS(СВЦЭМ!$C$39:$C$782,СВЦЭМ!$A$39:$A$782,$A126,СВЦЭМ!$B$39:$B$782,W$119)+'СЕТ СН'!$I$9+СВЦЭМ!$D$10+'СЕТ СН'!$I$6-'СЕТ СН'!$I$19</f>
        <v>2843.8888833399997</v>
      </c>
      <c r="X126" s="36">
        <f>SUMIFS(СВЦЭМ!$C$39:$C$782,СВЦЭМ!$A$39:$A$782,$A126,СВЦЭМ!$B$39:$B$782,X$119)+'СЕТ СН'!$I$9+СВЦЭМ!$D$10+'СЕТ СН'!$I$6-'СЕТ СН'!$I$19</f>
        <v>2877.4023820299999</v>
      </c>
      <c r="Y126" s="36">
        <f>SUMIFS(СВЦЭМ!$C$39:$C$782,СВЦЭМ!$A$39:$A$782,$A126,СВЦЭМ!$B$39:$B$782,Y$119)+'СЕТ СН'!$I$9+СВЦЭМ!$D$10+'СЕТ СН'!$I$6-'СЕТ СН'!$I$19</f>
        <v>2873.87793637</v>
      </c>
    </row>
    <row r="127" spans="1:27" ht="15.75" x14ac:dyDescent="0.2">
      <c r="A127" s="35">
        <f t="shared" si="3"/>
        <v>44993</v>
      </c>
      <c r="B127" s="36">
        <f>SUMIFS(СВЦЭМ!$C$39:$C$782,СВЦЭМ!$A$39:$A$782,$A127,СВЦЭМ!$B$39:$B$782,B$119)+'СЕТ СН'!$I$9+СВЦЭМ!$D$10+'СЕТ СН'!$I$6-'СЕТ СН'!$I$19</f>
        <v>2920.80276835</v>
      </c>
      <c r="C127" s="36">
        <f>SUMIFS(СВЦЭМ!$C$39:$C$782,СВЦЭМ!$A$39:$A$782,$A127,СВЦЭМ!$B$39:$B$782,C$119)+'СЕТ СН'!$I$9+СВЦЭМ!$D$10+'СЕТ СН'!$I$6-'СЕТ СН'!$I$19</f>
        <v>2937.1221254100001</v>
      </c>
      <c r="D127" s="36">
        <f>SUMIFS(СВЦЭМ!$C$39:$C$782,СВЦЭМ!$A$39:$A$782,$A127,СВЦЭМ!$B$39:$B$782,D$119)+'СЕТ СН'!$I$9+СВЦЭМ!$D$10+'СЕТ СН'!$I$6-'СЕТ СН'!$I$19</f>
        <v>2954.2906565899998</v>
      </c>
      <c r="E127" s="36">
        <f>SUMIFS(СВЦЭМ!$C$39:$C$782,СВЦЭМ!$A$39:$A$782,$A127,СВЦЭМ!$B$39:$B$782,E$119)+'СЕТ СН'!$I$9+СВЦЭМ!$D$10+'СЕТ СН'!$I$6-'СЕТ СН'!$I$19</f>
        <v>2967.1705951700001</v>
      </c>
      <c r="F127" s="36">
        <f>SUMIFS(СВЦЭМ!$C$39:$C$782,СВЦЭМ!$A$39:$A$782,$A127,СВЦЭМ!$B$39:$B$782,F$119)+'СЕТ СН'!$I$9+СВЦЭМ!$D$10+'СЕТ СН'!$I$6-'СЕТ СН'!$I$19</f>
        <v>2970.5276408999998</v>
      </c>
      <c r="G127" s="36">
        <f>SUMIFS(СВЦЭМ!$C$39:$C$782,СВЦЭМ!$A$39:$A$782,$A127,СВЦЭМ!$B$39:$B$782,G$119)+'СЕТ СН'!$I$9+СВЦЭМ!$D$10+'СЕТ СН'!$I$6-'СЕТ СН'!$I$19</f>
        <v>2963.1194871500002</v>
      </c>
      <c r="H127" s="36">
        <f>SUMIFS(СВЦЭМ!$C$39:$C$782,СВЦЭМ!$A$39:$A$782,$A127,СВЦЭМ!$B$39:$B$782,H$119)+'СЕТ СН'!$I$9+СВЦЭМ!$D$10+'СЕТ СН'!$I$6-'СЕТ СН'!$I$19</f>
        <v>2936.7116725699998</v>
      </c>
      <c r="I127" s="36">
        <f>SUMIFS(СВЦЭМ!$C$39:$C$782,СВЦЭМ!$A$39:$A$782,$A127,СВЦЭМ!$B$39:$B$782,I$119)+'СЕТ СН'!$I$9+СВЦЭМ!$D$10+'СЕТ СН'!$I$6-'СЕТ СН'!$I$19</f>
        <v>2814.9557252100003</v>
      </c>
      <c r="J127" s="36">
        <f>SUMIFS(СВЦЭМ!$C$39:$C$782,СВЦЭМ!$A$39:$A$782,$A127,СВЦЭМ!$B$39:$B$782,J$119)+'СЕТ СН'!$I$9+СВЦЭМ!$D$10+'СЕТ СН'!$I$6-'СЕТ СН'!$I$19</f>
        <v>2839.1201160299997</v>
      </c>
      <c r="K127" s="36">
        <f>SUMIFS(СВЦЭМ!$C$39:$C$782,СВЦЭМ!$A$39:$A$782,$A127,СВЦЭМ!$B$39:$B$782,K$119)+'СЕТ СН'!$I$9+СВЦЭМ!$D$10+'СЕТ СН'!$I$6-'СЕТ СН'!$I$19</f>
        <v>2853.69236705</v>
      </c>
      <c r="L127" s="36">
        <f>SUMIFS(СВЦЭМ!$C$39:$C$782,СВЦЭМ!$A$39:$A$782,$A127,СВЦЭМ!$B$39:$B$782,L$119)+'СЕТ СН'!$I$9+СВЦЭМ!$D$10+'СЕТ СН'!$I$6-'СЕТ СН'!$I$19</f>
        <v>2831.79171924</v>
      </c>
      <c r="M127" s="36">
        <f>SUMIFS(СВЦЭМ!$C$39:$C$782,СВЦЭМ!$A$39:$A$782,$A127,СВЦЭМ!$B$39:$B$782,M$119)+'СЕТ СН'!$I$9+СВЦЭМ!$D$10+'СЕТ СН'!$I$6-'СЕТ СН'!$I$19</f>
        <v>2826.2320964199998</v>
      </c>
      <c r="N127" s="36">
        <f>SUMIFS(СВЦЭМ!$C$39:$C$782,СВЦЭМ!$A$39:$A$782,$A127,СВЦЭМ!$B$39:$B$782,N$119)+'СЕТ СН'!$I$9+СВЦЭМ!$D$10+'СЕТ СН'!$I$6-'СЕТ СН'!$I$19</f>
        <v>2816.0708349199999</v>
      </c>
      <c r="O127" s="36">
        <f>SUMIFS(СВЦЭМ!$C$39:$C$782,СВЦЭМ!$A$39:$A$782,$A127,СВЦЭМ!$B$39:$B$782,O$119)+'СЕТ СН'!$I$9+СВЦЭМ!$D$10+'СЕТ СН'!$I$6-'СЕТ СН'!$I$19</f>
        <v>2818.2660031300002</v>
      </c>
      <c r="P127" s="36">
        <f>SUMIFS(СВЦЭМ!$C$39:$C$782,СВЦЭМ!$A$39:$A$782,$A127,СВЦЭМ!$B$39:$B$782,P$119)+'СЕТ СН'!$I$9+СВЦЭМ!$D$10+'СЕТ СН'!$I$6-'СЕТ СН'!$I$19</f>
        <v>2813.4520932800001</v>
      </c>
      <c r="Q127" s="36">
        <f>SUMIFS(СВЦЭМ!$C$39:$C$782,СВЦЭМ!$A$39:$A$782,$A127,СВЦЭМ!$B$39:$B$782,Q$119)+'СЕТ СН'!$I$9+СВЦЭМ!$D$10+'СЕТ СН'!$I$6-'СЕТ СН'!$I$19</f>
        <v>2813.6475212699997</v>
      </c>
      <c r="R127" s="36">
        <f>SUMIFS(СВЦЭМ!$C$39:$C$782,СВЦЭМ!$A$39:$A$782,$A127,СВЦЭМ!$B$39:$B$782,R$119)+'СЕТ СН'!$I$9+СВЦЭМ!$D$10+'СЕТ СН'!$I$6-'СЕТ СН'!$I$19</f>
        <v>2824.39843875</v>
      </c>
      <c r="S127" s="36">
        <f>SUMIFS(СВЦЭМ!$C$39:$C$782,СВЦЭМ!$A$39:$A$782,$A127,СВЦЭМ!$B$39:$B$782,S$119)+'СЕТ СН'!$I$9+СВЦЭМ!$D$10+'СЕТ СН'!$I$6-'СЕТ СН'!$I$19</f>
        <v>2833.4423951899998</v>
      </c>
      <c r="T127" s="36">
        <f>SUMIFS(СВЦЭМ!$C$39:$C$782,СВЦЭМ!$A$39:$A$782,$A127,СВЦЭМ!$B$39:$B$782,T$119)+'СЕТ СН'!$I$9+СВЦЭМ!$D$10+'СЕТ СН'!$I$6-'СЕТ СН'!$I$19</f>
        <v>2833.3355376</v>
      </c>
      <c r="U127" s="36">
        <f>SUMIFS(СВЦЭМ!$C$39:$C$782,СВЦЭМ!$A$39:$A$782,$A127,СВЦЭМ!$B$39:$B$782,U$119)+'СЕТ СН'!$I$9+СВЦЭМ!$D$10+'СЕТ СН'!$I$6-'СЕТ СН'!$I$19</f>
        <v>2794.9284892699998</v>
      </c>
      <c r="V127" s="36">
        <f>SUMIFS(СВЦЭМ!$C$39:$C$782,СВЦЭМ!$A$39:$A$782,$A127,СВЦЭМ!$B$39:$B$782,V$119)+'СЕТ СН'!$I$9+СВЦЭМ!$D$10+'СЕТ СН'!$I$6-'СЕТ СН'!$I$19</f>
        <v>2783.1726069699998</v>
      </c>
      <c r="W127" s="36">
        <f>SUMIFS(СВЦЭМ!$C$39:$C$782,СВЦЭМ!$A$39:$A$782,$A127,СВЦЭМ!$B$39:$B$782,W$119)+'СЕТ СН'!$I$9+СВЦЭМ!$D$10+'СЕТ СН'!$I$6-'СЕТ СН'!$I$19</f>
        <v>2794.5290727000001</v>
      </c>
      <c r="X127" s="36">
        <f>SUMIFS(СВЦЭМ!$C$39:$C$782,СВЦЭМ!$A$39:$A$782,$A127,СВЦЭМ!$B$39:$B$782,X$119)+'СЕТ СН'!$I$9+СВЦЭМ!$D$10+'СЕТ СН'!$I$6-'СЕТ СН'!$I$19</f>
        <v>2839.9073202</v>
      </c>
      <c r="Y127" s="36">
        <f>SUMIFS(СВЦЭМ!$C$39:$C$782,СВЦЭМ!$A$39:$A$782,$A127,СВЦЭМ!$B$39:$B$782,Y$119)+'СЕТ СН'!$I$9+СВЦЭМ!$D$10+'СЕТ СН'!$I$6-'СЕТ СН'!$I$19</f>
        <v>2880.8261185700003</v>
      </c>
    </row>
    <row r="128" spans="1:27" ht="15.75" x14ac:dyDescent="0.2">
      <c r="A128" s="35">
        <f t="shared" si="3"/>
        <v>44994</v>
      </c>
      <c r="B128" s="36">
        <f>SUMIFS(СВЦЭМ!$C$39:$C$782,СВЦЭМ!$A$39:$A$782,$A128,СВЦЭМ!$B$39:$B$782,B$119)+'СЕТ СН'!$I$9+СВЦЭМ!$D$10+'СЕТ СН'!$I$6-'СЕТ СН'!$I$19</f>
        <v>2915.1363687900002</v>
      </c>
      <c r="C128" s="36">
        <f>SUMIFS(СВЦЭМ!$C$39:$C$782,СВЦЭМ!$A$39:$A$782,$A128,СВЦЭМ!$B$39:$B$782,C$119)+'СЕТ СН'!$I$9+СВЦЭМ!$D$10+'СЕТ СН'!$I$6-'СЕТ СН'!$I$19</f>
        <v>2963.6419779600001</v>
      </c>
      <c r="D128" s="36">
        <f>SUMIFS(СВЦЭМ!$C$39:$C$782,СВЦЭМ!$A$39:$A$782,$A128,СВЦЭМ!$B$39:$B$782,D$119)+'СЕТ СН'!$I$9+СВЦЭМ!$D$10+'СЕТ СН'!$I$6-'СЕТ СН'!$I$19</f>
        <v>2981.3630071100001</v>
      </c>
      <c r="E128" s="36">
        <f>SUMIFS(СВЦЭМ!$C$39:$C$782,СВЦЭМ!$A$39:$A$782,$A128,СВЦЭМ!$B$39:$B$782,E$119)+'СЕТ СН'!$I$9+СВЦЭМ!$D$10+'СЕТ СН'!$I$6-'СЕТ СН'!$I$19</f>
        <v>2994.8121701599998</v>
      </c>
      <c r="F128" s="36">
        <f>SUMIFS(СВЦЭМ!$C$39:$C$782,СВЦЭМ!$A$39:$A$782,$A128,СВЦЭМ!$B$39:$B$782,F$119)+'СЕТ СН'!$I$9+СВЦЭМ!$D$10+'СЕТ СН'!$I$6-'СЕТ СН'!$I$19</f>
        <v>2994.0502754499998</v>
      </c>
      <c r="G128" s="36">
        <f>SUMIFS(СВЦЭМ!$C$39:$C$782,СВЦЭМ!$A$39:$A$782,$A128,СВЦЭМ!$B$39:$B$782,G$119)+'СЕТ СН'!$I$9+СВЦЭМ!$D$10+'СЕТ СН'!$I$6-'СЕТ СН'!$I$19</f>
        <v>2962.5668274</v>
      </c>
      <c r="H128" s="36">
        <f>SUMIFS(СВЦЭМ!$C$39:$C$782,СВЦЭМ!$A$39:$A$782,$A128,СВЦЭМ!$B$39:$B$782,H$119)+'СЕТ СН'!$I$9+СВЦЭМ!$D$10+'СЕТ СН'!$I$6-'СЕТ СН'!$I$19</f>
        <v>2912.72371853</v>
      </c>
      <c r="I128" s="36">
        <f>SUMIFS(СВЦЭМ!$C$39:$C$782,СВЦЭМ!$A$39:$A$782,$A128,СВЦЭМ!$B$39:$B$782,I$119)+'СЕТ СН'!$I$9+СВЦЭМ!$D$10+'СЕТ СН'!$I$6-'СЕТ СН'!$I$19</f>
        <v>2856.2186598600001</v>
      </c>
      <c r="J128" s="36">
        <f>SUMIFS(СВЦЭМ!$C$39:$C$782,СВЦЭМ!$A$39:$A$782,$A128,СВЦЭМ!$B$39:$B$782,J$119)+'СЕТ СН'!$I$9+СВЦЭМ!$D$10+'СЕТ СН'!$I$6-'СЕТ СН'!$I$19</f>
        <v>2836.8789598000003</v>
      </c>
      <c r="K128" s="36">
        <f>SUMIFS(СВЦЭМ!$C$39:$C$782,СВЦЭМ!$A$39:$A$782,$A128,СВЦЭМ!$B$39:$B$782,K$119)+'СЕТ СН'!$I$9+СВЦЭМ!$D$10+'СЕТ СН'!$I$6-'СЕТ СН'!$I$19</f>
        <v>2816.3194591700003</v>
      </c>
      <c r="L128" s="36">
        <f>SUMIFS(СВЦЭМ!$C$39:$C$782,СВЦЭМ!$A$39:$A$782,$A128,СВЦЭМ!$B$39:$B$782,L$119)+'СЕТ СН'!$I$9+СВЦЭМ!$D$10+'СЕТ СН'!$I$6-'СЕТ СН'!$I$19</f>
        <v>2808.8758191799998</v>
      </c>
      <c r="M128" s="36">
        <f>SUMIFS(СВЦЭМ!$C$39:$C$782,СВЦЭМ!$A$39:$A$782,$A128,СВЦЭМ!$B$39:$B$782,M$119)+'СЕТ СН'!$I$9+СВЦЭМ!$D$10+'СЕТ СН'!$I$6-'СЕТ СН'!$I$19</f>
        <v>2835.3991100499998</v>
      </c>
      <c r="N128" s="36">
        <f>SUMIFS(СВЦЭМ!$C$39:$C$782,СВЦЭМ!$A$39:$A$782,$A128,СВЦЭМ!$B$39:$B$782,N$119)+'СЕТ СН'!$I$9+СВЦЭМ!$D$10+'СЕТ СН'!$I$6-'СЕТ СН'!$I$19</f>
        <v>2856.5836063400002</v>
      </c>
      <c r="O128" s="36">
        <f>SUMIFS(СВЦЭМ!$C$39:$C$782,СВЦЭМ!$A$39:$A$782,$A128,СВЦЭМ!$B$39:$B$782,O$119)+'СЕТ СН'!$I$9+СВЦЭМ!$D$10+'СЕТ СН'!$I$6-'СЕТ СН'!$I$19</f>
        <v>2899.1580869999998</v>
      </c>
      <c r="P128" s="36">
        <f>SUMIFS(СВЦЭМ!$C$39:$C$782,СВЦЭМ!$A$39:$A$782,$A128,СВЦЭМ!$B$39:$B$782,P$119)+'СЕТ СН'!$I$9+СВЦЭМ!$D$10+'СЕТ СН'!$I$6-'СЕТ СН'!$I$19</f>
        <v>2911.6413396999997</v>
      </c>
      <c r="Q128" s="36">
        <f>SUMIFS(СВЦЭМ!$C$39:$C$782,СВЦЭМ!$A$39:$A$782,$A128,СВЦЭМ!$B$39:$B$782,Q$119)+'СЕТ СН'!$I$9+СВЦЭМ!$D$10+'СЕТ СН'!$I$6-'СЕТ СН'!$I$19</f>
        <v>2924.5692216699999</v>
      </c>
      <c r="R128" s="36">
        <f>SUMIFS(СВЦЭМ!$C$39:$C$782,СВЦЭМ!$A$39:$A$782,$A128,СВЦЭМ!$B$39:$B$782,R$119)+'СЕТ СН'!$I$9+СВЦЭМ!$D$10+'СЕТ СН'!$I$6-'СЕТ СН'!$I$19</f>
        <v>2932.0652312399998</v>
      </c>
      <c r="S128" s="36">
        <f>SUMIFS(СВЦЭМ!$C$39:$C$782,СВЦЭМ!$A$39:$A$782,$A128,СВЦЭМ!$B$39:$B$782,S$119)+'СЕТ СН'!$I$9+СВЦЭМ!$D$10+'СЕТ СН'!$I$6-'СЕТ СН'!$I$19</f>
        <v>2896.4162529</v>
      </c>
      <c r="T128" s="36">
        <f>SUMIFS(СВЦЭМ!$C$39:$C$782,СВЦЭМ!$A$39:$A$782,$A128,СВЦЭМ!$B$39:$B$782,T$119)+'СЕТ СН'!$I$9+СВЦЭМ!$D$10+'СЕТ СН'!$I$6-'СЕТ СН'!$I$19</f>
        <v>2853.7734845699997</v>
      </c>
      <c r="U128" s="36">
        <f>SUMIFS(СВЦЭМ!$C$39:$C$782,СВЦЭМ!$A$39:$A$782,$A128,СВЦЭМ!$B$39:$B$782,U$119)+'СЕТ СН'!$I$9+СВЦЭМ!$D$10+'СЕТ СН'!$I$6-'СЕТ СН'!$I$19</f>
        <v>2811.1615521200001</v>
      </c>
      <c r="V128" s="36">
        <f>SUMIFS(СВЦЭМ!$C$39:$C$782,СВЦЭМ!$A$39:$A$782,$A128,СВЦЭМ!$B$39:$B$782,V$119)+'СЕТ СН'!$I$9+СВЦЭМ!$D$10+'СЕТ СН'!$I$6-'СЕТ СН'!$I$19</f>
        <v>2797.87297038</v>
      </c>
      <c r="W128" s="36">
        <f>SUMIFS(СВЦЭМ!$C$39:$C$782,СВЦЭМ!$A$39:$A$782,$A128,СВЦЭМ!$B$39:$B$782,W$119)+'СЕТ СН'!$I$9+СВЦЭМ!$D$10+'СЕТ СН'!$I$6-'СЕТ СН'!$I$19</f>
        <v>2805.8429554700001</v>
      </c>
      <c r="X128" s="36">
        <f>SUMIFS(СВЦЭМ!$C$39:$C$782,СВЦЭМ!$A$39:$A$782,$A128,СВЦЭМ!$B$39:$B$782,X$119)+'СЕТ СН'!$I$9+СВЦЭМ!$D$10+'СЕТ СН'!$I$6-'СЕТ СН'!$I$19</f>
        <v>2832.8780144299999</v>
      </c>
      <c r="Y128" s="36">
        <f>SUMIFS(СВЦЭМ!$C$39:$C$782,СВЦЭМ!$A$39:$A$782,$A128,СВЦЭМ!$B$39:$B$782,Y$119)+'СЕТ СН'!$I$9+СВЦЭМ!$D$10+'СЕТ СН'!$I$6-'СЕТ СН'!$I$19</f>
        <v>2860.1356723700001</v>
      </c>
    </row>
    <row r="129" spans="1:25" ht="15.75" x14ac:dyDescent="0.2">
      <c r="A129" s="35">
        <f t="shared" si="3"/>
        <v>44995</v>
      </c>
      <c r="B129" s="36">
        <f>SUMIFS(СВЦЭМ!$C$39:$C$782,СВЦЭМ!$A$39:$A$782,$A129,СВЦЭМ!$B$39:$B$782,B$119)+'СЕТ СН'!$I$9+СВЦЭМ!$D$10+'СЕТ СН'!$I$6-'СЕТ СН'!$I$19</f>
        <v>2928.2104098700001</v>
      </c>
      <c r="C129" s="36">
        <f>SUMIFS(СВЦЭМ!$C$39:$C$782,СВЦЭМ!$A$39:$A$782,$A129,СВЦЭМ!$B$39:$B$782,C$119)+'СЕТ СН'!$I$9+СВЦЭМ!$D$10+'СЕТ СН'!$I$6-'СЕТ СН'!$I$19</f>
        <v>2932.8321796199998</v>
      </c>
      <c r="D129" s="36">
        <f>SUMIFS(СВЦЭМ!$C$39:$C$782,СВЦЭМ!$A$39:$A$782,$A129,СВЦЭМ!$B$39:$B$782,D$119)+'СЕТ СН'!$I$9+СВЦЭМ!$D$10+'СЕТ СН'!$I$6-'СЕТ СН'!$I$19</f>
        <v>2934.2546490300001</v>
      </c>
      <c r="E129" s="36">
        <f>SUMIFS(СВЦЭМ!$C$39:$C$782,СВЦЭМ!$A$39:$A$782,$A129,СВЦЭМ!$B$39:$B$782,E$119)+'СЕТ СН'!$I$9+СВЦЭМ!$D$10+'СЕТ СН'!$I$6-'СЕТ СН'!$I$19</f>
        <v>2952.1099953100002</v>
      </c>
      <c r="F129" s="36">
        <f>SUMIFS(СВЦЭМ!$C$39:$C$782,СВЦЭМ!$A$39:$A$782,$A129,СВЦЭМ!$B$39:$B$782,F$119)+'СЕТ СН'!$I$9+СВЦЭМ!$D$10+'СЕТ СН'!$I$6-'СЕТ СН'!$I$19</f>
        <v>2957.8125178300002</v>
      </c>
      <c r="G129" s="36">
        <f>SUMIFS(СВЦЭМ!$C$39:$C$782,СВЦЭМ!$A$39:$A$782,$A129,СВЦЭМ!$B$39:$B$782,G$119)+'СЕТ СН'!$I$9+СВЦЭМ!$D$10+'СЕТ СН'!$I$6-'СЕТ СН'!$I$19</f>
        <v>2956.34690993</v>
      </c>
      <c r="H129" s="36">
        <f>SUMIFS(СВЦЭМ!$C$39:$C$782,СВЦЭМ!$A$39:$A$782,$A129,СВЦЭМ!$B$39:$B$782,H$119)+'СЕТ СН'!$I$9+СВЦЭМ!$D$10+'СЕТ СН'!$I$6-'СЕТ СН'!$I$19</f>
        <v>2918.1078821599999</v>
      </c>
      <c r="I129" s="36">
        <f>SUMIFS(СВЦЭМ!$C$39:$C$782,СВЦЭМ!$A$39:$A$782,$A129,СВЦЭМ!$B$39:$B$782,I$119)+'СЕТ СН'!$I$9+СВЦЭМ!$D$10+'СЕТ СН'!$I$6-'СЕТ СН'!$I$19</f>
        <v>2853.5079937800001</v>
      </c>
      <c r="J129" s="36">
        <f>SUMIFS(СВЦЭМ!$C$39:$C$782,СВЦЭМ!$A$39:$A$782,$A129,СВЦЭМ!$B$39:$B$782,J$119)+'СЕТ СН'!$I$9+СВЦЭМ!$D$10+'СЕТ СН'!$I$6-'СЕТ СН'!$I$19</f>
        <v>2832.6303551999999</v>
      </c>
      <c r="K129" s="36">
        <f>SUMIFS(СВЦЭМ!$C$39:$C$782,СВЦЭМ!$A$39:$A$782,$A129,СВЦЭМ!$B$39:$B$782,K$119)+'СЕТ СН'!$I$9+СВЦЭМ!$D$10+'СЕТ СН'!$I$6-'СЕТ СН'!$I$19</f>
        <v>2806.53070312</v>
      </c>
      <c r="L129" s="36">
        <f>SUMIFS(СВЦЭМ!$C$39:$C$782,СВЦЭМ!$A$39:$A$782,$A129,СВЦЭМ!$B$39:$B$782,L$119)+'СЕТ СН'!$I$9+СВЦЭМ!$D$10+'СЕТ СН'!$I$6-'СЕТ СН'!$I$19</f>
        <v>2820.5003269899998</v>
      </c>
      <c r="M129" s="36">
        <f>SUMIFS(СВЦЭМ!$C$39:$C$782,СВЦЭМ!$A$39:$A$782,$A129,СВЦЭМ!$B$39:$B$782,M$119)+'СЕТ СН'!$I$9+СВЦЭМ!$D$10+'СЕТ СН'!$I$6-'СЕТ СН'!$I$19</f>
        <v>2855.8739215800001</v>
      </c>
      <c r="N129" s="36">
        <f>SUMIFS(СВЦЭМ!$C$39:$C$782,СВЦЭМ!$A$39:$A$782,$A129,СВЦЭМ!$B$39:$B$782,N$119)+'СЕТ СН'!$I$9+СВЦЭМ!$D$10+'СЕТ СН'!$I$6-'СЕТ СН'!$I$19</f>
        <v>2902.40028424</v>
      </c>
      <c r="O129" s="36">
        <f>SUMIFS(СВЦЭМ!$C$39:$C$782,СВЦЭМ!$A$39:$A$782,$A129,СВЦЭМ!$B$39:$B$782,O$119)+'СЕТ СН'!$I$9+СВЦЭМ!$D$10+'СЕТ СН'!$I$6-'СЕТ СН'!$I$19</f>
        <v>2942.2796410299998</v>
      </c>
      <c r="P129" s="36">
        <f>SUMIFS(СВЦЭМ!$C$39:$C$782,СВЦЭМ!$A$39:$A$782,$A129,СВЦЭМ!$B$39:$B$782,P$119)+'СЕТ СН'!$I$9+СВЦЭМ!$D$10+'СЕТ СН'!$I$6-'СЕТ СН'!$I$19</f>
        <v>2951.0616162699998</v>
      </c>
      <c r="Q129" s="36">
        <f>SUMIFS(СВЦЭМ!$C$39:$C$782,СВЦЭМ!$A$39:$A$782,$A129,СВЦЭМ!$B$39:$B$782,Q$119)+'СЕТ СН'!$I$9+СВЦЭМ!$D$10+'СЕТ СН'!$I$6-'СЕТ СН'!$I$19</f>
        <v>2942.6660566400001</v>
      </c>
      <c r="R129" s="36">
        <f>SUMIFS(СВЦЭМ!$C$39:$C$782,СВЦЭМ!$A$39:$A$782,$A129,СВЦЭМ!$B$39:$B$782,R$119)+'СЕТ СН'!$I$9+СВЦЭМ!$D$10+'СЕТ СН'!$I$6-'СЕТ СН'!$I$19</f>
        <v>2948.7266273999999</v>
      </c>
      <c r="S129" s="36">
        <f>SUMIFS(СВЦЭМ!$C$39:$C$782,СВЦЭМ!$A$39:$A$782,$A129,СВЦЭМ!$B$39:$B$782,S$119)+'СЕТ СН'!$I$9+СВЦЭМ!$D$10+'СЕТ СН'!$I$6-'СЕТ СН'!$I$19</f>
        <v>2942.6672580499999</v>
      </c>
      <c r="T129" s="36">
        <f>SUMIFS(СВЦЭМ!$C$39:$C$782,СВЦЭМ!$A$39:$A$782,$A129,СВЦЭМ!$B$39:$B$782,T$119)+'СЕТ СН'!$I$9+СВЦЭМ!$D$10+'СЕТ СН'!$I$6-'СЕТ СН'!$I$19</f>
        <v>2904.1553953399998</v>
      </c>
      <c r="U129" s="36">
        <f>SUMIFS(СВЦЭМ!$C$39:$C$782,СВЦЭМ!$A$39:$A$782,$A129,СВЦЭМ!$B$39:$B$782,U$119)+'СЕТ СН'!$I$9+СВЦЭМ!$D$10+'СЕТ СН'!$I$6-'СЕТ СН'!$I$19</f>
        <v>2881.57802958</v>
      </c>
      <c r="V129" s="36">
        <f>SUMIFS(СВЦЭМ!$C$39:$C$782,СВЦЭМ!$A$39:$A$782,$A129,СВЦЭМ!$B$39:$B$782,V$119)+'СЕТ СН'!$I$9+СВЦЭМ!$D$10+'СЕТ СН'!$I$6-'СЕТ СН'!$I$19</f>
        <v>2879.88267666</v>
      </c>
      <c r="W129" s="36">
        <f>SUMIFS(СВЦЭМ!$C$39:$C$782,СВЦЭМ!$A$39:$A$782,$A129,СВЦЭМ!$B$39:$B$782,W$119)+'СЕТ СН'!$I$9+СВЦЭМ!$D$10+'СЕТ СН'!$I$6-'СЕТ СН'!$I$19</f>
        <v>2874.4230295699999</v>
      </c>
      <c r="X129" s="36">
        <f>SUMIFS(СВЦЭМ!$C$39:$C$782,СВЦЭМ!$A$39:$A$782,$A129,СВЦЭМ!$B$39:$B$782,X$119)+'СЕТ СН'!$I$9+СВЦЭМ!$D$10+'СЕТ СН'!$I$6-'СЕТ СН'!$I$19</f>
        <v>2912.7613374100001</v>
      </c>
      <c r="Y129" s="36">
        <f>SUMIFS(СВЦЭМ!$C$39:$C$782,СВЦЭМ!$A$39:$A$782,$A129,СВЦЭМ!$B$39:$B$782,Y$119)+'СЕТ СН'!$I$9+СВЦЭМ!$D$10+'СЕТ СН'!$I$6-'СЕТ СН'!$I$19</f>
        <v>2918.0770186999998</v>
      </c>
    </row>
    <row r="130" spans="1:25" ht="15.75" x14ac:dyDescent="0.2">
      <c r="A130" s="35">
        <f t="shared" si="3"/>
        <v>44996</v>
      </c>
      <c r="B130" s="36">
        <f>SUMIFS(СВЦЭМ!$C$39:$C$782,СВЦЭМ!$A$39:$A$782,$A130,СВЦЭМ!$B$39:$B$782,B$119)+'СЕТ СН'!$I$9+СВЦЭМ!$D$10+'СЕТ СН'!$I$6-'СЕТ СН'!$I$19</f>
        <v>2875.8366611299998</v>
      </c>
      <c r="C130" s="36">
        <f>SUMIFS(СВЦЭМ!$C$39:$C$782,СВЦЭМ!$A$39:$A$782,$A130,СВЦЭМ!$B$39:$B$782,C$119)+'СЕТ СН'!$I$9+СВЦЭМ!$D$10+'СЕТ СН'!$I$6-'СЕТ СН'!$I$19</f>
        <v>2935.8398399099997</v>
      </c>
      <c r="D130" s="36">
        <f>SUMIFS(СВЦЭМ!$C$39:$C$782,СВЦЭМ!$A$39:$A$782,$A130,СВЦЭМ!$B$39:$B$782,D$119)+'СЕТ СН'!$I$9+СВЦЭМ!$D$10+'СЕТ СН'!$I$6-'СЕТ СН'!$I$19</f>
        <v>2966.0250714700001</v>
      </c>
      <c r="E130" s="36">
        <f>SUMIFS(СВЦЭМ!$C$39:$C$782,СВЦЭМ!$A$39:$A$782,$A130,СВЦЭМ!$B$39:$B$782,E$119)+'СЕТ СН'!$I$9+СВЦЭМ!$D$10+'СЕТ СН'!$I$6-'СЕТ СН'!$I$19</f>
        <v>2956.5296833500001</v>
      </c>
      <c r="F130" s="36">
        <f>SUMIFS(СВЦЭМ!$C$39:$C$782,СВЦЭМ!$A$39:$A$782,$A130,СВЦЭМ!$B$39:$B$782,F$119)+'СЕТ СН'!$I$9+СВЦЭМ!$D$10+'СЕТ СН'!$I$6-'СЕТ СН'!$I$19</f>
        <v>2951.6349816000002</v>
      </c>
      <c r="G130" s="36">
        <f>SUMIFS(СВЦЭМ!$C$39:$C$782,СВЦЭМ!$A$39:$A$782,$A130,СВЦЭМ!$B$39:$B$782,G$119)+'СЕТ СН'!$I$9+СВЦЭМ!$D$10+'СЕТ СН'!$I$6-'СЕТ СН'!$I$19</f>
        <v>2937.8787689400001</v>
      </c>
      <c r="H130" s="36">
        <f>SUMIFS(СВЦЭМ!$C$39:$C$782,СВЦЭМ!$A$39:$A$782,$A130,СВЦЭМ!$B$39:$B$782,H$119)+'СЕТ СН'!$I$9+СВЦЭМ!$D$10+'СЕТ СН'!$I$6-'СЕТ СН'!$I$19</f>
        <v>2934.5619045499998</v>
      </c>
      <c r="I130" s="36">
        <f>SUMIFS(СВЦЭМ!$C$39:$C$782,СВЦЭМ!$A$39:$A$782,$A130,СВЦЭМ!$B$39:$B$782,I$119)+'СЕТ СН'!$I$9+СВЦЭМ!$D$10+'СЕТ СН'!$I$6-'СЕТ СН'!$I$19</f>
        <v>2913.4955698499998</v>
      </c>
      <c r="J130" s="36">
        <f>SUMIFS(СВЦЭМ!$C$39:$C$782,СВЦЭМ!$A$39:$A$782,$A130,СВЦЭМ!$B$39:$B$782,J$119)+'СЕТ СН'!$I$9+СВЦЭМ!$D$10+'СЕТ СН'!$I$6-'СЕТ СН'!$I$19</f>
        <v>2835.4631377000001</v>
      </c>
      <c r="K130" s="36">
        <f>SUMIFS(СВЦЭМ!$C$39:$C$782,СВЦЭМ!$A$39:$A$782,$A130,СВЦЭМ!$B$39:$B$782,K$119)+'СЕТ СН'!$I$9+СВЦЭМ!$D$10+'СЕТ СН'!$I$6-'СЕТ СН'!$I$19</f>
        <v>2721.1144459500001</v>
      </c>
      <c r="L130" s="36">
        <f>SUMIFS(СВЦЭМ!$C$39:$C$782,СВЦЭМ!$A$39:$A$782,$A130,СВЦЭМ!$B$39:$B$782,L$119)+'СЕТ СН'!$I$9+СВЦЭМ!$D$10+'СЕТ СН'!$I$6-'СЕТ СН'!$I$19</f>
        <v>2706.8687481500001</v>
      </c>
      <c r="M130" s="36">
        <f>SUMIFS(СВЦЭМ!$C$39:$C$782,СВЦЭМ!$A$39:$A$782,$A130,СВЦЭМ!$B$39:$B$782,M$119)+'СЕТ СН'!$I$9+СВЦЭМ!$D$10+'СЕТ СН'!$I$6-'СЕТ СН'!$I$19</f>
        <v>2656.6916294299999</v>
      </c>
      <c r="N130" s="36">
        <f>SUMIFS(СВЦЭМ!$C$39:$C$782,СВЦЭМ!$A$39:$A$782,$A130,СВЦЭМ!$B$39:$B$782,N$119)+'СЕТ СН'!$I$9+СВЦЭМ!$D$10+'СЕТ СН'!$I$6-'СЕТ СН'!$I$19</f>
        <v>2713.69344241</v>
      </c>
      <c r="O130" s="36">
        <f>SUMIFS(СВЦЭМ!$C$39:$C$782,СВЦЭМ!$A$39:$A$782,$A130,СВЦЭМ!$B$39:$B$782,O$119)+'СЕТ СН'!$I$9+СВЦЭМ!$D$10+'СЕТ СН'!$I$6-'СЕТ СН'!$I$19</f>
        <v>2762.5070308200002</v>
      </c>
      <c r="P130" s="36">
        <f>SUMIFS(СВЦЭМ!$C$39:$C$782,СВЦЭМ!$A$39:$A$782,$A130,СВЦЭМ!$B$39:$B$782,P$119)+'СЕТ СН'!$I$9+СВЦЭМ!$D$10+'СЕТ СН'!$I$6-'СЕТ СН'!$I$19</f>
        <v>2779.20366354</v>
      </c>
      <c r="Q130" s="36">
        <f>SUMIFS(СВЦЭМ!$C$39:$C$782,СВЦЭМ!$A$39:$A$782,$A130,СВЦЭМ!$B$39:$B$782,Q$119)+'СЕТ СН'!$I$9+СВЦЭМ!$D$10+'СЕТ СН'!$I$6-'СЕТ СН'!$I$19</f>
        <v>2799.1907812999998</v>
      </c>
      <c r="R130" s="36">
        <f>SUMIFS(СВЦЭМ!$C$39:$C$782,СВЦЭМ!$A$39:$A$782,$A130,СВЦЭМ!$B$39:$B$782,R$119)+'СЕТ СН'!$I$9+СВЦЭМ!$D$10+'СЕТ СН'!$I$6-'СЕТ СН'!$I$19</f>
        <v>2809.73111694</v>
      </c>
      <c r="S130" s="36">
        <f>SUMIFS(СВЦЭМ!$C$39:$C$782,СВЦЭМ!$A$39:$A$782,$A130,СВЦЭМ!$B$39:$B$782,S$119)+'СЕТ СН'!$I$9+СВЦЭМ!$D$10+'СЕТ СН'!$I$6-'СЕТ СН'!$I$19</f>
        <v>2805.7575284699997</v>
      </c>
      <c r="T130" s="36">
        <f>SUMIFS(СВЦЭМ!$C$39:$C$782,СВЦЭМ!$A$39:$A$782,$A130,СВЦЭМ!$B$39:$B$782,T$119)+'СЕТ СН'!$I$9+СВЦЭМ!$D$10+'СЕТ СН'!$I$6-'СЕТ СН'!$I$19</f>
        <v>2777.7047681599997</v>
      </c>
      <c r="U130" s="36">
        <f>SUMIFS(СВЦЭМ!$C$39:$C$782,СВЦЭМ!$A$39:$A$782,$A130,СВЦЭМ!$B$39:$B$782,U$119)+'СЕТ СН'!$I$9+СВЦЭМ!$D$10+'СЕТ СН'!$I$6-'СЕТ СН'!$I$19</f>
        <v>2747.82937257</v>
      </c>
      <c r="V130" s="36">
        <f>SUMIFS(СВЦЭМ!$C$39:$C$782,СВЦЭМ!$A$39:$A$782,$A130,СВЦЭМ!$B$39:$B$782,V$119)+'СЕТ СН'!$I$9+СВЦЭМ!$D$10+'СЕТ СН'!$I$6-'СЕТ СН'!$I$19</f>
        <v>2732.3236960300001</v>
      </c>
      <c r="W130" s="36">
        <f>SUMIFS(СВЦЭМ!$C$39:$C$782,СВЦЭМ!$A$39:$A$782,$A130,СВЦЭМ!$B$39:$B$782,W$119)+'СЕТ СН'!$I$9+СВЦЭМ!$D$10+'СЕТ СН'!$I$6-'СЕТ СН'!$I$19</f>
        <v>2743.47274122</v>
      </c>
      <c r="X130" s="36">
        <f>SUMIFS(СВЦЭМ!$C$39:$C$782,СВЦЭМ!$A$39:$A$782,$A130,СВЦЭМ!$B$39:$B$782,X$119)+'СЕТ СН'!$I$9+СВЦЭМ!$D$10+'СЕТ СН'!$I$6-'СЕТ СН'!$I$19</f>
        <v>2787.15943823</v>
      </c>
      <c r="Y130" s="36">
        <f>SUMIFS(СВЦЭМ!$C$39:$C$782,СВЦЭМ!$A$39:$A$782,$A130,СВЦЭМ!$B$39:$B$782,Y$119)+'СЕТ СН'!$I$9+СВЦЭМ!$D$10+'СЕТ СН'!$I$6-'СЕТ СН'!$I$19</f>
        <v>2836.3024166599998</v>
      </c>
    </row>
    <row r="131" spans="1:25" ht="15.75" x14ac:dyDescent="0.2">
      <c r="A131" s="35">
        <f t="shared" si="3"/>
        <v>44997</v>
      </c>
      <c r="B131" s="36">
        <f>SUMIFS(СВЦЭМ!$C$39:$C$782,СВЦЭМ!$A$39:$A$782,$A131,СВЦЭМ!$B$39:$B$782,B$119)+'СЕТ СН'!$I$9+СВЦЭМ!$D$10+'СЕТ СН'!$I$6-'СЕТ СН'!$I$19</f>
        <v>2889.5841283</v>
      </c>
      <c r="C131" s="36">
        <f>SUMIFS(СВЦЭМ!$C$39:$C$782,СВЦЭМ!$A$39:$A$782,$A131,СВЦЭМ!$B$39:$B$782,C$119)+'СЕТ СН'!$I$9+СВЦЭМ!$D$10+'СЕТ СН'!$I$6-'СЕТ СН'!$I$19</f>
        <v>2954.4264272599999</v>
      </c>
      <c r="D131" s="36">
        <f>SUMIFS(СВЦЭМ!$C$39:$C$782,СВЦЭМ!$A$39:$A$782,$A131,СВЦЭМ!$B$39:$B$782,D$119)+'СЕТ СН'!$I$9+СВЦЭМ!$D$10+'СЕТ СН'!$I$6-'СЕТ СН'!$I$19</f>
        <v>2986.9663298999999</v>
      </c>
      <c r="E131" s="36">
        <f>SUMIFS(СВЦЭМ!$C$39:$C$782,СВЦЭМ!$A$39:$A$782,$A131,СВЦЭМ!$B$39:$B$782,E$119)+'СЕТ СН'!$I$9+СВЦЭМ!$D$10+'СЕТ СН'!$I$6-'СЕТ СН'!$I$19</f>
        <v>2975.79736017</v>
      </c>
      <c r="F131" s="36">
        <f>SUMIFS(СВЦЭМ!$C$39:$C$782,СВЦЭМ!$A$39:$A$782,$A131,СВЦЭМ!$B$39:$B$782,F$119)+'СЕТ СН'!$I$9+СВЦЭМ!$D$10+'СЕТ СН'!$I$6-'СЕТ СН'!$I$19</f>
        <v>2978.7078910700002</v>
      </c>
      <c r="G131" s="36">
        <f>SUMIFS(СВЦЭМ!$C$39:$C$782,СВЦЭМ!$A$39:$A$782,$A131,СВЦЭМ!$B$39:$B$782,G$119)+'СЕТ СН'!$I$9+СВЦЭМ!$D$10+'СЕТ СН'!$I$6-'СЕТ СН'!$I$19</f>
        <v>2972.4065173099998</v>
      </c>
      <c r="H131" s="36">
        <f>SUMIFS(СВЦЭМ!$C$39:$C$782,СВЦЭМ!$A$39:$A$782,$A131,СВЦЭМ!$B$39:$B$782,H$119)+'СЕТ СН'!$I$9+СВЦЭМ!$D$10+'СЕТ СН'!$I$6-'СЕТ СН'!$I$19</f>
        <v>2958.3562781999999</v>
      </c>
      <c r="I131" s="36">
        <f>SUMIFS(СВЦЭМ!$C$39:$C$782,СВЦЭМ!$A$39:$A$782,$A131,СВЦЭМ!$B$39:$B$782,I$119)+'СЕТ СН'!$I$9+СВЦЭМ!$D$10+'СЕТ СН'!$I$6-'СЕТ СН'!$I$19</f>
        <v>2920.5324122500001</v>
      </c>
      <c r="J131" s="36">
        <f>SUMIFS(СВЦЭМ!$C$39:$C$782,СВЦЭМ!$A$39:$A$782,$A131,СВЦЭМ!$B$39:$B$782,J$119)+'СЕТ СН'!$I$9+СВЦЭМ!$D$10+'СЕТ СН'!$I$6-'СЕТ СН'!$I$19</f>
        <v>2892.2639169200002</v>
      </c>
      <c r="K131" s="36">
        <f>SUMIFS(СВЦЭМ!$C$39:$C$782,СВЦЭМ!$A$39:$A$782,$A131,СВЦЭМ!$B$39:$B$782,K$119)+'СЕТ СН'!$I$9+СВЦЭМ!$D$10+'СЕТ СН'!$I$6-'СЕТ СН'!$I$19</f>
        <v>2811.5351861700001</v>
      </c>
      <c r="L131" s="36">
        <f>SUMIFS(СВЦЭМ!$C$39:$C$782,СВЦЭМ!$A$39:$A$782,$A131,СВЦЭМ!$B$39:$B$782,L$119)+'СЕТ СН'!$I$9+СВЦЭМ!$D$10+'СЕТ СН'!$I$6-'СЕТ СН'!$I$19</f>
        <v>2784.3664806400002</v>
      </c>
      <c r="M131" s="36">
        <f>SUMIFS(СВЦЭМ!$C$39:$C$782,СВЦЭМ!$A$39:$A$782,$A131,СВЦЭМ!$B$39:$B$782,M$119)+'СЕТ СН'!$I$9+СВЦЭМ!$D$10+'СЕТ СН'!$I$6-'СЕТ СН'!$I$19</f>
        <v>2786.3114105899999</v>
      </c>
      <c r="N131" s="36">
        <f>SUMIFS(СВЦЭМ!$C$39:$C$782,СВЦЭМ!$A$39:$A$782,$A131,СВЦЭМ!$B$39:$B$782,N$119)+'СЕТ СН'!$I$9+СВЦЭМ!$D$10+'СЕТ СН'!$I$6-'СЕТ СН'!$I$19</f>
        <v>2816.18086868</v>
      </c>
      <c r="O131" s="36">
        <f>SUMIFS(СВЦЭМ!$C$39:$C$782,СВЦЭМ!$A$39:$A$782,$A131,СВЦЭМ!$B$39:$B$782,O$119)+'СЕТ СН'!$I$9+СВЦЭМ!$D$10+'СЕТ СН'!$I$6-'СЕТ СН'!$I$19</f>
        <v>2843.7364334200001</v>
      </c>
      <c r="P131" s="36">
        <f>SUMIFS(СВЦЭМ!$C$39:$C$782,СВЦЭМ!$A$39:$A$782,$A131,СВЦЭМ!$B$39:$B$782,P$119)+'СЕТ СН'!$I$9+СВЦЭМ!$D$10+'СЕТ СН'!$I$6-'СЕТ СН'!$I$19</f>
        <v>2861.88241797</v>
      </c>
      <c r="Q131" s="36">
        <f>SUMIFS(СВЦЭМ!$C$39:$C$782,СВЦЭМ!$A$39:$A$782,$A131,СВЦЭМ!$B$39:$B$782,Q$119)+'СЕТ СН'!$I$9+СВЦЭМ!$D$10+'СЕТ СН'!$I$6-'СЕТ СН'!$I$19</f>
        <v>2873.8538668299998</v>
      </c>
      <c r="R131" s="36">
        <f>SUMIFS(СВЦЭМ!$C$39:$C$782,СВЦЭМ!$A$39:$A$782,$A131,СВЦЭМ!$B$39:$B$782,R$119)+'СЕТ СН'!$I$9+СВЦЭМ!$D$10+'СЕТ СН'!$I$6-'СЕТ СН'!$I$19</f>
        <v>2870.8702292899998</v>
      </c>
      <c r="S131" s="36">
        <f>SUMIFS(СВЦЭМ!$C$39:$C$782,СВЦЭМ!$A$39:$A$782,$A131,СВЦЭМ!$B$39:$B$782,S$119)+'СЕТ СН'!$I$9+СВЦЭМ!$D$10+'СЕТ СН'!$I$6-'СЕТ СН'!$I$19</f>
        <v>2850.1196034</v>
      </c>
      <c r="T131" s="36">
        <f>SUMIFS(СВЦЭМ!$C$39:$C$782,СВЦЭМ!$A$39:$A$782,$A131,СВЦЭМ!$B$39:$B$782,T$119)+'СЕТ СН'!$I$9+СВЦЭМ!$D$10+'СЕТ СН'!$I$6-'СЕТ СН'!$I$19</f>
        <v>2822.1194914299999</v>
      </c>
      <c r="U131" s="36">
        <f>SUMIFS(СВЦЭМ!$C$39:$C$782,СВЦЭМ!$A$39:$A$782,$A131,СВЦЭМ!$B$39:$B$782,U$119)+'СЕТ СН'!$I$9+СВЦЭМ!$D$10+'СЕТ СН'!$I$6-'СЕТ СН'!$I$19</f>
        <v>2798.32652904</v>
      </c>
      <c r="V131" s="36">
        <f>SUMIFS(СВЦЭМ!$C$39:$C$782,СВЦЭМ!$A$39:$A$782,$A131,СВЦЭМ!$B$39:$B$782,V$119)+'СЕТ СН'!$I$9+СВЦЭМ!$D$10+'СЕТ СН'!$I$6-'СЕТ СН'!$I$19</f>
        <v>2824.3116591799999</v>
      </c>
      <c r="W131" s="36">
        <f>SUMIFS(СВЦЭМ!$C$39:$C$782,СВЦЭМ!$A$39:$A$782,$A131,СВЦЭМ!$B$39:$B$782,W$119)+'СЕТ СН'!$I$9+СВЦЭМ!$D$10+'СЕТ СН'!$I$6-'СЕТ СН'!$I$19</f>
        <v>2832.3877777799999</v>
      </c>
      <c r="X131" s="36">
        <f>SUMIFS(СВЦЭМ!$C$39:$C$782,СВЦЭМ!$A$39:$A$782,$A131,СВЦЭМ!$B$39:$B$782,X$119)+'СЕТ СН'!$I$9+СВЦЭМ!$D$10+'СЕТ СН'!$I$6-'СЕТ СН'!$I$19</f>
        <v>2878.1968983100001</v>
      </c>
      <c r="Y131" s="36">
        <f>SUMIFS(СВЦЭМ!$C$39:$C$782,СВЦЭМ!$A$39:$A$782,$A131,СВЦЭМ!$B$39:$B$782,Y$119)+'СЕТ СН'!$I$9+СВЦЭМ!$D$10+'СЕТ СН'!$I$6-'СЕТ СН'!$I$19</f>
        <v>2910.2282839899999</v>
      </c>
    </row>
    <row r="132" spans="1:25" ht="15.75" x14ac:dyDescent="0.2">
      <c r="A132" s="35">
        <f t="shared" si="3"/>
        <v>44998</v>
      </c>
      <c r="B132" s="36">
        <f>SUMIFS(СВЦЭМ!$C$39:$C$782,СВЦЭМ!$A$39:$A$782,$A132,СВЦЭМ!$B$39:$B$782,B$119)+'СЕТ СН'!$I$9+СВЦЭМ!$D$10+'СЕТ СН'!$I$6-'СЕТ СН'!$I$19</f>
        <v>2906.7950919699997</v>
      </c>
      <c r="C132" s="36">
        <f>SUMIFS(СВЦЭМ!$C$39:$C$782,СВЦЭМ!$A$39:$A$782,$A132,СВЦЭМ!$B$39:$B$782,C$119)+'СЕТ СН'!$I$9+СВЦЭМ!$D$10+'СЕТ СН'!$I$6-'СЕТ СН'!$I$19</f>
        <v>2946.14387601</v>
      </c>
      <c r="D132" s="36">
        <f>SUMIFS(СВЦЭМ!$C$39:$C$782,СВЦЭМ!$A$39:$A$782,$A132,СВЦЭМ!$B$39:$B$782,D$119)+'СЕТ СН'!$I$9+СВЦЭМ!$D$10+'СЕТ СН'!$I$6-'СЕТ СН'!$I$19</f>
        <v>2983.5419939100002</v>
      </c>
      <c r="E132" s="36">
        <f>SUMIFS(СВЦЭМ!$C$39:$C$782,СВЦЭМ!$A$39:$A$782,$A132,СВЦЭМ!$B$39:$B$782,E$119)+'СЕТ СН'!$I$9+СВЦЭМ!$D$10+'СЕТ СН'!$I$6-'СЕТ СН'!$I$19</f>
        <v>2985.2671383500001</v>
      </c>
      <c r="F132" s="36">
        <f>SUMIFS(СВЦЭМ!$C$39:$C$782,СВЦЭМ!$A$39:$A$782,$A132,СВЦЭМ!$B$39:$B$782,F$119)+'СЕТ СН'!$I$9+СВЦЭМ!$D$10+'СЕТ СН'!$I$6-'СЕТ СН'!$I$19</f>
        <v>2999.6167000999999</v>
      </c>
      <c r="G132" s="36">
        <f>SUMIFS(СВЦЭМ!$C$39:$C$782,СВЦЭМ!$A$39:$A$782,$A132,СВЦЭМ!$B$39:$B$782,G$119)+'СЕТ СН'!$I$9+СВЦЭМ!$D$10+'СЕТ СН'!$I$6-'СЕТ СН'!$I$19</f>
        <v>2973.4566170600001</v>
      </c>
      <c r="H132" s="36">
        <f>SUMIFS(СВЦЭМ!$C$39:$C$782,СВЦЭМ!$A$39:$A$782,$A132,СВЦЭМ!$B$39:$B$782,H$119)+'СЕТ СН'!$I$9+СВЦЭМ!$D$10+'СЕТ СН'!$I$6-'СЕТ СН'!$I$19</f>
        <v>2927.3075738099997</v>
      </c>
      <c r="I132" s="36">
        <f>SUMIFS(СВЦЭМ!$C$39:$C$782,СВЦЭМ!$A$39:$A$782,$A132,СВЦЭМ!$B$39:$B$782,I$119)+'СЕТ СН'!$I$9+СВЦЭМ!$D$10+'СЕТ СН'!$I$6-'СЕТ СН'!$I$19</f>
        <v>2887.9976691700003</v>
      </c>
      <c r="J132" s="36">
        <f>SUMIFS(СВЦЭМ!$C$39:$C$782,СВЦЭМ!$A$39:$A$782,$A132,СВЦЭМ!$B$39:$B$782,J$119)+'СЕТ СН'!$I$9+СВЦЭМ!$D$10+'СЕТ СН'!$I$6-'СЕТ СН'!$I$19</f>
        <v>2888.20433757</v>
      </c>
      <c r="K132" s="36">
        <f>SUMIFS(СВЦЭМ!$C$39:$C$782,СВЦЭМ!$A$39:$A$782,$A132,СВЦЭМ!$B$39:$B$782,K$119)+'СЕТ СН'!$I$9+СВЦЭМ!$D$10+'СЕТ СН'!$I$6-'СЕТ СН'!$I$19</f>
        <v>2832.4083781700001</v>
      </c>
      <c r="L132" s="36">
        <f>SUMIFS(СВЦЭМ!$C$39:$C$782,СВЦЭМ!$A$39:$A$782,$A132,СВЦЭМ!$B$39:$B$782,L$119)+'СЕТ СН'!$I$9+СВЦЭМ!$D$10+'СЕТ СН'!$I$6-'СЕТ СН'!$I$19</f>
        <v>2855.6547254500001</v>
      </c>
      <c r="M132" s="36">
        <f>SUMIFS(СВЦЭМ!$C$39:$C$782,СВЦЭМ!$A$39:$A$782,$A132,СВЦЭМ!$B$39:$B$782,M$119)+'СЕТ СН'!$I$9+СВЦЭМ!$D$10+'СЕТ СН'!$I$6-'СЕТ СН'!$I$19</f>
        <v>2860.0254389800002</v>
      </c>
      <c r="N132" s="36">
        <f>SUMIFS(СВЦЭМ!$C$39:$C$782,СВЦЭМ!$A$39:$A$782,$A132,СВЦЭМ!$B$39:$B$782,N$119)+'СЕТ СН'!$I$9+СВЦЭМ!$D$10+'СЕТ СН'!$I$6-'СЕТ СН'!$I$19</f>
        <v>2890.38138523</v>
      </c>
      <c r="O132" s="36">
        <f>SUMIFS(СВЦЭМ!$C$39:$C$782,СВЦЭМ!$A$39:$A$782,$A132,СВЦЭМ!$B$39:$B$782,O$119)+'СЕТ СН'!$I$9+СВЦЭМ!$D$10+'СЕТ СН'!$I$6-'СЕТ СН'!$I$19</f>
        <v>2915.3845199799998</v>
      </c>
      <c r="P132" s="36">
        <f>SUMIFS(СВЦЭМ!$C$39:$C$782,СВЦЭМ!$A$39:$A$782,$A132,СВЦЭМ!$B$39:$B$782,P$119)+'СЕТ СН'!$I$9+СВЦЭМ!$D$10+'СЕТ СН'!$I$6-'СЕТ СН'!$I$19</f>
        <v>2920.9037495399998</v>
      </c>
      <c r="Q132" s="36">
        <f>SUMIFS(СВЦЭМ!$C$39:$C$782,СВЦЭМ!$A$39:$A$782,$A132,СВЦЭМ!$B$39:$B$782,Q$119)+'СЕТ СН'!$I$9+СВЦЭМ!$D$10+'СЕТ СН'!$I$6-'СЕТ СН'!$I$19</f>
        <v>2916.2904582199999</v>
      </c>
      <c r="R132" s="36">
        <f>SUMIFS(СВЦЭМ!$C$39:$C$782,СВЦЭМ!$A$39:$A$782,$A132,СВЦЭМ!$B$39:$B$782,R$119)+'СЕТ СН'!$I$9+СВЦЭМ!$D$10+'СЕТ СН'!$I$6-'СЕТ СН'!$I$19</f>
        <v>2912.2338736000002</v>
      </c>
      <c r="S132" s="36">
        <f>SUMIFS(СВЦЭМ!$C$39:$C$782,СВЦЭМ!$A$39:$A$782,$A132,СВЦЭМ!$B$39:$B$782,S$119)+'СЕТ СН'!$I$9+СВЦЭМ!$D$10+'СЕТ СН'!$I$6-'СЕТ СН'!$I$19</f>
        <v>2906.21202386</v>
      </c>
      <c r="T132" s="36">
        <f>SUMIFS(СВЦЭМ!$C$39:$C$782,СВЦЭМ!$A$39:$A$782,$A132,СВЦЭМ!$B$39:$B$782,T$119)+'СЕТ СН'!$I$9+СВЦЭМ!$D$10+'СЕТ СН'!$I$6-'СЕТ СН'!$I$19</f>
        <v>2885.1967225600001</v>
      </c>
      <c r="U132" s="36">
        <f>SUMIFS(СВЦЭМ!$C$39:$C$782,СВЦЭМ!$A$39:$A$782,$A132,СВЦЭМ!$B$39:$B$782,U$119)+'СЕТ СН'!$I$9+СВЦЭМ!$D$10+'СЕТ СН'!$I$6-'СЕТ СН'!$I$19</f>
        <v>2855.5102775400001</v>
      </c>
      <c r="V132" s="36">
        <f>SUMIFS(СВЦЭМ!$C$39:$C$782,СВЦЭМ!$A$39:$A$782,$A132,СВЦЭМ!$B$39:$B$782,V$119)+'СЕТ СН'!$I$9+СВЦЭМ!$D$10+'СЕТ СН'!$I$6-'СЕТ СН'!$I$19</f>
        <v>2853.1523918299999</v>
      </c>
      <c r="W132" s="36">
        <f>SUMIFS(СВЦЭМ!$C$39:$C$782,СВЦЭМ!$A$39:$A$782,$A132,СВЦЭМ!$B$39:$B$782,W$119)+'СЕТ СН'!$I$9+СВЦЭМ!$D$10+'СЕТ СН'!$I$6-'СЕТ СН'!$I$19</f>
        <v>2849.0570922100001</v>
      </c>
      <c r="X132" s="36">
        <f>SUMIFS(СВЦЭМ!$C$39:$C$782,СВЦЭМ!$A$39:$A$782,$A132,СВЦЭМ!$B$39:$B$782,X$119)+'СЕТ СН'!$I$9+СВЦЭМ!$D$10+'СЕТ СН'!$I$6-'СЕТ СН'!$I$19</f>
        <v>2894.9518164199999</v>
      </c>
      <c r="Y132" s="36">
        <f>SUMIFS(СВЦЭМ!$C$39:$C$782,СВЦЭМ!$A$39:$A$782,$A132,СВЦЭМ!$B$39:$B$782,Y$119)+'СЕТ СН'!$I$9+СВЦЭМ!$D$10+'СЕТ СН'!$I$6-'СЕТ СН'!$I$19</f>
        <v>2885.02172062</v>
      </c>
    </row>
    <row r="133" spans="1:25" ht="15.75" x14ac:dyDescent="0.2">
      <c r="A133" s="35">
        <f t="shared" si="3"/>
        <v>44999</v>
      </c>
      <c r="B133" s="36">
        <f>SUMIFS(СВЦЭМ!$C$39:$C$782,СВЦЭМ!$A$39:$A$782,$A133,СВЦЭМ!$B$39:$B$782,B$119)+'СЕТ СН'!$I$9+СВЦЭМ!$D$10+'СЕТ СН'!$I$6-'СЕТ СН'!$I$19</f>
        <v>2971.8799820700001</v>
      </c>
      <c r="C133" s="36">
        <f>SUMIFS(СВЦЭМ!$C$39:$C$782,СВЦЭМ!$A$39:$A$782,$A133,СВЦЭМ!$B$39:$B$782,C$119)+'СЕТ СН'!$I$9+СВЦЭМ!$D$10+'СЕТ СН'!$I$6-'СЕТ СН'!$I$19</f>
        <v>3038.0834701899998</v>
      </c>
      <c r="D133" s="36">
        <f>SUMIFS(СВЦЭМ!$C$39:$C$782,СВЦЭМ!$A$39:$A$782,$A133,СВЦЭМ!$B$39:$B$782,D$119)+'СЕТ СН'!$I$9+СВЦЭМ!$D$10+'СЕТ СН'!$I$6-'СЕТ СН'!$I$19</f>
        <v>3079.1274541600001</v>
      </c>
      <c r="E133" s="36">
        <f>SUMIFS(СВЦЭМ!$C$39:$C$782,СВЦЭМ!$A$39:$A$782,$A133,СВЦЭМ!$B$39:$B$782,E$119)+'СЕТ СН'!$I$9+СВЦЭМ!$D$10+'СЕТ СН'!$I$6-'СЕТ СН'!$I$19</f>
        <v>3085.5524412999998</v>
      </c>
      <c r="F133" s="36">
        <f>SUMIFS(СВЦЭМ!$C$39:$C$782,СВЦЭМ!$A$39:$A$782,$A133,СВЦЭМ!$B$39:$B$782,F$119)+'СЕТ СН'!$I$9+СВЦЭМ!$D$10+'СЕТ СН'!$I$6-'СЕТ СН'!$I$19</f>
        <v>3082.7980898199999</v>
      </c>
      <c r="G133" s="36">
        <f>SUMIFS(СВЦЭМ!$C$39:$C$782,СВЦЭМ!$A$39:$A$782,$A133,СВЦЭМ!$B$39:$B$782,G$119)+'СЕТ СН'!$I$9+СВЦЭМ!$D$10+'СЕТ СН'!$I$6-'СЕТ СН'!$I$19</f>
        <v>3067.41080672</v>
      </c>
      <c r="H133" s="36">
        <f>SUMIFS(СВЦЭМ!$C$39:$C$782,СВЦЭМ!$A$39:$A$782,$A133,СВЦЭМ!$B$39:$B$782,H$119)+'СЕТ СН'!$I$9+СВЦЭМ!$D$10+'СЕТ СН'!$I$6-'СЕТ СН'!$I$19</f>
        <v>2995.9833002700002</v>
      </c>
      <c r="I133" s="36">
        <f>SUMIFS(СВЦЭМ!$C$39:$C$782,СВЦЭМ!$A$39:$A$782,$A133,СВЦЭМ!$B$39:$B$782,I$119)+'СЕТ СН'!$I$9+СВЦЭМ!$D$10+'СЕТ СН'!$I$6-'СЕТ СН'!$I$19</f>
        <v>2919.7321625899999</v>
      </c>
      <c r="J133" s="36">
        <f>SUMIFS(СВЦЭМ!$C$39:$C$782,СВЦЭМ!$A$39:$A$782,$A133,СВЦЭМ!$B$39:$B$782,J$119)+'СЕТ СН'!$I$9+СВЦЭМ!$D$10+'СЕТ СН'!$I$6-'СЕТ СН'!$I$19</f>
        <v>2927.7732633300002</v>
      </c>
      <c r="K133" s="36">
        <f>SUMIFS(СВЦЭМ!$C$39:$C$782,СВЦЭМ!$A$39:$A$782,$A133,СВЦЭМ!$B$39:$B$782,K$119)+'СЕТ СН'!$I$9+СВЦЭМ!$D$10+'СЕТ СН'!$I$6-'СЕТ СН'!$I$19</f>
        <v>2892.3002366200003</v>
      </c>
      <c r="L133" s="36">
        <f>SUMIFS(СВЦЭМ!$C$39:$C$782,СВЦЭМ!$A$39:$A$782,$A133,СВЦЭМ!$B$39:$B$782,L$119)+'СЕТ СН'!$I$9+СВЦЭМ!$D$10+'СЕТ СН'!$I$6-'СЕТ СН'!$I$19</f>
        <v>2880.80012412</v>
      </c>
      <c r="M133" s="36">
        <f>SUMIFS(СВЦЭМ!$C$39:$C$782,СВЦЭМ!$A$39:$A$782,$A133,СВЦЭМ!$B$39:$B$782,M$119)+'СЕТ СН'!$I$9+СВЦЭМ!$D$10+'СЕТ СН'!$I$6-'СЕТ СН'!$I$19</f>
        <v>2852.1725939299999</v>
      </c>
      <c r="N133" s="36">
        <f>SUMIFS(СВЦЭМ!$C$39:$C$782,СВЦЭМ!$A$39:$A$782,$A133,СВЦЭМ!$B$39:$B$782,N$119)+'СЕТ СН'!$I$9+СВЦЭМ!$D$10+'СЕТ СН'!$I$6-'СЕТ СН'!$I$19</f>
        <v>2888.2008159100001</v>
      </c>
      <c r="O133" s="36">
        <f>SUMIFS(СВЦЭМ!$C$39:$C$782,СВЦЭМ!$A$39:$A$782,$A133,СВЦЭМ!$B$39:$B$782,O$119)+'СЕТ СН'!$I$9+СВЦЭМ!$D$10+'СЕТ СН'!$I$6-'СЕТ СН'!$I$19</f>
        <v>2922.99627057</v>
      </c>
      <c r="P133" s="36">
        <f>SUMIFS(СВЦЭМ!$C$39:$C$782,СВЦЭМ!$A$39:$A$782,$A133,СВЦЭМ!$B$39:$B$782,P$119)+'СЕТ СН'!$I$9+СВЦЭМ!$D$10+'СЕТ СН'!$I$6-'СЕТ СН'!$I$19</f>
        <v>2931.2967116999998</v>
      </c>
      <c r="Q133" s="36">
        <f>SUMIFS(СВЦЭМ!$C$39:$C$782,СВЦЭМ!$A$39:$A$782,$A133,СВЦЭМ!$B$39:$B$782,Q$119)+'СЕТ СН'!$I$9+СВЦЭМ!$D$10+'СЕТ СН'!$I$6-'СЕТ СН'!$I$19</f>
        <v>2936.7199312800003</v>
      </c>
      <c r="R133" s="36">
        <f>SUMIFS(СВЦЭМ!$C$39:$C$782,СВЦЭМ!$A$39:$A$782,$A133,СВЦЭМ!$B$39:$B$782,R$119)+'СЕТ СН'!$I$9+СВЦЭМ!$D$10+'СЕТ СН'!$I$6-'СЕТ СН'!$I$19</f>
        <v>2925.2060265700002</v>
      </c>
      <c r="S133" s="36">
        <f>SUMIFS(СВЦЭМ!$C$39:$C$782,СВЦЭМ!$A$39:$A$782,$A133,СВЦЭМ!$B$39:$B$782,S$119)+'СЕТ СН'!$I$9+СВЦЭМ!$D$10+'СЕТ СН'!$I$6-'СЕТ СН'!$I$19</f>
        <v>2899.1523802700003</v>
      </c>
      <c r="T133" s="36">
        <f>SUMIFS(СВЦЭМ!$C$39:$C$782,СВЦЭМ!$A$39:$A$782,$A133,СВЦЭМ!$B$39:$B$782,T$119)+'СЕТ СН'!$I$9+СВЦЭМ!$D$10+'СЕТ СН'!$I$6-'СЕТ СН'!$I$19</f>
        <v>2881.9989353999999</v>
      </c>
      <c r="U133" s="36">
        <f>SUMIFS(СВЦЭМ!$C$39:$C$782,СВЦЭМ!$A$39:$A$782,$A133,СВЦЭМ!$B$39:$B$782,U$119)+'СЕТ СН'!$I$9+СВЦЭМ!$D$10+'СЕТ СН'!$I$6-'СЕТ СН'!$I$19</f>
        <v>2850.5538092100001</v>
      </c>
      <c r="V133" s="36">
        <f>SUMIFS(СВЦЭМ!$C$39:$C$782,СВЦЭМ!$A$39:$A$782,$A133,СВЦЭМ!$B$39:$B$782,V$119)+'СЕТ СН'!$I$9+СВЦЭМ!$D$10+'СЕТ СН'!$I$6-'СЕТ СН'!$I$19</f>
        <v>2873.4940690599997</v>
      </c>
      <c r="W133" s="36">
        <f>SUMIFS(СВЦЭМ!$C$39:$C$782,СВЦЭМ!$A$39:$A$782,$A133,СВЦЭМ!$B$39:$B$782,W$119)+'СЕТ СН'!$I$9+СВЦЭМ!$D$10+'СЕТ СН'!$I$6-'СЕТ СН'!$I$19</f>
        <v>2891.2899165700001</v>
      </c>
      <c r="X133" s="36">
        <f>SUMIFS(СВЦЭМ!$C$39:$C$782,СВЦЭМ!$A$39:$A$782,$A133,СВЦЭМ!$B$39:$B$782,X$119)+'СЕТ СН'!$I$9+СВЦЭМ!$D$10+'СЕТ СН'!$I$6-'СЕТ СН'!$I$19</f>
        <v>2934.3342128200002</v>
      </c>
      <c r="Y133" s="36">
        <f>SUMIFS(СВЦЭМ!$C$39:$C$782,СВЦЭМ!$A$39:$A$782,$A133,СВЦЭМ!$B$39:$B$782,Y$119)+'СЕТ СН'!$I$9+СВЦЭМ!$D$10+'СЕТ СН'!$I$6-'СЕТ СН'!$I$19</f>
        <v>2943.50410057</v>
      </c>
    </row>
    <row r="134" spans="1:25" ht="15.75" x14ac:dyDescent="0.2">
      <c r="A134" s="35">
        <f t="shared" si="3"/>
        <v>45000</v>
      </c>
      <c r="B134" s="36">
        <f>SUMIFS(СВЦЭМ!$C$39:$C$782,СВЦЭМ!$A$39:$A$782,$A134,СВЦЭМ!$B$39:$B$782,B$119)+'СЕТ СН'!$I$9+СВЦЭМ!$D$10+'СЕТ СН'!$I$6-'СЕТ СН'!$I$19</f>
        <v>2972.7385811600002</v>
      </c>
      <c r="C134" s="36">
        <f>SUMIFS(СВЦЭМ!$C$39:$C$782,СВЦЭМ!$A$39:$A$782,$A134,СВЦЭМ!$B$39:$B$782,C$119)+'СЕТ СН'!$I$9+СВЦЭМ!$D$10+'СЕТ СН'!$I$6-'СЕТ СН'!$I$19</f>
        <v>3035.8316186299999</v>
      </c>
      <c r="D134" s="36">
        <f>SUMIFS(СВЦЭМ!$C$39:$C$782,СВЦЭМ!$A$39:$A$782,$A134,СВЦЭМ!$B$39:$B$782,D$119)+'СЕТ СН'!$I$9+СВЦЭМ!$D$10+'СЕТ СН'!$I$6-'СЕТ СН'!$I$19</f>
        <v>3072.12556834</v>
      </c>
      <c r="E134" s="36">
        <f>SUMIFS(СВЦЭМ!$C$39:$C$782,СВЦЭМ!$A$39:$A$782,$A134,СВЦЭМ!$B$39:$B$782,E$119)+'СЕТ СН'!$I$9+СВЦЭМ!$D$10+'СЕТ СН'!$I$6-'СЕТ СН'!$I$19</f>
        <v>3080.0583960899999</v>
      </c>
      <c r="F134" s="36">
        <f>SUMIFS(СВЦЭМ!$C$39:$C$782,СВЦЭМ!$A$39:$A$782,$A134,СВЦЭМ!$B$39:$B$782,F$119)+'СЕТ СН'!$I$9+СВЦЭМ!$D$10+'СЕТ СН'!$I$6-'СЕТ СН'!$I$19</f>
        <v>3077.4530135199998</v>
      </c>
      <c r="G134" s="36">
        <f>SUMIFS(СВЦЭМ!$C$39:$C$782,СВЦЭМ!$A$39:$A$782,$A134,СВЦЭМ!$B$39:$B$782,G$119)+'СЕТ СН'!$I$9+СВЦЭМ!$D$10+'СЕТ СН'!$I$6-'СЕТ СН'!$I$19</f>
        <v>3055.0848128100001</v>
      </c>
      <c r="H134" s="36">
        <f>SUMIFS(СВЦЭМ!$C$39:$C$782,СВЦЭМ!$A$39:$A$782,$A134,СВЦЭМ!$B$39:$B$782,H$119)+'СЕТ СН'!$I$9+СВЦЭМ!$D$10+'СЕТ СН'!$I$6-'СЕТ СН'!$I$19</f>
        <v>2973.4356861699998</v>
      </c>
      <c r="I134" s="36">
        <f>SUMIFS(СВЦЭМ!$C$39:$C$782,СВЦЭМ!$A$39:$A$782,$A134,СВЦЭМ!$B$39:$B$782,I$119)+'СЕТ СН'!$I$9+СВЦЭМ!$D$10+'СЕТ СН'!$I$6-'СЕТ СН'!$I$19</f>
        <v>2896.4381313900003</v>
      </c>
      <c r="J134" s="36">
        <f>SUMIFS(СВЦЭМ!$C$39:$C$782,СВЦЭМ!$A$39:$A$782,$A134,СВЦЭМ!$B$39:$B$782,J$119)+'СЕТ СН'!$I$9+СВЦЭМ!$D$10+'СЕТ СН'!$I$6-'СЕТ СН'!$I$19</f>
        <v>2898.7608361499997</v>
      </c>
      <c r="K134" s="36">
        <f>SUMIFS(СВЦЭМ!$C$39:$C$782,СВЦЭМ!$A$39:$A$782,$A134,СВЦЭМ!$B$39:$B$782,K$119)+'СЕТ СН'!$I$9+СВЦЭМ!$D$10+'СЕТ СН'!$I$6-'СЕТ СН'!$I$19</f>
        <v>2853.6032899399997</v>
      </c>
      <c r="L134" s="36">
        <f>SUMIFS(СВЦЭМ!$C$39:$C$782,СВЦЭМ!$A$39:$A$782,$A134,СВЦЭМ!$B$39:$B$782,L$119)+'СЕТ СН'!$I$9+СВЦЭМ!$D$10+'СЕТ СН'!$I$6-'СЕТ СН'!$I$19</f>
        <v>2840.1153037100003</v>
      </c>
      <c r="M134" s="36">
        <f>SUMIFS(СВЦЭМ!$C$39:$C$782,СВЦЭМ!$A$39:$A$782,$A134,СВЦЭМ!$B$39:$B$782,M$119)+'СЕТ СН'!$I$9+СВЦЭМ!$D$10+'СЕТ СН'!$I$6-'СЕТ СН'!$I$19</f>
        <v>2855.3233752000001</v>
      </c>
      <c r="N134" s="36">
        <f>SUMIFS(СВЦЭМ!$C$39:$C$782,СВЦЭМ!$A$39:$A$782,$A134,СВЦЭМ!$B$39:$B$782,N$119)+'СЕТ СН'!$I$9+СВЦЭМ!$D$10+'СЕТ СН'!$I$6-'СЕТ СН'!$I$19</f>
        <v>2897.4796773099997</v>
      </c>
      <c r="O134" s="36">
        <f>SUMIFS(СВЦЭМ!$C$39:$C$782,СВЦЭМ!$A$39:$A$782,$A134,СВЦЭМ!$B$39:$B$782,O$119)+'СЕТ СН'!$I$9+СВЦЭМ!$D$10+'СЕТ СН'!$I$6-'СЕТ СН'!$I$19</f>
        <v>2904.34785655</v>
      </c>
      <c r="P134" s="36">
        <f>SUMIFS(СВЦЭМ!$C$39:$C$782,СВЦЭМ!$A$39:$A$782,$A134,СВЦЭМ!$B$39:$B$782,P$119)+'СЕТ СН'!$I$9+СВЦЭМ!$D$10+'СЕТ СН'!$I$6-'СЕТ СН'!$I$19</f>
        <v>2906.8739375200003</v>
      </c>
      <c r="Q134" s="36">
        <f>SUMIFS(СВЦЭМ!$C$39:$C$782,СВЦЭМ!$A$39:$A$782,$A134,СВЦЭМ!$B$39:$B$782,Q$119)+'СЕТ СН'!$I$9+СВЦЭМ!$D$10+'СЕТ СН'!$I$6-'СЕТ СН'!$I$19</f>
        <v>2920.95109895</v>
      </c>
      <c r="R134" s="36">
        <f>SUMIFS(СВЦЭМ!$C$39:$C$782,СВЦЭМ!$A$39:$A$782,$A134,СВЦЭМ!$B$39:$B$782,R$119)+'СЕТ СН'!$I$9+СВЦЭМ!$D$10+'СЕТ СН'!$I$6-'СЕТ СН'!$I$19</f>
        <v>2917.2655673199997</v>
      </c>
      <c r="S134" s="36">
        <f>SUMIFS(СВЦЭМ!$C$39:$C$782,СВЦЭМ!$A$39:$A$782,$A134,СВЦЭМ!$B$39:$B$782,S$119)+'СЕТ СН'!$I$9+СВЦЭМ!$D$10+'СЕТ СН'!$I$6-'СЕТ СН'!$I$19</f>
        <v>2890.2564737100001</v>
      </c>
      <c r="T134" s="36">
        <f>SUMIFS(СВЦЭМ!$C$39:$C$782,СВЦЭМ!$A$39:$A$782,$A134,СВЦЭМ!$B$39:$B$782,T$119)+'СЕТ СН'!$I$9+СВЦЭМ!$D$10+'СЕТ СН'!$I$6-'СЕТ СН'!$I$19</f>
        <v>2864.16588301</v>
      </c>
      <c r="U134" s="36">
        <f>SUMIFS(СВЦЭМ!$C$39:$C$782,СВЦЭМ!$A$39:$A$782,$A134,СВЦЭМ!$B$39:$B$782,U$119)+'СЕТ СН'!$I$9+СВЦЭМ!$D$10+'СЕТ СН'!$I$6-'СЕТ СН'!$I$19</f>
        <v>2832.9031869</v>
      </c>
      <c r="V134" s="36">
        <f>SUMIFS(СВЦЭМ!$C$39:$C$782,СВЦЭМ!$A$39:$A$782,$A134,СВЦЭМ!$B$39:$B$782,V$119)+'СЕТ СН'!$I$9+СВЦЭМ!$D$10+'СЕТ СН'!$I$6-'СЕТ СН'!$I$19</f>
        <v>2835.8710033799998</v>
      </c>
      <c r="W134" s="36">
        <f>SUMIFS(СВЦЭМ!$C$39:$C$782,СВЦЭМ!$A$39:$A$782,$A134,СВЦЭМ!$B$39:$B$782,W$119)+'СЕТ СН'!$I$9+СВЦЭМ!$D$10+'СЕТ СН'!$I$6-'СЕТ СН'!$I$19</f>
        <v>2851.6167377500001</v>
      </c>
      <c r="X134" s="36">
        <f>SUMIFS(СВЦЭМ!$C$39:$C$782,СВЦЭМ!$A$39:$A$782,$A134,СВЦЭМ!$B$39:$B$782,X$119)+'СЕТ СН'!$I$9+СВЦЭМ!$D$10+'СЕТ СН'!$I$6-'СЕТ СН'!$I$19</f>
        <v>2891.4576292800002</v>
      </c>
      <c r="Y134" s="36">
        <f>SUMIFS(СВЦЭМ!$C$39:$C$782,СВЦЭМ!$A$39:$A$782,$A134,СВЦЭМ!$B$39:$B$782,Y$119)+'СЕТ СН'!$I$9+СВЦЭМ!$D$10+'СЕТ СН'!$I$6-'СЕТ СН'!$I$19</f>
        <v>2914.2120699300003</v>
      </c>
    </row>
    <row r="135" spans="1:25" ht="15.75" x14ac:dyDescent="0.2">
      <c r="A135" s="35">
        <f t="shared" si="3"/>
        <v>45001</v>
      </c>
      <c r="B135" s="36">
        <f>SUMIFS(СВЦЭМ!$C$39:$C$782,СВЦЭМ!$A$39:$A$782,$A135,СВЦЭМ!$B$39:$B$782,B$119)+'СЕТ СН'!$I$9+СВЦЭМ!$D$10+'СЕТ СН'!$I$6-'СЕТ СН'!$I$19</f>
        <v>2915.6866717499997</v>
      </c>
      <c r="C135" s="36">
        <f>SUMIFS(СВЦЭМ!$C$39:$C$782,СВЦЭМ!$A$39:$A$782,$A135,СВЦЭМ!$B$39:$B$782,C$119)+'СЕТ СН'!$I$9+СВЦЭМ!$D$10+'СЕТ СН'!$I$6-'СЕТ СН'!$I$19</f>
        <v>2984.4799303499999</v>
      </c>
      <c r="D135" s="36">
        <f>SUMIFS(СВЦЭМ!$C$39:$C$782,СВЦЭМ!$A$39:$A$782,$A135,СВЦЭМ!$B$39:$B$782,D$119)+'СЕТ СН'!$I$9+СВЦЭМ!$D$10+'СЕТ СН'!$I$6-'СЕТ СН'!$I$19</f>
        <v>3009.3155385599998</v>
      </c>
      <c r="E135" s="36">
        <f>SUMIFS(СВЦЭМ!$C$39:$C$782,СВЦЭМ!$A$39:$A$782,$A135,СВЦЭМ!$B$39:$B$782,E$119)+'СЕТ СН'!$I$9+СВЦЭМ!$D$10+'СЕТ СН'!$I$6-'СЕТ СН'!$I$19</f>
        <v>3030.4939828400002</v>
      </c>
      <c r="F135" s="36">
        <f>SUMIFS(СВЦЭМ!$C$39:$C$782,СВЦЭМ!$A$39:$A$782,$A135,СВЦЭМ!$B$39:$B$782,F$119)+'СЕТ СН'!$I$9+СВЦЭМ!$D$10+'СЕТ СН'!$I$6-'СЕТ СН'!$I$19</f>
        <v>3034.6931261499999</v>
      </c>
      <c r="G135" s="36">
        <f>SUMIFS(СВЦЭМ!$C$39:$C$782,СВЦЭМ!$A$39:$A$782,$A135,СВЦЭМ!$B$39:$B$782,G$119)+'СЕТ СН'!$I$9+СВЦЭМ!$D$10+'СЕТ СН'!$I$6-'СЕТ СН'!$I$19</f>
        <v>3012.4084753799998</v>
      </c>
      <c r="H135" s="36">
        <f>SUMIFS(СВЦЭМ!$C$39:$C$782,СВЦЭМ!$A$39:$A$782,$A135,СВЦЭМ!$B$39:$B$782,H$119)+'СЕТ СН'!$I$9+СВЦЭМ!$D$10+'СЕТ СН'!$I$6-'СЕТ СН'!$I$19</f>
        <v>2935.3060550600003</v>
      </c>
      <c r="I135" s="36">
        <f>SUMIFS(СВЦЭМ!$C$39:$C$782,СВЦЭМ!$A$39:$A$782,$A135,СВЦЭМ!$B$39:$B$782,I$119)+'СЕТ СН'!$I$9+СВЦЭМ!$D$10+'СЕТ СН'!$I$6-'СЕТ СН'!$I$19</f>
        <v>2902.8176080900002</v>
      </c>
      <c r="J135" s="36">
        <f>SUMIFS(СВЦЭМ!$C$39:$C$782,СВЦЭМ!$A$39:$A$782,$A135,СВЦЭМ!$B$39:$B$782,J$119)+'СЕТ СН'!$I$9+СВЦЭМ!$D$10+'СЕТ СН'!$I$6-'СЕТ СН'!$I$19</f>
        <v>2902.01614032</v>
      </c>
      <c r="K135" s="36">
        <f>SUMIFS(СВЦЭМ!$C$39:$C$782,СВЦЭМ!$A$39:$A$782,$A135,СВЦЭМ!$B$39:$B$782,K$119)+'СЕТ СН'!$I$9+СВЦЭМ!$D$10+'СЕТ СН'!$I$6-'СЕТ СН'!$I$19</f>
        <v>2883.8020748999998</v>
      </c>
      <c r="L135" s="36">
        <f>SUMIFS(СВЦЭМ!$C$39:$C$782,СВЦЭМ!$A$39:$A$782,$A135,СВЦЭМ!$B$39:$B$782,L$119)+'СЕТ СН'!$I$9+СВЦЭМ!$D$10+'СЕТ СН'!$I$6-'СЕТ СН'!$I$19</f>
        <v>2910.8629976699999</v>
      </c>
      <c r="M135" s="36">
        <f>SUMIFS(СВЦЭМ!$C$39:$C$782,СВЦЭМ!$A$39:$A$782,$A135,СВЦЭМ!$B$39:$B$782,M$119)+'СЕТ СН'!$I$9+СВЦЭМ!$D$10+'СЕТ СН'!$I$6-'СЕТ СН'!$I$19</f>
        <v>2945.2855769399998</v>
      </c>
      <c r="N135" s="36">
        <f>SUMIFS(СВЦЭМ!$C$39:$C$782,СВЦЭМ!$A$39:$A$782,$A135,СВЦЭМ!$B$39:$B$782,N$119)+'СЕТ СН'!$I$9+СВЦЭМ!$D$10+'СЕТ СН'!$I$6-'СЕТ СН'!$I$19</f>
        <v>2984.43959868</v>
      </c>
      <c r="O135" s="36">
        <f>SUMIFS(СВЦЭМ!$C$39:$C$782,СВЦЭМ!$A$39:$A$782,$A135,СВЦЭМ!$B$39:$B$782,O$119)+'СЕТ СН'!$I$9+СВЦЭМ!$D$10+'СЕТ СН'!$I$6-'СЕТ СН'!$I$19</f>
        <v>2995.7123074299998</v>
      </c>
      <c r="P135" s="36">
        <f>SUMIFS(СВЦЭМ!$C$39:$C$782,СВЦЭМ!$A$39:$A$782,$A135,СВЦЭМ!$B$39:$B$782,P$119)+'СЕТ СН'!$I$9+СВЦЭМ!$D$10+'СЕТ СН'!$I$6-'СЕТ СН'!$I$19</f>
        <v>3007.6327077400001</v>
      </c>
      <c r="Q135" s="36">
        <f>SUMIFS(СВЦЭМ!$C$39:$C$782,СВЦЭМ!$A$39:$A$782,$A135,СВЦЭМ!$B$39:$B$782,Q$119)+'СЕТ СН'!$I$9+СВЦЭМ!$D$10+'СЕТ СН'!$I$6-'СЕТ СН'!$I$19</f>
        <v>3006.5315330499998</v>
      </c>
      <c r="R135" s="36">
        <f>SUMIFS(СВЦЭМ!$C$39:$C$782,СВЦЭМ!$A$39:$A$782,$A135,СВЦЭМ!$B$39:$B$782,R$119)+'СЕТ СН'!$I$9+СВЦЭМ!$D$10+'СЕТ СН'!$I$6-'СЕТ СН'!$I$19</f>
        <v>3023.8328104399998</v>
      </c>
      <c r="S135" s="36">
        <f>SUMIFS(СВЦЭМ!$C$39:$C$782,СВЦЭМ!$A$39:$A$782,$A135,СВЦЭМ!$B$39:$B$782,S$119)+'СЕТ СН'!$I$9+СВЦЭМ!$D$10+'СЕТ СН'!$I$6-'СЕТ СН'!$I$19</f>
        <v>3002.48656596</v>
      </c>
      <c r="T135" s="36">
        <f>SUMIFS(СВЦЭМ!$C$39:$C$782,СВЦЭМ!$A$39:$A$782,$A135,СВЦЭМ!$B$39:$B$782,T$119)+'СЕТ СН'!$I$9+СВЦЭМ!$D$10+'СЕТ СН'!$I$6-'СЕТ СН'!$I$19</f>
        <v>2937.3982579200001</v>
      </c>
      <c r="U135" s="36">
        <f>SUMIFS(СВЦЭМ!$C$39:$C$782,СВЦЭМ!$A$39:$A$782,$A135,СВЦЭМ!$B$39:$B$782,U$119)+'СЕТ СН'!$I$9+СВЦЭМ!$D$10+'СЕТ СН'!$I$6-'СЕТ СН'!$I$19</f>
        <v>2896.35691451</v>
      </c>
      <c r="V135" s="36">
        <f>SUMIFS(СВЦЭМ!$C$39:$C$782,СВЦЭМ!$A$39:$A$782,$A135,СВЦЭМ!$B$39:$B$782,V$119)+'СЕТ СН'!$I$9+СВЦЭМ!$D$10+'СЕТ СН'!$I$6-'СЕТ СН'!$I$19</f>
        <v>2891.78241346</v>
      </c>
      <c r="W135" s="36">
        <f>SUMIFS(СВЦЭМ!$C$39:$C$782,СВЦЭМ!$A$39:$A$782,$A135,СВЦЭМ!$B$39:$B$782,W$119)+'СЕТ СН'!$I$9+СВЦЭМ!$D$10+'СЕТ СН'!$I$6-'СЕТ СН'!$I$19</f>
        <v>2916.96139425</v>
      </c>
      <c r="X135" s="36">
        <f>SUMIFS(СВЦЭМ!$C$39:$C$782,СВЦЭМ!$A$39:$A$782,$A135,СВЦЭМ!$B$39:$B$782,X$119)+'СЕТ СН'!$I$9+СВЦЭМ!$D$10+'СЕТ СН'!$I$6-'СЕТ СН'!$I$19</f>
        <v>2897.2099613999999</v>
      </c>
      <c r="Y135" s="36">
        <f>SUMIFS(СВЦЭМ!$C$39:$C$782,СВЦЭМ!$A$39:$A$782,$A135,СВЦЭМ!$B$39:$B$782,Y$119)+'СЕТ СН'!$I$9+СВЦЭМ!$D$10+'СЕТ СН'!$I$6-'СЕТ СН'!$I$19</f>
        <v>2915.6638576800001</v>
      </c>
    </row>
    <row r="136" spans="1:25" ht="15.75" x14ac:dyDescent="0.2">
      <c r="A136" s="35">
        <f t="shared" si="3"/>
        <v>45002</v>
      </c>
      <c r="B136" s="36">
        <f>SUMIFS(СВЦЭМ!$C$39:$C$782,СВЦЭМ!$A$39:$A$782,$A136,СВЦЭМ!$B$39:$B$782,B$119)+'СЕТ СН'!$I$9+СВЦЭМ!$D$10+'СЕТ СН'!$I$6-'СЕТ СН'!$I$19</f>
        <v>2980.0774491400002</v>
      </c>
      <c r="C136" s="36">
        <f>SUMIFS(СВЦЭМ!$C$39:$C$782,СВЦЭМ!$A$39:$A$782,$A136,СВЦЭМ!$B$39:$B$782,C$119)+'СЕТ СН'!$I$9+СВЦЭМ!$D$10+'СЕТ СН'!$I$6-'СЕТ СН'!$I$19</f>
        <v>3036.7477002999999</v>
      </c>
      <c r="D136" s="36">
        <f>SUMIFS(СВЦЭМ!$C$39:$C$782,СВЦЭМ!$A$39:$A$782,$A136,СВЦЭМ!$B$39:$B$782,D$119)+'СЕТ СН'!$I$9+СВЦЭМ!$D$10+'СЕТ СН'!$I$6-'СЕТ СН'!$I$19</f>
        <v>3038.43206921</v>
      </c>
      <c r="E136" s="36">
        <f>SUMIFS(СВЦЭМ!$C$39:$C$782,СВЦЭМ!$A$39:$A$782,$A136,СВЦЭМ!$B$39:$B$782,E$119)+'СЕТ СН'!$I$9+СВЦЭМ!$D$10+'СЕТ СН'!$I$6-'СЕТ СН'!$I$19</f>
        <v>3031.3775270400001</v>
      </c>
      <c r="F136" s="36">
        <f>SUMIFS(СВЦЭМ!$C$39:$C$782,СВЦЭМ!$A$39:$A$782,$A136,СВЦЭМ!$B$39:$B$782,F$119)+'СЕТ СН'!$I$9+СВЦЭМ!$D$10+'СЕТ СН'!$I$6-'СЕТ СН'!$I$19</f>
        <v>3039.94917248</v>
      </c>
      <c r="G136" s="36">
        <f>SUMIFS(СВЦЭМ!$C$39:$C$782,СВЦЭМ!$A$39:$A$782,$A136,СВЦЭМ!$B$39:$B$782,G$119)+'СЕТ СН'!$I$9+СВЦЭМ!$D$10+'СЕТ СН'!$I$6-'СЕТ СН'!$I$19</f>
        <v>3024.5467933999998</v>
      </c>
      <c r="H136" s="36">
        <f>SUMIFS(СВЦЭМ!$C$39:$C$782,СВЦЭМ!$A$39:$A$782,$A136,СВЦЭМ!$B$39:$B$782,H$119)+'СЕТ СН'!$I$9+СВЦЭМ!$D$10+'СЕТ СН'!$I$6-'СЕТ СН'!$I$19</f>
        <v>2974.3939701200002</v>
      </c>
      <c r="I136" s="36">
        <f>SUMIFS(СВЦЭМ!$C$39:$C$782,СВЦЭМ!$A$39:$A$782,$A136,СВЦЭМ!$B$39:$B$782,I$119)+'СЕТ СН'!$I$9+СВЦЭМ!$D$10+'СЕТ СН'!$I$6-'СЕТ СН'!$I$19</f>
        <v>2889.6169889499997</v>
      </c>
      <c r="J136" s="36">
        <f>SUMIFS(СВЦЭМ!$C$39:$C$782,СВЦЭМ!$A$39:$A$782,$A136,СВЦЭМ!$B$39:$B$782,J$119)+'СЕТ СН'!$I$9+СВЦЭМ!$D$10+'СЕТ СН'!$I$6-'СЕТ СН'!$I$19</f>
        <v>2894.00069171</v>
      </c>
      <c r="K136" s="36">
        <f>SUMIFS(СВЦЭМ!$C$39:$C$782,СВЦЭМ!$A$39:$A$782,$A136,СВЦЭМ!$B$39:$B$782,K$119)+'СЕТ СН'!$I$9+СВЦЭМ!$D$10+'СЕТ СН'!$I$6-'СЕТ СН'!$I$19</f>
        <v>2884.7247465400001</v>
      </c>
      <c r="L136" s="36">
        <f>SUMIFS(СВЦЭМ!$C$39:$C$782,СВЦЭМ!$A$39:$A$782,$A136,СВЦЭМ!$B$39:$B$782,L$119)+'СЕТ СН'!$I$9+СВЦЭМ!$D$10+'СЕТ СН'!$I$6-'СЕТ СН'!$I$19</f>
        <v>2876.0060385100001</v>
      </c>
      <c r="M136" s="36">
        <f>SUMIFS(СВЦЭМ!$C$39:$C$782,СВЦЭМ!$A$39:$A$782,$A136,СВЦЭМ!$B$39:$B$782,M$119)+'СЕТ СН'!$I$9+СВЦЭМ!$D$10+'СЕТ СН'!$I$6-'СЕТ СН'!$I$19</f>
        <v>2887.6324679199997</v>
      </c>
      <c r="N136" s="36">
        <f>SUMIFS(СВЦЭМ!$C$39:$C$782,СВЦЭМ!$A$39:$A$782,$A136,СВЦЭМ!$B$39:$B$782,N$119)+'СЕТ СН'!$I$9+СВЦЭМ!$D$10+'СЕТ СН'!$I$6-'СЕТ СН'!$I$19</f>
        <v>2922.5350295999997</v>
      </c>
      <c r="O136" s="36">
        <f>SUMIFS(СВЦЭМ!$C$39:$C$782,СВЦЭМ!$A$39:$A$782,$A136,СВЦЭМ!$B$39:$B$782,O$119)+'СЕТ СН'!$I$9+СВЦЭМ!$D$10+'СЕТ СН'!$I$6-'СЕТ СН'!$I$19</f>
        <v>2945.0940061900001</v>
      </c>
      <c r="P136" s="36">
        <f>SUMIFS(СВЦЭМ!$C$39:$C$782,СВЦЭМ!$A$39:$A$782,$A136,СВЦЭМ!$B$39:$B$782,P$119)+'СЕТ СН'!$I$9+СВЦЭМ!$D$10+'СЕТ СН'!$I$6-'СЕТ СН'!$I$19</f>
        <v>2950.2532905899998</v>
      </c>
      <c r="Q136" s="36">
        <f>SUMIFS(СВЦЭМ!$C$39:$C$782,СВЦЭМ!$A$39:$A$782,$A136,СВЦЭМ!$B$39:$B$782,Q$119)+'СЕТ СН'!$I$9+СВЦЭМ!$D$10+'СЕТ СН'!$I$6-'СЕТ СН'!$I$19</f>
        <v>2960.4787272399999</v>
      </c>
      <c r="R136" s="36">
        <f>SUMIFS(СВЦЭМ!$C$39:$C$782,СВЦЭМ!$A$39:$A$782,$A136,СВЦЭМ!$B$39:$B$782,R$119)+'СЕТ СН'!$I$9+СВЦЭМ!$D$10+'СЕТ СН'!$I$6-'СЕТ СН'!$I$19</f>
        <v>2944.0251936300001</v>
      </c>
      <c r="S136" s="36">
        <f>SUMIFS(СВЦЭМ!$C$39:$C$782,СВЦЭМ!$A$39:$A$782,$A136,СВЦЭМ!$B$39:$B$782,S$119)+'СЕТ СН'!$I$9+СВЦЭМ!$D$10+'СЕТ СН'!$I$6-'СЕТ СН'!$I$19</f>
        <v>2921.5748986200001</v>
      </c>
      <c r="T136" s="36">
        <f>SUMIFS(СВЦЭМ!$C$39:$C$782,СВЦЭМ!$A$39:$A$782,$A136,СВЦЭМ!$B$39:$B$782,T$119)+'СЕТ СН'!$I$9+СВЦЭМ!$D$10+'СЕТ СН'!$I$6-'СЕТ СН'!$I$19</f>
        <v>2900.1634526099997</v>
      </c>
      <c r="U136" s="36">
        <f>SUMIFS(СВЦЭМ!$C$39:$C$782,СВЦЭМ!$A$39:$A$782,$A136,СВЦЭМ!$B$39:$B$782,U$119)+'СЕТ СН'!$I$9+СВЦЭМ!$D$10+'СЕТ СН'!$I$6-'СЕТ СН'!$I$19</f>
        <v>2877.0453843599998</v>
      </c>
      <c r="V136" s="36">
        <f>SUMIFS(СВЦЭМ!$C$39:$C$782,СВЦЭМ!$A$39:$A$782,$A136,СВЦЭМ!$B$39:$B$782,V$119)+'СЕТ СН'!$I$9+СВЦЭМ!$D$10+'СЕТ СН'!$I$6-'СЕТ СН'!$I$19</f>
        <v>2886.3298106299999</v>
      </c>
      <c r="W136" s="36">
        <f>SUMIFS(СВЦЭМ!$C$39:$C$782,СВЦЭМ!$A$39:$A$782,$A136,СВЦЭМ!$B$39:$B$782,W$119)+'СЕТ СН'!$I$9+СВЦЭМ!$D$10+'СЕТ СН'!$I$6-'СЕТ СН'!$I$19</f>
        <v>2891.9292420400002</v>
      </c>
      <c r="X136" s="36">
        <f>SUMIFS(СВЦЭМ!$C$39:$C$782,СВЦЭМ!$A$39:$A$782,$A136,СВЦЭМ!$B$39:$B$782,X$119)+'СЕТ СН'!$I$9+СВЦЭМ!$D$10+'СЕТ СН'!$I$6-'СЕТ СН'!$I$19</f>
        <v>2944.9484664900001</v>
      </c>
      <c r="Y136" s="36">
        <f>SUMIFS(СВЦЭМ!$C$39:$C$782,СВЦЭМ!$A$39:$A$782,$A136,СВЦЭМ!$B$39:$B$782,Y$119)+'СЕТ СН'!$I$9+СВЦЭМ!$D$10+'СЕТ СН'!$I$6-'СЕТ СН'!$I$19</f>
        <v>2984.1780769000002</v>
      </c>
    </row>
    <row r="137" spans="1:25" ht="15.75" x14ac:dyDescent="0.2">
      <c r="A137" s="35">
        <f t="shared" si="3"/>
        <v>45003</v>
      </c>
      <c r="B137" s="36">
        <f>SUMIFS(СВЦЭМ!$C$39:$C$782,СВЦЭМ!$A$39:$A$782,$A137,СВЦЭМ!$B$39:$B$782,B$119)+'СЕТ СН'!$I$9+СВЦЭМ!$D$10+'СЕТ СН'!$I$6-'СЕТ СН'!$I$19</f>
        <v>2818.6987983600002</v>
      </c>
      <c r="C137" s="36">
        <f>SUMIFS(СВЦЭМ!$C$39:$C$782,СВЦЭМ!$A$39:$A$782,$A137,СВЦЭМ!$B$39:$B$782,C$119)+'СЕТ СН'!$I$9+СВЦЭМ!$D$10+'СЕТ СН'!$I$6-'СЕТ СН'!$I$19</f>
        <v>2872.8098340500001</v>
      </c>
      <c r="D137" s="36">
        <f>SUMIFS(СВЦЭМ!$C$39:$C$782,СВЦЭМ!$A$39:$A$782,$A137,СВЦЭМ!$B$39:$B$782,D$119)+'СЕТ СН'!$I$9+СВЦЭМ!$D$10+'СЕТ СН'!$I$6-'СЕТ СН'!$I$19</f>
        <v>2902.9319315000002</v>
      </c>
      <c r="E137" s="36">
        <f>SUMIFS(СВЦЭМ!$C$39:$C$782,СВЦЭМ!$A$39:$A$782,$A137,СВЦЭМ!$B$39:$B$782,E$119)+'СЕТ СН'!$I$9+СВЦЭМ!$D$10+'СЕТ СН'!$I$6-'СЕТ СН'!$I$19</f>
        <v>2905.17558775</v>
      </c>
      <c r="F137" s="36">
        <f>SUMIFS(СВЦЭМ!$C$39:$C$782,СВЦЭМ!$A$39:$A$782,$A137,СВЦЭМ!$B$39:$B$782,F$119)+'СЕТ СН'!$I$9+СВЦЭМ!$D$10+'СЕТ СН'!$I$6-'СЕТ СН'!$I$19</f>
        <v>2927.25733808</v>
      </c>
      <c r="G137" s="36">
        <f>SUMIFS(СВЦЭМ!$C$39:$C$782,СВЦЭМ!$A$39:$A$782,$A137,СВЦЭМ!$B$39:$B$782,G$119)+'СЕТ СН'!$I$9+СВЦЭМ!$D$10+'СЕТ СН'!$I$6-'СЕТ СН'!$I$19</f>
        <v>2903.3394388900001</v>
      </c>
      <c r="H137" s="36">
        <f>SUMIFS(СВЦЭМ!$C$39:$C$782,СВЦЭМ!$A$39:$A$782,$A137,СВЦЭМ!$B$39:$B$782,H$119)+'СЕТ СН'!$I$9+СВЦЭМ!$D$10+'СЕТ СН'!$I$6-'СЕТ СН'!$I$19</f>
        <v>2897.7292637800001</v>
      </c>
      <c r="I137" s="36">
        <f>SUMIFS(СВЦЭМ!$C$39:$C$782,СВЦЭМ!$A$39:$A$782,$A137,СВЦЭМ!$B$39:$B$782,I$119)+'СЕТ СН'!$I$9+СВЦЭМ!$D$10+'СЕТ СН'!$I$6-'СЕТ СН'!$I$19</f>
        <v>2877.1123987399997</v>
      </c>
      <c r="J137" s="36">
        <f>SUMIFS(СВЦЭМ!$C$39:$C$782,СВЦЭМ!$A$39:$A$782,$A137,СВЦЭМ!$B$39:$B$782,J$119)+'СЕТ СН'!$I$9+СВЦЭМ!$D$10+'СЕТ СН'!$I$6-'СЕТ СН'!$I$19</f>
        <v>2817.2149809299999</v>
      </c>
      <c r="K137" s="36">
        <f>SUMIFS(СВЦЭМ!$C$39:$C$782,СВЦЭМ!$A$39:$A$782,$A137,СВЦЭМ!$B$39:$B$782,K$119)+'СЕТ СН'!$I$9+СВЦЭМ!$D$10+'СЕТ СН'!$I$6-'СЕТ СН'!$I$19</f>
        <v>2753.2038679500001</v>
      </c>
      <c r="L137" s="36">
        <f>SUMIFS(СВЦЭМ!$C$39:$C$782,СВЦЭМ!$A$39:$A$782,$A137,СВЦЭМ!$B$39:$B$782,L$119)+'СЕТ СН'!$I$9+СВЦЭМ!$D$10+'СЕТ СН'!$I$6-'СЕТ СН'!$I$19</f>
        <v>2698.0389505499998</v>
      </c>
      <c r="M137" s="36">
        <f>SUMIFS(СВЦЭМ!$C$39:$C$782,СВЦЭМ!$A$39:$A$782,$A137,СВЦЭМ!$B$39:$B$782,M$119)+'СЕТ СН'!$I$9+СВЦЭМ!$D$10+'СЕТ СН'!$I$6-'СЕТ СН'!$I$19</f>
        <v>2677.8330550199998</v>
      </c>
      <c r="N137" s="36">
        <f>SUMIFS(СВЦЭМ!$C$39:$C$782,СВЦЭМ!$A$39:$A$782,$A137,СВЦЭМ!$B$39:$B$782,N$119)+'СЕТ СН'!$I$9+СВЦЭМ!$D$10+'СЕТ СН'!$I$6-'СЕТ СН'!$I$19</f>
        <v>2720.9342845000001</v>
      </c>
      <c r="O137" s="36">
        <f>SUMIFS(СВЦЭМ!$C$39:$C$782,СВЦЭМ!$A$39:$A$782,$A137,СВЦЭМ!$B$39:$B$782,O$119)+'СЕТ СН'!$I$9+СВЦЭМ!$D$10+'СЕТ СН'!$I$6-'СЕТ СН'!$I$19</f>
        <v>2688.4265667</v>
      </c>
      <c r="P137" s="36">
        <f>SUMIFS(СВЦЭМ!$C$39:$C$782,СВЦЭМ!$A$39:$A$782,$A137,СВЦЭМ!$B$39:$B$782,P$119)+'СЕТ СН'!$I$9+СВЦЭМ!$D$10+'СЕТ СН'!$I$6-'СЕТ СН'!$I$19</f>
        <v>2705.08321054</v>
      </c>
      <c r="Q137" s="36">
        <f>SUMIFS(СВЦЭМ!$C$39:$C$782,СВЦЭМ!$A$39:$A$782,$A137,СВЦЭМ!$B$39:$B$782,Q$119)+'СЕТ СН'!$I$9+СВЦЭМ!$D$10+'СЕТ СН'!$I$6-'СЕТ СН'!$I$19</f>
        <v>2720.3911559999997</v>
      </c>
      <c r="R137" s="36">
        <f>SUMIFS(СВЦЭМ!$C$39:$C$782,СВЦЭМ!$A$39:$A$782,$A137,СВЦЭМ!$B$39:$B$782,R$119)+'СЕТ СН'!$I$9+СВЦЭМ!$D$10+'СЕТ СН'!$I$6-'СЕТ СН'!$I$19</f>
        <v>2777.5328470899999</v>
      </c>
      <c r="S137" s="36">
        <f>SUMIFS(СВЦЭМ!$C$39:$C$782,СВЦЭМ!$A$39:$A$782,$A137,СВЦЭМ!$B$39:$B$782,S$119)+'СЕТ СН'!$I$9+СВЦЭМ!$D$10+'СЕТ СН'!$I$6-'СЕТ СН'!$I$19</f>
        <v>2737.0519316099999</v>
      </c>
      <c r="T137" s="36">
        <f>SUMIFS(СВЦЭМ!$C$39:$C$782,СВЦЭМ!$A$39:$A$782,$A137,СВЦЭМ!$B$39:$B$782,T$119)+'СЕТ СН'!$I$9+СВЦЭМ!$D$10+'СЕТ СН'!$I$6-'СЕТ СН'!$I$19</f>
        <v>2727.2105528399998</v>
      </c>
      <c r="U137" s="36">
        <f>SUMIFS(СВЦЭМ!$C$39:$C$782,СВЦЭМ!$A$39:$A$782,$A137,СВЦЭМ!$B$39:$B$782,U$119)+'СЕТ СН'!$I$9+СВЦЭМ!$D$10+'СЕТ СН'!$I$6-'СЕТ СН'!$I$19</f>
        <v>2714.8767900800003</v>
      </c>
      <c r="V137" s="36">
        <f>SUMIFS(СВЦЭМ!$C$39:$C$782,СВЦЭМ!$A$39:$A$782,$A137,СВЦЭМ!$B$39:$B$782,V$119)+'СЕТ СН'!$I$9+СВЦЭМ!$D$10+'СЕТ СН'!$I$6-'СЕТ СН'!$I$19</f>
        <v>2678.9833826200002</v>
      </c>
      <c r="W137" s="36">
        <f>SUMIFS(СВЦЭМ!$C$39:$C$782,СВЦЭМ!$A$39:$A$782,$A137,СВЦЭМ!$B$39:$B$782,W$119)+'СЕТ СН'!$I$9+СВЦЭМ!$D$10+'СЕТ СН'!$I$6-'СЕТ СН'!$I$19</f>
        <v>2693.8934551699999</v>
      </c>
      <c r="X137" s="36">
        <f>SUMIFS(СВЦЭМ!$C$39:$C$782,СВЦЭМ!$A$39:$A$782,$A137,СВЦЭМ!$B$39:$B$782,X$119)+'СЕТ СН'!$I$9+СВЦЭМ!$D$10+'СЕТ СН'!$I$6-'СЕТ СН'!$I$19</f>
        <v>2730.4597912199997</v>
      </c>
      <c r="Y137" s="36">
        <f>SUMIFS(СВЦЭМ!$C$39:$C$782,СВЦЭМ!$A$39:$A$782,$A137,СВЦЭМ!$B$39:$B$782,Y$119)+'СЕТ СН'!$I$9+СВЦЭМ!$D$10+'СЕТ СН'!$I$6-'СЕТ СН'!$I$19</f>
        <v>2764.1821</v>
      </c>
    </row>
    <row r="138" spans="1:25" ht="15.75" x14ac:dyDescent="0.2">
      <c r="A138" s="35">
        <f t="shared" si="3"/>
        <v>45004</v>
      </c>
      <c r="B138" s="36">
        <f>SUMIFS(СВЦЭМ!$C$39:$C$782,СВЦЭМ!$A$39:$A$782,$A138,СВЦЭМ!$B$39:$B$782,B$119)+'СЕТ СН'!$I$9+СВЦЭМ!$D$10+'СЕТ СН'!$I$6-'СЕТ СН'!$I$19</f>
        <v>2810.0036781199997</v>
      </c>
      <c r="C138" s="36">
        <f>SUMIFS(СВЦЭМ!$C$39:$C$782,СВЦЭМ!$A$39:$A$782,$A138,СВЦЭМ!$B$39:$B$782,C$119)+'СЕТ СН'!$I$9+СВЦЭМ!$D$10+'СЕТ СН'!$I$6-'СЕТ СН'!$I$19</f>
        <v>2845.2350726899999</v>
      </c>
      <c r="D138" s="36">
        <f>SUMIFS(СВЦЭМ!$C$39:$C$782,СВЦЭМ!$A$39:$A$782,$A138,СВЦЭМ!$B$39:$B$782,D$119)+'СЕТ СН'!$I$9+СВЦЭМ!$D$10+'СЕТ СН'!$I$6-'СЕТ СН'!$I$19</f>
        <v>2917.7663240399997</v>
      </c>
      <c r="E138" s="36">
        <f>SUMIFS(СВЦЭМ!$C$39:$C$782,СВЦЭМ!$A$39:$A$782,$A138,СВЦЭМ!$B$39:$B$782,E$119)+'СЕТ СН'!$I$9+СВЦЭМ!$D$10+'СЕТ СН'!$I$6-'СЕТ СН'!$I$19</f>
        <v>2918.1145532600003</v>
      </c>
      <c r="F138" s="36">
        <f>SUMIFS(СВЦЭМ!$C$39:$C$782,СВЦЭМ!$A$39:$A$782,$A138,СВЦЭМ!$B$39:$B$782,F$119)+'СЕТ СН'!$I$9+СВЦЭМ!$D$10+'СЕТ СН'!$I$6-'СЕТ СН'!$I$19</f>
        <v>2924.5809495499998</v>
      </c>
      <c r="G138" s="36">
        <f>SUMIFS(СВЦЭМ!$C$39:$C$782,СВЦЭМ!$A$39:$A$782,$A138,СВЦЭМ!$B$39:$B$782,G$119)+'СЕТ СН'!$I$9+СВЦЭМ!$D$10+'СЕТ СН'!$I$6-'СЕТ СН'!$I$19</f>
        <v>2923.29920752</v>
      </c>
      <c r="H138" s="36">
        <f>SUMIFS(СВЦЭМ!$C$39:$C$782,СВЦЭМ!$A$39:$A$782,$A138,СВЦЭМ!$B$39:$B$782,H$119)+'СЕТ СН'!$I$9+СВЦЭМ!$D$10+'СЕТ СН'!$I$6-'СЕТ СН'!$I$19</f>
        <v>2913.23040825</v>
      </c>
      <c r="I138" s="36">
        <f>SUMIFS(СВЦЭМ!$C$39:$C$782,СВЦЭМ!$A$39:$A$782,$A138,СВЦЭМ!$B$39:$B$782,I$119)+'СЕТ СН'!$I$9+СВЦЭМ!$D$10+'СЕТ СН'!$I$6-'СЕТ СН'!$I$19</f>
        <v>2860.0966504200001</v>
      </c>
      <c r="J138" s="36">
        <f>SUMIFS(СВЦЭМ!$C$39:$C$782,СВЦЭМ!$A$39:$A$782,$A138,СВЦЭМ!$B$39:$B$782,J$119)+'СЕТ СН'!$I$9+СВЦЭМ!$D$10+'СЕТ СН'!$I$6-'СЕТ СН'!$I$19</f>
        <v>2851.2022073400003</v>
      </c>
      <c r="K138" s="36">
        <f>SUMIFS(СВЦЭМ!$C$39:$C$782,СВЦЭМ!$A$39:$A$782,$A138,СВЦЭМ!$B$39:$B$782,K$119)+'СЕТ СН'!$I$9+СВЦЭМ!$D$10+'СЕТ СН'!$I$6-'СЕТ СН'!$I$19</f>
        <v>2779.73919828</v>
      </c>
      <c r="L138" s="36">
        <f>SUMIFS(СВЦЭМ!$C$39:$C$782,СВЦЭМ!$A$39:$A$782,$A138,СВЦЭМ!$B$39:$B$782,L$119)+'СЕТ СН'!$I$9+СВЦЭМ!$D$10+'СЕТ СН'!$I$6-'СЕТ СН'!$I$19</f>
        <v>2767.8986013000003</v>
      </c>
      <c r="M138" s="36">
        <f>SUMIFS(СВЦЭМ!$C$39:$C$782,СВЦЭМ!$A$39:$A$782,$A138,СВЦЭМ!$B$39:$B$782,M$119)+'СЕТ СН'!$I$9+СВЦЭМ!$D$10+'СЕТ СН'!$I$6-'СЕТ СН'!$I$19</f>
        <v>2763.5853916799997</v>
      </c>
      <c r="N138" s="36">
        <f>SUMIFS(СВЦЭМ!$C$39:$C$782,СВЦЭМ!$A$39:$A$782,$A138,СВЦЭМ!$B$39:$B$782,N$119)+'СЕТ СН'!$I$9+СВЦЭМ!$D$10+'СЕТ СН'!$I$6-'СЕТ СН'!$I$19</f>
        <v>2787.1733469999999</v>
      </c>
      <c r="O138" s="36">
        <f>SUMIFS(СВЦЭМ!$C$39:$C$782,СВЦЭМ!$A$39:$A$782,$A138,СВЦЭМ!$B$39:$B$782,O$119)+'СЕТ СН'!$I$9+СВЦЭМ!$D$10+'СЕТ СН'!$I$6-'СЕТ СН'!$I$19</f>
        <v>2810.2718311099998</v>
      </c>
      <c r="P138" s="36">
        <f>SUMIFS(СВЦЭМ!$C$39:$C$782,СВЦЭМ!$A$39:$A$782,$A138,СВЦЭМ!$B$39:$B$782,P$119)+'СЕТ СН'!$I$9+СВЦЭМ!$D$10+'СЕТ СН'!$I$6-'СЕТ СН'!$I$19</f>
        <v>2809.5221647400003</v>
      </c>
      <c r="Q138" s="36">
        <f>SUMIFS(СВЦЭМ!$C$39:$C$782,СВЦЭМ!$A$39:$A$782,$A138,СВЦЭМ!$B$39:$B$782,Q$119)+'СЕТ СН'!$I$9+СВЦЭМ!$D$10+'СЕТ СН'!$I$6-'СЕТ СН'!$I$19</f>
        <v>2802.8514949099999</v>
      </c>
      <c r="R138" s="36">
        <f>SUMIFS(СВЦЭМ!$C$39:$C$782,СВЦЭМ!$A$39:$A$782,$A138,СВЦЭМ!$B$39:$B$782,R$119)+'СЕТ СН'!$I$9+СВЦЭМ!$D$10+'СЕТ СН'!$I$6-'СЕТ СН'!$I$19</f>
        <v>2805.2144870499997</v>
      </c>
      <c r="S138" s="36">
        <f>SUMIFS(СВЦЭМ!$C$39:$C$782,СВЦЭМ!$A$39:$A$782,$A138,СВЦЭМ!$B$39:$B$782,S$119)+'СЕТ СН'!$I$9+СВЦЭМ!$D$10+'СЕТ СН'!$I$6-'СЕТ СН'!$I$19</f>
        <v>2782.2623339700003</v>
      </c>
      <c r="T138" s="36">
        <f>SUMIFS(СВЦЭМ!$C$39:$C$782,СВЦЭМ!$A$39:$A$782,$A138,СВЦЭМ!$B$39:$B$782,T$119)+'СЕТ СН'!$I$9+СВЦЭМ!$D$10+'СЕТ СН'!$I$6-'СЕТ СН'!$I$19</f>
        <v>2765.7514758100001</v>
      </c>
      <c r="U138" s="36">
        <f>SUMIFS(СВЦЭМ!$C$39:$C$782,СВЦЭМ!$A$39:$A$782,$A138,СВЦЭМ!$B$39:$B$782,U$119)+'СЕТ СН'!$I$9+СВЦЭМ!$D$10+'СЕТ СН'!$I$6-'СЕТ СН'!$I$19</f>
        <v>2730.3031956300001</v>
      </c>
      <c r="V138" s="36">
        <f>SUMIFS(СВЦЭМ!$C$39:$C$782,СВЦЭМ!$A$39:$A$782,$A138,СВЦЭМ!$B$39:$B$782,V$119)+'СЕТ СН'!$I$9+СВЦЭМ!$D$10+'СЕТ СН'!$I$6-'СЕТ СН'!$I$19</f>
        <v>2714.5325269100003</v>
      </c>
      <c r="W138" s="36">
        <f>SUMIFS(СВЦЭМ!$C$39:$C$782,СВЦЭМ!$A$39:$A$782,$A138,СВЦЭМ!$B$39:$B$782,W$119)+'СЕТ СН'!$I$9+СВЦЭМ!$D$10+'СЕТ СН'!$I$6-'СЕТ СН'!$I$19</f>
        <v>2718.8625132400002</v>
      </c>
      <c r="X138" s="36">
        <f>SUMIFS(СВЦЭМ!$C$39:$C$782,СВЦЭМ!$A$39:$A$782,$A138,СВЦЭМ!$B$39:$B$782,X$119)+'СЕТ СН'!$I$9+СВЦЭМ!$D$10+'СЕТ СН'!$I$6-'СЕТ СН'!$I$19</f>
        <v>2765.481573</v>
      </c>
      <c r="Y138" s="36">
        <f>SUMIFS(СВЦЭМ!$C$39:$C$782,СВЦЭМ!$A$39:$A$782,$A138,СВЦЭМ!$B$39:$B$782,Y$119)+'СЕТ СН'!$I$9+СВЦЭМ!$D$10+'СЕТ СН'!$I$6-'СЕТ СН'!$I$19</f>
        <v>2817.31908961</v>
      </c>
    </row>
    <row r="139" spans="1:25" ht="15.75" x14ac:dyDescent="0.2">
      <c r="A139" s="35">
        <f t="shared" si="3"/>
        <v>45005</v>
      </c>
      <c r="B139" s="36">
        <f>SUMIFS(СВЦЭМ!$C$39:$C$782,СВЦЭМ!$A$39:$A$782,$A139,СВЦЭМ!$B$39:$B$782,B$119)+'СЕТ СН'!$I$9+СВЦЭМ!$D$10+'СЕТ СН'!$I$6-'СЕТ СН'!$I$19</f>
        <v>2823.1703079500003</v>
      </c>
      <c r="C139" s="36">
        <f>SUMIFS(СВЦЭМ!$C$39:$C$782,СВЦЭМ!$A$39:$A$782,$A139,СВЦЭМ!$B$39:$B$782,C$119)+'СЕТ СН'!$I$9+СВЦЭМ!$D$10+'СЕТ СН'!$I$6-'СЕТ СН'!$I$19</f>
        <v>2877.4368583300002</v>
      </c>
      <c r="D139" s="36">
        <f>SUMIFS(СВЦЭМ!$C$39:$C$782,СВЦЭМ!$A$39:$A$782,$A139,СВЦЭМ!$B$39:$B$782,D$119)+'СЕТ СН'!$I$9+СВЦЭМ!$D$10+'СЕТ СН'!$I$6-'СЕТ СН'!$I$19</f>
        <v>2894.14659678</v>
      </c>
      <c r="E139" s="36">
        <f>SUMIFS(СВЦЭМ!$C$39:$C$782,СВЦЭМ!$A$39:$A$782,$A139,СВЦЭМ!$B$39:$B$782,E$119)+'СЕТ СН'!$I$9+СВЦЭМ!$D$10+'СЕТ СН'!$I$6-'СЕТ СН'!$I$19</f>
        <v>2906.4330452700001</v>
      </c>
      <c r="F139" s="36">
        <f>SUMIFS(СВЦЭМ!$C$39:$C$782,СВЦЭМ!$A$39:$A$782,$A139,СВЦЭМ!$B$39:$B$782,F$119)+'СЕТ СН'!$I$9+СВЦЭМ!$D$10+'СЕТ СН'!$I$6-'СЕТ СН'!$I$19</f>
        <v>2891.9258444300003</v>
      </c>
      <c r="G139" s="36">
        <f>SUMIFS(СВЦЭМ!$C$39:$C$782,СВЦЭМ!$A$39:$A$782,$A139,СВЦЭМ!$B$39:$B$782,G$119)+'СЕТ СН'!$I$9+СВЦЭМ!$D$10+'СЕТ СН'!$I$6-'СЕТ СН'!$I$19</f>
        <v>2879.9535739399998</v>
      </c>
      <c r="H139" s="36">
        <f>SUMIFS(СВЦЭМ!$C$39:$C$782,СВЦЭМ!$A$39:$A$782,$A139,СВЦЭМ!$B$39:$B$782,H$119)+'СЕТ СН'!$I$9+СВЦЭМ!$D$10+'СЕТ СН'!$I$6-'СЕТ СН'!$I$19</f>
        <v>2923.5922107199999</v>
      </c>
      <c r="I139" s="36">
        <f>SUMIFS(СВЦЭМ!$C$39:$C$782,СВЦЭМ!$A$39:$A$782,$A139,СВЦЭМ!$B$39:$B$782,I$119)+'СЕТ СН'!$I$9+СВЦЭМ!$D$10+'СЕТ СН'!$I$6-'СЕТ СН'!$I$19</f>
        <v>2827.9820629200003</v>
      </c>
      <c r="J139" s="36">
        <f>SUMIFS(СВЦЭМ!$C$39:$C$782,СВЦЭМ!$A$39:$A$782,$A139,СВЦЭМ!$B$39:$B$782,J$119)+'СЕТ СН'!$I$9+СВЦЭМ!$D$10+'СЕТ СН'!$I$6-'СЕТ СН'!$I$19</f>
        <v>2814.6523482100001</v>
      </c>
      <c r="K139" s="36">
        <f>SUMIFS(СВЦЭМ!$C$39:$C$782,СВЦЭМ!$A$39:$A$782,$A139,СВЦЭМ!$B$39:$B$782,K$119)+'СЕТ СН'!$I$9+СВЦЭМ!$D$10+'СЕТ СН'!$I$6-'СЕТ СН'!$I$19</f>
        <v>2785.2368286700002</v>
      </c>
      <c r="L139" s="36">
        <f>SUMIFS(СВЦЭМ!$C$39:$C$782,СВЦЭМ!$A$39:$A$782,$A139,СВЦЭМ!$B$39:$B$782,L$119)+'СЕТ СН'!$I$9+СВЦЭМ!$D$10+'СЕТ СН'!$I$6-'СЕТ СН'!$I$19</f>
        <v>2783.3278608600003</v>
      </c>
      <c r="M139" s="36">
        <f>SUMIFS(СВЦЭМ!$C$39:$C$782,СВЦЭМ!$A$39:$A$782,$A139,СВЦЭМ!$B$39:$B$782,M$119)+'СЕТ СН'!$I$9+СВЦЭМ!$D$10+'СЕТ СН'!$I$6-'СЕТ СН'!$I$19</f>
        <v>2795.33437426</v>
      </c>
      <c r="N139" s="36">
        <f>SUMIFS(СВЦЭМ!$C$39:$C$782,СВЦЭМ!$A$39:$A$782,$A139,СВЦЭМ!$B$39:$B$782,N$119)+'СЕТ СН'!$I$9+СВЦЭМ!$D$10+'СЕТ СН'!$I$6-'СЕТ СН'!$I$19</f>
        <v>2838.16881474</v>
      </c>
      <c r="O139" s="36">
        <f>SUMIFS(СВЦЭМ!$C$39:$C$782,СВЦЭМ!$A$39:$A$782,$A139,СВЦЭМ!$B$39:$B$782,O$119)+'СЕТ СН'!$I$9+СВЦЭМ!$D$10+'СЕТ СН'!$I$6-'СЕТ СН'!$I$19</f>
        <v>2867.18043223</v>
      </c>
      <c r="P139" s="36">
        <f>SUMIFS(СВЦЭМ!$C$39:$C$782,СВЦЭМ!$A$39:$A$782,$A139,СВЦЭМ!$B$39:$B$782,P$119)+'СЕТ СН'!$I$9+СВЦЭМ!$D$10+'СЕТ СН'!$I$6-'СЕТ СН'!$I$19</f>
        <v>2877.0918489000001</v>
      </c>
      <c r="Q139" s="36">
        <f>SUMIFS(СВЦЭМ!$C$39:$C$782,СВЦЭМ!$A$39:$A$782,$A139,СВЦЭМ!$B$39:$B$782,Q$119)+'СЕТ СН'!$I$9+СВЦЭМ!$D$10+'СЕТ СН'!$I$6-'СЕТ СН'!$I$19</f>
        <v>2891.9720009299999</v>
      </c>
      <c r="R139" s="36">
        <f>SUMIFS(СВЦЭМ!$C$39:$C$782,СВЦЭМ!$A$39:$A$782,$A139,СВЦЭМ!$B$39:$B$782,R$119)+'СЕТ СН'!$I$9+СВЦЭМ!$D$10+'СЕТ СН'!$I$6-'СЕТ СН'!$I$19</f>
        <v>2882.1177954599998</v>
      </c>
      <c r="S139" s="36">
        <f>SUMIFS(СВЦЭМ!$C$39:$C$782,СВЦЭМ!$A$39:$A$782,$A139,СВЦЭМ!$B$39:$B$782,S$119)+'СЕТ СН'!$I$9+СВЦЭМ!$D$10+'СЕТ СН'!$I$6-'СЕТ СН'!$I$19</f>
        <v>2849.2403976300002</v>
      </c>
      <c r="T139" s="36">
        <f>SUMIFS(СВЦЭМ!$C$39:$C$782,СВЦЭМ!$A$39:$A$782,$A139,СВЦЭМ!$B$39:$B$782,T$119)+'СЕТ СН'!$I$9+СВЦЭМ!$D$10+'СЕТ СН'!$I$6-'СЕТ СН'!$I$19</f>
        <v>2830.1828840500002</v>
      </c>
      <c r="U139" s="36">
        <f>SUMIFS(СВЦЭМ!$C$39:$C$782,СВЦЭМ!$A$39:$A$782,$A139,СВЦЭМ!$B$39:$B$782,U$119)+'СЕТ СН'!$I$9+СВЦЭМ!$D$10+'СЕТ СН'!$I$6-'СЕТ СН'!$I$19</f>
        <v>2789.8974508900001</v>
      </c>
      <c r="V139" s="36">
        <f>SUMIFS(СВЦЭМ!$C$39:$C$782,СВЦЭМ!$A$39:$A$782,$A139,СВЦЭМ!$B$39:$B$782,V$119)+'СЕТ СН'!$I$9+СВЦЭМ!$D$10+'СЕТ СН'!$I$6-'СЕТ СН'!$I$19</f>
        <v>2776.1274900099997</v>
      </c>
      <c r="W139" s="36">
        <f>SUMIFS(СВЦЭМ!$C$39:$C$782,СВЦЭМ!$A$39:$A$782,$A139,СВЦЭМ!$B$39:$B$782,W$119)+'СЕТ СН'!$I$9+СВЦЭМ!$D$10+'СЕТ СН'!$I$6-'СЕТ СН'!$I$19</f>
        <v>2779.6707967900002</v>
      </c>
      <c r="X139" s="36">
        <f>SUMIFS(СВЦЭМ!$C$39:$C$782,СВЦЭМ!$A$39:$A$782,$A139,СВЦЭМ!$B$39:$B$782,X$119)+'СЕТ СН'!$I$9+СВЦЭМ!$D$10+'СЕТ СН'!$I$6-'СЕТ СН'!$I$19</f>
        <v>2832.8836236400002</v>
      </c>
      <c r="Y139" s="36">
        <f>SUMIFS(СВЦЭМ!$C$39:$C$782,СВЦЭМ!$A$39:$A$782,$A139,СВЦЭМ!$B$39:$B$782,Y$119)+'СЕТ СН'!$I$9+СВЦЭМ!$D$10+'СЕТ СН'!$I$6-'СЕТ СН'!$I$19</f>
        <v>2873.9155226900002</v>
      </c>
    </row>
    <row r="140" spans="1:25" ht="15.75" x14ac:dyDescent="0.2">
      <c r="A140" s="35">
        <f t="shared" si="3"/>
        <v>45006</v>
      </c>
      <c r="B140" s="36">
        <f>SUMIFS(СВЦЭМ!$C$39:$C$782,СВЦЭМ!$A$39:$A$782,$A140,СВЦЭМ!$B$39:$B$782,B$119)+'СЕТ СН'!$I$9+СВЦЭМ!$D$10+'СЕТ СН'!$I$6-'СЕТ СН'!$I$19</f>
        <v>2786.5641670800001</v>
      </c>
      <c r="C140" s="36">
        <f>SUMIFS(СВЦЭМ!$C$39:$C$782,СВЦЭМ!$A$39:$A$782,$A140,СВЦЭМ!$B$39:$B$782,C$119)+'СЕТ СН'!$I$9+СВЦЭМ!$D$10+'СЕТ СН'!$I$6-'СЕТ СН'!$I$19</f>
        <v>2833.49409466</v>
      </c>
      <c r="D140" s="36">
        <f>SUMIFS(СВЦЭМ!$C$39:$C$782,СВЦЭМ!$A$39:$A$782,$A140,СВЦЭМ!$B$39:$B$782,D$119)+'СЕТ СН'!$I$9+СВЦЭМ!$D$10+'СЕТ СН'!$I$6-'СЕТ СН'!$I$19</f>
        <v>2861.7732594600002</v>
      </c>
      <c r="E140" s="36">
        <f>SUMIFS(СВЦЭМ!$C$39:$C$782,СВЦЭМ!$A$39:$A$782,$A140,СВЦЭМ!$B$39:$B$782,E$119)+'СЕТ СН'!$I$9+СВЦЭМ!$D$10+'СЕТ СН'!$I$6-'СЕТ СН'!$I$19</f>
        <v>2869.6050752800002</v>
      </c>
      <c r="F140" s="36">
        <f>SUMIFS(СВЦЭМ!$C$39:$C$782,СВЦЭМ!$A$39:$A$782,$A140,СВЦЭМ!$B$39:$B$782,F$119)+'СЕТ СН'!$I$9+СВЦЭМ!$D$10+'СЕТ СН'!$I$6-'СЕТ СН'!$I$19</f>
        <v>2832.9293523400002</v>
      </c>
      <c r="G140" s="36">
        <f>SUMIFS(СВЦЭМ!$C$39:$C$782,СВЦЭМ!$A$39:$A$782,$A140,СВЦЭМ!$B$39:$B$782,G$119)+'СЕТ СН'!$I$9+СВЦЭМ!$D$10+'СЕТ СН'!$I$6-'СЕТ СН'!$I$19</f>
        <v>2835.3684964100003</v>
      </c>
      <c r="H140" s="36">
        <f>SUMIFS(СВЦЭМ!$C$39:$C$782,СВЦЭМ!$A$39:$A$782,$A140,СВЦЭМ!$B$39:$B$782,H$119)+'СЕТ СН'!$I$9+СВЦЭМ!$D$10+'СЕТ СН'!$I$6-'СЕТ СН'!$I$19</f>
        <v>2771.3655225800003</v>
      </c>
      <c r="I140" s="36">
        <f>SUMIFS(СВЦЭМ!$C$39:$C$782,СВЦЭМ!$A$39:$A$782,$A140,СВЦЭМ!$B$39:$B$782,I$119)+'СЕТ СН'!$I$9+СВЦЭМ!$D$10+'СЕТ СН'!$I$6-'СЕТ СН'!$I$19</f>
        <v>2704.9574897699999</v>
      </c>
      <c r="J140" s="36">
        <f>SUMIFS(СВЦЭМ!$C$39:$C$782,СВЦЭМ!$A$39:$A$782,$A140,СВЦЭМ!$B$39:$B$782,J$119)+'СЕТ СН'!$I$9+СВЦЭМ!$D$10+'СЕТ СН'!$I$6-'СЕТ СН'!$I$19</f>
        <v>2704.8036214700001</v>
      </c>
      <c r="K140" s="36">
        <f>SUMIFS(СВЦЭМ!$C$39:$C$782,СВЦЭМ!$A$39:$A$782,$A140,СВЦЭМ!$B$39:$B$782,K$119)+'СЕТ СН'!$I$9+СВЦЭМ!$D$10+'СЕТ СН'!$I$6-'СЕТ СН'!$I$19</f>
        <v>2688.2737378700003</v>
      </c>
      <c r="L140" s="36">
        <f>SUMIFS(СВЦЭМ!$C$39:$C$782,СВЦЭМ!$A$39:$A$782,$A140,СВЦЭМ!$B$39:$B$782,L$119)+'СЕТ СН'!$I$9+СВЦЭМ!$D$10+'СЕТ СН'!$I$6-'СЕТ СН'!$I$19</f>
        <v>2692.3403524400001</v>
      </c>
      <c r="M140" s="36">
        <f>SUMIFS(СВЦЭМ!$C$39:$C$782,СВЦЭМ!$A$39:$A$782,$A140,СВЦЭМ!$B$39:$B$782,M$119)+'СЕТ СН'!$I$9+СВЦЭМ!$D$10+'СЕТ СН'!$I$6-'СЕТ СН'!$I$19</f>
        <v>2724.6266456799999</v>
      </c>
      <c r="N140" s="36">
        <f>SUMIFS(СВЦЭМ!$C$39:$C$782,СВЦЭМ!$A$39:$A$782,$A140,СВЦЭМ!$B$39:$B$782,N$119)+'СЕТ СН'!$I$9+СВЦЭМ!$D$10+'СЕТ СН'!$I$6-'СЕТ СН'!$I$19</f>
        <v>2765.0914777799999</v>
      </c>
      <c r="O140" s="36">
        <f>SUMIFS(СВЦЭМ!$C$39:$C$782,СВЦЭМ!$A$39:$A$782,$A140,СВЦЭМ!$B$39:$B$782,O$119)+'СЕТ СН'!$I$9+СВЦЭМ!$D$10+'СЕТ СН'!$I$6-'СЕТ СН'!$I$19</f>
        <v>2808.0568475499999</v>
      </c>
      <c r="P140" s="36">
        <f>SUMIFS(СВЦЭМ!$C$39:$C$782,СВЦЭМ!$A$39:$A$782,$A140,СВЦЭМ!$B$39:$B$782,P$119)+'СЕТ СН'!$I$9+СВЦЭМ!$D$10+'СЕТ СН'!$I$6-'СЕТ СН'!$I$19</f>
        <v>2833.2923667200002</v>
      </c>
      <c r="Q140" s="36">
        <f>SUMIFS(СВЦЭМ!$C$39:$C$782,СВЦЭМ!$A$39:$A$782,$A140,СВЦЭМ!$B$39:$B$782,Q$119)+'СЕТ СН'!$I$9+СВЦЭМ!$D$10+'СЕТ СН'!$I$6-'СЕТ СН'!$I$19</f>
        <v>2829.8050185399998</v>
      </c>
      <c r="R140" s="36">
        <f>SUMIFS(СВЦЭМ!$C$39:$C$782,СВЦЭМ!$A$39:$A$782,$A140,СВЦЭМ!$B$39:$B$782,R$119)+'СЕТ СН'!$I$9+СВЦЭМ!$D$10+'СЕТ СН'!$I$6-'СЕТ СН'!$I$19</f>
        <v>2820.3674695600002</v>
      </c>
      <c r="S140" s="36">
        <f>SUMIFS(СВЦЭМ!$C$39:$C$782,СВЦЭМ!$A$39:$A$782,$A140,СВЦЭМ!$B$39:$B$782,S$119)+'СЕТ СН'!$I$9+СВЦЭМ!$D$10+'СЕТ СН'!$I$6-'СЕТ СН'!$I$19</f>
        <v>2800.5955826500003</v>
      </c>
      <c r="T140" s="36">
        <f>SUMIFS(СВЦЭМ!$C$39:$C$782,СВЦЭМ!$A$39:$A$782,$A140,СВЦЭМ!$B$39:$B$782,T$119)+'СЕТ СН'!$I$9+СВЦЭМ!$D$10+'СЕТ СН'!$I$6-'СЕТ СН'!$I$19</f>
        <v>2774.5602510199997</v>
      </c>
      <c r="U140" s="36">
        <f>SUMIFS(СВЦЭМ!$C$39:$C$782,СВЦЭМ!$A$39:$A$782,$A140,СВЦЭМ!$B$39:$B$782,U$119)+'СЕТ СН'!$I$9+СВЦЭМ!$D$10+'СЕТ СН'!$I$6-'СЕТ СН'!$I$19</f>
        <v>2747.93937306</v>
      </c>
      <c r="V140" s="36">
        <f>SUMIFS(СВЦЭМ!$C$39:$C$782,СВЦЭМ!$A$39:$A$782,$A140,СВЦЭМ!$B$39:$B$782,V$119)+'СЕТ СН'!$I$9+СВЦЭМ!$D$10+'СЕТ СН'!$I$6-'СЕТ СН'!$I$19</f>
        <v>2731.7025978399997</v>
      </c>
      <c r="W140" s="36">
        <f>SUMIFS(СВЦЭМ!$C$39:$C$782,СВЦЭМ!$A$39:$A$782,$A140,СВЦЭМ!$B$39:$B$782,W$119)+'СЕТ СН'!$I$9+СВЦЭМ!$D$10+'СЕТ СН'!$I$6-'СЕТ СН'!$I$19</f>
        <v>2743.4534862800001</v>
      </c>
      <c r="X140" s="36">
        <f>SUMIFS(СВЦЭМ!$C$39:$C$782,СВЦЭМ!$A$39:$A$782,$A140,СВЦЭМ!$B$39:$B$782,X$119)+'СЕТ СН'!$I$9+СВЦЭМ!$D$10+'СЕТ СН'!$I$6-'СЕТ СН'!$I$19</f>
        <v>2784.9143077399999</v>
      </c>
      <c r="Y140" s="36">
        <f>SUMIFS(СВЦЭМ!$C$39:$C$782,СВЦЭМ!$A$39:$A$782,$A140,СВЦЭМ!$B$39:$B$782,Y$119)+'СЕТ СН'!$I$9+СВЦЭМ!$D$10+'СЕТ СН'!$I$6-'СЕТ СН'!$I$19</f>
        <v>2819.7136562200003</v>
      </c>
    </row>
    <row r="141" spans="1:25" ht="15.75" x14ac:dyDescent="0.2">
      <c r="A141" s="35">
        <f t="shared" si="3"/>
        <v>45007</v>
      </c>
      <c r="B141" s="36">
        <f>SUMIFS(СВЦЭМ!$C$39:$C$782,СВЦЭМ!$A$39:$A$782,$A141,СВЦЭМ!$B$39:$B$782,B$119)+'СЕТ СН'!$I$9+СВЦЭМ!$D$10+'СЕТ СН'!$I$6-'СЕТ СН'!$I$19</f>
        <v>2937.2675094400001</v>
      </c>
      <c r="C141" s="36">
        <f>SUMIFS(СВЦЭМ!$C$39:$C$782,СВЦЭМ!$A$39:$A$782,$A141,СВЦЭМ!$B$39:$B$782,C$119)+'СЕТ СН'!$I$9+СВЦЭМ!$D$10+'СЕТ СН'!$I$6-'СЕТ СН'!$I$19</f>
        <v>2989.2434902199998</v>
      </c>
      <c r="D141" s="36">
        <f>SUMIFS(СВЦЭМ!$C$39:$C$782,СВЦЭМ!$A$39:$A$782,$A141,СВЦЭМ!$B$39:$B$782,D$119)+'СЕТ СН'!$I$9+СВЦЭМ!$D$10+'СЕТ СН'!$I$6-'СЕТ СН'!$I$19</f>
        <v>3073.8322028399998</v>
      </c>
      <c r="E141" s="36">
        <f>SUMIFS(СВЦЭМ!$C$39:$C$782,СВЦЭМ!$A$39:$A$782,$A141,СВЦЭМ!$B$39:$B$782,E$119)+'СЕТ СН'!$I$9+СВЦЭМ!$D$10+'СЕТ СН'!$I$6-'СЕТ СН'!$I$19</f>
        <v>3087.9630722900001</v>
      </c>
      <c r="F141" s="36">
        <f>SUMIFS(СВЦЭМ!$C$39:$C$782,СВЦЭМ!$A$39:$A$782,$A141,СВЦЭМ!$B$39:$B$782,F$119)+'СЕТ СН'!$I$9+СВЦЭМ!$D$10+'СЕТ СН'!$I$6-'СЕТ СН'!$I$19</f>
        <v>3098.2845235099999</v>
      </c>
      <c r="G141" s="36">
        <f>SUMIFS(СВЦЭМ!$C$39:$C$782,СВЦЭМ!$A$39:$A$782,$A141,СВЦЭМ!$B$39:$B$782,G$119)+'СЕТ СН'!$I$9+СВЦЭМ!$D$10+'СЕТ СН'!$I$6-'СЕТ СН'!$I$19</f>
        <v>3059.4760007499999</v>
      </c>
      <c r="H141" s="36">
        <f>SUMIFS(СВЦЭМ!$C$39:$C$782,СВЦЭМ!$A$39:$A$782,$A141,СВЦЭМ!$B$39:$B$782,H$119)+'СЕТ СН'!$I$9+СВЦЭМ!$D$10+'СЕТ СН'!$I$6-'СЕТ СН'!$I$19</f>
        <v>2995.67058692</v>
      </c>
      <c r="I141" s="36">
        <f>SUMIFS(СВЦЭМ!$C$39:$C$782,СВЦЭМ!$A$39:$A$782,$A141,СВЦЭМ!$B$39:$B$782,I$119)+'СЕТ СН'!$I$9+СВЦЭМ!$D$10+'СЕТ СН'!$I$6-'СЕТ СН'!$I$19</f>
        <v>2940.4269672999999</v>
      </c>
      <c r="J141" s="36">
        <f>SUMIFS(СВЦЭМ!$C$39:$C$782,СВЦЭМ!$A$39:$A$782,$A141,СВЦЭМ!$B$39:$B$782,J$119)+'СЕТ СН'!$I$9+СВЦЭМ!$D$10+'СЕТ СН'!$I$6-'СЕТ СН'!$I$19</f>
        <v>2934.0467381500002</v>
      </c>
      <c r="K141" s="36">
        <f>SUMIFS(СВЦЭМ!$C$39:$C$782,СВЦЭМ!$A$39:$A$782,$A141,СВЦЭМ!$B$39:$B$782,K$119)+'СЕТ СН'!$I$9+СВЦЭМ!$D$10+'СЕТ СН'!$I$6-'СЕТ СН'!$I$19</f>
        <v>2908.3433278299999</v>
      </c>
      <c r="L141" s="36">
        <f>SUMIFS(СВЦЭМ!$C$39:$C$782,СВЦЭМ!$A$39:$A$782,$A141,СВЦЭМ!$B$39:$B$782,L$119)+'СЕТ СН'!$I$9+СВЦЭМ!$D$10+'СЕТ СН'!$I$6-'СЕТ СН'!$I$19</f>
        <v>2909.6710895699998</v>
      </c>
      <c r="M141" s="36">
        <f>SUMIFS(СВЦЭМ!$C$39:$C$782,СВЦЭМ!$A$39:$A$782,$A141,СВЦЭМ!$B$39:$B$782,M$119)+'СЕТ СН'!$I$9+СВЦЭМ!$D$10+'СЕТ СН'!$I$6-'СЕТ СН'!$I$19</f>
        <v>2880.36573172</v>
      </c>
      <c r="N141" s="36">
        <f>SUMIFS(СВЦЭМ!$C$39:$C$782,СВЦЭМ!$A$39:$A$782,$A141,СВЦЭМ!$B$39:$B$782,N$119)+'СЕТ СН'!$I$9+СВЦЭМ!$D$10+'СЕТ СН'!$I$6-'СЕТ СН'!$I$19</f>
        <v>2994.6569312299998</v>
      </c>
      <c r="O141" s="36">
        <f>SUMIFS(СВЦЭМ!$C$39:$C$782,СВЦЭМ!$A$39:$A$782,$A141,СВЦЭМ!$B$39:$B$782,O$119)+'СЕТ СН'!$I$9+СВЦЭМ!$D$10+'СЕТ СН'!$I$6-'СЕТ СН'!$I$19</f>
        <v>3003.3679992399998</v>
      </c>
      <c r="P141" s="36">
        <f>SUMIFS(СВЦЭМ!$C$39:$C$782,СВЦЭМ!$A$39:$A$782,$A141,СВЦЭМ!$B$39:$B$782,P$119)+'СЕТ СН'!$I$9+СВЦЭМ!$D$10+'СЕТ СН'!$I$6-'СЕТ СН'!$I$19</f>
        <v>3006.35985613</v>
      </c>
      <c r="Q141" s="36">
        <f>SUMIFS(СВЦЭМ!$C$39:$C$782,СВЦЭМ!$A$39:$A$782,$A141,СВЦЭМ!$B$39:$B$782,Q$119)+'СЕТ СН'!$I$9+СВЦЭМ!$D$10+'СЕТ СН'!$I$6-'СЕТ СН'!$I$19</f>
        <v>3008.4319472400002</v>
      </c>
      <c r="R141" s="36">
        <f>SUMIFS(СВЦЭМ!$C$39:$C$782,СВЦЭМ!$A$39:$A$782,$A141,СВЦЭМ!$B$39:$B$782,R$119)+'СЕТ СН'!$I$9+СВЦЭМ!$D$10+'СЕТ СН'!$I$6-'СЕТ СН'!$I$19</f>
        <v>2975.1765570500002</v>
      </c>
      <c r="S141" s="36">
        <f>SUMIFS(СВЦЭМ!$C$39:$C$782,СВЦЭМ!$A$39:$A$782,$A141,СВЦЭМ!$B$39:$B$782,S$119)+'СЕТ СН'!$I$9+СВЦЭМ!$D$10+'СЕТ СН'!$I$6-'СЕТ СН'!$I$19</f>
        <v>2949.2631446400001</v>
      </c>
      <c r="T141" s="36">
        <f>SUMIFS(СВЦЭМ!$C$39:$C$782,СВЦЭМ!$A$39:$A$782,$A141,СВЦЭМ!$B$39:$B$782,T$119)+'СЕТ СН'!$I$9+СВЦЭМ!$D$10+'СЕТ СН'!$I$6-'СЕТ СН'!$I$19</f>
        <v>2947.6805376000002</v>
      </c>
      <c r="U141" s="36">
        <f>SUMIFS(СВЦЭМ!$C$39:$C$782,СВЦЭМ!$A$39:$A$782,$A141,СВЦЭМ!$B$39:$B$782,U$119)+'СЕТ СН'!$I$9+СВЦЭМ!$D$10+'СЕТ СН'!$I$6-'СЕТ СН'!$I$19</f>
        <v>2897.9962850000002</v>
      </c>
      <c r="V141" s="36">
        <f>SUMIFS(СВЦЭМ!$C$39:$C$782,СВЦЭМ!$A$39:$A$782,$A141,СВЦЭМ!$B$39:$B$782,V$119)+'СЕТ СН'!$I$9+СВЦЭМ!$D$10+'СЕТ СН'!$I$6-'СЕТ СН'!$I$19</f>
        <v>2860.35549459</v>
      </c>
      <c r="W141" s="36">
        <f>SUMIFS(СВЦЭМ!$C$39:$C$782,СВЦЭМ!$A$39:$A$782,$A141,СВЦЭМ!$B$39:$B$782,W$119)+'СЕТ СН'!$I$9+СВЦЭМ!$D$10+'СЕТ СН'!$I$6-'СЕТ СН'!$I$19</f>
        <v>2852.3836961699999</v>
      </c>
      <c r="X141" s="36">
        <f>SUMIFS(СВЦЭМ!$C$39:$C$782,СВЦЭМ!$A$39:$A$782,$A141,СВЦЭМ!$B$39:$B$782,X$119)+'СЕТ СН'!$I$9+СВЦЭМ!$D$10+'СЕТ СН'!$I$6-'СЕТ СН'!$I$19</f>
        <v>2865.1178345500002</v>
      </c>
      <c r="Y141" s="36">
        <f>SUMIFS(СВЦЭМ!$C$39:$C$782,СВЦЭМ!$A$39:$A$782,$A141,СВЦЭМ!$B$39:$B$782,Y$119)+'СЕТ СН'!$I$9+СВЦЭМ!$D$10+'СЕТ СН'!$I$6-'СЕТ СН'!$I$19</f>
        <v>2923.4941026799997</v>
      </c>
    </row>
    <row r="142" spans="1:25" ht="15.75" x14ac:dyDescent="0.2">
      <c r="A142" s="35">
        <f t="shared" si="3"/>
        <v>45008</v>
      </c>
      <c r="B142" s="36">
        <f>SUMIFS(СВЦЭМ!$C$39:$C$782,СВЦЭМ!$A$39:$A$782,$A142,СВЦЭМ!$B$39:$B$782,B$119)+'СЕТ СН'!$I$9+СВЦЭМ!$D$10+'СЕТ СН'!$I$6-'СЕТ СН'!$I$19</f>
        <v>2997.61770828</v>
      </c>
      <c r="C142" s="36">
        <f>SUMIFS(СВЦЭМ!$C$39:$C$782,СВЦЭМ!$A$39:$A$782,$A142,СВЦЭМ!$B$39:$B$782,C$119)+'СЕТ СН'!$I$9+СВЦЭМ!$D$10+'СЕТ СН'!$I$6-'СЕТ СН'!$I$19</f>
        <v>3069.59706332</v>
      </c>
      <c r="D142" s="36">
        <f>SUMIFS(СВЦЭМ!$C$39:$C$782,СВЦЭМ!$A$39:$A$782,$A142,СВЦЭМ!$B$39:$B$782,D$119)+'СЕТ СН'!$I$9+СВЦЭМ!$D$10+'СЕТ СН'!$I$6-'СЕТ СН'!$I$19</f>
        <v>3094.48606311</v>
      </c>
      <c r="E142" s="36">
        <f>SUMIFS(СВЦЭМ!$C$39:$C$782,СВЦЭМ!$A$39:$A$782,$A142,СВЦЭМ!$B$39:$B$782,E$119)+'СЕТ СН'!$I$9+СВЦЭМ!$D$10+'СЕТ СН'!$I$6-'СЕТ СН'!$I$19</f>
        <v>3125.5605723600002</v>
      </c>
      <c r="F142" s="36">
        <f>SUMIFS(СВЦЭМ!$C$39:$C$782,СВЦЭМ!$A$39:$A$782,$A142,СВЦЭМ!$B$39:$B$782,F$119)+'СЕТ СН'!$I$9+СВЦЭМ!$D$10+'СЕТ СН'!$I$6-'СЕТ СН'!$I$19</f>
        <v>3113.0973653199999</v>
      </c>
      <c r="G142" s="36">
        <f>SUMIFS(СВЦЭМ!$C$39:$C$782,СВЦЭМ!$A$39:$A$782,$A142,СВЦЭМ!$B$39:$B$782,G$119)+'СЕТ СН'!$I$9+СВЦЭМ!$D$10+'СЕТ СН'!$I$6-'СЕТ СН'!$I$19</f>
        <v>3042.7132265599998</v>
      </c>
      <c r="H142" s="36">
        <f>SUMIFS(СВЦЭМ!$C$39:$C$782,СВЦЭМ!$A$39:$A$782,$A142,СВЦЭМ!$B$39:$B$782,H$119)+'СЕТ СН'!$I$9+СВЦЭМ!$D$10+'СЕТ СН'!$I$6-'СЕТ СН'!$I$19</f>
        <v>3008.4165000100002</v>
      </c>
      <c r="I142" s="36">
        <f>SUMIFS(СВЦЭМ!$C$39:$C$782,СВЦЭМ!$A$39:$A$782,$A142,СВЦЭМ!$B$39:$B$782,I$119)+'СЕТ СН'!$I$9+СВЦЭМ!$D$10+'СЕТ СН'!$I$6-'СЕТ СН'!$I$19</f>
        <v>2944.5620744900002</v>
      </c>
      <c r="J142" s="36">
        <f>SUMIFS(СВЦЭМ!$C$39:$C$782,СВЦЭМ!$A$39:$A$782,$A142,СВЦЭМ!$B$39:$B$782,J$119)+'СЕТ СН'!$I$9+СВЦЭМ!$D$10+'СЕТ СН'!$I$6-'СЕТ СН'!$I$19</f>
        <v>2923.4593097100001</v>
      </c>
      <c r="K142" s="36">
        <f>SUMIFS(СВЦЭМ!$C$39:$C$782,СВЦЭМ!$A$39:$A$782,$A142,СВЦЭМ!$B$39:$B$782,K$119)+'СЕТ СН'!$I$9+СВЦЭМ!$D$10+'СЕТ СН'!$I$6-'СЕТ СН'!$I$19</f>
        <v>2895.4040113800002</v>
      </c>
      <c r="L142" s="36">
        <f>SUMIFS(СВЦЭМ!$C$39:$C$782,СВЦЭМ!$A$39:$A$782,$A142,СВЦЭМ!$B$39:$B$782,L$119)+'СЕТ СН'!$I$9+СВЦЭМ!$D$10+'СЕТ СН'!$I$6-'СЕТ СН'!$I$19</f>
        <v>2862.69236004</v>
      </c>
      <c r="M142" s="36">
        <f>SUMIFS(СВЦЭМ!$C$39:$C$782,СВЦЭМ!$A$39:$A$782,$A142,СВЦЭМ!$B$39:$B$782,M$119)+'СЕТ СН'!$I$9+СВЦЭМ!$D$10+'СЕТ СН'!$I$6-'СЕТ СН'!$I$19</f>
        <v>2889.4399496699998</v>
      </c>
      <c r="N142" s="36">
        <f>SUMIFS(СВЦЭМ!$C$39:$C$782,СВЦЭМ!$A$39:$A$782,$A142,СВЦЭМ!$B$39:$B$782,N$119)+'СЕТ СН'!$I$9+СВЦЭМ!$D$10+'СЕТ СН'!$I$6-'СЕТ СН'!$I$19</f>
        <v>2933.6630167399999</v>
      </c>
      <c r="O142" s="36">
        <f>SUMIFS(СВЦЭМ!$C$39:$C$782,СВЦЭМ!$A$39:$A$782,$A142,СВЦЭМ!$B$39:$B$782,O$119)+'СЕТ СН'!$I$9+СВЦЭМ!$D$10+'СЕТ СН'!$I$6-'СЕТ СН'!$I$19</f>
        <v>2966.1003034800001</v>
      </c>
      <c r="P142" s="36">
        <f>SUMIFS(СВЦЭМ!$C$39:$C$782,СВЦЭМ!$A$39:$A$782,$A142,СВЦЭМ!$B$39:$B$782,P$119)+'СЕТ СН'!$I$9+СВЦЭМ!$D$10+'СЕТ СН'!$I$6-'СЕТ СН'!$I$19</f>
        <v>3010.2886389599998</v>
      </c>
      <c r="Q142" s="36">
        <f>SUMIFS(СВЦЭМ!$C$39:$C$782,СВЦЭМ!$A$39:$A$782,$A142,СВЦЭМ!$B$39:$B$782,Q$119)+'СЕТ СН'!$I$9+СВЦЭМ!$D$10+'СЕТ СН'!$I$6-'СЕТ СН'!$I$19</f>
        <v>3010.3488773300001</v>
      </c>
      <c r="R142" s="36">
        <f>SUMIFS(СВЦЭМ!$C$39:$C$782,СВЦЭМ!$A$39:$A$782,$A142,СВЦЭМ!$B$39:$B$782,R$119)+'СЕТ СН'!$I$9+СВЦЭМ!$D$10+'СЕТ СН'!$I$6-'СЕТ СН'!$I$19</f>
        <v>2974.3239673100002</v>
      </c>
      <c r="S142" s="36">
        <f>SUMIFS(СВЦЭМ!$C$39:$C$782,СВЦЭМ!$A$39:$A$782,$A142,СВЦЭМ!$B$39:$B$782,S$119)+'СЕТ СН'!$I$9+СВЦЭМ!$D$10+'СЕТ СН'!$I$6-'СЕТ СН'!$I$19</f>
        <v>2957.9213702900001</v>
      </c>
      <c r="T142" s="36">
        <f>SUMIFS(СВЦЭМ!$C$39:$C$782,СВЦЭМ!$A$39:$A$782,$A142,СВЦЭМ!$B$39:$B$782,T$119)+'СЕТ СН'!$I$9+СВЦЭМ!$D$10+'СЕТ СН'!$I$6-'СЕТ СН'!$I$19</f>
        <v>2921.4131991200002</v>
      </c>
      <c r="U142" s="36">
        <f>SUMIFS(СВЦЭМ!$C$39:$C$782,СВЦЭМ!$A$39:$A$782,$A142,СВЦЭМ!$B$39:$B$782,U$119)+'СЕТ СН'!$I$9+СВЦЭМ!$D$10+'СЕТ СН'!$I$6-'СЕТ СН'!$I$19</f>
        <v>2875.2732414500001</v>
      </c>
      <c r="V142" s="36">
        <f>SUMIFS(СВЦЭМ!$C$39:$C$782,СВЦЭМ!$A$39:$A$782,$A142,СВЦЭМ!$B$39:$B$782,V$119)+'СЕТ СН'!$I$9+СВЦЭМ!$D$10+'СЕТ СН'!$I$6-'СЕТ СН'!$I$19</f>
        <v>2849.8874925</v>
      </c>
      <c r="W142" s="36">
        <f>SUMIFS(СВЦЭМ!$C$39:$C$782,СВЦЭМ!$A$39:$A$782,$A142,СВЦЭМ!$B$39:$B$782,W$119)+'СЕТ СН'!$I$9+СВЦЭМ!$D$10+'СЕТ СН'!$I$6-'СЕТ СН'!$I$19</f>
        <v>2894.1000813300002</v>
      </c>
      <c r="X142" s="36">
        <f>SUMIFS(СВЦЭМ!$C$39:$C$782,СВЦЭМ!$A$39:$A$782,$A142,СВЦЭМ!$B$39:$B$782,X$119)+'СЕТ СН'!$I$9+СВЦЭМ!$D$10+'СЕТ СН'!$I$6-'СЕТ СН'!$I$19</f>
        <v>2938.4908129599999</v>
      </c>
      <c r="Y142" s="36">
        <f>SUMIFS(СВЦЭМ!$C$39:$C$782,СВЦЭМ!$A$39:$A$782,$A142,СВЦЭМ!$B$39:$B$782,Y$119)+'СЕТ СН'!$I$9+СВЦЭМ!$D$10+'СЕТ СН'!$I$6-'СЕТ СН'!$I$19</f>
        <v>2972.2740130799998</v>
      </c>
    </row>
    <row r="143" spans="1:25" ht="15.75" x14ac:dyDescent="0.2">
      <c r="A143" s="35">
        <f t="shared" si="3"/>
        <v>45009</v>
      </c>
      <c r="B143" s="36">
        <f>SUMIFS(СВЦЭМ!$C$39:$C$782,СВЦЭМ!$A$39:$A$782,$A143,СВЦЭМ!$B$39:$B$782,B$119)+'СЕТ СН'!$I$9+СВЦЭМ!$D$10+'СЕТ СН'!$I$6-'СЕТ СН'!$I$19</f>
        <v>3071.6964134</v>
      </c>
      <c r="C143" s="36">
        <f>SUMIFS(СВЦЭМ!$C$39:$C$782,СВЦЭМ!$A$39:$A$782,$A143,СВЦЭМ!$B$39:$B$782,C$119)+'СЕТ СН'!$I$9+СВЦЭМ!$D$10+'СЕТ СН'!$I$6-'СЕТ СН'!$I$19</f>
        <v>3156.9697365900001</v>
      </c>
      <c r="D143" s="36">
        <f>SUMIFS(СВЦЭМ!$C$39:$C$782,СВЦЭМ!$A$39:$A$782,$A143,СВЦЭМ!$B$39:$B$782,D$119)+'СЕТ СН'!$I$9+СВЦЭМ!$D$10+'СЕТ СН'!$I$6-'СЕТ СН'!$I$19</f>
        <v>3146.7966080800002</v>
      </c>
      <c r="E143" s="36">
        <f>SUMIFS(СВЦЭМ!$C$39:$C$782,СВЦЭМ!$A$39:$A$782,$A143,СВЦЭМ!$B$39:$B$782,E$119)+'СЕТ СН'!$I$9+СВЦЭМ!$D$10+'СЕТ СН'!$I$6-'СЕТ СН'!$I$19</f>
        <v>3148.73111539</v>
      </c>
      <c r="F143" s="36">
        <f>SUMIFS(СВЦЭМ!$C$39:$C$782,СВЦЭМ!$A$39:$A$782,$A143,СВЦЭМ!$B$39:$B$782,F$119)+'СЕТ СН'!$I$9+СВЦЭМ!$D$10+'СЕТ СН'!$I$6-'СЕТ СН'!$I$19</f>
        <v>3148.2461180800001</v>
      </c>
      <c r="G143" s="36">
        <f>SUMIFS(СВЦЭМ!$C$39:$C$782,СВЦЭМ!$A$39:$A$782,$A143,СВЦЭМ!$B$39:$B$782,G$119)+'СЕТ СН'!$I$9+СВЦЭМ!$D$10+'СЕТ СН'!$I$6-'СЕТ СН'!$I$19</f>
        <v>3145.5636865199999</v>
      </c>
      <c r="H143" s="36">
        <f>SUMIFS(СВЦЭМ!$C$39:$C$782,СВЦЭМ!$A$39:$A$782,$A143,СВЦЭМ!$B$39:$B$782,H$119)+'СЕТ СН'!$I$9+СВЦЭМ!$D$10+'СЕТ СН'!$I$6-'СЕТ СН'!$I$19</f>
        <v>3124.7903102099999</v>
      </c>
      <c r="I143" s="36">
        <f>SUMIFS(СВЦЭМ!$C$39:$C$782,СВЦЭМ!$A$39:$A$782,$A143,СВЦЭМ!$B$39:$B$782,I$119)+'СЕТ СН'!$I$9+СВЦЭМ!$D$10+'СЕТ СН'!$I$6-'СЕТ СН'!$I$19</f>
        <v>3040.5527694299999</v>
      </c>
      <c r="J143" s="36">
        <f>SUMIFS(СВЦЭМ!$C$39:$C$782,СВЦЭМ!$A$39:$A$782,$A143,СВЦЭМ!$B$39:$B$782,J$119)+'СЕТ СН'!$I$9+СВЦЭМ!$D$10+'СЕТ СН'!$I$6-'СЕТ СН'!$I$19</f>
        <v>3033.9073026599999</v>
      </c>
      <c r="K143" s="36">
        <f>SUMIFS(СВЦЭМ!$C$39:$C$782,СВЦЭМ!$A$39:$A$782,$A143,СВЦЭМ!$B$39:$B$782,K$119)+'СЕТ СН'!$I$9+СВЦЭМ!$D$10+'СЕТ СН'!$I$6-'СЕТ СН'!$I$19</f>
        <v>3002.5452135800001</v>
      </c>
      <c r="L143" s="36">
        <f>SUMIFS(СВЦЭМ!$C$39:$C$782,СВЦЭМ!$A$39:$A$782,$A143,СВЦЭМ!$B$39:$B$782,L$119)+'СЕТ СН'!$I$9+СВЦЭМ!$D$10+'СЕТ СН'!$I$6-'СЕТ СН'!$I$19</f>
        <v>2945.6956254299998</v>
      </c>
      <c r="M143" s="36">
        <f>SUMIFS(СВЦЭМ!$C$39:$C$782,СВЦЭМ!$A$39:$A$782,$A143,СВЦЭМ!$B$39:$B$782,M$119)+'СЕТ СН'!$I$9+СВЦЭМ!$D$10+'СЕТ СН'!$I$6-'СЕТ СН'!$I$19</f>
        <v>2951.31582583</v>
      </c>
      <c r="N143" s="36">
        <f>SUMIFS(СВЦЭМ!$C$39:$C$782,СВЦЭМ!$A$39:$A$782,$A143,СВЦЭМ!$B$39:$B$782,N$119)+'СЕТ СН'!$I$9+СВЦЭМ!$D$10+'СЕТ СН'!$I$6-'СЕТ СН'!$I$19</f>
        <v>2960.0433180499999</v>
      </c>
      <c r="O143" s="36">
        <f>SUMIFS(СВЦЭМ!$C$39:$C$782,СВЦЭМ!$A$39:$A$782,$A143,СВЦЭМ!$B$39:$B$782,O$119)+'СЕТ СН'!$I$9+СВЦЭМ!$D$10+'СЕТ СН'!$I$6-'СЕТ СН'!$I$19</f>
        <v>2968.2550230900001</v>
      </c>
      <c r="P143" s="36">
        <f>SUMIFS(СВЦЭМ!$C$39:$C$782,СВЦЭМ!$A$39:$A$782,$A143,СВЦЭМ!$B$39:$B$782,P$119)+'СЕТ СН'!$I$9+СВЦЭМ!$D$10+'СЕТ СН'!$I$6-'СЕТ СН'!$I$19</f>
        <v>2977.5239652199998</v>
      </c>
      <c r="Q143" s="36">
        <f>SUMIFS(СВЦЭМ!$C$39:$C$782,СВЦЭМ!$A$39:$A$782,$A143,СВЦЭМ!$B$39:$B$782,Q$119)+'СЕТ СН'!$I$9+СВЦЭМ!$D$10+'СЕТ СН'!$I$6-'СЕТ СН'!$I$19</f>
        <v>2972.14863642</v>
      </c>
      <c r="R143" s="36">
        <f>SUMIFS(СВЦЭМ!$C$39:$C$782,СВЦЭМ!$A$39:$A$782,$A143,СВЦЭМ!$B$39:$B$782,R$119)+'СЕТ СН'!$I$9+СВЦЭМ!$D$10+'СЕТ СН'!$I$6-'СЕТ СН'!$I$19</f>
        <v>2973.0687281599999</v>
      </c>
      <c r="S143" s="36">
        <f>SUMIFS(СВЦЭМ!$C$39:$C$782,СВЦЭМ!$A$39:$A$782,$A143,СВЦЭМ!$B$39:$B$782,S$119)+'СЕТ СН'!$I$9+СВЦЭМ!$D$10+'СЕТ СН'!$I$6-'СЕТ СН'!$I$19</f>
        <v>2923.5577356200001</v>
      </c>
      <c r="T143" s="36">
        <f>SUMIFS(СВЦЭМ!$C$39:$C$782,СВЦЭМ!$A$39:$A$782,$A143,СВЦЭМ!$B$39:$B$782,T$119)+'СЕТ СН'!$I$9+СВЦЭМ!$D$10+'СЕТ СН'!$I$6-'СЕТ СН'!$I$19</f>
        <v>2915.43698012</v>
      </c>
      <c r="U143" s="36">
        <f>SUMIFS(СВЦЭМ!$C$39:$C$782,СВЦЭМ!$A$39:$A$782,$A143,СВЦЭМ!$B$39:$B$782,U$119)+'СЕТ СН'!$I$9+СВЦЭМ!$D$10+'СЕТ СН'!$I$6-'СЕТ СН'!$I$19</f>
        <v>2901.2318665499997</v>
      </c>
      <c r="V143" s="36">
        <f>SUMIFS(СВЦЭМ!$C$39:$C$782,СВЦЭМ!$A$39:$A$782,$A143,СВЦЭМ!$B$39:$B$782,V$119)+'СЕТ СН'!$I$9+СВЦЭМ!$D$10+'СЕТ СН'!$I$6-'СЕТ СН'!$I$19</f>
        <v>2916.5787655399999</v>
      </c>
      <c r="W143" s="36">
        <f>SUMIFS(СВЦЭМ!$C$39:$C$782,СВЦЭМ!$A$39:$A$782,$A143,СВЦЭМ!$B$39:$B$782,W$119)+'СЕТ СН'!$I$9+СВЦЭМ!$D$10+'СЕТ СН'!$I$6-'СЕТ СН'!$I$19</f>
        <v>2918.4984068799999</v>
      </c>
      <c r="X143" s="36">
        <f>SUMIFS(СВЦЭМ!$C$39:$C$782,СВЦЭМ!$A$39:$A$782,$A143,СВЦЭМ!$B$39:$B$782,X$119)+'СЕТ СН'!$I$9+СВЦЭМ!$D$10+'СЕТ СН'!$I$6-'СЕТ СН'!$I$19</f>
        <v>2976.4953051500001</v>
      </c>
      <c r="Y143" s="36">
        <f>SUMIFS(СВЦЭМ!$C$39:$C$782,СВЦЭМ!$A$39:$A$782,$A143,СВЦЭМ!$B$39:$B$782,Y$119)+'СЕТ СН'!$I$9+СВЦЭМ!$D$10+'СЕТ СН'!$I$6-'СЕТ СН'!$I$19</f>
        <v>2944.2261107300001</v>
      </c>
    </row>
    <row r="144" spans="1:25" ht="15.75" x14ac:dyDescent="0.2">
      <c r="A144" s="35">
        <f t="shared" si="3"/>
        <v>45010</v>
      </c>
      <c r="B144" s="36">
        <f>SUMIFS(СВЦЭМ!$C$39:$C$782,СВЦЭМ!$A$39:$A$782,$A144,СВЦЭМ!$B$39:$B$782,B$119)+'СЕТ СН'!$I$9+СВЦЭМ!$D$10+'СЕТ СН'!$I$6-'СЕТ СН'!$I$19</f>
        <v>2940.5264419</v>
      </c>
      <c r="C144" s="36">
        <f>SUMIFS(СВЦЭМ!$C$39:$C$782,СВЦЭМ!$A$39:$A$782,$A144,СВЦЭМ!$B$39:$B$782,C$119)+'СЕТ СН'!$I$9+СВЦЭМ!$D$10+'СЕТ СН'!$I$6-'СЕТ СН'!$I$19</f>
        <v>2988.7501823900002</v>
      </c>
      <c r="D144" s="36">
        <f>SUMIFS(СВЦЭМ!$C$39:$C$782,СВЦЭМ!$A$39:$A$782,$A144,СВЦЭМ!$B$39:$B$782,D$119)+'СЕТ СН'!$I$9+СВЦЭМ!$D$10+'СЕТ СН'!$I$6-'СЕТ СН'!$I$19</f>
        <v>3022.7834012899998</v>
      </c>
      <c r="E144" s="36">
        <f>SUMIFS(СВЦЭМ!$C$39:$C$782,СВЦЭМ!$A$39:$A$782,$A144,СВЦЭМ!$B$39:$B$782,E$119)+'СЕТ СН'!$I$9+СВЦЭМ!$D$10+'СЕТ СН'!$I$6-'СЕТ СН'!$I$19</f>
        <v>3031.2403970700002</v>
      </c>
      <c r="F144" s="36">
        <f>SUMIFS(СВЦЭМ!$C$39:$C$782,СВЦЭМ!$A$39:$A$782,$A144,СВЦЭМ!$B$39:$B$782,F$119)+'СЕТ СН'!$I$9+СВЦЭМ!$D$10+'СЕТ СН'!$I$6-'СЕТ СН'!$I$19</f>
        <v>3023.58723242</v>
      </c>
      <c r="G144" s="36">
        <f>SUMIFS(СВЦЭМ!$C$39:$C$782,СВЦЭМ!$A$39:$A$782,$A144,СВЦЭМ!$B$39:$B$782,G$119)+'СЕТ СН'!$I$9+СВЦЭМ!$D$10+'СЕТ СН'!$I$6-'СЕТ СН'!$I$19</f>
        <v>3029.4230630100001</v>
      </c>
      <c r="H144" s="36">
        <f>SUMIFS(СВЦЭМ!$C$39:$C$782,СВЦЭМ!$A$39:$A$782,$A144,СВЦЭМ!$B$39:$B$782,H$119)+'СЕТ СН'!$I$9+СВЦЭМ!$D$10+'СЕТ СН'!$I$6-'СЕТ СН'!$I$19</f>
        <v>3009.6350646999999</v>
      </c>
      <c r="I144" s="36">
        <f>SUMIFS(СВЦЭМ!$C$39:$C$782,СВЦЭМ!$A$39:$A$782,$A144,СВЦЭМ!$B$39:$B$782,I$119)+'СЕТ СН'!$I$9+СВЦЭМ!$D$10+'СЕТ СН'!$I$6-'СЕТ СН'!$I$19</f>
        <v>2936.7749026299998</v>
      </c>
      <c r="J144" s="36">
        <f>SUMIFS(СВЦЭМ!$C$39:$C$782,СВЦЭМ!$A$39:$A$782,$A144,СВЦЭМ!$B$39:$B$782,J$119)+'СЕТ СН'!$I$9+СВЦЭМ!$D$10+'СЕТ СН'!$I$6-'СЕТ СН'!$I$19</f>
        <v>2860.3186889099998</v>
      </c>
      <c r="K144" s="36">
        <f>SUMIFS(СВЦЭМ!$C$39:$C$782,СВЦЭМ!$A$39:$A$782,$A144,СВЦЭМ!$B$39:$B$782,K$119)+'СЕТ СН'!$I$9+СВЦЭМ!$D$10+'СЕТ СН'!$I$6-'СЕТ СН'!$I$19</f>
        <v>2777.0367650600001</v>
      </c>
      <c r="L144" s="36">
        <f>SUMIFS(СВЦЭМ!$C$39:$C$782,СВЦЭМ!$A$39:$A$782,$A144,СВЦЭМ!$B$39:$B$782,L$119)+'СЕТ СН'!$I$9+СВЦЭМ!$D$10+'СЕТ СН'!$I$6-'СЕТ СН'!$I$19</f>
        <v>2746.1928456799997</v>
      </c>
      <c r="M144" s="36">
        <f>SUMIFS(СВЦЭМ!$C$39:$C$782,СВЦЭМ!$A$39:$A$782,$A144,СВЦЭМ!$B$39:$B$782,M$119)+'СЕТ СН'!$I$9+СВЦЭМ!$D$10+'СЕТ СН'!$I$6-'СЕТ СН'!$I$19</f>
        <v>2742.24934811</v>
      </c>
      <c r="N144" s="36">
        <f>SUMIFS(СВЦЭМ!$C$39:$C$782,СВЦЭМ!$A$39:$A$782,$A144,СВЦЭМ!$B$39:$B$782,N$119)+'СЕТ СН'!$I$9+СВЦЭМ!$D$10+'СЕТ СН'!$I$6-'СЕТ СН'!$I$19</f>
        <v>2787.45255382</v>
      </c>
      <c r="O144" s="36">
        <f>SUMIFS(СВЦЭМ!$C$39:$C$782,СВЦЭМ!$A$39:$A$782,$A144,СВЦЭМ!$B$39:$B$782,O$119)+'СЕТ СН'!$I$9+СВЦЭМ!$D$10+'СЕТ СН'!$I$6-'СЕТ СН'!$I$19</f>
        <v>2828.70581382</v>
      </c>
      <c r="P144" s="36">
        <f>SUMIFS(СВЦЭМ!$C$39:$C$782,СВЦЭМ!$A$39:$A$782,$A144,СВЦЭМ!$B$39:$B$782,P$119)+'СЕТ СН'!$I$9+СВЦЭМ!$D$10+'СЕТ СН'!$I$6-'СЕТ СН'!$I$19</f>
        <v>2863.33307655</v>
      </c>
      <c r="Q144" s="36">
        <f>SUMIFS(СВЦЭМ!$C$39:$C$782,СВЦЭМ!$A$39:$A$782,$A144,СВЦЭМ!$B$39:$B$782,Q$119)+'СЕТ СН'!$I$9+СВЦЭМ!$D$10+'СЕТ СН'!$I$6-'СЕТ СН'!$I$19</f>
        <v>2873.3281839399997</v>
      </c>
      <c r="R144" s="36">
        <f>SUMIFS(СВЦЭМ!$C$39:$C$782,СВЦЭМ!$A$39:$A$782,$A144,СВЦЭМ!$B$39:$B$782,R$119)+'СЕТ СН'!$I$9+СВЦЭМ!$D$10+'СЕТ СН'!$I$6-'СЕТ СН'!$I$19</f>
        <v>2854.5626721899998</v>
      </c>
      <c r="S144" s="36">
        <f>SUMIFS(СВЦЭМ!$C$39:$C$782,СВЦЭМ!$A$39:$A$782,$A144,СВЦЭМ!$B$39:$B$782,S$119)+'СЕТ СН'!$I$9+СВЦЭМ!$D$10+'СЕТ СН'!$I$6-'СЕТ СН'!$I$19</f>
        <v>2851.1379570399999</v>
      </c>
      <c r="T144" s="36">
        <f>SUMIFS(СВЦЭМ!$C$39:$C$782,СВЦЭМ!$A$39:$A$782,$A144,СВЦЭМ!$B$39:$B$782,T$119)+'СЕТ СН'!$I$9+СВЦЭМ!$D$10+'СЕТ СН'!$I$6-'СЕТ СН'!$I$19</f>
        <v>2779.4477644600001</v>
      </c>
      <c r="U144" s="36">
        <f>SUMIFS(СВЦЭМ!$C$39:$C$782,СВЦЭМ!$A$39:$A$782,$A144,СВЦЭМ!$B$39:$B$782,U$119)+'СЕТ СН'!$I$9+СВЦЭМ!$D$10+'СЕТ СН'!$I$6-'СЕТ СН'!$I$19</f>
        <v>2785.6741042399999</v>
      </c>
      <c r="V144" s="36">
        <f>SUMIFS(СВЦЭМ!$C$39:$C$782,СВЦЭМ!$A$39:$A$782,$A144,СВЦЭМ!$B$39:$B$782,V$119)+'СЕТ СН'!$I$9+СВЦЭМ!$D$10+'СЕТ СН'!$I$6-'СЕТ СН'!$I$19</f>
        <v>2759.8243855299997</v>
      </c>
      <c r="W144" s="36">
        <f>SUMIFS(СВЦЭМ!$C$39:$C$782,СВЦЭМ!$A$39:$A$782,$A144,СВЦЭМ!$B$39:$B$782,W$119)+'СЕТ СН'!$I$9+СВЦЭМ!$D$10+'СЕТ СН'!$I$6-'СЕТ СН'!$I$19</f>
        <v>2762.0468286699997</v>
      </c>
      <c r="X144" s="36">
        <f>SUMIFS(СВЦЭМ!$C$39:$C$782,СВЦЭМ!$A$39:$A$782,$A144,СВЦЭМ!$B$39:$B$782,X$119)+'СЕТ СН'!$I$9+СВЦЭМ!$D$10+'СЕТ СН'!$I$6-'СЕТ СН'!$I$19</f>
        <v>2767.3609124300001</v>
      </c>
      <c r="Y144" s="36">
        <f>SUMIFS(СВЦЭМ!$C$39:$C$782,СВЦЭМ!$A$39:$A$782,$A144,СВЦЭМ!$B$39:$B$782,Y$119)+'СЕТ СН'!$I$9+СВЦЭМ!$D$10+'СЕТ СН'!$I$6-'СЕТ СН'!$I$19</f>
        <v>2900.45053349</v>
      </c>
    </row>
    <row r="145" spans="1:26" ht="15.75" x14ac:dyDescent="0.2">
      <c r="A145" s="35">
        <f t="shared" si="3"/>
        <v>45011</v>
      </c>
      <c r="B145" s="36">
        <f>SUMIFS(СВЦЭМ!$C$39:$C$782,СВЦЭМ!$A$39:$A$782,$A145,СВЦЭМ!$B$39:$B$782,B$119)+'СЕТ СН'!$I$9+СВЦЭМ!$D$10+'СЕТ СН'!$I$6-'СЕТ СН'!$I$19</f>
        <v>2952.9793196000001</v>
      </c>
      <c r="C145" s="36">
        <f>SUMIFS(СВЦЭМ!$C$39:$C$782,СВЦЭМ!$A$39:$A$782,$A145,СВЦЭМ!$B$39:$B$782,C$119)+'СЕТ СН'!$I$9+СВЦЭМ!$D$10+'СЕТ СН'!$I$6-'СЕТ СН'!$I$19</f>
        <v>3002.0177804999998</v>
      </c>
      <c r="D145" s="36">
        <f>SUMIFS(СВЦЭМ!$C$39:$C$782,СВЦЭМ!$A$39:$A$782,$A145,СВЦЭМ!$B$39:$B$782,D$119)+'СЕТ СН'!$I$9+СВЦЭМ!$D$10+'СЕТ СН'!$I$6-'СЕТ СН'!$I$19</f>
        <v>3034.0412737800002</v>
      </c>
      <c r="E145" s="36">
        <f>SUMIFS(СВЦЭМ!$C$39:$C$782,СВЦЭМ!$A$39:$A$782,$A145,СВЦЭМ!$B$39:$B$782,E$119)+'СЕТ СН'!$I$9+СВЦЭМ!$D$10+'СЕТ СН'!$I$6-'СЕТ СН'!$I$19</f>
        <v>3031.4477883</v>
      </c>
      <c r="F145" s="36">
        <f>SUMIFS(СВЦЭМ!$C$39:$C$782,СВЦЭМ!$A$39:$A$782,$A145,СВЦЭМ!$B$39:$B$782,F$119)+'СЕТ СН'!$I$9+СВЦЭМ!$D$10+'СЕТ СН'!$I$6-'СЕТ СН'!$I$19</f>
        <v>3037.88919158</v>
      </c>
      <c r="G145" s="36">
        <f>SUMIFS(СВЦЭМ!$C$39:$C$782,СВЦЭМ!$A$39:$A$782,$A145,СВЦЭМ!$B$39:$B$782,G$119)+'СЕТ СН'!$I$9+СВЦЭМ!$D$10+'СЕТ СН'!$I$6-'СЕТ СН'!$I$19</f>
        <v>3032.68510638</v>
      </c>
      <c r="H145" s="36">
        <f>SUMIFS(СВЦЭМ!$C$39:$C$782,СВЦЭМ!$A$39:$A$782,$A145,СВЦЭМ!$B$39:$B$782,H$119)+'СЕТ СН'!$I$9+СВЦЭМ!$D$10+'СЕТ СН'!$I$6-'СЕТ СН'!$I$19</f>
        <v>3017.0514453599999</v>
      </c>
      <c r="I145" s="36">
        <f>SUMIFS(СВЦЭМ!$C$39:$C$782,СВЦЭМ!$A$39:$A$782,$A145,СВЦЭМ!$B$39:$B$782,I$119)+'СЕТ СН'!$I$9+СВЦЭМ!$D$10+'СЕТ СН'!$I$6-'СЕТ СН'!$I$19</f>
        <v>2971.3813567299999</v>
      </c>
      <c r="J145" s="36">
        <f>SUMIFS(СВЦЭМ!$C$39:$C$782,СВЦЭМ!$A$39:$A$782,$A145,СВЦЭМ!$B$39:$B$782,J$119)+'СЕТ СН'!$I$9+СВЦЭМ!$D$10+'СЕТ СН'!$I$6-'СЕТ СН'!$I$19</f>
        <v>2933.8033492100003</v>
      </c>
      <c r="K145" s="36">
        <f>SUMIFS(СВЦЭМ!$C$39:$C$782,СВЦЭМ!$A$39:$A$782,$A145,СВЦЭМ!$B$39:$B$782,K$119)+'СЕТ СН'!$I$9+СВЦЭМ!$D$10+'СЕТ СН'!$I$6-'СЕТ СН'!$I$19</f>
        <v>2856.34459659</v>
      </c>
      <c r="L145" s="36">
        <f>SUMIFS(СВЦЭМ!$C$39:$C$782,СВЦЭМ!$A$39:$A$782,$A145,СВЦЭМ!$B$39:$B$782,L$119)+'СЕТ СН'!$I$9+СВЦЭМ!$D$10+'СЕТ СН'!$I$6-'СЕТ СН'!$I$19</f>
        <v>2832.3174406400003</v>
      </c>
      <c r="M145" s="36">
        <f>SUMIFS(СВЦЭМ!$C$39:$C$782,СВЦЭМ!$A$39:$A$782,$A145,СВЦЭМ!$B$39:$B$782,M$119)+'СЕТ СН'!$I$9+СВЦЭМ!$D$10+'СЕТ СН'!$I$6-'СЕТ СН'!$I$19</f>
        <v>2827.9212946600001</v>
      </c>
      <c r="N145" s="36">
        <f>SUMIFS(СВЦЭМ!$C$39:$C$782,СВЦЭМ!$A$39:$A$782,$A145,СВЦЭМ!$B$39:$B$782,N$119)+'СЕТ СН'!$I$9+СВЦЭМ!$D$10+'СЕТ СН'!$I$6-'СЕТ СН'!$I$19</f>
        <v>2874.1317203500003</v>
      </c>
      <c r="O145" s="36">
        <f>SUMIFS(СВЦЭМ!$C$39:$C$782,СВЦЭМ!$A$39:$A$782,$A145,СВЦЭМ!$B$39:$B$782,O$119)+'СЕТ СН'!$I$9+СВЦЭМ!$D$10+'СЕТ СН'!$I$6-'СЕТ СН'!$I$19</f>
        <v>2923.0694915399999</v>
      </c>
      <c r="P145" s="36">
        <f>SUMIFS(СВЦЭМ!$C$39:$C$782,СВЦЭМ!$A$39:$A$782,$A145,СВЦЭМ!$B$39:$B$782,P$119)+'СЕТ СН'!$I$9+СВЦЭМ!$D$10+'СЕТ СН'!$I$6-'СЕТ СН'!$I$19</f>
        <v>2940.1186105199999</v>
      </c>
      <c r="Q145" s="36">
        <f>SUMIFS(СВЦЭМ!$C$39:$C$782,СВЦЭМ!$A$39:$A$782,$A145,СВЦЭМ!$B$39:$B$782,Q$119)+'СЕТ СН'!$I$9+СВЦЭМ!$D$10+'СЕТ СН'!$I$6-'СЕТ СН'!$I$19</f>
        <v>2955.9612371799999</v>
      </c>
      <c r="R145" s="36">
        <f>SUMIFS(СВЦЭМ!$C$39:$C$782,СВЦЭМ!$A$39:$A$782,$A145,СВЦЭМ!$B$39:$B$782,R$119)+'СЕТ СН'!$I$9+СВЦЭМ!$D$10+'СЕТ СН'!$I$6-'СЕТ СН'!$I$19</f>
        <v>2944.5595953400002</v>
      </c>
      <c r="S145" s="36">
        <f>SUMIFS(СВЦЭМ!$C$39:$C$782,СВЦЭМ!$A$39:$A$782,$A145,СВЦЭМ!$B$39:$B$782,S$119)+'СЕТ СН'!$I$9+СВЦЭМ!$D$10+'СЕТ СН'!$I$6-'СЕТ СН'!$I$19</f>
        <v>2915.9045579100002</v>
      </c>
      <c r="T145" s="36">
        <f>SUMIFS(СВЦЭМ!$C$39:$C$782,СВЦЭМ!$A$39:$A$782,$A145,СВЦЭМ!$B$39:$B$782,T$119)+'СЕТ СН'!$I$9+СВЦЭМ!$D$10+'СЕТ СН'!$I$6-'СЕТ СН'!$I$19</f>
        <v>2892.0887088700001</v>
      </c>
      <c r="U145" s="36">
        <f>SUMIFS(СВЦЭМ!$C$39:$C$782,СВЦЭМ!$A$39:$A$782,$A145,СВЦЭМ!$B$39:$B$782,U$119)+'СЕТ СН'!$I$9+СВЦЭМ!$D$10+'СЕТ СН'!$I$6-'СЕТ СН'!$I$19</f>
        <v>2838.80926877</v>
      </c>
      <c r="V145" s="36">
        <f>SUMIFS(СВЦЭМ!$C$39:$C$782,СВЦЭМ!$A$39:$A$782,$A145,СВЦЭМ!$B$39:$B$782,V$119)+'СЕТ СН'!$I$9+СВЦЭМ!$D$10+'СЕТ СН'!$I$6-'СЕТ СН'!$I$19</f>
        <v>2811.0948718600002</v>
      </c>
      <c r="W145" s="36">
        <f>SUMIFS(СВЦЭМ!$C$39:$C$782,СВЦЭМ!$A$39:$A$782,$A145,СВЦЭМ!$B$39:$B$782,W$119)+'СЕТ СН'!$I$9+СВЦЭМ!$D$10+'СЕТ СН'!$I$6-'СЕТ СН'!$I$19</f>
        <v>2822.98684559</v>
      </c>
      <c r="X145" s="36">
        <f>SUMIFS(СВЦЭМ!$C$39:$C$782,СВЦЭМ!$A$39:$A$782,$A145,СВЦЭМ!$B$39:$B$782,X$119)+'СЕТ СН'!$I$9+СВЦЭМ!$D$10+'СЕТ СН'!$I$6-'СЕТ СН'!$I$19</f>
        <v>2852.1453865499998</v>
      </c>
      <c r="Y145" s="36">
        <f>SUMIFS(СВЦЭМ!$C$39:$C$782,СВЦЭМ!$A$39:$A$782,$A145,СВЦЭМ!$B$39:$B$782,Y$119)+'СЕТ СН'!$I$9+СВЦЭМ!$D$10+'СЕТ СН'!$I$6-'СЕТ СН'!$I$19</f>
        <v>2906.7300958699998</v>
      </c>
    </row>
    <row r="146" spans="1:26" ht="15.75" x14ac:dyDescent="0.2">
      <c r="A146" s="35">
        <f t="shared" si="3"/>
        <v>45012</v>
      </c>
      <c r="B146" s="36">
        <f>SUMIFS(СВЦЭМ!$C$39:$C$782,СВЦЭМ!$A$39:$A$782,$A146,СВЦЭМ!$B$39:$B$782,B$119)+'СЕТ СН'!$I$9+СВЦЭМ!$D$10+'СЕТ СН'!$I$6-'СЕТ СН'!$I$19</f>
        <v>2943.26308677</v>
      </c>
      <c r="C146" s="36">
        <f>SUMIFS(СВЦЭМ!$C$39:$C$782,СВЦЭМ!$A$39:$A$782,$A146,СВЦЭМ!$B$39:$B$782,C$119)+'СЕТ СН'!$I$9+СВЦЭМ!$D$10+'СЕТ СН'!$I$6-'СЕТ СН'!$I$19</f>
        <v>2956.51852809</v>
      </c>
      <c r="D146" s="36">
        <f>SUMIFS(СВЦЭМ!$C$39:$C$782,СВЦЭМ!$A$39:$A$782,$A146,СВЦЭМ!$B$39:$B$782,D$119)+'СЕТ СН'!$I$9+СВЦЭМ!$D$10+'СЕТ СН'!$I$6-'СЕТ СН'!$I$19</f>
        <v>2988.9455381399998</v>
      </c>
      <c r="E146" s="36">
        <f>SUMIFS(СВЦЭМ!$C$39:$C$782,СВЦЭМ!$A$39:$A$782,$A146,СВЦЭМ!$B$39:$B$782,E$119)+'СЕТ СН'!$I$9+СВЦЭМ!$D$10+'СЕТ СН'!$I$6-'СЕТ СН'!$I$19</f>
        <v>2990.0930251499999</v>
      </c>
      <c r="F146" s="36">
        <f>SUMIFS(СВЦЭМ!$C$39:$C$782,СВЦЭМ!$A$39:$A$782,$A146,СВЦЭМ!$B$39:$B$782,F$119)+'СЕТ СН'!$I$9+СВЦЭМ!$D$10+'СЕТ СН'!$I$6-'СЕТ СН'!$I$19</f>
        <v>3009.4696862800001</v>
      </c>
      <c r="G146" s="36">
        <f>SUMIFS(СВЦЭМ!$C$39:$C$782,СВЦЭМ!$A$39:$A$782,$A146,СВЦЭМ!$B$39:$B$782,G$119)+'СЕТ СН'!$I$9+СВЦЭМ!$D$10+'СЕТ СН'!$I$6-'СЕТ СН'!$I$19</f>
        <v>2979.8562869000002</v>
      </c>
      <c r="H146" s="36">
        <f>SUMIFS(СВЦЭМ!$C$39:$C$782,СВЦЭМ!$A$39:$A$782,$A146,СВЦЭМ!$B$39:$B$782,H$119)+'СЕТ СН'!$I$9+СВЦЭМ!$D$10+'СЕТ СН'!$I$6-'СЕТ СН'!$I$19</f>
        <v>2990.7083418299999</v>
      </c>
      <c r="I146" s="36">
        <f>SUMIFS(СВЦЭМ!$C$39:$C$782,СВЦЭМ!$A$39:$A$782,$A146,СВЦЭМ!$B$39:$B$782,I$119)+'СЕТ СН'!$I$9+СВЦЭМ!$D$10+'СЕТ СН'!$I$6-'СЕТ СН'!$I$19</f>
        <v>2854.6455824300001</v>
      </c>
      <c r="J146" s="36">
        <f>SUMIFS(СВЦЭМ!$C$39:$C$782,СВЦЭМ!$A$39:$A$782,$A146,СВЦЭМ!$B$39:$B$782,J$119)+'СЕТ СН'!$I$9+СВЦЭМ!$D$10+'СЕТ СН'!$I$6-'СЕТ СН'!$I$19</f>
        <v>2864.8409998400002</v>
      </c>
      <c r="K146" s="36">
        <f>SUMIFS(СВЦЭМ!$C$39:$C$782,СВЦЭМ!$A$39:$A$782,$A146,СВЦЭМ!$B$39:$B$782,K$119)+'СЕТ СН'!$I$9+СВЦЭМ!$D$10+'СЕТ СН'!$I$6-'СЕТ СН'!$I$19</f>
        <v>2862.0560596599998</v>
      </c>
      <c r="L146" s="36">
        <f>SUMIFS(СВЦЭМ!$C$39:$C$782,СВЦЭМ!$A$39:$A$782,$A146,СВЦЭМ!$B$39:$B$782,L$119)+'СЕТ СН'!$I$9+СВЦЭМ!$D$10+'СЕТ СН'!$I$6-'СЕТ СН'!$I$19</f>
        <v>2859.57825852</v>
      </c>
      <c r="M146" s="36">
        <f>SUMIFS(СВЦЭМ!$C$39:$C$782,СВЦЭМ!$A$39:$A$782,$A146,СВЦЭМ!$B$39:$B$782,M$119)+'СЕТ СН'!$I$9+СВЦЭМ!$D$10+'СЕТ СН'!$I$6-'СЕТ СН'!$I$19</f>
        <v>2870.9485446199997</v>
      </c>
      <c r="N146" s="36">
        <f>SUMIFS(СВЦЭМ!$C$39:$C$782,СВЦЭМ!$A$39:$A$782,$A146,СВЦЭМ!$B$39:$B$782,N$119)+'СЕТ СН'!$I$9+СВЦЭМ!$D$10+'СЕТ СН'!$I$6-'СЕТ СН'!$I$19</f>
        <v>2890.6261334700002</v>
      </c>
      <c r="O146" s="36">
        <f>SUMIFS(СВЦЭМ!$C$39:$C$782,СВЦЭМ!$A$39:$A$782,$A146,СВЦЭМ!$B$39:$B$782,O$119)+'СЕТ СН'!$I$9+СВЦЭМ!$D$10+'СЕТ СН'!$I$6-'СЕТ СН'!$I$19</f>
        <v>2932.89745911</v>
      </c>
      <c r="P146" s="36">
        <f>SUMIFS(СВЦЭМ!$C$39:$C$782,СВЦЭМ!$A$39:$A$782,$A146,СВЦЭМ!$B$39:$B$782,P$119)+'СЕТ СН'!$I$9+СВЦЭМ!$D$10+'СЕТ СН'!$I$6-'СЕТ СН'!$I$19</f>
        <v>2951.0412273900001</v>
      </c>
      <c r="Q146" s="36">
        <f>SUMIFS(СВЦЭМ!$C$39:$C$782,СВЦЭМ!$A$39:$A$782,$A146,СВЦЭМ!$B$39:$B$782,Q$119)+'СЕТ СН'!$I$9+СВЦЭМ!$D$10+'СЕТ СН'!$I$6-'СЕТ СН'!$I$19</f>
        <v>2950.0592813799999</v>
      </c>
      <c r="R146" s="36">
        <f>SUMIFS(СВЦЭМ!$C$39:$C$782,СВЦЭМ!$A$39:$A$782,$A146,СВЦЭМ!$B$39:$B$782,R$119)+'СЕТ СН'!$I$9+СВЦЭМ!$D$10+'СЕТ СН'!$I$6-'СЕТ СН'!$I$19</f>
        <v>2924.4156125199997</v>
      </c>
      <c r="S146" s="36">
        <f>SUMIFS(СВЦЭМ!$C$39:$C$782,СВЦЭМ!$A$39:$A$782,$A146,СВЦЭМ!$B$39:$B$782,S$119)+'СЕТ СН'!$I$9+СВЦЭМ!$D$10+'СЕТ СН'!$I$6-'СЕТ СН'!$I$19</f>
        <v>2923.7315410800002</v>
      </c>
      <c r="T146" s="36">
        <f>SUMIFS(СВЦЭМ!$C$39:$C$782,СВЦЭМ!$A$39:$A$782,$A146,СВЦЭМ!$B$39:$B$782,T$119)+'СЕТ СН'!$I$9+СВЦЭМ!$D$10+'СЕТ СН'!$I$6-'СЕТ СН'!$I$19</f>
        <v>2911.4469107699997</v>
      </c>
      <c r="U146" s="36">
        <f>SUMIFS(СВЦЭМ!$C$39:$C$782,СВЦЭМ!$A$39:$A$782,$A146,СВЦЭМ!$B$39:$B$782,U$119)+'СЕТ СН'!$I$9+СВЦЭМ!$D$10+'СЕТ СН'!$I$6-'СЕТ СН'!$I$19</f>
        <v>2834.4140209100001</v>
      </c>
      <c r="V146" s="36">
        <f>SUMIFS(СВЦЭМ!$C$39:$C$782,СВЦЭМ!$A$39:$A$782,$A146,СВЦЭМ!$B$39:$B$782,V$119)+'СЕТ СН'!$I$9+СВЦЭМ!$D$10+'СЕТ СН'!$I$6-'СЕТ СН'!$I$19</f>
        <v>2773.9520875200001</v>
      </c>
      <c r="W146" s="36">
        <f>SUMIFS(СВЦЭМ!$C$39:$C$782,СВЦЭМ!$A$39:$A$782,$A146,СВЦЭМ!$B$39:$B$782,W$119)+'СЕТ СН'!$I$9+СВЦЭМ!$D$10+'СЕТ СН'!$I$6-'СЕТ СН'!$I$19</f>
        <v>2794.1895470500003</v>
      </c>
      <c r="X146" s="36">
        <f>SUMIFS(СВЦЭМ!$C$39:$C$782,СВЦЭМ!$A$39:$A$782,$A146,СВЦЭМ!$B$39:$B$782,X$119)+'СЕТ СН'!$I$9+СВЦЭМ!$D$10+'СЕТ СН'!$I$6-'СЕТ СН'!$I$19</f>
        <v>2848.8972418900003</v>
      </c>
      <c r="Y146" s="36">
        <f>SUMIFS(СВЦЭМ!$C$39:$C$782,СВЦЭМ!$A$39:$A$782,$A146,СВЦЭМ!$B$39:$B$782,Y$119)+'СЕТ СН'!$I$9+СВЦЭМ!$D$10+'СЕТ СН'!$I$6-'СЕТ СН'!$I$19</f>
        <v>2865.6102495200003</v>
      </c>
    </row>
    <row r="147" spans="1:26" ht="15.75" x14ac:dyDescent="0.2">
      <c r="A147" s="35">
        <f t="shared" si="3"/>
        <v>45013</v>
      </c>
      <c r="B147" s="36">
        <f>SUMIFS(СВЦЭМ!$C$39:$C$782,СВЦЭМ!$A$39:$A$782,$A147,СВЦЭМ!$B$39:$B$782,B$119)+'СЕТ СН'!$I$9+СВЦЭМ!$D$10+'СЕТ СН'!$I$6-'СЕТ СН'!$I$19</f>
        <v>2777.26329876</v>
      </c>
      <c r="C147" s="36">
        <f>SUMIFS(СВЦЭМ!$C$39:$C$782,СВЦЭМ!$A$39:$A$782,$A147,СВЦЭМ!$B$39:$B$782,C$119)+'СЕТ СН'!$I$9+СВЦЭМ!$D$10+'СЕТ СН'!$I$6-'СЕТ СН'!$I$19</f>
        <v>2817.6649554699998</v>
      </c>
      <c r="D147" s="36">
        <f>SUMIFS(СВЦЭМ!$C$39:$C$782,СВЦЭМ!$A$39:$A$782,$A147,СВЦЭМ!$B$39:$B$782,D$119)+'СЕТ СН'!$I$9+СВЦЭМ!$D$10+'СЕТ СН'!$I$6-'СЕТ СН'!$I$19</f>
        <v>2872.39358554</v>
      </c>
      <c r="E147" s="36">
        <f>SUMIFS(СВЦЭМ!$C$39:$C$782,СВЦЭМ!$A$39:$A$782,$A147,СВЦЭМ!$B$39:$B$782,E$119)+'СЕТ СН'!$I$9+СВЦЭМ!$D$10+'СЕТ СН'!$I$6-'СЕТ СН'!$I$19</f>
        <v>2888.72200716</v>
      </c>
      <c r="F147" s="36">
        <f>SUMIFS(СВЦЭМ!$C$39:$C$782,СВЦЭМ!$A$39:$A$782,$A147,СВЦЭМ!$B$39:$B$782,F$119)+'СЕТ СН'!$I$9+СВЦЭМ!$D$10+'СЕТ СН'!$I$6-'СЕТ СН'!$I$19</f>
        <v>2887.1109175800002</v>
      </c>
      <c r="G147" s="36">
        <f>SUMIFS(СВЦЭМ!$C$39:$C$782,СВЦЭМ!$A$39:$A$782,$A147,СВЦЭМ!$B$39:$B$782,G$119)+'СЕТ СН'!$I$9+СВЦЭМ!$D$10+'СЕТ СН'!$I$6-'СЕТ СН'!$I$19</f>
        <v>2880.0216572199997</v>
      </c>
      <c r="H147" s="36">
        <f>SUMIFS(СВЦЭМ!$C$39:$C$782,СВЦЭМ!$A$39:$A$782,$A147,СВЦЭМ!$B$39:$B$782,H$119)+'СЕТ СН'!$I$9+СВЦЭМ!$D$10+'СЕТ СН'!$I$6-'СЕТ СН'!$I$19</f>
        <v>2802.44314571</v>
      </c>
      <c r="I147" s="36">
        <f>SUMIFS(СВЦЭМ!$C$39:$C$782,СВЦЭМ!$A$39:$A$782,$A147,СВЦЭМ!$B$39:$B$782,I$119)+'СЕТ СН'!$I$9+СВЦЭМ!$D$10+'СЕТ СН'!$I$6-'СЕТ СН'!$I$19</f>
        <v>2739.7141541800002</v>
      </c>
      <c r="J147" s="36">
        <f>SUMIFS(СВЦЭМ!$C$39:$C$782,СВЦЭМ!$A$39:$A$782,$A147,СВЦЭМ!$B$39:$B$782,J$119)+'СЕТ СН'!$I$9+СВЦЭМ!$D$10+'СЕТ СН'!$I$6-'СЕТ СН'!$I$19</f>
        <v>2757.2549735699999</v>
      </c>
      <c r="K147" s="36">
        <f>SUMIFS(СВЦЭМ!$C$39:$C$782,СВЦЭМ!$A$39:$A$782,$A147,СВЦЭМ!$B$39:$B$782,K$119)+'СЕТ СН'!$I$9+СВЦЭМ!$D$10+'СЕТ СН'!$I$6-'СЕТ СН'!$I$19</f>
        <v>2742.6674104399999</v>
      </c>
      <c r="L147" s="36">
        <f>SUMIFS(СВЦЭМ!$C$39:$C$782,СВЦЭМ!$A$39:$A$782,$A147,СВЦЭМ!$B$39:$B$782,L$119)+'СЕТ СН'!$I$9+СВЦЭМ!$D$10+'СЕТ СН'!$I$6-'СЕТ СН'!$I$19</f>
        <v>2742.2674598200001</v>
      </c>
      <c r="M147" s="36">
        <f>SUMIFS(СВЦЭМ!$C$39:$C$782,СВЦЭМ!$A$39:$A$782,$A147,СВЦЭМ!$B$39:$B$782,M$119)+'СЕТ СН'!$I$9+СВЦЭМ!$D$10+'СЕТ СН'!$I$6-'СЕТ СН'!$I$19</f>
        <v>2733.3655997300002</v>
      </c>
      <c r="N147" s="36">
        <f>SUMIFS(СВЦЭМ!$C$39:$C$782,СВЦЭМ!$A$39:$A$782,$A147,СВЦЭМ!$B$39:$B$782,N$119)+'СЕТ СН'!$I$9+СВЦЭМ!$D$10+'СЕТ СН'!$I$6-'СЕТ СН'!$I$19</f>
        <v>2743.51179886</v>
      </c>
      <c r="O147" s="36">
        <f>SUMIFS(СВЦЭМ!$C$39:$C$782,СВЦЭМ!$A$39:$A$782,$A147,СВЦЭМ!$B$39:$B$782,O$119)+'СЕТ СН'!$I$9+СВЦЭМ!$D$10+'СЕТ СН'!$I$6-'СЕТ СН'!$I$19</f>
        <v>2768.3318551299999</v>
      </c>
      <c r="P147" s="36">
        <f>SUMIFS(СВЦЭМ!$C$39:$C$782,СВЦЭМ!$A$39:$A$782,$A147,СВЦЭМ!$B$39:$B$782,P$119)+'СЕТ СН'!$I$9+СВЦЭМ!$D$10+'СЕТ СН'!$I$6-'СЕТ СН'!$I$19</f>
        <v>2779.2195463999997</v>
      </c>
      <c r="Q147" s="36">
        <f>SUMIFS(СВЦЭМ!$C$39:$C$782,СВЦЭМ!$A$39:$A$782,$A147,СВЦЭМ!$B$39:$B$782,Q$119)+'СЕТ СН'!$I$9+СВЦЭМ!$D$10+'СЕТ СН'!$I$6-'СЕТ СН'!$I$19</f>
        <v>2795.0946000900003</v>
      </c>
      <c r="R147" s="36">
        <f>SUMIFS(СВЦЭМ!$C$39:$C$782,СВЦЭМ!$A$39:$A$782,$A147,СВЦЭМ!$B$39:$B$782,R$119)+'СЕТ СН'!$I$9+СВЦЭМ!$D$10+'СЕТ СН'!$I$6-'СЕТ СН'!$I$19</f>
        <v>2789.7815867199997</v>
      </c>
      <c r="S147" s="36">
        <f>SUMIFS(СВЦЭМ!$C$39:$C$782,СВЦЭМ!$A$39:$A$782,$A147,СВЦЭМ!$B$39:$B$782,S$119)+'СЕТ СН'!$I$9+СВЦЭМ!$D$10+'СЕТ СН'!$I$6-'СЕТ СН'!$I$19</f>
        <v>2780.1825948999999</v>
      </c>
      <c r="T147" s="36">
        <f>SUMIFS(СВЦЭМ!$C$39:$C$782,СВЦЭМ!$A$39:$A$782,$A147,СВЦЭМ!$B$39:$B$782,T$119)+'СЕТ СН'!$I$9+СВЦЭМ!$D$10+'СЕТ СН'!$I$6-'СЕТ СН'!$I$19</f>
        <v>2758.2231385099999</v>
      </c>
      <c r="U147" s="36">
        <f>SUMIFS(СВЦЭМ!$C$39:$C$782,СВЦЭМ!$A$39:$A$782,$A147,СВЦЭМ!$B$39:$B$782,U$119)+'СЕТ СН'!$I$9+СВЦЭМ!$D$10+'СЕТ СН'!$I$6-'СЕТ СН'!$I$19</f>
        <v>2704.8997914800002</v>
      </c>
      <c r="V147" s="36">
        <f>SUMIFS(СВЦЭМ!$C$39:$C$782,СВЦЭМ!$A$39:$A$782,$A147,СВЦЭМ!$B$39:$B$782,V$119)+'СЕТ СН'!$I$9+СВЦЭМ!$D$10+'СЕТ СН'!$I$6-'СЕТ СН'!$I$19</f>
        <v>2699.88695044</v>
      </c>
      <c r="W147" s="36">
        <f>SUMIFS(СВЦЭМ!$C$39:$C$782,СВЦЭМ!$A$39:$A$782,$A147,СВЦЭМ!$B$39:$B$782,W$119)+'СЕТ СН'!$I$9+СВЦЭМ!$D$10+'СЕТ СН'!$I$6-'СЕТ СН'!$I$19</f>
        <v>2694.4674630500003</v>
      </c>
      <c r="X147" s="36">
        <f>SUMIFS(СВЦЭМ!$C$39:$C$782,СВЦЭМ!$A$39:$A$782,$A147,СВЦЭМ!$B$39:$B$782,X$119)+'СЕТ СН'!$I$9+СВЦЭМ!$D$10+'СЕТ СН'!$I$6-'СЕТ СН'!$I$19</f>
        <v>2726.6048031999999</v>
      </c>
      <c r="Y147" s="36">
        <f>SUMIFS(СВЦЭМ!$C$39:$C$782,СВЦЭМ!$A$39:$A$782,$A147,СВЦЭМ!$B$39:$B$782,Y$119)+'СЕТ СН'!$I$9+СВЦЭМ!$D$10+'СЕТ СН'!$I$6-'СЕТ СН'!$I$19</f>
        <v>2765.6982069799997</v>
      </c>
    </row>
    <row r="148" spans="1:26" ht="15.75" x14ac:dyDescent="0.2">
      <c r="A148" s="35">
        <f t="shared" si="3"/>
        <v>45014</v>
      </c>
      <c r="B148" s="36">
        <f>SUMIFS(СВЦЭМ!$C$39:$C$782,СВЦЭМ!$A$39:$A$782,$A148,СВЦЭМ!$B$39:$B$782,B$119)+'СЕТ СН'!$I$9+СВЦЭМ!$D$10+'СЕТ СН'!$I$6-'СЕТ СН'!$I$19</f>
        <v>2793.7439952</v>
      </c>
      <c r="C148" s="36">
        <f>SUMIFS(СВЦЭМ!$C$39:$C$782,СВЦЭМ!$A$39:$A$782,$A148,СВЦЭМ!$B$39:$B$782,C$119)+'СЕТ СН'!$I$9+СВЦЭМ!$D$10+'СЕТ СН'!$I$6-'СЕТ СН'!$I$19</f>
        <v>2840.0310357899998</v>
      </c>
      <c r="D148" s="36">
        <f>SUMIFS(СВЦЭМ!$C$39:$C$782,СВЦЭМ!$A$39:$A$782,$A148,СВЦЭМ!$B$39:$B$782,D$119)+'СЕТ СН'!$I$9+СВЦЭМ!$D$10+'СЕТ СН'!$I$6-'СЕТ СН'!$I$19</f>
        <v>2863.3910272399999</v>
      </c>
      <c r="E148" s="36">
        <f>SUMIFS(СВЦЭМ!$C$39:$C$782,СВЦЭМ!$A$39:$A$782,$A148,СВЦЭМ!$B$39:$B$782,E$119)+'СЕТ СН'!$I$9+СВЦЭМ!$D$10+'СЕТ СН'!$I$6-'СЕТ СН'!$I$19</f>
        <v>2855.1971892299998</v>
      </c>
      <c r="F148" s="36">
        <f>SUMIFS(СВЦЭМ!$C$39:$C$782,СВЦЭМ!$A$39:$A$782,$A148,СВЦЭМ!$B$39:$B$782,F$119)+'СЕТ СН'!$I$9+СВЦЭМ!$D$10+'СЕТ СН'!$I$6-'СЕТ СН'!$I$19</f>
        <v>2877.5458486899997</v>
      </c>
      <c r="G148" s="36">
        <f>SUMIFS(СВЦЭМ!$C$39:$C$782,СВЦЭМ!$A$39:$A$782,$A148,СВЦЭМ!$B$39:$B$782,G$119)+'СЕТ СН'!$I$9+СВЦЭМ!$D$10+'СЕТ СН'!$I$6-'СЕТ СН'!$I$19</f>
        <v>2839.4864432599998</v>
      </c>
      <c r="H148" s="36">
        <f>SUMIFS(СВЦЭМ!$C$39:$C$782,СВЦЭМ!$A$39:$A$782,$A148,СВЦЭМ!$B$39:$B$782,H$119)+'СЕТ СН'!$I$9+СВЦЭМ!$D$10+'СЕТ СН'!$I$6-'СЕТ СН'!$I$19</f>
        <v>2789.9190065900002</v>
      </c>
      <c r="I148" s="36">
        <f>SUMIFS(СВЦЭМ!$C$39:$C$782,СВЦЭМ!$A$39:$A$782,$A148,СВЦЭМ!$B$39:$B$782,I$119)+'СЕТ СН'!$I$9+СВЦЭМ!$D$10+'СЕТ СН'!$I$6-'СЕТ СН'!$I$19</f>
        <v>2774.8826547199997</v>
      </c>
      <c r="J148" s="36">
        <f>SUMIFS(СВЦЭМ!$C$39:$C$782,СВЦЭМ!$A$39:$A$782,$A148,СВЦЭМ!$B$39:$B$782,J$119)+'СЕТ СН'!$I$9+СВЦЭМ!$D$10+'СЕТ СН'!$I$6-'СЕТ СН'!$I$19</f>
        <v>2774.9785338299998</v>
      </c>
      <c r="K148" s="36">
        <f>SUMIFS(СВЦЭМ!$C$39:$C$782,СВЦЭМ!$A$39:$A$782,$A148,СВЦЭМ!$B$39:$B$782,K$119)+'СЕТ СН'!$I$9+СВЦЭМ!$D$10+'СЕТ СН'!$I$6-'СЕТ СН'!$I$19</f>
        <v>2761.2821446299999</v>
      </c>
      <c r="L148" s="36">
        <f>SUMIFS(СВЦЭМ!$C$39:$C$782,СВЦЭМ!$A$39:$A$782,$A148,СВЦЭМ!$B$39:$B$782,L$119)+'СЕТ СН'!$I$9+СВЦЭМ!$D$10+'СЕТ СН'!$I$6-'СЕТ СН'!$I$19</f>
        <v>2762.4625916300001</v>
      </c>
      <c r="M148" s="36">
        <f>SUMIFS(СВЦЭМ!$C$39:$C$782,СВЦЭМ!$A$39:$A$782,$A148,СВЦЭМ!$B$39:$B$782,M$119)+'СЕТ СН'!$I$9+СВЦЭМ!$D$10+'СЕТ СН'!$I$6-'СЕТ СН'!$I$19</f>
        <v>2803.7616534799999</v>
      </c>
      <c r="N148" s="36">
        <f>SUMIFS(СВЦЭМ!$C$39:$C$782,СВЦЭМ!$A$39:$A$782,$A148,СВЦЭМ!$B$39:$B$782,N$119)+'СЕТ СН'!$I$9+СВЦЭМ!$D$10+'СЕТ СН'!$I$6-'СЕТ СН'!$I$19</f>
        <v>2857.50297254</v>
      </c>
      <c r="O148" s="36">
        <f>SUMIFS(СВЦЭМ!$C$39:$C$782,СВЦЭМ!$A$39:$A$782,$A148,СВЦЭМ!$B$39:$B$782,O$119)+'СЕТ СН'!$I$9+СВЦЭМ!$D$10+'СЕТ СН'!$I$6-'СЕТ СН'!$I$19</f>
        <v>2877.7803958100003</v>
      </c>
      <c r="P148" s="36">
        <f>SUMIFS(СВЦЭМ!$C$39:$C$782,СВЦЭМ!$A$39:$A$782,$A148,СВЦЭМ!$B$39:$B$782,P$119)+'СЕТ СН'!$I$9+СВЦЭМ!$D$10+'СЕТ СН'!$I$6-'СЕТ СН'!$I$19</f>
        <v>2857.98315899</v>
      </c>
      <c r="Q148" s="36">
        <f>SUMIFS(СВЦЭМ!$C$39:$C$782,СВЦЭМ!$A$39:$A$782,$A148,СВЦЭМ!$B$39:$B$782,Q$119)+'СЕТ СН'!$I$9+СВЦЭМ!$D$10+'СЕТ СН'!$I$6-'СЕТ СН'!$I$19</f>
        <v>2872.3960850599997</v>
      </c>
      <c r="R148" s="36">
        <f>SUMIFS(СВЦЭМ!$C$39:$C$782,СВЦЭМ!$A$39:$A$782,$A148,СВЦЭМ!$B$39:$B$782,R$119)+'СЕТ СН'!$I$9+СВЦЭМ!$D$10+'СЕТ СН'!$I$6-'СЕТ СН'!$I$19</f>
        <v>2866.9532102600001</v>
      </c>
      <c r="S148" s="36">
        <f>SUMIFS(СВЦЭМ!$C$39:$C$782,СВЦЭМ!$A$39:$A$782,$A148,СВЦЭМ!$B$39:$B$782,S$119)+'СЕТ СН'!$I$9+СВЦЭМ!$D$10+'СЕТ СН'!$I$6-'СЕТ СН'!$I$19</f>
        <v>2861.47254509</v>
      </c>
      <c r="T148" s="36">
        <f>SUMIFS(СВЦЭМ!$C$39:$C$782,СВЦЭМ!$A$39:$A$782,$A148,СВЦЭМ!$B$39:$B$782,T$119)+'СЕТ СН'!$I$9+СВЦЭМ!$D$10+'СЕТ СН'!$I$6-'СЕТ СН'!$I$19</f>
        <v>2805.1814375200001</v>
      </c>
      <c r="U148" s="36">
        <f>SUMIFS(СВЦЭМ!$C$39:$C$782,СВЦЭМ!$A$39:$A$782,$A148,СВЦЭМ!$B$39:$B$782,U$119)+'СЕТ СН'!$I$9+СВЦЭМ!$D$10+'СЕТ СН'!$I$6-'СЕТ СН'!$I$19</f>
        <v>2756.9667849799998</v>
      </c>
      <c r="V148" s="36">
        <f>SUMIFS(СВЦЭМ!$C$39:$C$782,СВЦЭМ!$A$39:$A$782,$A148,СВЦЭМ!$B$39:$B$782,V$119)+'СЕТ СН'!$I$9+СВЦЭМ!$D$10+'СЕТ СН'!$I$6-'СЕТ СН'!$I$19</f>
        <v>2723.0585270299998</v>
      </c>
      <c r="W148" s="36">
        <f>SUMIFS(СВЦЭМ!$C$39:$C$782,СВЦЭМ!$A$39:$A$782,$A148,СВЦЭМ!$B$39:$B$782,W$119)+'СЕТ СН'!$I$9+СВЦЭМ!$D$10+'СЕТ СН'!$I$6-'СЕТ СН'!$I$19</f>
        <v>2720.44162078</v>
      </c>
      <c r="X148" s="36">
        <f>SUMIFS(СВЦЭМ!$C$39:$C$782,СВЦЭМ!$A$39:$A$782,$A148,СВЦЭМ!$B$39:$B$782,X$119)+'СЕТ СН'!$I$9+СВЦЭМ!$D$10+'СЕТ СН'!$I$6-'СЕТ СН'!$I$19</f>
        <v>2750.36603431</v>
      </c>
      <c r="Y148" s="36">
        <f>SUMIFS(СВЦЭМ!$C$39:$C$782,СВЦЭМ!$A$39:$A$782,$A148,СВЦЭМ!$B$39:$B$782,Y$119)+'СЕТ СН'!$I$9+СВЦЭМ!$D$10+'СЕТ СН'!$I$6-'СЕТ СН'!$I$19</f>
        <v>2747.8945607799997</v>
      </c>
    </row>
    <row r="149" spans="1:26" ht="15.75" x14ac:dyDescent="0.2">
      <c r="A149" s="35">
        <f t="shared" si="3"/>
        <v>45015</v>
      </c>
      <c r="B149" s="36">
        <f>SUMIFS(СВЦЭМ!$C$39:$C$782,СВЦЭМ!$A$39:$A$782,$A149,СВЦЭМ!$B$39:$B$782,B$119)+'СЕТ СН'!$I$9+СВЦЭМ!$D$10+'СЕТ СН'!$I$6-'СЕТ СН'!$I$19</f>
        <v>2685.8362767999997</v>
      </c>
      <c r="C149" s="36">
        <f>SUMIFS(СВЦЭМ!$C$39:$C$782,СВЦЭМ!$A$39:$A$782,$A149,СВЦЭМ!$B$39:$B$782,C$119)+'СЕТ СН'!$I$9+СВЦЭМ!$D$10+'СЕТ СН'!$I$6-'СЕТ СН'!$I$19</f>
        <v>2758.7424637399999</v>
      </c>
      <c r="D149" s="36">
        <f>SUMIFS(СВЦЭМ!$C$39:$C$782,СВЦЭМ!$A$39:$A$782,$A149,СВЦЭМ!$B$39:$B$782,D$119)+'СЕТ СН'!$I$9+СВЦЭМ!$D$10+'СЕТ СН'!$I$6-'СЕТ СН'!$I$19</f>
        <v>2765.03771267</v>
      </c>
      <c r="E149" s="36">
        <f>SUMIFS(СВЦЭМ!$C$39:$C$782,СВЦЭМ!$A$39:$A$782,$A149,СВЦЭМ!$B$39:$B$782,E$119)+'СЕТ СН'!$I$9+СВЦЭМ!$D$10+'СЕТ СН'!$I$6-'СЕТ СН'!$I$19</f>
        <v>2751.0397929299997</v>
      </c>
      <c r="F149" s="36">
        <f>SUMIFS(СВЦЭМ!$C$39:$C$782,СВЦЭМ!$A$39:$A$782,$A149,СВЦЭМ!$B$39:$B$782,F$119)+'СЕТ СН'!$I$9+СВЦЭМ!$D$10+'СЕТ СН'!$I$6-'СЕТ СН'!$I$19</f>
        <v>2760.1250514000003</v>
      </c>
      <c r="G149" s="36">
        <f>SUMIFS(СВЦЭМ!$C$39:$C$782,СВЦЭМ!$A$39:$A$782,$A149,СВЦЭМ!$B$39:$B$782,G$119)+'СЕТ СН'!$I$9+СВЦЭМ!$D$10+'СЕТ СН'!$I$6-'СЕТ СН'!$I$19</f>
        <v>2719.2406437899999</v>
      </c>
      <c r="H149" s="36">
        <f>SUMIFS(СВЦЭМ!$C$39:$C$782,СВЦЭМ!$A$39:$A$782,$A149,СВЦЭМ!$B$39:$B$782,H$119)+'СЕТ СН'!$I$9+СВЦЭМ!$D$10+'СЕТ СН'!$I$6-'СЕТ СН'!$I$19</f>
        <v>2709.0240112500001</v>
      </c>
      <c r="I149" s="36">
        <f>SUMIFS(СВЦЭМ!$C$39:$C$782,СВЦЭМ!$A$39:$A$782,$A149,СВЦЭМ!$B$39:$B$782,I$119)+'СЕТ СН'!$I$9+СВЦЭМ!$D$10+'СЕТ СН'!$I$6-'СЕТ СН'!$I$19</f>
        <v>2653.3262080699997</v>
      </c>
      <c r="J149" s="36">
        <f>SUMIFS(СВЦЭМ!$C$39:$C$782,СВЦЭМ!$A$39:$A$782,$A149,СВЦЭМ!$B$39:$B$782,J$119)+'СЕТ СН'!$I$9+СВЦЭМ!$D$10+'СЕТ СН'!$I$6-'СЕТ СН'!$I$19</f>
        <v>2621.25883492</v>
      </c>
      <c r="K149" s="36">
        <f>SUMIFS(СВЦЭМ!$C$39:$C$782,СВЦЭМ!$A$39:$A$782,$A149,СВЦЭМ!$B$39:$B$782,K$119)+'СЕТ СН'!$I$9+СВЦЭМ!$D$10+'СЕТ СН'!$I$6-'СЕТ СН'!$I$19</f>
        <v>2587.0561051300001</v>
      </c>
      <c r="L149" s="36">
        <f>SUMIFS(СВЦЭМ!$C$39:$C$782,СВЦЭМ!$A$39:$A$782,$A149,СВЦЭМ!$B$39:$B$782,L$119)+'СЕТ СН'!$I$9+СВЦЭМ!$D$10+'СЕТ СН'!$I$6-'СЕТ СН'!$I$19</f>
        <v>2599.8286932800002</v>
      </c>
      <c r="M149" s="36">
        <f>SUMIFS(СВЦЭМ!$C$39:$C$782,СВЦЭМ!$A$39:$A$782,$A149,СВЦЭМ!$B$39:$B$782,M$119)+'СЕТ СН'!$I$9+СВЦЭМ!$D$10+'СЕТ СН'!$I$6-'СЕТ СН'!$I$19</f>
        <v>2642.2149607800002</v>
      </c>
      <c r="N149" s="36">
        <f>SUMIFS(СВЦЭМ!$C$39:$C$782,СВЦЭМ!$A$39:$A$782,$A149,СВЦЭМ!$B$39:$B$782,N$119)+'СЕТ СН'!$I$9+СВЦЭМ!$D$10+'СЕТ СН'!$I$6-'СЕТ СН'!$I$19</f>
        <v>2683.2047182799997</v>
      </c>
      <c r="O149" s="36">
        <f>SUMIFS(СВЦЭМ!$C$39:$C$782,СВЦЭМ!$A$39:$A$782,$A149,СВЦЭМ!$B$39:$B$782,O$119)+'СЕТ СН'!$I$9+СВЦЭМ!$D$10+'СЕТ СН'!$I$6-'СЕТ СН'!$I$19</f>
        <v>2711.50211399</v>
      </c>
      <c r="P149" s="36">
        <f>SUMIFS(СВЦЭМ!$C$39:$C$782,СВЦЭМ!$A$39:$A$782,$A149,СВЦЭМ!$B$39:$B$782,P$119)+'СЕТ СН'!$I$9+СВЦЭМ!$D$10+'СЕТ СН'!$I$6-'СЕТ СН'!$I$19</f>
        <v>2728.9148314499998</v>
      </c>
      <c r="Q149" s="36">
        <f>SUMIFS(СВЦЭМ!$C$39:$C$782,СВЦЭМ!$A$39:$A$782,$A149,СВЦЭМ!$B$39:$B$782,Q$119)+'СЕТ СН'!$I$9+СВЦЭМ!$D$10+'СЕТ СН'!$I$6-'СЕТ СН'!$I$19</f>
        <v>2735.7982799599999</v>
      </c>
      <c r="R149" s="36">
        <f>SUMIFS(СВЦЭМ!$C$39:$C$782,СВЦЭМ!$A$39:$A$782,$A149,СВЦЭМ!$B$39:$B$782,R$119)+'СЕТ СН'!$I$9+СВЦЭМ!$D$10+'СЕТ СН'!$I$6-'СЕТ СН'!$I$19</f>
        <v>2732.7123109599997</v>
      </c>
      <c r="S149" s="36">
        <f>SUMIFS(СВЦЭМ!$C$39:$C$782,СВЦЭМ!$A$39:$A$782,$A149,СВЦЭМ!$B$39:$B$782,S$119)+'СЕТ СН'!$I$9+СВЦЭМ!$D$10+'СЕТ СН'!$I$6-'СЕТ СН'!$I$19</f>
        <v>2700.36840699</v>
      </c>
      <c r="T149" s="36">
        <f>SUMIFS(СВЦЭМ!$C$39:$C$782,СВЦЭМ!$A$39:$A$782,$A149,СВЦЭМ!$B$39:$B$782,T$119)+'СЕТ СН'!$I$9+СВЦЭМ!$D$10+'СЕТ СН'!$I$6-'СЕТ СН'!$I$19</f>
        <v>2655.0817122099998</v>
      </c>
      <c r="U149" s="36">
        <f>SUMIFS(СВЦЭМ!$C$39:$C$782,СВЦЭМ!$A$39:$A$782,$A149,СВЦЭМ!$B$39:$B$782,U$119)+'СЕТ СН'!$I$9+СВЦЭМ!$D$10+'СЕТ СН'!$I$6-'СЕТ СН'!$I$19</f>
        <v>2643.7587836499997</v>
      </c>
      <c r="V149" s="36">
        <f>SUMIFS(СВЦЭМ!$C$39:$C$782,СВЦЭМ!$A$39:$A$782,$A149,СВЦЭМ!$B$39:$B$782,V$119)+'СЕТ СН'!$I$9+СВЦЭМ!$D$10+'СЕТ СН'!$I$6-'СЕТ СН'!$I$19</f>
        <v>2606.1838911699997</v>
      </c>
      <c r="W149" s="36">
        <f>SUMIFS(СВЦЭМ!$C$39:$C$782,СВЦЭМ!$A$39:$A$782,$A149,СВЦЭМ!$B$39:$B$782,W$119)+'СЕТ СН'!$I$9+СВЦЭМ!$D$10+'СЕТ СН'!$I$6-'СЕТ СН'!$I$19</f>
        <v>2600.3314717600001</v>
      </c>
      <c r="X149" s="36">
        <f>SUMIFS(СВЦЭМ!$C$39:$C$782,СВЦЭМ!$A$39:$A$782,$A149,СВЦЭМ!$B$39:$B$782,X$119)+'СЕТ СН'!$I$9+СВЦЭМ!$D$10+'СЕТ СН'!$I$6-'СЕТ СН'!$I$19</f>
        <v>2632.6059825800003</v>
      </c>
      <c r="Y149" s="36">
        <f>SUMIFS(СВЦЭМ!$C$39:$C$782,СВЦЭМ!$A$39:$A$782,$A149,СВЦЭМ!$B$39:$B$782,Y$119)+'СЕТ СН'!$I$9+СВЦЭМ!$D$10+'СЕТ СН'!$I$6-'СЕТ СН'!$I$19</f>
        <v>2668.4989857800001</v>
      </c>
    </row>
    <row r="150" spans="1:26" ht="15.75" x14ac:dyDescent="0.2">
      <c r="A150" s="35">
        <f t="shared" si="3"/>
        <v>45016</v>
      </c>
      <c r="B150" s="36">
        <f>SUMIFS(СВЦЭМ!$C$39:$C$782,СВЦЭМ!$A$39:$A$782,$A150,СВЦЭМ!$B$39:$B$782,B$119)+'СЕТ СН'!$I$9+СВЦЭМ!$D$10+'СЕТ СН'!$I$6-'СЕТ СН'!$I$19</f>
        <v>2741.8947542200003</v>
      </c>
      <c r="C150" s="36">
        <f>SUMIFS(СВЦЭМ!$C$39:$C$782,СВЦЭМ!$A$39:$A$782,$A150,СВЦЭМ!$B$39:$B$782,C$119)+'СЕТ СН'!$I$9+СВЦЭМ!$D$10+'СЕТ СН'!$I$6-'СЕТ СН'!$I$19</f>
        <v>2683.43044035</v>
      </c>
      <c r="D150" s="36">
        <f>SUMIFS(СВЦЭМ!$C$39:$C$782,СВЦЭМ!$A$39:$A$782,$A150,СВЦЭМ!$B$39:$B$782,D$119)+'СЕТ СН'!$I$9+СВЦЭМ!$D$10+'СЕТ СН'!$I$6-'СЕТ СН'!$I$19</f>
        <v>2806.45630097</v>
      </c>
      <c r="E150" s="36">
        <f>SUMIFS(СВЦЭМ!$C$39:$C$782,СВЦЭМ!$A$39:$A$782,$A150,СВЦЭМ!$B$39:$B$782,E$119)+'СЕТ СН'!$I$9+СВЦЭМ!$D$10+'СЕТ СН'!$I$6-'СЕТ СН'!$I$19</f>
        <v>2803.2675729600001</v>
      </c>
      <c r="F150" s="36">
        <f>SUMIFS(СВЦЭМ!$C$39:$C$782,СВЦЭМ!$A$39:$A$782,$A150,СВЦЭМ!$B$39:$B$782,F$119)+'СЕТ СН'!$I$9+СВЦЭМ!$D$10+'СЕТ СН'!$I$6-'СЕТ СН'!$I$19</f>
        <v>2808.5462749099997</v>
      </c>
      <c r="G150" s="36">
        <f>SUMIFS(СВЦЭМ!$C$39:$C$782,СВЦЭМ!$A$39:$A$782,$A150,СВЦЭМ!$B$39:$B$782,G$119)+'СЕТ СН'!$I$9+СВЦЭМ!$D$10+'СЕТ СН'!$I$6-'СЕТ СН'!$I$19</f>
        <v>2785.3528105099999</v>
      </c>
      <c r="H150" s="36">
        <f>SUMIFS(СВЦЭМ!$C$39:$C$782,СВЦЭМ!$A$39:$A$782,$A150,СВЦЭМ!$B$39:$B$782,H$119)+'СЕТ СН'!$I$9+СВЦЭМ!$D$10+'СЕТ СН'!$I$6-'СЕТ СН'!$I$19</f>
        <v>2777.33442294</v>
      </c>
      <c r="I150" s="36">
        <f>SUMIFS(СВЦЭМ!$C$39:$C$782,СВЦЭМ!$A$39:$A$782,$A150,СВЦЭМ!$B$39:$B$782,I$119)+'СЕТ СН'!$I$9+СВЦЭМ!$D$10+'СЕТ СН'!$I$6-'СЕТ СН'!$I$19</f>
        <v>2700.35734456</v>
      </c>
      <c r="J150" s="36">
        <f>SUMIFS(СВЦЭМ!$C$39:$C$782,СВЦЭМ!$A$39:$A$782,$A150,СВЦЭМ!$B$39:$B$782,J$119)+'СЕТ СН'!$I$9+СВЦЭМ!$D$10+'СЕТ СН'!$I$6-'СЕТ СН'!$I$19</f>
        <v>2665.6198827099997</v>
      </c>
      <c r="K150" s="36">
        <f>SUMIFS(СВЦЭМ!$C$39:$C$782,СВЦЭМ!$A$39:$A$782,$A150,СВЦЭМ!$B$39:$B$782,K$119)+'СЕТ СН'!$I$9+СВЦЭМ!$D$10+'СЕТ СН'!$I$6-'СЕТ СН'!$I$19</f>
        <v>2633.5457879200003</v>
      </c>
      <c r="L150" s="36">
        <f>SUMIFS(СВЦЭМ!$C$39:$C$782,СВЦЭМ!$A$39:$A$782,$A150,СВЦЭМ!$B$39:$B$782,L$119)+'СЕТ СН'!$I$9+СВЦЭМ!$D$10+'СЕТ СН'!$I$6-'СЕТ СН'!$I$19</f>
        <v>2609.8183567300002</v>
      </c>
      <c r="M150" s="36">
        <f>SUMIFS(СВЦЭМ!$C$39:$C$782,СВЦЭМ!$A$39:$A$782,$A150,СВЦЭМ!$B$39:$B$782,M$119)+'СЕТ СН'!$I$9+СВЦЭМ!$D$10+'СЕТ СН'!$I$6-'СЕТ СН'!$I$19</f>
        <v>2599.2226130399999</v>
      </c>
      <c r="N150" s="36">
        <f>SUMIFS(СВЦЭМ!$C$39:$C$782,СВЦЭМ!$A$39:$A$782,$A150,СВЦЭМ!$B$39:$B$782,N$119)+'СЕТ СН'!$I$9+СВЦЭМ!$D$10+'СЕТ СН'!$I$6-'СЕТ СН'!$I$19</f>
        <v>2645.1433501700003</v>
      </c>
      <c r="O150" s="36">
        <f>SUMIFS(СВЦЭМ!$C$39:$C$782,СВЦЭМ!$A$39:$A$782,$A150,СВЦЭМ!$B$39:$B$782,O$119)+'СЕТ СН'!$I$9+СВЦЭМ!$D$10+'СЕТ СН'!$I$6-'СЕТ СН'!$I$19</f>
        <v>2674.5936299699997</v>
      </c>
      <c r="P150" s="36">
        <f>SUMIFS(СВЦЭМ!$C$39:$C$782,СВЦЭМ!$A$39:$A$782,$A150,СВЦЭМ!$B$39:$B$782,P$119)+'СЕТ СН'!$I$9+СВЦЭМ!$D$10+'СЕТ СН'!$I$6-'СЕТ СН'!$I$19</f>
        <v>2692.86285666</v>
      </c>
      <c r="Q150" s="36">
        <f>SUMIFS(СВЦЭМ!$C$39:$C$782,СВЦЭМ!$A$39:$A$782,$A150,СВЦЭМ!$B$39:$B$782,Q$119)+'СЕТ СН'!$I$9+СВЦЭМ!$D$10+'СЕТ СН'!$I$6-'СЕТ СН'!$I$19</f>
        <v>2687.9601638100003</v>
      </c>
      <c r="R150" s="36">
        <f>SUMIFS(СВЦЭМ!$C$39:$C$782,СВЦЭМ!$A$39:$A$782,$A150,СВЦЭМ!$B$39:$B$782,R$119)+'СЕТ СН'!$I$9+СВЦЭМ!$D$10+'СЕТ СН'!$I$6-'СЕТ СН'!$I$19</f>
        <v>2669.90792981</v>
      </c>
      <c r="S150" s="36">
        <f>SUMIFS(СВЦЭМ!$C$39:$C$782,СВЦЭМ!$A$39:$A$782,$A150,СВЦЭМ!$B$39:$B$782,S$119)+'СЕТ СН'!$I$9+СВЦЭМ!$D$10+'СЕТ СН'!$I$6-'СЕТ СН'!$I$19</f>
        <v>2647.2107518499997</v>
      </c>
      <c r="T150" s="36">
        <f>SUMIFS(СВЦЭМ!$C$39:$C$782,СВЦЭМ!$A$39:$A$782,$A150,СВЦЭМ!$B$39:$B$782,T$119)+'СЕТ СН'!$I$9+СВЦЭМ!$D$10+'СЕТ СН'!$I$6-'СЕТ СН'!$I$19</f>
        <v>2620.1371191099997</v>
      </c>
      <c r="U150" s="36">
        <f>SUMIFS(СВЦЭМ!$C$39:$C$782,СВЦЭМ!$A$39:$A$782,$A150,СВЦЭМ!$B$39:$B$782,U$119)+'СЕТ СН'!$I$9+СВЦЭМ!$D$10+'СЕТ СН'!$I$6-'СЕТ СН'!$I$19</f>
        <v>2599.4650254099997</v>
      </c>
      <c r="V150" s="36">
        <f>SUMIFS(СВЦЭМ!$C$39:$C$782,СВЦЭМ!$A$39:$A$782,$A150,СВЦЭМ!$B$39:$B$782,V$119)+'СЕТ СН'!$I$9+СВЦЭМ!$D$10+'СЕТ СН'!$I$6-'СЕТ СН'!$I$19</f>
        <v>2563.1245079600003</v>
      </c>
      <c r="W150" s="36">
        <f>SUMIFS(СВЦЭМ!$C$39:$C$782,СВЦЭМ!$A$39:$A$782,$A150,СВЦЭМ!$B$39:$B$782,W$119)+'СЕТ СН'!$I$9+СВЦЭМ!$D$10+'СЕТ СН'!$I$6-'СЕТ СН'!$I$19</f>
        <v>2558.3630175200001</v>
      </c>
      <c r="X150" s="36">
        <f>SUMIFS(СВЦЭМ!$C$39:$C$782,СВЦЭМ!$A$39:$A$782,$A150,СВЦЭМ!$B$39:$B$782,X$119)+'СЕТ СН'!$I$9+СВЦЭМ!$D$10+'СЕТ СН'!$I$6-'СЕТ СН'!$I$19</f>
        <v>2600.3341087199997</v>
      </c>
      <c r="Y150" s="36">
        <f>SUMIFS(СВЦЭМ!$C$39:$C$782,СВЦЭМ!$A$39:$A$782,$A150,СВЦЭМ!$B$39:$B$782,Y$119)+'СЕТ СН'!$I$9+СВЦЭМ!$D$10+'СЕТ СН'!$I$6-'СЕТ СН'!$I$19</f>
        <v>2587.0107729399997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744824.29729933618</v>
      </c>
      <c r="O155" s="139"/>
      <c r="P155" s="138">
        <f>СВЦЭМ!$D$12+'СЕТ СН'!$F$10-'СЕТ СН'!$G$20</f>
        <v>744824.29729933618</v>
      </c>
      <c r="Q155" s="139"/>
      <c r="R155" s="138">
        <f>СВЦЭМ!$D$12+'СЕТ СН'!$F$10-'СЕТ СН'!$H$20</f>
        <v>744824.29729933618</v>
      </c>
      <c r="S155" s="139"/>
      <c r="T155" s="138">
        <f>СВЦЭМ!$D$12+'СЕТ СН'!$F$10-'СЕТ СН'!$I$20</f>
        <v>744824.29729933618</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1765744.73</v>
      </c>
      <c r="O159" s="143"/>
      <c r="P159" s="143">
        <f>'СЕТ СН'!$G$7</f>
        <v>1442615.09</v>
      </c>
      <c r="Q159" s="143"/>
      <c r="R159" s="143">
        <f>'СЕТ СН'!$H$7</f>
        <v>1841546.13</v>
      </c>
      <c r="S159" s="143"/>
      <c r="T159" s="143">
        <f>'СЕТ СН'!$I$7</f>
        <v>1879310.42</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01.03.2023</v>
      </c>
      <c r="B12" s="36">
        <f>SUMIFS(СВЦЭМ!$D$39:$D$782,СВЦЭМ!$A$39:$A$782,$A12,СВЦЭМ!$B$39:$B$782,B$11)+'СЕТ СН'!$F$11+СВЦЭМ!$D$10+'СЕТ СН'!$F$5-'СЕТ СН'!$F$21</f>
        <v>5267.0063101200003</v>
      </c>
      <c r="C12" s="36">
        <f>SUMIFS(СВЦЭМ!$D$39:$D$782,СВЦЭМ!$A$39:$A$782,$A12,СВЦЭМ!$B$39:$B$782,C$11)+'СЕТ СН'!$F$11+СВЦЭМ!$D$10+'СЕТ СН'!$F$5-'СЕТ СН'!$F$21</f>
        <v>5315.2016874000001</v>
      </c>
      <c r="D12" s="36">
        <f>SUMIFS(СВЦЭМ!$D$39:$D$782,СВЦЭМ!$A$39:$A$782,$A12,СВЦЭМ!$B$39:$B$782,D$11)+'СЕТ СН'!$F$11+СВЦЭМ!$D$10+'СЕТ СН'!$F$5-'СЕТ СН'!$F$21</f>
        <v>5336.4222870499998</v>
      </c>
      <c r="E12" s="36">
        <f>SUMIFS(СВЦЭМ!$D$39:$D$782,СВЦЭМ!$A$39:$A$782,$A12,СВЦЭМ!$B$39:$B$782,E$11)+'СЕТ СН'!$F$11+СВЦЭМ!$D$10+'СЕТ СН'!$F$5-'СЕТ СН'!$F$21</f>
        <v>5349.13596315</v>
      </c>
      <c r="F12" s="36">
        <f>SUMIFS(СВЦЭМ!$D$39:$D$782,СВЦЭМ!$A$39:$A$782,$A12,СВЦЭМ!$B$39:$B$782,F$11)+'СЕТ СН'!$F$11+СВЦЭМ!$D$10+'СЕТ СН'!$F$5-'СЕТ СН'!$F$21</f>
        <v>5349.37234412</v>
      </c>
      <c r="G12" s="36">
        <f>SUMIFS(СВЦЭМ!$D$39:$D$782,СВЦЭМ!$A$39:$A$782,$A12,СВЦЭМ!$B$39:$B$782,G$11)+'СЕТ СН'!$F$11+СВЦЭМ!$D$10+'СЕТ СН'!$F$5-'СЕТ СН'!$F$21</f>
        <v>5318.8576702299997</v>
      </c>
      <c r="H12" s="36">
        <f>SUMIFS(СВЦЭМ!$D$39:$D$782,СВЦЭМ!$A$39:$A$782,$A12,СВЦЭМ!$B$39:$B$782,H$11)+'СЕТ СН'!$F$11+СВЦЭМ!$D$10+'СЕТ СН'!$F$5-'СЕТ СН'!$F$21</f>
        <v>5288.6846662099997</v>
      </c>
      <c r="I12" s="36">
        <f>SUMIFS(СВЦЭМ!$D$39:$D$782,СВЦЭМ!$A$39:$A$782,$A12,СВЦЭМ!$B$39:$B$782,I$11)+'СЕТ СН'!$F$11+СВЦЭМ!$D$10+'СЕТ СН'!$F$5-'СЕТ СН'!$F$21</f>
        <v>5228.22402117</v>
      </c>
      <c r="J12" s="36">
        <f>SUMIFS(СВЦЭМ!$D$39:$D$782,СВЦЭМ!$A$39:$A$782,$A12,СВЦЭМ!$B$39:$B$782,J$11)+'СЕТ СН'!$F$11+СВЦЭМ!$D$10+'СЕТ СН'!$F$5-'СЕТ СН'!$F$21</f>
        <v>5215.4951396699998</v>
      </c>
      <c r="K12" s="36">
        <f>SUMIFS(СВЦЭМ!$D$39:$D$782,СВЦЭМ!$A$39:$A$782,$A12,СВЦЭМ!$B$39:$B$782,K$11)+'СЕТ СН'!$F$11+СВЦЭМ!$D$10+'СЕТ СН'!$F$5-'СЕТ СН'!$F$21</f>
        <v>5136.6582350799999</v>
      </c>
      <c r="L12" s="36">
        <f>SUMIFS(СВЦЭМ!$D$39:$D$782,СВЦЭМ!$A$39:$A$782,$A12,СВЦЭМ!$B$39:$B$782,L$11)+'СЕТ СН'!$F$11+СВЦЭМ!$D$10+'СЕТ СН'!$F$5-'СЕТ СН'!$F$21</f>
        <v>5159.7761075199996</v>
      </c>
      <c r="M12" s="36">
        <f>SUMIFS(СВЦЭМ!$D$39:$D$782,СВЦЭМ!$A$39:$A$782,$A12,СВЦЭМ!$B$39:$B$782,M$11)+'СЕТ СН'!$F$11+СВЦЭМ!$D$10+'СЕТ СН'!$F$5-'СЕТ СН'!$F$21</f>
        <v>5176.2161094799994</v>
      </c>
      <c r="N12" s="36">
        <f>SUMIFS(СВЦЭМ!$D$39:$D$782,СВЦЭМ!$A$39:$A$782,$A12,СВЦЭМ!$B$39:$B$782,N$11)+'СЕТ СН'!$F$11+СВЦЭМ!$D$10+'СЕТ СН'!$F$5-'СЕТ СН'!$F$21</f>
        <v>5208.5235626600006</v>
      </c>
      <c r="O12" s="36">
        <f>SUMIFS(СВЦЭМ!$D$39:$D$782,СВЦЭМ!$A$39:$A$782,$A12,СВЦЭМ!$B$39:$B$782,O$11)+'СЕТ СН'!$F$11+СВЦЭМ!$D$10+'СЕТ СН'!$F$5-'СЕТ СН'!$F$21</f>
        <v>5221.0892840800007</v>
      </c>
      <c r="P12" s="36">
        <f>SUMIFS(СВЦЭМ!$D$39:$D$782,СВЦЭМ!$A$39:$A$782,$A12,СВЦЭМ!$B$39:$B$782,P$11)+'СЕТ СН'!$F$11+СВЦЭМ!$D$10+'СЕТ СН'!$F$5-'СЕТ СН'!$F$21</f>
        <v>5233.5924056700005</v>
      </c>
      <c r="Q12" s="36">
        <f>SUMIFS(СВЦЭМ!$D$39:$D$782,СВЦЭМ!$A$39:$A$782,$A12,СВЦЭМ!$B$39:$B$782,Q$11)+'СЕТ СН'!$F$11+СВЦЭМ!$D$10+'СЕТ СН'!$F$5-'СЕТ СН'!$F$21</f>
        <v>5208.5854573899996</v>
      </c>
      <c r="R12" s="36">
        <f>SUMIFS(СВЦЭМ!$D$39:$D$782,СВЦЭМ!$A$39:$A$782,$A12,СВЦЭМ!$B$39:$B$782,R$11)+'СЕТ СН'!$F$11+СВЦЭМ!$D$10+'СЕТ СН'!$F$5-'СЕТ СН'!$F$21</f>
        <v>5212.3036694500006</v>
      </c>
      <c r="S12" s="36">
        <f>SUMIFS(СВЦЭМ!$D$39:$D$782,СВЦЭМ!$A$39:$A$782,$A12,СВЦЭМ!$B$39:$B$782,S$11)+'СЕТ СН'!$F$11+СВЦЭМ!$D$10+'СЕТ СН'!$F$5-'СЕТ СН'!$F$21</f>
        <v>5181.32854658</v>
      </c>
      <c r="T12" s="36">
        <f>SUMIFS(СВЦЭМ!$D$39:$D$782,СВЦЭМ!$A$39:$A$782,$A12,СВЦЭМ!$B$39:$B$782,T$11)+'СЕТ СН'!$F$11+СВЦЭМ!$D$10+'СЕТ СН'!$F$5-'СЕТ СН'!$F$21</f>
        <v>5175.8978771399998</v>
      </c>
      <c r="U12" s="36">
        <f>SUMIFS(СВЦЭМ!$D$39:$D$782,СВЦЭМ!$A$39:$A$782,$A12,СВЦЭМ!$B$39:$B$782,U$11)+'СЕТ СН'!$F$11+СВЦЭМ!$D$10+'СЕТ СН'!$F$5-'СЕТ СН'!$F$21</f>
        <v>5190.1147517400004</v>
      </c>
      <c r="V12" s="36">
        <f>SUMIFS(СВЦЭМ!$D$39:$D$782,СВЦЭМ!$A$39:$A$782,$A12,СВЦЭМ!$B$39:$B$782,V$11)+'СЕТ СН'!$F$11+СВЦЭМ!$D$10+'СЕТ СН'!$F$5-'СЕТ СН'!$F$21</f>
        <v>5192.6160574300002</v>
      </c>
      <c r="W12" s="36">
        <f>SUMIFS(СВЦЭМ!$D$39:$D$782,СВЦЭМ!$A$39:$A$782,$A12,СВЦЭМ!$B$39:$B$782,W$11)+'СЕТ СН'!$F$11+СВЦЭМ!$D$10+'СЕТ СН'!$F$5-'СЕТ СН'!$F$21</f>
        <v>5213.4544032499998</v>
      </c>
      <c r="X12" s="36">
        <f>SUMIFS(СВЦЭМ!$D$39:$D$782,СВЦЭМ!$A$39:$A$782,$A12,СВЦЭМ!$B$39:$B$782,X$11)+'СЕТ СН'!$F$11+СВЦЭМ!$D$10+'СЕТ СН'!$F$5-'СЕТ СН'!$F$21</f>
        <v>5228.53644936</v>
      </c>
      <c r="Y12" s="36">
        <f>SUMIFS(СВЦЭМ!$D$39:$D$782,СВЦЭМ!$A$39:$A$782,$A12,СВЦЭМ!$B$39:$B$782,Y$11)+'СЕТ СН'!$F$11+СВЦЭМ!$D$10+'СЕТ СН'!$F$5-'СЕТ СН'!$F$21</f>
        <v>5268.8531217099999</v>
      </c>
      <c r="AA12" s="45"/>
    </row>
    <row r="13" spans="1:27" ht="15.75" x14ac:dyDescent="0.2">
      <c r="A13" s="35">
        <f>A12+1</f>
        <v>44987</v>
      </c>
      <c r="B13" s="36">
        <f>SUMIFS(СВЦЭМ!$D$39:$D$782,СВЦЭМ!$A$39:$A$782,$A13,СВЦЭМ!$B$39:$B$782,B$11)+'СЕТ СН'!$F$11+СВЦЭМ!$D$10+'СЕТ СН'!$F$5-'СЕТ СН'!$F$21</f>
        <v>5237.4042102000003</v>
      </c>
      <c r="C13" s="36">
        <f>SUMIFS(СВЦЭМ!$D$39:$D$782,СВЦЭМ!$A$39:$A$782,$A13,СВЦЭМ!$B$39:$B$782,C$11)+'СЕТ СН'!$F$11+СВЦЭМ!$D$10+'СЕТ СН'!$F$5-'СЕТ СН'!$F$21</f>
        <v>5216.29031579</v>
      </c>
      <c r="D13" s="36">
        <f>SUMIFS(СВЦЭМ!$D$39:$D$782,СВЦЭМ!$A$39:$A$782,$A13,СВЦЭМ!$B$39:$B$782,D$11)+'СЕТ СН'!$F$11+СВЦЭМ!$D$10+'СЕТ СН'!$F$5-'СЕТ СН'!$F$21</f>
        <v>5238.5584368500004</v>
      </c>
      <c r="E13" s="36">
        <f>SUMIFS(СВЦЭМ!$D$39:$D$782,СВЦЭМ!$A$39:$A$782,$A13,СВЦЭМ!$B$39:$B$782,E$11)+'СЕТ СН'!$F$11+СВЦЭМ!$D$10+'СЕТ СН'!$F$5-'СЕТ СН'!$F$21</f>
        <v>5251.3845040599999</v>
      </c>
      <c r="F13" s="36">
        <f>SUMIFS(СВЦЭМ!$D$39:$D$782,СВЦЭМ!$A$39:$A$782,$A13,СВЦЭМ!$B$39:$B$782,F$11)+'СЕТ СН'!$F$11+СВЦЭМ!$D$10+'СЕТ СН'!$F$5-'СЕТ СН'!$F$21</f>
        <v>5253.42675444</v>
      </c>
      <c r="G13" s="36">
        <f>SUMIFS(СВЦЭМ!$D$39:$D$782,СВЦЭМ!$A$39:$A$782,$A13,СВЦЭМ!$B$39:$B$782,G$11)+'СЕТ СН'!$F$11+СВЦЭМ!$D$10+'СЕТ СН'!$F$5-'СЕТ СН'!$F$21</f>
        <v>5225.0029309599995</v>
      </c>
      <c r="H13" s="36">
        <f>SUMIFS(СВЦЭМ!$D$39:$D$782,СВЦЭМ!$A$39:$A$782,$A13,СВЦЭМ!$B$39:$B$782,H$11)+'СЕТ СН'!$F$11+СВЦЭМ!$D$10+'СЕТ СН'!$F$5-'СЕТ СН'!$F$21</f>
        <v>5116.5085156599998</v>
      </c>
      <c r="I13" s="36">
        <f>SUMIFS(СВЦЭМ!$D$39:$D$782,СВЦЭМ!$A$39:$A$782,$A13,СВЦЭМ!$B$39:$B$782,I$11)+'СЕТ СН'!$F$11+СВЦЭМ!$D$10+'СЕТ СН'!$F$5-'СЕТ СН'!$F$21</f>
        <v>5070.43332637</v>
      </c>
      <c r="J13" s="36">
        <f>SUMIFS(СВЦЭМ!$D$39:$D$782,СВЦЭМ!$A$39:$A$782,$A13,СВЦЭМ!$B$39:$B$782,J$11)+'СЕТ СН'!$F$11+СВЦЭМ!$D$10+'СЕТ СН'!$F$5-'СЕТ СН'!$F$21</f>
        <v>5046.8489297200003</v>
      </c>
      <c r="K13" s="36">
        <f>SUMIFS(СВЦЭМ!$D$39:$D$782,СВЦЭМ!$A$39:$A$782,$A13,СВЦЭМ!$B$39:$B$782,K$11)+'СЕТ СН'!$F$11+СВЦЭМ!$D$10+'СЕТ СН'!$F$5-'СЕТ СН'!$F$21</f>
        <v>5065.5887376800001</v>
      </c>
      <c r="L13" s="36">
        <f>SUMIFS(СВЦЭМ!$D$39:$D$782,СВЦЭМ!$A$39:$A$782,$A13,СВЦЭМ!$B$39:$B$782,L$11)+'СЕТ СН'!$F$11+СВЦЭМ!$D$10+'СЕТ СН'!$F$5-'СЕТ СН'!$F$21</f>
        <v>5063.7721273500001</v>
      </c>
      <c r="M13" s="36">
        <f>SUMIFS(СВЦЭМ!$D$39:$D$782,СВЦЭМ!$A$39:$A$782,$A13,СВЦЭМ!$B$39:$B$782,M$11)+'СЕТ СН'!$F$11+СВЦЭМ!$D$10+'СЕТ СН'!$F$5-'СЕТ СН'!$F$21</f>
        <v>5066.4382634499998</v>
      </c>
      <c r="N13" s="36">
        <f>SUMIFS(СВЦЭМ!$D$39:$D$782,СВЦЭМ!$A$39:$A$782,$A13,СВЦЭМ!$B$39:$B$782,N$11)+'СЕТ СН'!$F$11+СВЦЭМ!$D$10+'СЕТ СН'!$F$5-'СЕТ СН'!$F$21</f>
        <v>5091.97203472</v>
      </c>
      <c r="O13" s="36">
        <f>SUMIFS(СВЦЭМ!$D$39:$D$782,СВЦЭМ!$A$39:$A$782,$A13,СВЦЭМ!$B$39:$B$782,O$11)+'СЕТ СН'!$F$11+СВЦЭМ!$D$10+'СЕТ СН'!$F$5-'СЕТ СН'!$F$21</f>
        <v>5136.0494481100004</v>
      </c>
      <c r="P13" s="36">
        <f>SUMIFS(СВЦЭМ!$D$39:$D$782,СВЦЭМ!$A$39:$A$782,$A13,СВЦЭМ!$B$39:$B$782,P$11)+'СЕТ СН'!$F$11+СВЦЭМ!$D$10+'СЕТ СН'!$F$5-'СЕТ СН'!$F$21</f>
        <v>5151.5345603200003</v>
      </c>
      <c r="Q13" s="36">
        <f>SUMIFS(СВЦЭМ!$D$39:$D$782,СВЦЭМ!$A$39:$A$782,$A13,СВЦЭМ!$B$39:$B$782,Q$11)+'СЕТ СН'!$F$11+СВЦЭМ!$D$10+'СЕТ СН'!$F$5-'СЕТ СН'!$F$21</f>
        <v>5156.4418955599995</v>
      </c>
      <c r="R13" s="36">
        <f>SUMIFS(СВЦЭМ!$D$39:$D$782,СВЦЭМ!$A$39:$A$782,$A13,СВЦЭМ!$B$39:$B$782,R$11)+'СЕТ СН'!$F$11+СВЦЭМ!$D$10+'СЕТ СН'!$F$5-'СЕТ СН'!$F$21</f>
        <v>5162.69038189</v>
      </c>
      <c r="S13" s="36">
        <f>SUMIFS(СВЦЭМ!$D$39:$D$782,СВЦЭМ!$A$39:$A$782,$A13,СВЦЭМ!$B$39:$B$782,S$11)+'СЕТ СН'!$F$11+СВЦЭМ!$D$10+'СЕТ СН'!$F$5-'СЕТ СН'!$F$21</f>
        <v>5155.5827339500001</v>
      </c>
      <c r="T13" s="36">
        <f>SUMIFS(СВЦЭМ!$D$39:$D$782,СВЦЭМ!$A$39:$A$782,$A13,СВЦЭМ!$B$39:$B$782,T$11)+'СЕТ СН'!$F$11+СВЦЭМ!$D$10+'СЕТ СН'!$F$5-'СЕТ СН'!$F$21</f>
        <v>5110.26531084</v>
      </c>
      <c r="U13" s="36">
        <f>SUMIFS(СВЦЭМ!$D$39:$D$782,СВЦЭМ!$A$39:$A$782,$A13,СВЦЭМ!$B$39:$B$782,U$11)+'СЕТ СН'!$F$11+СВЦЭМ!$D$10+'СЕТ СН'!$F$5-'СЕТ СН'!$F$21</f>
        <v>5046.2236504700004</v>
      </c>
      <c r="V13" s="36">
        <f>SUMIFS(СВЦЭМ!$D$39:$D$782,СВЦЭМ!$A$39:$A$782,$A13,СВЦЭМ!$B$39:$B$782,V$11)+'СЕТ СН'!$F$11+СВЦЭМ!$D$10+'СЕТ СН'!$F$5-'СЕТ СН'!$F$21</f>
        <v>5039.8793803400004</v>
      </c>
      <c r="W13" s="36">
        <f>SUMIFS(СВЦЭМ!$D$39:$D$782,СВЦЭМ!$A$39:$A$782,$A13,СВЦЭМ!$B$39:$B$782,W$11)+'СЕТ СН'!$F$11+СВЦЭМ!$D$10+'СЕТ СН'!$F$5-'СЕТ СН'!$F$21</f>
        <v>5049.5844860899997</v>
      </c>
      <c r="X13" s="36">
        <f>SUMIFS(СВЦЭМ!$D$39:$D$782,СВЦЭМ!$A$39:$A$782,$A13,СВЦЭМ!$B$39:$B$782,X$11)+'СЕТ СН'!$F$11+СВЦЭМ!$D$10+'СЕТ СН'!$F$5-'СЕТ СН'!$F$21</f>
        <v>5073.7736855100002</v>
      </c>
      <c r="Y13" s="36">
        <f>SUMIFS(СВЦЭМ!$D$39:$D$782,СВЦЭМ!$A$39:$A$782,$A13,СВЦЭМ!$B$39:$B$782,Y$11)+'СЕТ СН'!$F$11+СВЦЭМ!$D$10+'СЕТ СН'!$F$5-'СЕТ СН'!$F$21</f>
        <v>5119.7802403300002</v>
      </c>
    </row>
    <row r="14" spans="1:27" ht="15.75" x14ac:dyDescent="0.2">
      <c r="A14" s="35">
        <f t="shared" ref="A14:A42" si="0">A13+1</f>
        <v>44988</v>
      </c>
      <c r="B14" s="36">
        <f>SUMIFS(СВЦЭМ!$D$39:$D$782,СВЦЭМ!$A$39:$A$782,$A14,СВЦЭМ!$B$39:$B$782,B$11)+'СЕТ СН'!$F$11+СВЦЭМ!$D$10+'СЕТ СН'!$F$5-'СЕТ СН'!$F$21</f>
        <v>5143.8722769400001</v>
      </c>
      <c r="C14" s="36">
        <f>SUMIFS(СВЦЭМ!$D$39:$D$782,СВЦЭМ!$A$39:$A$782,$A14,СВЦЭМ!$B$39:$B$782,C$11)+'СЕТ СН'!$F$11+СВЦЭМ!$D$10+'СЕТ СН'!$F$5-'СЕТ СН'!$F$21</f>
        <v>5154.0006399800004</v>
      </c>
      <c r="D14" s="36">
        <f>SUMIFS(СВЦЭМ!$D$39:$D$782,СВЦЭМ!$A$39:$A$782,$A14,СВЦЭМ!$B$39:$B$782,D$11)+'СЕТ СН'!$F$11+СВЦЭМ!$D$10+'СЕТ СН'!$F$5-'СЕТ СН'!$F$21</f>
        <v>5176.5719858600005</v>
      </c>
      <c r="E14" s="36">
        <f>SUMIFS(СВЦЭМ!$D$39:$D$782,СВЦЭМ!$A$39:$A$782,$A14,СВЦЭМ!$B$39:$B$782,E$11)+'СЕТ СН'!$F$11+СВЦЭМ!$D$10+'СЕТ СН'!$F$5-'СЕТ СН'!$F$21</f>
        <v>5182.9615796899998</v>
      </c>
      <c r="F14" s="36">
        <f>SUMIFS(СВЦЭМ!$D$39:$D$782,СВЦЭМ!$A$39:$A$782,$A14,СВЦЭМ!$B$39:$B$782,F$11)+'СЕТ СН'!$F$11+СВЦЭМ!$D$10+'СЕТ СН'!$F$5-'СЕТ СН'!$F$21</f>
        <v>5168.7186659399995</v>
      </c>
      <c r="G14" s="36">
        <f>SUMIFS(СВЦЭМ!$D$39:$D$782,СВЦЭМ!$A$39:$A$782,$A14,СВЦЭМ!$B$39:$B$782,G$11)+'СЕТ СН'!$F$11+СВЦЭМ!$D$10+'СЕТ СН'!$F$5-'СЕТ СН'!$F$21</f>
        <v>5157.4124092100001</v>
      </c>
      <c r="H14" s="36">
        <f>SUMIFS(СВЦЭМ!$D$39:$D$782,СВЦЭМ!$A$39:$A$782,$A14,СВЦЭМ!$B$39:$B$782,H$11)+'СЕТ СН'!$F$11+СВЦЭМ!$D$10+'СЕТ СН'!$F$5-'СЕТ СН'!$F$21</f>
        <v>5146.8981527199994</v>
      </c>
      <c r="I14" s="36">
        <f>SUMIFS(СВЦЭМ!$D$39:$D$782,СВЦЭМ!$A$39:$A$782,$A14,СВЦЭМ!$B$39:$B$782,I$11)+'СЕТ СН'!$F$11+СВЦЭМ!$D$10+'СЕТ СН'!$F$5-'СЕТ СН'!$F$21</f>
        <v>5061.8642274600006</v>
      </c>
      <c r="J14" s="36">
        <f>SUMIFS(СВЦЭМ!$D$39:$D$782,СВЦЭМ!$A$39:$A$782,$A14,СВЦЭМ!$B$39:$B$782,J$11)+'СЕТ СН'!$F$11+СВЦЭМ!$D$10+'СЕТ СН'!$F$5-'СЕТ СН'!$F$21</f>
        <v>5072.0519604800002</v>
      </c>
      <c r="K14" s="36">
        <f>SUMIFS(СВЦЭМ!$D$39:$D$782,СВЦЭМ!$A$39:$A$782,$A14,СВЦЭМ!$B$39:$B$782,K$11)+'СЕТ СН'!$F$11+СВЦЭМ!$D$10+'СЕТ СН'!$F$5-'СЕТ СН'!$F$21</f>
        <v>5053.0876435800001</v>
      </c>
      <c r="L14" s="36">
        <f>SUMIFS(СВЦЭМ!$D$39:$D$782,СВЦЭМ!$A$39:$A$782,$A14,СВЦЭМ!$B$39:$B$782,L$11)+'СЕТ СН'!$F$11+СВЦЭМ!$D$10+'СЕТ СН'!$F$5-'СЕТ СН'!$F$21</f>
        <v>5033.5350732000006</v>
      </c>
      <c r="M14" s="36">
        <f>SUMIFS(СВЦЭМ!$D$39:$D$782,СВЦЭМ!$A$39:$A$782,$A14,СВЦЭМ!$B$39:$B$782,M$11)+'СЕТ СН'!$F$11+СВЦЭМ!$D$10+'СЕТ СН'!$F$5-'СЕТ СН'!$F$21</f>
        <v>5040.7006655700006</v>
      </c>
      <c r="N14" s="36">
        <f>SUMIFS(СВЦЭМ!$D$39:$D$782,СВЦЭМ!$A$39:$A$782,$A14,СВЦЭМ!$B$39:$B$782,N$11)+'СЕТ СН'!$F$11+СВЦЭМ!$D$10+'СЕТ СН'!$F$5-'СЕТ СН'!$F$21</f>
        <v>5065.3622923000003</v>
      </c>
      <c r="O14" s="36">
        <f>SUMIFS(СВЦЭМ!$D$39:$D$782,СВЦЭМ!$A$39:$A$782,$A14,СВЦЭМ!$B$39:$B$782,O$11)+'СЕТ СН'!$F$11+СВЦЭМ!$D$10+'СЕТ СН'!$F$5-'СЕТ СН'!$F$21</f>
        <v>5139.0639332299997</v>
      </c>
      <c r="P14" s="36">
        <f>SUMIFS(СВЦЭМ!$D$39:$D$782,СВЦЭМ!$A$39:$A$782,$A14,СВЦЭМ!$B$39:$B$782,P$11)+'СЕТ СН'!$F$11+СВЦЭМ!$D$10+'СЕТ СН'!$F$5-'СЕТ СН'!$F$21</f>
        <v>5151.5244352999998</v>
      </c>
      <c r="Q14" s="36">
        <f>SUMIFS(СВЦЭМ!$D$39:$D$782,СВЦЭМ!$A$39:$A$782,$A14,СВЦЭМ!$B$39:$B$782,Q$11)+'СЕТ СН'!$F$11+СВЦЭМ!$D$10+'СЕТ СН'!$F$5-'СЕТ СН'!$F$21</f>
        <v>5102.6874859399995</v>
      </c>
      <c r="R14" s="36">
        <f>SUMIFS(СВЦЭМ!$D$39:$D$782,СВЦЭМ!$A$39:$A$782,$A14,СВЦЭМ!$B$39:$B$782,R$11)+'СЕТ СН'!$F$11+СВЦЭМ!$D$10+'СЕТ СН'!$F$5-'СЕТ СН'!$F$21</f>
        <v>5165.9414401800004</v>
      </c>
      <c r="S14" s="36">
        <f>SUMIFS(СВЦЭМ!$D$39:$D$782,СВЦЭМ!$A$39:$A$782,$A14,СВЦЭМ!$B$39:$B$782,S$11)+'СЕТ СН'!$F$11+СВЦЭМ!$D$10+'СЕТ СН'!$F$5-'СЕТ СН'!$F$21</f>
        <v>5103.1197776600002</v>
      </c>
      <c r="T14" s="36">
        <f>SUMIFS(СВЦЭМ!$D$39:$D$782,СВЦЭМ!$A$39:$A$782,$A14,СВЦЭМ!$B$39:$B$782,T$11)+'СЕТ СН'!$F$11+СВЦЭМ!$D$10+'СЕТ СН'!$F$5-'СЕТ СН'!$F$21</f>
        <v>5068.43115691</v>
      </c>
      <c r="U14" s="36">
        <f>SUMIFS(СВЦЭМ!$D$39:$D$782,СВЦЭМ!$A$39:$A$782,$A14,СВЦЭМ!$B$39:$B$782,U$11)+'СЕТ СН'!$F$11+СВЦЭМ!$D$10+'СЕТ СН'!$F$5-'СЕТ СН'!$F$21</f>
        <v>5028.01968132</v>
      </c>
      <c r="V14" s="36">
        <f>SUMIFS(СВЦЭМ!$D$39:$D$782,СВЦЭМ!$A$39:$A$782,$A14,СВЦЭМ!$B$39:$B$782,V$11)+'СЕТ СН'!$F$11+СВЦЭМ!$D$10+'СЕТ СН'!$F$5-'СЕТ СН'!$F$21</f>
        <v>5035.4584568</v>
      </c>
      <c r="W14" s="36">
        <f>SUMIFS(СВЦЭМ!$D$39:$D$782,СВЦЭМ!$A$39:$A$782,$A14,СВЦЭМ!$B$39:$B$782,W$11)+'СЕТ СН'!$F$11+СВЦЭМ!$D$10+'СЕТ СН'!$F$5-'СЕТ СН'!$F$21</f>
        <v>5031.8019115300003</v>
      </c>
      <c r="X14" s="36">
        <f>SUMIFS(СВЦЭМ!$D$39:$D$782,СВЦЭМ!$A$39:$A$782,$A14,СВЦЭМ!$B$39:$B$782,X$11)+'СЕТ СН'!$F$11+СВЦЭМ!$D$10+'СЕТ СН'!$F$5-'СЕТ СН'!$F$21</f>
        <v>5061.6131593600003</v>
      </c>
      <c r="Y14" s="36">
        <f>SUMIFS(СВЦЭМ!$D$39:$D$782,СВЦЭМ!$A$39:$A$782,$A14,СВЦЭМ!$B$39:$B$782,Y$11)+'СЕТ СН'!$F$11+СВЦЭМ!$D$10+'СЕТ СН'!$F$5-'СЕТ СН'!$F$21</f>
        <v>5137.2272462000001</v>
      </c>
    </row>
    <row r="15" spans="1:27" ht="15.75" x14ac:dyDescent="0.2">
      <c r="A15" s="35">
        <f t="shared" si="0"/>
        <v>44989</v>
      </c>
      <c r="B15" s="36">
        <f>SUMIFS(СВЦЭМ!$D$39:$D$782,СВЦЭМ!$A$39:$A$782,$A15,СВЦЭМ!$B$39:$B$782,B$11)+'СЕТ СН'!$F$11+СВЦЭМ!$D$10+'СЕТ СН'!$F$5-'СЕТ СН'!$F$21</f>
        <v>5075.8093886400002</v>
      </c>
      <c r="C15" s="36">
        <f>SUMIFS(СВЦЭМ!$D$39:$D$782,СВЦЭМ!$A$39:$A$782,$A15,СВЦЭМ!$B$39:$B$782,C$11)+'СЕТ СН'!$F$11+СВЦЭМ!$D$10+'СЕТ СН'!$F$5-'СЕТ СН'!$F$21</f>
        <v>5110.5774681800003</v>
      </c>
      <c r="D15" s="36">
        <f>SUMIFS(СВЦЭМ!$D$39:$D$782,СВЦЭМ!$A$39:$A$782,$A15,СВЦЭМ!$B$39:$B$782,D$11)+'СЕТ СН'!$F$11+СВЦЭМ!$D$10+'СЕТ СН'!$F$5-'СЕТ СН'!$F$21</f>
        <v>5122.5215729900001</v>
      </c>
      <c r="E15" s="36">
        <f>SUMIFS(СВЦЭМ!$D$39:$D$782,СВЦЭМ!$A$39:$A$782,$A15,СВЦЭМ!$B$39:$B$782,E$11)+'СЕТ СН'!$F$11+СВЦЭМ!$D$10+'СЕТ СН'!$F$5-'СЕТ СН'!$F$21</f>
        <v>5121.7398978500005</v>
      </c>
      <c r="F15" s="36">
        <f>SUMIFS(СВЦЭМ!$D$39:$D$782,СВЦЭМ!$A$39:$A$782,$A15,СВЦЭМ!$B$39:$B$782,F$11)+'СЕТ СН'!$F$11+СВЦЭМ!$D$10+'СЕТ СН'!$F$5-'СЕТ СН'!$F$21</f>
        <v>5105.4167024600001</v>
      </c>
      <c r="G15" s="36">
        <f>SUMIFS(СВЦЭМ!$D$39:$D$782,СВЦЭМ!$A$39:$A$782,$A15,СВЦЭМ!$B$39:$B$782,G$11)+'СЕТ СН'!$F$11+СВЦЭМ!$D$10+'СЕТ СН'!$F$5-'СЕТ СН'!$F$21</f>
        <v>5083.3891948500004</v>
      </c>
      <c r="H15" s="36">
        <f>SUMIFS(СВЦЭМ!$D$39:$D$782,СВЦЭМ!$A$39:$A$782,$A15,СВЦЭМ!$B$39:$B$782,H$11)+'СЕТ СН'!$F$11+СВЦЭМ!$D$10+'СЕТ СН'!$F$5-'СЕТ СН'!$F$21</f>
        <v>5030.5717269300003</v>
      </c>
      <c r="I15" s="36">
        <f>SUMIFS(СВЦЭМ!$D$39:$D$782,СВЦЭМ!$A$39:$A$782,$A15,СВЦЭМ!$B$39:$B$782,I$11)+'СЕТ СН'!$F$11+СВЦЭМ!$D$10+'СЕТ СН'!$F$5-'СЕТ СН'!$F$21</f>
        <v>4975.8528350800007</v>
      </c>
      <c r="J15" s="36">
        <f>SUMIFS(СВЦЭМ!$D$39:$D$782,СВЦЭМ!$A$39:$A$782,$A15,СВЦЭМ!$B$39:$B$782,J$11)+'СЕТ СН'!$F$11+СВЦЭМ!$D$10+'СЕТ СН'!$F$5-'СЕТ СН'!$F$21</f>
        <v>4958.2739670400006</v>
      </c>
      <c r="K15" s="36">
        <f>SUMIFS(СВЦЭМ!$D$39:$D$782,СВЦЭМ!$A$39:$A$782,$A15,СВЦЭМ!$B$39:$B$782,K$11)+'СЕТ СН'!$F$11+СВЦЭМ!$D$10+'СЕТ СН'!$F$5-'СЕТ СН'!$F$21</f>
        <v>4947.4447966099997</v>
      </c>
      <c r="L15" s="36">
        <f>SUMIFS(СВЦЭМ!$D$39:$D$782,СВЦЭМ!$A$39:$A$782,$A15,СВЦЭМ!$B$39:$B$782,L$11)+'СЕТ СН'!$F$11+СВЦЭМ!$D$10+'СЕТ СН'!$F$5-'СЕТ СН'!$F$21</f>
        <v>4956.7767117100002</v>
      </c>
      <c r="M15" s="36">
        <f>SUMIFS(СВЦЭМ!$D$39:$D$782,СВЦЭМ!$A$39:$A$782,$A15,СВЦЭМ!$B$39:$B$782,M$11)+'СЕТ СН'!$F$11+СВЦЭМ!$D$10+'СЕТ СН'!$F$5-'СЕТ СН'!$F$21</f>
        <v>4971.5995871499999</v>
      </c>
      <c r="N15" s="36">
        <f>SUMIFS(СВЦЭМ!$D$39:$D$782,СВЦЭМ!$A$39:$A$782,$A15,СВЦЭМ!$B$39:$B$782,N$11)+'СЕТ СН'!$F$11+СВЦЭМ!$D$10+'СЕТ СН'!$F$5-'СЕТ СН'!$F$21</f>
        <v>5007.4538915100002</v>
      </c>
      <c r="O15" s="36">
        <f>SUMIFS(СВЦЭМ!$D$39:$D$782,СВЦЭМ!$A$39:$A$782,$A15,СВЦЭМ!$B$39:$B$782,O$11)+'СЕТ СН'!$F$11+СВЦЭМ!$D$10+'СЕТ СН'!$F$5-'СЕТ СН'!$F$21</f>
        <v>5035.7595695700002</v>
      </c>
      <c r="P15" s="36">
        <f>SUMIFS(СВЦЭМ!$D$39:$D$782,СВЦЭМ!$A$39:$A$782,$A15,СВЦЭМ!$B$39:$B$782,P$11)+'СЕТ СН'!$F$11+СВЦЭМ!$D$10+'СЕТ СН'!$F$5-'СЕТ СН'!$F$21</f>
        <v>5049.6797427299998</v>
      </c>
      <c r="Q15" s="36">
        <f>SUMIFS(СВЦЭМ!$D$39:$D$782,СВЦЭМ!$A$39:$A$782,$A15,СВЦЭМ!$B$39:$B$782,Q$11)+'СЕТ СН'!$F$11+СВЦЭМ!$D$10+'СЕТ СН'!$F$5-'СЕТ СН'!$F$21</f>
        <v>5055.0621858300001</v>
      </c>
      <c r="R15" s="36">
        <f>SUMIFS(СВЦЭМ!$D$39:$D$782,СВЦЭМ!$A$39:$A$782,$A15,СВЦЭМ!$B$39:$B$782,R$11)+'СЕТ СН'!$F$11+СВЦЭМ!$D$10+'СЕТ СН'!$F$5-'СЕТ СН'!$F$21</f>
        <v>5058.0295103400003</v>
      </c>
      <c r="S15" s="36">
        <f>SUMIFS(СВЦЭМ!$D$39:$D$782,СВЦЭМ!$A$39:$A$782,$A15,СВЦЭМ!$B$39:$B$782,S$11)+'СЕТ СН'!$F$11+СВЦЭМ!$D$10+'СЕТ СН'!$F$5-'СЕТ СН'!$F$21</f>
        <v>5019.1461185099997</v>
      </c>
      <c r="T15" s="36">
        <f>SUMIFS(СВЦЭМ!$D$39:$D$782,СВЦЭМ!$A$39:$A$782,$A15,СВЦЭМ!$B$39:$B$782,T$11)+'СЕТ СН'!$F$11+СВЦЭМ!$D$10+'СЕТ СН'!$F$5-'СЕТ СН'!$F$21</f>
        <v>4971.0307065400002</v>
      </c>
      <c r="U15" s="36">
        <f>SUMIFS(СВЦЭМ!$D$39:$D$782,СВЦЭМ!$A$39:$A$782,$A15,СВЦЭМ!$B$39:$B$782,U$11)+'СЕТ СН'!$F$11+СВЦЭМ!$D$10+'СЕТ СН'!$F$5-'СЕТ СН'!$F$21</f>
        <v>4960.9299610400003</v>
      </c>
      <c r="V15" s="36">
        <f>SUMIFS(СВЦЭМ!$D$39:$D$782,СВЦЭМ!$A$39:$A$782,$A15,СВЦЭМ!$B$39:$B$782,V$11)+'СЕТ СН'!$F$11+СВЦЭМ!$D$10+'СЕТ СН'!$F$5-'СЕТ СН'!$F$21</f>
        <v>4974.1728179700003</v>
      </c>
      <c r="W15" s="36">
        <f>SUMIFS(СВЦЭМ!$D$39:$D$782,СВЦЭМ!$A$39:$A$782,$A15,СВЦЭМ!$B$39:$B$782,W$11)+'СЕТ СН'!$F$11+СВЦЭМ!$D$10+'СЕТ СН'!$F$5-'СЕТ СН'!$F$21</f>
        <v>5009.8407689800006</v>
      </c>
      <c r="X15" s="36">
        <f>SUMIFS(СВЦЭМ!$D$39:$D$782,СВЦЭМ!$A$39:$A$782,$A15,СВЦЭМ!$B$39:$B$782,X$11)+'СЕТ СН'!$F$11+СВЦЭМ!$D$10+'СЕТ СН'!$F$5-'СЕТ СН'!$F$21</f>
        <v>5045.62008719</v>
      </c>
      <c r="Y15" s="36">
        <f>SUMIFS(СВЦЭМ!$D$39:$D$782,СВЦЭМ!$A$39:$A$782,$A15,СВЦЭМ!$B$39:$B$782,Y$11)+'СЕТ СН'!$F$11+СВЦЭМ!$D$10+'СЕТ СН'!$F$5-'СЕТ СН'!$F$21</f>
        <v>5075.2950365699999</v>
      </c>
    </row>
    <row r="16" spans="1:27" ht="15.75" x14ac:dyDescent="0.2">
      <c r="A16" s="35">
        <f t="shared" si="0"/>
        <v>44990</v>
      </c>
      <c r="B16" s="36">
        <f>SUMIFS(СВЦЭМ!$D$39:$D$782,СВЦЭМ!$A$39:$A$782,$A16,СВЦЭМ!$B$39:$B$782,B$11)+'СЕТ СН'!$F$11+СВЦЭМ!$D$10+'СЕТ СН'!$F$5-'СЕТ СН'!$F$21</f>
        <v>5095.1083120800004</v>
      </c>
      <c r="C16" s="36">
        <f>SUMIFS(СВЦЭМ!$D$39:$D$782,СВЦЭМ!$A$39:$A$782,$A16,СВЦЭМ!$B$39:$B$782,C$11)+'СЕТ СН'!$F$11+СВЦЭМ!$D$10+'СЕТ СН'!$F$5-'СЕТ СН'!$F$21</f>
        <v>5132.2752675600004</v>
      </c>
      <c r="D16" s="36">
        <f>SUMIFS(СВЦЭМ!$D$39:$D$782,СВЦЭМ!$A$39:$A$782,$A16,СВЦЭМ!$B$39:$B$782,D$11)+'СЕТ СН'!$F$11+СВЦЭМ!$D$10+'СЕТ СН'!$F$5-'СЕТ СН'!$F$21</f>
        <v>5150.4878187699996</v>
      </c>
      <c r="E16" s="36">
        <f>SUMIFS(СВЦЭМ!$D$39:$D$782,СВЦЭМ!$A$39:$A$782,$A16,СВЦЭМ!$B$39:$B$782,E$11)+'СЕТ СН'!$F$11+СВЦЭМ!$D$10+'СЕТ СН'!$F$5-'СЕТ СН'!$F$21</f>
        <v>5151.1273848199999</v>
      </c>
      <c r="F16" s="36">
        <f>SUMIFS(СВЦЭМ!$D$39:$D$782,СВЦЭМ!$A$39:$A$782,$A16,СВЦЭМ!$B$39:$B$782,F$11)+'СЕТ СН'!$F$11+СВЦЭМ!$D$10+'СЕТ СН'!$F$5-'СЕТ СН'!$F$21</f>
        <v>5158.0475351900004</v>
      </c>
      <c r="G16" s="36">
        <f>SUMIFS(СВЦЭМ!$D$39:$D$782,СВЦЭМ!$A$39:$A$782,$A16,СВЦЭМ!$B$39:$B$782,G$11)+'СЕТ СН'!$F$11+СВЦЭМ!$D$10+'СЕТ СН'!$F$5-'СЕТ СН'!$F$21</f>
        <v>5134.74756634</v>
      </c>
      <c r="H16" s="36">
        <f>SUMIFS(СВЦЭМ!$D$39:$D$782,СВЦЭМ!$A$39:$A$782,$A16,СВЦЭМ!$B$39:$B$782,H$11)+'СЕТ СН'!$F$11+СВЦЭМ!$D$10+'СЕТ СН'!$F$5-'СЕТ СН'!$F$21</f>
        <v>5109.9928325800001</v>
      </c>
      <c r="I16" s="36">
        <f>SUMIFS(СВЦЭМ!$D$39:$D$782,СВЦЭМ!$A$39:$A$782,$A16,СВЦЭМ!$B$39:$B$782,I$11)+'СЕТ СН'!$F$11+СВЦЭМ!$D$10+'СЕТ СН'!$F$5-'СЕТ СН'!$F$21</f>
        <v>5091.3337337600005</v>
      </c>
      <c r="J16" s="36">
        <f>SUMIFS(СВЦЭМ!$D$39:$D$782,СВЦЭМ!$A$39:$A$782,$A16,СВЦЭМ!$B$39:$B$782,J$11)+'СЕТ СН'!$F$11+СВЦЭМ!$D$10+'СЕТ СН'!$F$5-'СЕТ СН'!$F$21</f>
        <v>5076.8365440500002</v>
      </c>
      <c r="K16" s="36">
        <f>SUMIFS(СВЦЭМ!$D$39:$D$782,СВЦЭМ!$A$39:$A$782,$A16,СВЦЭМ!$B$39:$B$782,K$11)+'СЕТ СН'!$F$11+СВЦЭМ!$D$10+'СЕТ СН'!$F$5-'СЕТ СН'!$F$21</f>
        <v>5008.3925910500002</v>
      </c>
      <c r="L16" s="36">
        <f>SUMIFS(СВЦЭМ!$D$39:$D$782,СВЦЭМ!$A$39:$A$782,$A16,СВЦЭМ!$B$39:$B$782,L$11)+'СЕТ СН'!$F$11+СВЦЭМ!$D$10+'СЕТ СН'!$F$5-'СЕТ СН'!$F$21</f>
        <v>4976.1231342499996</v>
      </c>
      <c r="M16" s="36">
        <f>SUMIFS(СВЦЭМ!$D$39:$D$782,СВЦЭМ!$A$39:$A$782,$A16,СВЦЭМ!$B$39:$B$782,M$11)+'СЕТ СН'!$F$11+СВЦЭМ!$D$10+'СЕТ СН'!$F$5-'СЕТ СН'!$F$21</f>
        <v>4988.8696485600003</v>
      </c>
      <c r="N16" s="36">
        <f>SUMIFS(СВЦЭМ!$D$39:$D$782,СВЦЭМ!$A$39:$A$782,$A16,СВЦЭМ!$B$39:$B$782,N$11)+'СЕТ СН'!$F$11+СВЦЭМ!$D$10+'СЕТ СН'!$F$5-'СЕТ СН'!$F$21</f>
        <v>4999.2855072399998</v>
      </c>
      <c r="O16" s="36">
        <f>SUMIFS(СВЦЭМ!$D$39:$D$782,СВЦЭМ!$A$39:$A$782,$A16,СВЦЭМ!$B$39:$B$782,O$11)+'СЕТ СН'!$F$11+СВЦЭМ!$D$10+'СЕТ СН'!$F$5-'СЕТ СН'!$F$21</f>
        <v>5027.8280311799999</v>
      </c>
      <c r="P16" s="36">
        <f>SUMIFS(СВЦЭМ!$D$39:$D$782,СВЦЭМ!$A$39:$A$782,$A16,СВЦЭМ!$B$39:$B$782,P$11)+'СЕТ СН'!$F$11+СВЦЭМ!$D$10+'СЕТ СН'!$F$5-'СЕТ СН'!$F$21</f>
        <v>5057.8515122099998</v>
      </c>
      <c r="Q16" s="36">
        <f>SUMIFS(СВЦЭМ!$D$39:$D$782,СВЦЭМ!$A$39:$A$782,$A16,СВЦЭМ!$B$39:$B$782,Q$11)+'СЕТ СН'!$F$11+СВЦЭМ!$D$10+'СЕТ СН'!$F$5-'СЕТ СН'!$F$21</f>
        <v>5074.5397700499998</v>
      </c>
      <c r="R16" s="36">
        <f>SUMIFS(СВЦЭМ!$D$39:$D$782,СВЦЭМ!$A$39:$A$782,$A16,СВЦЭМ!$B$39:$B$782,R$11)+'СЕТ СН'!$F$11+СВЦЭМ!$D$10+'СЕТ СН'!$F$5-'СЕТ СН'!$F$21</f>
        <v>5077.49824145</v>
      </c>
      <c r="S16" s="36">
        <f>SUMIFS(СВЦЭМ!$D$39:$D$782,СВЦЭМ!$A$39:$A$782,$A16,СВЦЭМ!$B$39:$B$782,S$11)+'СЕТ СН'!$F$11+СВЦЭМ!$D$10+'СЕТ СН'!$F$5-'СЕТ СН'!$F$21</f>
        <v>5056.5979821199999</v>
      </c>
      <c r="T16" s="36">
        <f>SUMIFS(СВЦЭМ!$D$39:$D$782,СВЦЭМ!$A$39:$A$782,$A16,СВЦЭМ!$B$39:$B$782,T$11)+'СЕТ СН'!$F$11+СВЦЭМ!$D$10+'СЕТ СН'!$F$5-'СЕТ СН'!$F$21</f>
        <v>5028.4131493799996</v>
      </c>
      <c r="U16" s="36">
        <f>SUMIFS(СВЦЭМ!$D$39:$D$782,СВЦЭМ!$A$39:$A$782,$A16,СВЦЭМ!$B$39:$B$782,U$11)+'СЕТ СН'!$F$11+СВЦЭМ!$D$10+'СЕТ СН'!$F$5-'СЕТ СН'!$F$21</f>
        <v>4987.0055338299999</v>
      </c>
      <c r="V16" s="36">
        <f>SUMIFS(СВЦЭМ!$D$39:$D$782,СВЦЭМ!$A$39:$A$782,$A16,СВЦЭМ!$B$39:$B$782,V$11)+'СЕТ СН'!$F$11+СВЦЭМ!$D$10+'СЕТ СН'!$F$5-'СЕТ СН'!$F$21</f>
        <v>4911.9789487100006</v>
      </c>
      <c r="W16" s="36">
        <f>SUMIFS(СВЦЭМ!$D$39:$D$782,СВЦЭМ!$A$39:$A$782,$A16,СВЦЭМ!$B$39:$B$782,W$11)+'СЕТ СН'!$F$11+СВЦЭМ!$D$10+'СЕТ СН'!$F$5-'СЕТ СН'!$F$21</f>
        <v>4923.1948628</v>
      </c>
      <c r="X16" s="36">
        <f>SUMIFS(СВЦЭМ!$D$39:$D$782,СВЦЭМ!$A$39:$A$782,$A16,СВЦЭМ!$B$39:$B$782,X$11)+'СЕТ СН'!$F$11+СВЦЭМ!$D$10+'СЕТ СН'!$F$5-'СЕТ СН'!$F$21</f>
        <v>4951.1474116500003</v>
      </c>
      <c r="Y16" s="36">
        <f>SUMIFS(СВЦЭМ!$D$39:$D$782,СВЦЭМ!$A$39:$A$782,$A16,СВЦЭМ!$B$39:$B$782,Y$11)+'СЕТ СН'!$F$11+СВЦЭМ!$D$10+'СЕТ СН'!$F$5-'СЕТ СН'!$F$21</f>
        <v>5049.9281957399999</v>
      </c>
    </row>
    <row r="17" spans="1:25" ht="15.75" x14ac:dyDescent="0.2">
      <c r="A17" s="35">
        <f t="shared" si="0"/>
        <v>44991</v>
      </c>
      <c r="B17" s="36">
        <f>SUMIFS(СВЦЭМ!$D$39:$D$782,СВЦЭМ!$A$39:$A$782,$A17,СВЦЭМ!$B$39:$B$782,B$11)+'СЕТ СН'!$F$11+СВЦЭМ!$D$10+'СЕТ СН'!$F$5-'СЕТ СН'!$F$21</f>
        <v>5094.09709931</v>
      </c>
      <c r="C17" s="36">
        <f>SUMIFS(СВЦЭМ!$D$39:$D$782,СВЦЭМ!$A$39:$A$782,$A17,СВЦЭМ!$B$39:$B$782,C$11)+'СЕТ СН'!$F$11+СВЦЭМ!$D$10+'СЕТ СН'!$F$5-'СЕТ СН'!$F$21</f>
        <v>5115.4032816999998</v>
      </c>
      <c r="D17" s="36">
        <f>SUMIFS(СВЦЭМ!$D$39:$D$782,СВЦЭМ!$A$39:$A$782,$A17,СВЦЭМ!$B$39:$B$782,D$11)+'СЕТ СН'!$F$11+СВЦЭМ!$D$10+'СЕТ СН'!$F$5-'СЕТ СН'!$F$21</f>
        <v>5134.9600063300004</v>
      </c>
      <c r="E17" s="36">
        <f>SUMIFS(СВЦЭМ!$D$39:$D$782,СВЦЭМ!$A$39:$A$782,$A17,СВЦЭМ!$B$39:$B$782,E$11)+'СЕТ СН'!$F$11+СВЦЭМ!$D$10+'СЕТ СН'!$F$5-'СЕТ СН'!$F$21</f>
        <v>5157.6874019099996</v>
      </c>
      <c r="F17" s="36">
        <f>SUMIFS(СВЦЭМ!$D$39:$D$782,СВЦЭМ!$A$39:$A$782,$A17,СВЦЭМ!$B$39:$B$782,F$11)+'СЕТ СН'!$F$11+СВЦЭМ!$D$10+'СЕТ СН'!$F$5-'СЕТ СН'!$F$21</f>
        <v>5151.52039315</v>
      </c>
      <c r="G17" s="36">
        <f>SUMIFS(СВЦЭМ!$D$39:$D$782,СВЦЭМ!$A$39:$A$782,$A17,СВЦЭМ!$B$39:$B$782,G$11)+'СЕТ СН'!$F$11+СВЦЭМ!$D$10+'СЕТ СН'!$F$5-'СЕТ СН'!$F$21</f>
        <v>5147.3357132399997</v>
      </c>
      <c r="H17" s="36">
        <f>SUMIFS(СВЦЭМ!$D$39:$D$782,СВЦЭМ!$A$39:$A$782,$A17,СВЦЭМ!$B$39:$B$782,H$11)+'СЕТ СН'!$F$11+СВЦЭМ!$D$10+'СЕТ СН'!$F$5-'СЕТ СН'!$F$21</f>
        <v>5095.5603628899999</v>
      </c>
      <c r="I17" s="36">
        <f>SUMIFS(СВЦЭМ!$D$39:$D$782,СВЦЭМ!$A$39:$A$782,$A17,СВЦЭМ!$B$39:$B$782,I$11)+'СЕТ СН'!$F$11+СВЦЭМ!$D$10+'СЕТ СН'!$F$5-'СЕТ СН'!$F$21</f>
        <v>5039.84036156</v>
      </c>
      <c r="J17" s="36">
        <f>SUMIFS(СВЦЭМ!$D$39:$D$782,СВЦЭМ!$A$39:$A$782,$A17,СВЦЭМ!$B$39:$B$782,J$11)+'СЕТ СН'!$F$11+СВЦЭМ!$D$10+'СЕТ СН'!$F$5-'СЕТ СН'!$F$21</f>
        <v>5020.1612592299998</v>
      </c>
      <c r="K17" s="36">
        <f>SUMIFS(СВЦЭМ!$D$39:$D$782,СВЦЭМ!$A$39:$A$782,$A17,СВЦЭМ!$B$39:$B$782,K$11)+'СЕТ СН'!$F$11+СВЦЭМ!$D$10+'СЕТ СН'!$F$5-'СЕТ СН'!$F$21</f>
        <v>5006.9209130300005</v>
      </c>
      <c r="L17" s="36">
        <f>SUMIFS(СВЦЭМ!$D$39:$D$782,СВЦЭМ!$A$39:$A$782,$A17,СВЦЭМ!$B$39:$B$782,L$11)+'СЕТ СН'!$F$11+СВЦЭМ!$D$10+'СЕТ СН'!$F$5-'СЕТ СН'!$F$21</f>
        <v>5009.195248</v>
      </c>
      <c r="M17" s="36">
        <f>SUMIFS(СВЦЭМ!$D$39:$D$782,СВЦЭМ!$A$39:$A$782,$A17,СВЦЭМ!$B$39:$B$782,M$11)+'СЕТ СН'!$F$11+СВЦЭМ!$D$10+'СЕТ СН'!$F$5-'СЕТ СН'!$F$21</f>
        <v>5006.1119008699998</v>
      </c>
      <c r="N17" s="36">
        <f>SUMIFS(СВЦЭМ!$D$39:$D$782,СВЦЭМ!$A$39:$A$782,$A17,СВЦЭМ!$B$39:$B$782,N$11)+'СЕТ СН'!$F$11+СВЦЭМ!$D$10+'СЕТ СН'!$F$5-'СЕТ СН'!$F$21</f>
        <v>5025.0497563700001</v>
      </c>
      <c r="O17" s="36">
        <f>SUMIFS(СВЦЭМ!$D$39:$D$782,СВЦЭМ!$A$39:$A$782,$A17,СВЦЭМ!$B$39:$B$782,O$11)+'СЕТ СН'!$F$11+СВЦЭМ!$D$10+'СЕТ СН'!$F$5-'СЕТ СН'!$F$21</f>
        <v>5046.27785176</v>
      </c>
      <c r="P17" s="36">
        <f>SUMIFS(СВЦЭМ!$D$39:$D$782,СВЦЭМ!$A$39:$A$782,$A17,СВЦЭМ!$B$39:$B$782,P$11)+'СЕТ СН'!$F$11+СВЦЭМ!$D$10+'СЕТ СН'!$F$5-'СЕТ СН'!$F$21</f>
        <v>5057.0771744900003</v>
      </c>
      <c r="Q17" s="36">
        <f>SUMIFS(СВЦЭМ!$D$39:$D$782,СВЦЭМ!$A$39:$A$782,$A17,СВЦЭМ!$B$39:$B$782,Q$11)+'СЕТ СН'!$F$11+СВЦЭМ!$D$10+'СЕТ СН'!$F$5-'СЕТ СН'!$F$21</f>
        <v>5062.6841164899997</v>
      </c>
      <c r="R17" s="36">
        <f>SUMIFS(СВЦЭМ!$D$39:$D$782,СВЦЭМ!$A$39:$A$782,$A17,СВЦЭМ!$B$39:$B$782,R$11)+'СЕТ СН'!$F$11+СВЦЭМ!$D$10+'СЕТ СН'!$F$5-'СЕТ СН'!$F$21</f>
        <v>5069.4681016900004</v>
      </c>
      <c r="S17" s="36">
        <f>SUMIFS(СВЦЭМ!$D$39:$D$782,СВЦЭМ!$A$39:$A$782,$A17,СВЦЭМ!$B$39:$B$782,S$11)+'СЕТ СН'!$F$11+СВЦЭМ!$D$10+'СЕТ СН'!$F$5-'СЕТ СН'!$F$21</f>
        <v>5033.36524371</v>
      </c>
      <c r="T17" s="36">
        <f>SUMIFS(СВЦЭМ!$D$39:$D$782,СВЦЭМ!$A$39:$A$782,$A17,СВЦЭМ!$B$39:$B$782,T$11)+'СЕТ СН'!$F$11+СВЦЭМ!$D$10+'СЕТ СН'!$F$5-'СЕТ СН'!$F$21</f>
        <v>5017.0981437999999</v>
      </c>
      <c r="U17" s="36">
        <f>SUMIFS(СВЦЭМ!$D$39:$D$782,СВЦЭМ!$A$39:$A$782,$A17,СВЦЭМ!$B$39:$B$782,U$11)+'СЕТ СН'!$F$11+СВЦЭМ!$D$10+'СЕТ СН'!$F$5-'СЕТ СН'!$F$21</f>
        <v>4996.2407490799997</v>
      </c>
      <c r="V17" s="36">
        <f>SUMIFS(СВЦЭМ!$D$39:$D$782,СВЦЭМ!$A$39:$A$782,$A17,СВЦЭМ!$B$39:$B$782,V$11)+'СЕТ СН'!$F$11+СВЦЭМ!$D$10+'СЕТ СН'!$F$5-'СЕТ СН'!$F$21</f>
        <v>4989.1489810599996</v>
      </c>
      <c r="W17" s="36">
        <f>SUMIFS(СВЦЭМ!$D$39:$D$782,СВЦЭМ!$A$39:$A$782,$A17,СВЦЭМ!$B$39:$B$782,W$11)+'СЕТ СН'!$F$11+СВЦЭМ!$D$10+'СЕТ СН'!$F$5-'СЕТ СН'!$F$21</f>
        <v>4996.2229620199996</v>
      </c>
      <c r="X17" s="36">
        <f>SUMIFS(СВЦЭМ!$D$39:$D$782,СВЦЭМ!$A$39:$A$782,$A17,СВЦЭМ!$B$39:$B$782,X$11)+'СЕТ СН'!$F$11+СВЦЭМ!$D$10+'СЕТ СН'!$F$5-'СЕТ СН'!$F$21</f>
        <v>5030.1278324100003</v>
      </c>
      <c r="Y17" s="36">
        <f>SUMIFS(СВЦЭМ!$D$39:$D$782,СВЦЭМ!$A$39:$A$782,$A17,СВЦЭМ!$B$39:$B$782,Y$11)+'СЕТ СН'!$F$11+СВЦЭМ!$D$10+'СЕТ СН'!$F$5-'СЕТ СН'!$F$21</f>
        <v>5076.6552867999999</v>
      </c>
    </row>
    <row r="18" spans="1:25" ht="15.75" x14ac:dyDescent="0.2">
      <c r="A18" s="35">
        <f t="shared" si="0"/>
        <v>44992</v>
      </c>
      <c r="B18" s="36">
        <f>SUMIFS(СВЦЭМ!$D$39:$D$782,СВЦЭМ!$A$39:$A$782,$A18,СВЦЭМ!$B$39:$B$782,B$11)+'СЕТ СН'!$F$11+СВЦЭМ!$D$10+'СЕТ СН'!$F$5-'СЕТ СН'!$F$21</f>
        <v>5176.9439173699993</v>
      </c>
      <c r="C18" s="36">
        <f>SUMIFS(СВЦЭМ!$D$39:$D$782,СВЦЭМ!$A$39:$A$782,$A18,СВЦЭМ!$B$39:$B$782,C$11)+'СЕТ СН'!$F$11+СВЦЭМ!$D$10+'СЕТ СН'!$F$5-'СЕТ СН'!$F$21</f>
        <v>5221.2661180200002</v>
      </c>
      <c r="D18" s="36">
        <f>SUMIFS(СВЦЭМ!$D$39:$D$782,СВЦЭМ!$A$39:$A$782,$A18,СВЦЭМ!$B$39:$B$782,D$11)+'СЕТ СН'!$F$11+СВЦЭМ!$D$10+'СЕТ СН'!$F$5-'СЕТ СН'!$F$21</f>
        <v>5280.1898006700003</v>
      </c>
      <c r="E18" s="36">
        <f>SUMIFS(СВЦЭМ!$D$39:$D$782,СВЦЭМ!$A$39:$A$782,$A18,СВЦЭМ!$B$39:$B$782,E$11)+'СЕТ СН'!$F$11+СВЦЭМ!$D$10+'СЕТ СН'!$F$5-'СЕТ СН'!$F$21</f>
        <v>5275.3979914499996</v>
      </c>
      <c r="F18" s="36">
        <f>SUMIFS(СВЦЭМ!$D$39:$D$782,СВЦЭМ!$A$39:$A$782,$A18,СВЦЭМ!$B$39:$B$782,F$11)+'СЕТ СН'!$F$11+СВЦЭМ!$D$10+'СЕТ СН'!$F$5-'СЕТ СН'!$F$21</f>
        <v>5261.9487399999998</v>
      </c>
      <c r="G18" s="36">
        <f>SUMIFS(СВЦЭМ!$D$39:$D$782,СВЦЭМ!$A$39:$A$782,$A18,СВЦЭМ!$B$39:$B$782,G$11)+'СЕТ СН'!$F$11+СВЦЭМ!$D$10+'СЕТ СН'!$F$5-'СЕТ СН'!$F$21</f>
        <v>5233.0704353399997</v>
      </c>
      <c r="H18" s="36">
        <f>SUMIFS(СВЦЭМ!$D$39:$D$782,СВЦЭМ!$A$39:$A$782,$A18,СВЦЭМ!$B$39:$B$782,H$11)+'СЕТ СН'!$F$11+СВЦЭМ!$D$10+'СЕТ СН'!$F$5-'СЕТ СН'!$F$21</f>
        <v>5162.7067166400002</v>
      </c>
      <c r="I18" s="36">
        <f>SUMIFS(СВЦЭМ!$D$39:$D$782,СВЦЭМ!$A$39:$A$782,$A18,СВЦЭМ!$B$39:$B$782,I$11)+'СЕТ СН'!$F$11+СВЦЭМ!$D$10+'СЕТ СН'!$F$5-'СЕТ СН'!$F$21</f>
        <v>5119.3106341700004</v>
      </c>
      <c r="J18" s="36">
        <f>SUMIFS(СВЦЭМ!$D$39:$D$782,СВЦЭМ!$A$39:$A$782,$A18,СВЦЭМ!$B$39:$B$782,J$11)+'СЕТ СН'!$F$11+СВЦЭМ!$D$10+'СЕТ СН'!$F$5-'СЕТ СН'!$F$21</f>
        <v>5093.7993204699997</v>
      </c>
      <c r="K18" s="36">
        <f>SUMIFS(СВЦЭМ!$D$39:$D$782,СВЦЭМ!$A$39:$A$782,$A18,СВЦЭМ!$B$39:$B$782,K$11)+'СЕТ СН'!$F$11+СВЦЭМ!$D$10+'СЕТ СН'!$F$5-'СЕТ СН'!$F$21</f>
        <v>5068.4380574500001</v>
      </c>
      <c r="L18" s="36">
        <f>SUMIFS(СВЦЭМ!$D$39:$D$782,СВЦЭМ!$A$39:$A$782,$A18,СВЦЭМ!$B$39:$B$782,L$11)+'СЕТ СН'!$F$11+СВЦЭМ!$D$10+'СЕТ СН'!$F$5-'СЕТ СН'!$F$21</f>
        <v>5058.4930172700006</v>
      </c>
      <c r="M18" s="36">
        <f>SUMIFS(СВЦЭМ!$D$39:$D$782,СВЦЭМ!$A$39:$A$782,$A18,СВЦЭМ!$B$39:$B$782,M$11)+'СЕТ СН'!$F$11+СВЦЭМ!$D$10+'СЕТ СН'!$F$5-'СЕТ СН'!$F$21</f>
        <v>5076.0158959700002</v>
      </c>
      <c r="N18" s="36">
        <f>SUMIFS(СВЦЭМ!$D$39:$D$782,СВЦЭМ!$A$39:$A$782,$A18,СВЦЭМ!$B$39:$B$782,N$11)+'СЕТ СН'!$F$11+СВЦЭМ!$D$10+'СЕТ СН'!$F$5-'СЕТ СН'!$F$21</f>
        <v>5080.5905527499999</v>
      </c>
      <c r="O18" s="36">
        <f>SUMIFS(СВЦЭМ!$D$39:$D$782,СВЦЭМ!$A$39:$A$782,$A18,СВЦЭМ!$B$39:$B$782,O$11)+'СЕТ СН'!$F$11+СВЦЭМ!$D$10+'СЕТ СН'!$F$5-'СЕТ СН'!$F$21</f>
        <v>5115.8219690100004</v>
      </c>
      <c r="P18" s="36">
        <f>SUMIFS(СВЦЭМ!$D$39:$D$782,СВЦЭМ!$A$39:$A$782,$A18,СВЦЭМ!$B$39:$B$782,P$11)+'СЕТ СН'!$F$11+СВЦЭМ!$D$10+'СЕТ СН'!$F$5-'СЕТ СН'!$F$21</f>
        <v>5131.1607432800001</v>
      </c>
      <c r="Q18" s="36">
        <f>SUMIFS(СВЦЭМ!$D$39:$D$782,СВЦЭМ!$A$39:$A$782,$A18,СВЦЭМ!$B$39:$B$782,Q$11)+'СЕТ СН'!$F$11+СВЦЭМ!$D$10+'СЕТ СН'!$F$5-'СЕТ СН'!$F$21</f>
        <v>5130.6862228400005</v>
      </c>
      <c r="R18" s="36">
        <f>SUMIFS(СВЦЭМ!$D$39:$D$782,СВЦЭМ!$A$39:$A$782,$A18,СВЦЭМ!$B$39:$B$782,R$11)+'СЕТ СН'!$F$11+СВЦЭМ!$D$10+'СЕТ СН'!$F$5-'СЕТ СН'!$F$21</f>
        <v>5125.5963279200005</v>
      </c>
      <c r="S18" s="36">
        <f>SUMIFS(СВЦЭМ!$D$39:$D$782,СВЦЭМ!$A$39:$A$782,$A18,СВЦЭМ!$B$39:$B$782,S$11)+'СЕТ СН'!$F$11+СВЦЭМ!$D$10+'СЕТ СН'!$F$5-'СЕТ СН'!$F$21</f>
        <v>5118.2842930999996</v>
      </c>
      <c r="T18" s="36">
        <f>SUMIFS(СВЦЭМ!$D$39:$D$782,СВЦЭМ!$A$39:$A$782,$A18,СВЦЭМ!$B$39:$B$782,T$11)+'СЕТ СН'!$F$11+СВЦЭМ!$D$10+'СЕТ СН'!$F$5-'СЕТ СН'!$F$21</f>
        <v>5094.0855336700006</v>
      </c>
      <c r="U18" s="36">
        <f>SUMIFS(СВЦЭМ!$D$39:$D$782,СВЦЭМ!$A$39:$A$782,$A18,СВЦЭМ!$B$39:$B$782,U$11)+'СЕТ СН'!$F$11+СВЦЭМ!$D$10+'СЕТ СН'!$F$5-'СЕТ СН'!$F$21</f>
        <v>5054.5108841000001</v>
      </c>
      <c r="V18" s="36">
        <f>SUMIFS(СВЦЭМ!$D$39:$D$782,СВЦЭМ!$A$39:$A$782,$A18,СВЦЭМ!$B$39:$B$782,V$11)+'СЕТ СН'!$F$11+СВЦЭМ!$D$10+'СЕТ СН'!$F$5-'СЕТ СН'!$F$21</f>
        <v>5054.3613331100005</v>
      </c>
      <c r="W18" s="36">
        <f>SUMIFS(СВЦЭМ!$D$39:$D$782,СВЦЭМ!$A$39:$A$782,$A18,СВЦЭМ!$B$39:$B$782,W$11)+'СЕТ СН'!$F$11+СВЦЭМ!$D$10+'СЕТ СН'!$F$5-'СЕТ СН'!$F$21</f>
        <v>5069.2622345399996</v>
      </c>
      <c r="X18" s="36">
        <f>SUMIFS(СВЦЭМ!$D$39:$D$782,СВЦЭМ!$A$39:$A$782,$A18,СВЦЭМ!$B$39:$B$782,X$11)+'СЕТ СН'!$F$11+СВЦЭМ!$D$10+'СЕТ СН'!$F$5-'СЕТ СН'!$F$21</f>
        <v>5102.12565524</v>
      </c>
      <c r="Y18" s="36">
        <f>SUMIFS(СВЦЭМ!$D$39:$D$782,СВЦЭМ!$A$39:$A$782,$A18,СВЦЭМ!$B$39:$B$782,Y$11)+'СЕТ СН'!$F$11+СВЦЭМ!$D$10+'СЕТ СН'!$F$5-'СЕТ СН'!$F$21</f>
        <v>5099.9041361700001</v>
      </c>
    </row>
    <row r="19" spans="1:25" ht="15.75" x14ac:dyDescent="0.2">
      <c r="A19" s="35">
        <f t="shared" si="0"/>
        <v>44993</v>
      </c>
      <c r="B19" s="36">
        <f>SUMIFS(СВЦЭМ!$D$39:$D$782,СВЦЭМ!$A$39:$A$782,$A19,СВЦЭМ!$B$39:$B$782,B$11)+'СЕТ СН'!$F$11+СВЦЭМ!$D$10+'СЕТ СН'!$F$5-'СЕТ СН'!$F$21</f>
        <v>5147.9144577900006</v>
      </c>
      <c r="C19" s="36">
        <f>SUMIFS(СВЦЭМ!$D$39:$D$782,СВЦЭМ!$A$39:$A$782,$A19,СВЦЭМ!$B$39:$B$782,C$11)+'СЕТ СН'!$F$11+СВЦЭМ!$D$10+'СЕТ СН'!$F$5-'СЕТ СН'!$F$21</f>
        <v>5165.6745596000001</v>
      </c>
      <c r="D19" s="36">
        <f>SUMIFS(СВЦЭМ!$D$39:$D$782,СВЦЭМ!$A$39:$A$782,$A19,СВЦЭМ!$B$39:$B$782,D$11)+'СЕТ СН'!$F$11+СВЦЭМ!$D$10+'СЕТ СН'!$F$5-'СЕТ СН'!$F$21</f>
        <v>5184.2856422599998</v>
      </c>
      <c r="E19" s="36">
        <f>SUMIFS(СВЦЭМ!$D$39:$D$782,СВЦЭМ!$A$39:$A$782,$A19,СВЦЭМ!$B$39:$B$782,E$11)+'СЕТ СН'!$F$11+СВЦЭМ!$D$10+'СЕТ СН'!$F$5-'СЕТ СН'!$F$21</f>
        <v>5194.2732490799999</v>
      </c>
      <c r="F19" s="36">
        <f>SUMIFS(СВЦЭМ!$D$39:$D$782,СВЦЭМ!$A$39:$A$782,$A19,СВЦЭМ!$B$39:$B$782,F$11)+'СЕТ СН'!$F$11+СВЦЭМ!$D$10+'СЕТ СН'!$F$5-'СЕТ СН'!$F$21</f>
        <v>5196.9224594200005</v>
      </c>
      <c r="G19" s="36">
        <f>SUMIFS(СВЦЭМ!$D$39:$D$782,СВЦЭМ!$A$39:$A$782,$A19,СВЦЭМ!$B$39:$B$782,G$11)+'СЕТ СН'!$F$11+СВЦЭМ!$D$10+'СЕТ СН'!$F$5-'СЕТ СН'!$F$21</f>
        <v>5189.9503707700005</v>
      </c>
      <c r="H19" s="36">
        <f>SUMIFS(СВЦЭМ!$D$39:$D$782,СВЦЭМ!$A$39:$A$782,$A19,СВЦЭМ!$B$39:$B$782,H$11)+'СЕТ СН'!$F$11+СВЦЭМ!$D$10+'СЕТ СН'!$F$5-'СЕТ СН'!$F$21</f>
        <v>5163.7866975199995</v>
      </c>
      <c r="I19" s="36">
        <f>SUMIFS(СВЦЭМ!$D$39:$D$782,СВЦЭМ!$A$39:$A$782,$A19,СВЦЭМ!$B$39:$B$782,I$11)+'СЕТ СН'!$F$11+СВЦЭМ!$D$10+'СЕТ СН'!$F$5-'СЕТ СН'!$F$21</f>
        <v>5046.7329502900002</v>
      </c>
      <c r="J19" s="36">
        <f>SUMIFS(СВЦЭМ!$D$39:$D$782,СВЦЭМ!$A$39:$A$782,$A19,СВЦЭМ!$B$39:$B$782,J$11)+'СЕТ СН'!$F$11+СВЦЭМ!$D$10+'СЕТ СН'!$F$5-'СЕТ СН'!$F$21</f>
        <v>5069.4852183599996</v>
      </c>
      <c r="K19" s="36">
        <f>SUMIFS(СВЦЭМ!$D$39:$D$782,СВЦЭМ!$A$39:$A$782,$A19,СВЦЭМ!$B$39:$B$782,K$11)+'СЕТ СН'!$F$11+СВЦЭМ!$D$10+'СЕТ СН'!$F$5-'СЕТ СН'!$F$21</f>
        <v>5083.6514300300005</v>
      </c>
      <c r="L19" s="36">
        <f>SUMIFS(СВЦЭМ!$D$39:$D$782,СВЦЭМ!$A$39:$A$782,$A19,СВЦЭМ!$B$39:$B$782,L$11)+'СЕТ СН'!$F$11+СВЦЭМ!$D$10+'СЕТ СН'!$F$5-'СЕТ СН'!$F$21</f>
        <v>5060.1453304699999</v>
      </c>
      <c r="M19" s="36">
        <f>SUMIFS(СВЦЭМ!$D$39:$D$782,СВЦЭМ!$A$39:$A$782,$A19,СВЦЭМ!$B$39:$B$782,M$11)+'СЕТ СН'!$F$11+СВЦЭМ!$D$10+'СЕТ СН'!$F$5-'СЕТ СН'!$F$21</f>
        <v>5050.2823667000002</v>
      </c>
      <c r="N19" s="36">
        <f>SUMIFS(СВЦЭМ!$D$39:$D$782,СВЦЭМ!$A$39:$A$782,$A19,СВЦЭМ!$B$39:$B$782,N$11)+'СЕТ СН'!$F$11+СВЦЭМ!$D$10+'СЕТ СН'!$F$5-'СЕТ СН'!$F$21</f>
        <v>5041.5222146100004</v>
      </c>
      <c r="O19" s="36">
        <f>SUMIFS(СВЦЭМ!$D$39:$D$782,СВЦЭМ!$A$39:$A$782,$A19,СВЦЭМ!$B$39:$B$782,O$11)+'СЕТ СН'!$F$11+СВЦЭМ!$D$10+'СЕТ СН'!$F$5-'СЕТ СН'!$F$21</f>
        <v>5043.5713990499999</v>
      </c>
      <c r="P19" s="36">
        <f>SUMIFS(СВЦЭМ!$D$39:$D$782,СВЦЭМ!$A$39:$A$782,$A19,СВЦЭМ!$B$39:$B$782,P$11)+'СЕТ СН'!$F$11+СВЦЭМ!$D$10+'СЕТ СН'!$F$5-'СЕТ СН'!$F$21</f>
        <v>5039.6922220300003</v>
      </c>
      <c r="Q19" s="36">
        <f>SUMIFS(СВЦЭМ!$D$39:$D$782,СВЦЭМ!$A$39:$A$782,$A19,СВЦЭМ!$B$39:$B$782,Q$11)+'СЕТ СН'!$F$11+СВЦЭМ!$D$10+'СЕТ СН'!$F$5-'СЕТ СН'!$F$21</f>
        <v>5035.9847620700002</v>
      </c>
      <c r="R19" s="36">
        <f>SUMIFS(СВЦЭМ!$D$39:$D$782,СВЦЭМ!$A$39:$A$782,$A19,СВЦЭМ!$B$39:$B$782,R$11)+'СЕТ СН'!$F$11+СВЦЭМ!$D$10+'СЕТ СН'!$F$5-'СЕТ СН'!$F$21</f>
        <v>5049.43472621</v>
      </c>
      <c r="S19" s="36">
        <f>SUMIFS(СВЦЭМ!$D$39:$D$782,СВЦЭМ!$A$39:$A$782,$A19,СВЦЭМ!$B$39:$B$782,S$11)+'СЕТ СН'!$F$11+СВЦЭМ!$D$10+'СЕТ СН'!$F$5-'СЕТ СН'!$F$21</f>
        <v>5057.1649602100006</v>
      </c>
      <c r="T19" s="36">
        <f>SUMIFS(СВЦЭМ!$D$39:$D$782,СВЦЭМ!$A$39:$A$782,$A19,СВЦЭМ!$B$39:$B$782,T$11)+'СЕТ СН'!$F$11+СВЦЭМ!$D$10+'СЕТ СН'!$F$5-'СЕТ СН'!$F$21</f>
        <v>5057.1393347900002</v>
      </c>
      <c r="U19" s="36">
        <f>SUMIFS(СВЦЭМ!$D$39:$D$782,СВЦЭМ!$A$39:$A$782,$A19,СВЦЭМ!$B$39:$B$782,U$11)+'СЕТ СН'!$F$11+СВЦЭМ!$D$10+'СЕТ СН'!$F$5-'СЕТ СН'!$F$21</f>
        <v>5020.7026239799998</v>
      </c>
      <c r="V19" s="36">
        <f>SUMIFS(СВЦЭМ!$D$39:$D$782,СВЦЭМ!$A$39:$A$782,$A19,СВЦЭМ!$B$39:$B$782,V$11)+'СЕТ СН'!$F$11+СВЦЭМ!$D$10+'СЕТ СН'!$F$5-'СЕТ СН'!$F$21</f>
        <v>5009.9288641700005</v>
      </c>
      <c r="W19" s="36">
        <f>SUMIFS(СВЦЭМ!$D$39:$D$782,СВЦЭМ!$A$39:$A$782,$A19,СВЦЭМ!$B$39:$B$782,W$11)+'СЕТ СН'!$F$11+СВЦЭМ!$D$10+'СЕТ СН'!$F$5-'СЕТ СН'!$F$21</f>
        <v>5023.7602188999999</v>
      </c>
      <c r="X19" s="36">
        <f>SUMIFS(СВЦЭМ!$D$39:$D$782,СВЦЭМ!$A$39:$A$782,$A19,СВЦЭМ!$B$39:$B$782,X$11)+'СЕТ СН'!$F$11+СВЦЭМ!$D$10+'СЕТ СН'!$F$5-'СЕТ СН'!$F$21</f>
        <v>5070.8212862700002</v>
      </c>
      <c r="Y19" s="36">
        <f>SUMIFS(СВЦЭМ!$D$39:$D$782,СВЦЭМ!$A$39:$A$782,$A19,СВЦЭМ!$B$39:$B$782,Y$11)+'СЕТ СН'!$F$11+СВЦЭМ!$D$10+'СЕТ СН'!$F$5-'СЕТ СН'!$F$21</f>
        <v>5111.97278706</v>
      </c>
    </row>
    <row r="20" spans="1:25" ht="15.75" x14ac:dyDescent="0.2">
      <c r="A20" s="35">
        <f t="shared" si="0"/>
        <v>44994</v>
      </c>
      <c r="B20" s="36">
        <f>SUMIFS(СВЦЭМ!$D$39:$D$782,СВЦЭМ!$A$39:$A$782,$A20,СВЦЭМ!$B$39:$B$782,B$11)+'СЕТ СН'!$F$11+СВЦЭМ!$D$10+'СЕТ СН'!$F$5-'СЕТ СН'!$F$21</f>
        <v>5146.2031751600007</v>
      </c>
      <c r="C20" s="36">
        <f>SUMIFS(СВЦЭМ!$D$39:$D$782,СВЦЭМ!$A$39:$A$782,$A20,СВЦЭМ!$B$39:$B$782,C$11)+'СЕТ СН'!$F$11+СВЦЭМ!$D$10+'СЕТ СН'!$F$5-'СЕТ СН'!$F$21</f>
        <v>5195.3842804899996</v>
      </c>
      <c r="D20" s="36">
        <f>SUMIFS(СВЦЭМ!$D$39:$D$782,СВЦЭМ!$A$39:$A$782,$A20,СВЦЭМ!$B$39:$B$782,D$11)+'СЕТ СН'!$F$11+СВЦЭМ!$D$10+'СЕТ СН'!$F$5-'СЕТ СН'!$F$21</f>
        <v>5216.1380495399999</v>
      </c>
      <c r="E20" s="36">
        <f>SUMIFS(СВЦЭМ!$D$39:$D$782,СВЦЭМ!$A$39:$A$782,$A20,СВЦЭМ!$B$39:$B$782,E$11)+'СЕТ СН'!$F$11+СВЦЭМ!$D$10+'СЕТ СН'!$F$5-'СЕТ СН'!$F$21</f>
        <v>5229.5801853000003</v>
      </c>
      <c r="F20" s="36">
        <f>SUMIFS(СВЦЭМ!$D$39:$D$782,СВЦЭМ!$A$39:$A$782,$A20,СВЦЭМ!$B$39:$B$782,F$11)+'СЕТ СН'!$F$11+СВЦЭМ!$D$10+'СЕТ СН'!$F$5-'СЕТ СН'!$F$21</f>
        <v>5228.6491787200002</v>
      </c>
      <c r="G20" s="36">
        <f>SUMIFS(СВЦЭМ!$D$39:$D$782,СВЦЭМ!$A$39:$A$782,$A20,СВЦЭМ!$B$39:$B$782,G$11)+'СЕТ СН'!$F$11+СВЦЭМ!$D$10+'СЕТ СН'!$F$5-'СЕТ СН'!$F$21</f>
        <v>5197.8753741600003</v>
      </c>
      <c r="H20" s="36">
        <f>SUMIFS(СВЦЭМ!$D$39:$D$782,СВЦЭМ!$A$39:$A$782,$A20,СВЦЭМ!$B$39:$B$782,H$11)+'СЕТ СН'!$F$11+СВЦЭМ!$D$10+'СЕТ СН'!$F$5-'СЕТ СН'!$F$21</f>
        <v>5148.3379988600009</v>
      </c>
      <c r="I20" s="36">
        <f>SUMIFS(СВЦЭМ!$D$39:$D$782,СВЦЭМ!$A$39:$A$782,$A20,СВЦЭМ!$B$39:$B$782,I$11)+'СЕТ СН'!$F$11+СВЦЭМ!$D$10+'СЕТ СН'!$F$5-'СЕТ СН'!$F$21</f>
        <v>5092.2252005099999</v>
      </c>
      <c r="J20" s="36">
        <f>SUMIFS(СВЦЭМ!$D$39:$D$782,СВЦЭМ!$A$39:$A$782,$A20,СВЦЭМ!$B$39:$B$782,J$11)+'СЕТ СН'!$F$11+СВЦЭМ!$D$10+'СЕТ СН'!$F$5-'СЕТ СН'!$F$21</f>
        <v>5072.0620166600002</v>
      </c>
      <c r="K20" s="36">
        <f>SUMIFS(СВЦЭМ!$D$39:$D$782,СВЦЭМ!$A$39:$A$782,$A20,СВЦЭМ!$B$39:$B$782,K$11)+'СЕТ СН'!$F$11+СВЦЭМ!$D$10+'СЕТ СН'!$F$5-'СЕТ СН'!$F$21</f>
        <v>5051.6306911000001</v>
      </c>
      <c r="L20" s="36">
        <f>SUMIFS(СВЦЭМ!$D$39:$D$782,СВЦЭМ!$A$39:$A$782,$A20,СВЦЭМ!$B$39:$B$782,L$11)+'СЕТ СН'!$F$11+СВЦЭМ!$D$10+'СЕТ СН'!$F$5-'СЕТ СН'!$F$21</f>
        <v>5044.8330999099999</v>
      </c>
      <c r="M20" s="36">
        <f>SUMIFS(СВЦЭМ!$D$39:$D$782,СВЦЭМ!$A$39:$A$782,$A20,СВЦЭМ!$B$39:$B$782,M$11)+'СЕТ СН'!$F$11+СВЦЭМ!$D$10+'СЕТ СН'!$F$5-'СЕТ СН'!$F$21</f>
        <v>5071.1925808800006</v>
      </c>
      <c r="N20" s="36">
        <f>SUMIFS(СВЦЭМ!$D$39:$D$782,СВЦЭМ!$A$39:$A$782,$A20,СВЦЭМ!$B$39:$B$782,N$11)+'СЕТ СН'!$F$11+СВЦЭМ!$D$10+'СЕТ СН'!$F$5-'СЕТ СН'!$F$21</f>
        <v>5092.02059861</v>
      </c>
      <c r="O20" s="36">
        <f>SUMIFS(СВЦЭМ!$D$39:$D$782,СВЦЭМ!$A$39:$A$782,$A20,СВЦЭМ!$B$39:$B$782,O$11)+'СЕТ СН'!$F$11+СВЦЭМ!$D$10+'СЕТ СН'!$F$5-'СЕТ СН'!$F$21</f>
        <v>5133.2078166299998</v>
      </c>
      <c r="P20" s="36">
        <f>SUMIFS(СВЦЭМ!$D$39:$D$782,СВЦЭМ!$A$39:$A$782,$A20,СВЦЭМ!$B$39:$B$782,P$11)+'СЕТ СН'!$F$11+СВЦЭМ!$D$10+'СЕТ СН'!$F$5-'СЕТ СН'!$F$21</f>
        <v>5146.1774766800008</v>
      </c>
      <c r="Q20" s="36">
        <f>SUMIFS(СВЦЭМ!$D$39:$D$782,СВЦЭМ!$A$39:$A$782,$A20,СВЦЭМ!$B$39:$B$782,Q$11)+'СЕТ СН'!$F$11+СВЦЭМ!$D$10+'СЕТ СН'!$F$5-'СЕТ СН'!$F$21</f>
        <v>5159.1870507799995</v>
      </c>
      <c r="R20" s="36">
        <f>SUMIFS(СВЦЭМ!$D$39:$D$782,СВЦЭМ!$A$39:$A$782,$A20,СВЦЭМ!$B$39:$B$782,R$11)+'СЕТ СН'!$F$11+СВЦЭМ!$D$10+'СЕТ СН'!$F$5-'СЕТ СН'!$F$21</f>
        <v>5166.6727870499999</v>
      </c>
      <c r="S20" s="36">
        <f>SUMIFS(СВЦЭМ!$D$39:$D$782,СВЦЭМ!$A$39:$A$782,$A20,СВЦЭМ!$B$39:$B$782,S$11)+'СЕТ СН'!$F$11+СВЦЭМ!$D$10+'СЕТ СН'!$F$5-'СЕТ СН'!$F$21</f>
        <v>5131.0519784899998</v>
      </c>
      <c r="T20" s="36">
        <f>SUMIFS(СВЦЭМ!$D$39:$D$782,СВЦЭМ!$A$39:$A$782,$A20,СВЦЭМ!$B$39:$B$782,T$11)+'СЕТ СН'!$F$11+СВЦЭМ!$D$10+'СЕТ СН'!$F$5-'СЕТ СН'!$F$21</f>
        <v>5088.5808919999999</v>
      </c>
      <c r="U20" s="36">
        <f>SUMIFS(СВЦЭМ!$D$39:$D$782,СВЦЭМ!$A$39:$A$782,$A20,СВЦЭМ!$B$39:$B$782,U$11)+'СЕТ СН'!$F$11+СВЦЭМ!$D$10+'СЕТ СН'!$F$5-'СЕТ СН'!$F$21</f>
        <v>5046.5815567700001</v>
      </c>
      <c r="V20" s="36">
        <f>SUMIFS(СВЦЭМ!$D$39:$D$782,СВЦЭМ!$A$39:$A$782,$A20,СВЦЭМ!$B$39:$B$782,V$11)+'СЕТ СН'!$F$11+СВЦЭМ!$D$10+'СЕТ СН'!$F$5-'СЕТ СН'!$F$21</f>
        <v>5033.30997923</v>
      </c>
      <c r="W20" s="36">
        <f>SUMIFS(СВЦЭМ!$D$39:$D$782,СВЦЭМ!$A$39:$A$782,$A20,СВЦЭМ!$B$39:$B$782,W$11)+'СЕТ СН'!$F$11+СВЦЭМ!$D$10+'СЕТ СН'!$F$5-'СЕТ СН'!$F$21</f>
        <v>5041.3259483399997</v>
      </c>
      <c r="X20" s="36">
        <f>SUMIFS(СВЦЭМ!$D$39:$D$782,СВЦЭМ!$A$39:$A$782,$A20,СВЦЭМ!$B$39:$B$782,X$11)+'СЕТ СН'!$F$11+СВЦЭМ!$D$10+'СЕТ СН'!$F$5-'СЕТ СН'!$F$21</f>
        <v>5074.9278456100001</v>
      </c>
      <c r="Y20" s="36">
        <f>SUMIFS(СВЦЭМ!$D$39:$D$782,СВЦЭМ!$A$39:$A$782,$A20,СВЦЭМ!$B$39:$B$782,Y$11)+'СЕТ СН'!$F$11+СВЦЭМ!$D$10+'СЕТ СН'!$F$5-'СЕТ СН'!$F$21</f>
        <v>5099.9129405900003</v>
      </c>
    </row>
    <row r="21" spans="1:25" ht="15.75" x14ac:dyDescent="0.2">
      <c r="A21" s="35">
        <f t="shared" si="0"/>
        <v>44995</v>
      </c>
      <c r="B21" s="36">
        <f>SUMIFS(СВЦЭМ!$D$39:$D$782,СВЦЭМ!$A$39:$A$782,$A21,СВЦЭМ!$B$39:$B$782,B$11)+'СЕТ СН'!$F$11+СВЦЭМ!$D$10+'СЕТ СН'!$F$5-'СЕТ СН'!$F$21</f>
        <v>5163.1755493399996</v>
      </c>
      <c r="C21" s="36">
        <f>SUMIFS(СВЦЭМ!$D$39:$D$782,СВЦЭМ!$A$39:$A$782,$A21,СВЦЭМ!$B$39:$B$782,C$11)+'СЕТ СН'!$F$11+СВЦЭМ!$D$10+'СЕТ СН'!$F$5-'СЕТ СН'!$F$21</f>
        <v>5167.5864378299993</v>
      </c>
      <c r="D21" s="36">
        <f>SUMIFS(СВЦЭМ!$D$39:$D$782,СВЦЭМ!$A$39:$A$782,$A21,СВЦЭМ!$B$39:$B$782,D$11)+'СЕТ СН'!$F$11+СВЦЭМ!$D$10+'СЕТ СН'!$F$5-'СЕТ СН'!$F$21</f>
        <v>5168.1486871800007</v>
      </c>
      <c r="E21" s="36">
        <f>SUMIFS(СВЦЭМ!$D$39:$D$782,СВЦЭМ!$A$39:$A$782,$A21,СВЦЭМ!$B$39:$B$782,E$11)+'СЕТ СН'!$F$11+СВЦЭМ!$D$10+'СЕТ СН'!$F$5-'СЕТ СН'!$F$21</f>
        <v>5186.1344802000003</v>
      </c>
      <c r="F21" s="36">
        <f>SUMIFS(СВЦЭМ!$D$39:$D$782,СВЦЭМ!$A$39:$A$782,$A21,СВЦЭМ!$B$39:$B$782,F$11)+'СЕТ СН'!$F$11+СВЦЭМ!$D$10+'СЕТ СН'!$F$5-'СЕТ СН'!$F$21</f>
        <v>5192.5487439400003</v>
      </c>
      <c r="G21" s="36">
        <f>SUMIFS(СВЦЭМ!$D$39:$D$782,СВЦЭМ!$A$39:$A$782,$A21,СВЦЭМ!$B$39:$B$782,G$11)+'СЕТ СН'!$F$11+СВЦЭМ!$D$10+'СЕТ СН'!$F$5-'СЕТ СН'!$F$21</f>
        <v>5190.3365434799998</v>
      </c>
      <c r="H21" s="36">
        <f>SUMIFS(СВЦЭМ!$D$39:$D$782,СВЦЭМ!$A$39:$A$782,$A21,СВЦЭМ!$B$39:$B$782,H$11)+'СЕТ СН'!$F$11+СВЦЭМ!$D$10+'СЕТ СН'!$F$5-'СЕТ СН'!$F$21</f>
        <v>5151.9617064800004</v>
      </c>
      <c r="I21" s="36">
        <f>SUMIFS(СВЦЭМ!$D$39:$D$782,СВЦЭМ!$A$39:$A$782,$A21,СВЦЭМ!$B$39:$B$782,I$11)+'СЕТ СН'!$F$11+СВЦЭМ!$D$10+'СЕТ СН'!$F$5-'СЕТ СН'!$F$21</f>
        <v>5088.8480477000003</v>
      </c>
      <c r="J21" s="36">
        <f>SUMIFS(СВЦЭМ!$D$39:$D$782,СВЦЭМ!$A$39:$A$782,$A21,СВЦЭМ!$B$39:$B$782,J$11)+'СЕТ СН'!$F$11+СВЦЭМ!$D$10+'СЕТ СН'!$F$5-'СЕТ СН'!$F$21</f>
        <v>5067.6582176800002</v>
      </c>
      <c r="K21" s="36">
        <f>SUMIFS(СВЦЭМ!$D$39:$D$782,СВЦЭМ!$A$39:$A$782,$A21,СВЦЭМ!$B$39:$B$782,K$11)+'СЕТ СН'!$F$11+СВЦЭМ!$D$10+'СЕТ СН'!$F$5-'СЕТ СН'!$F$21</f>
        <v>5047.78631993</v>
      </c>
      <c r="L21" s="36">
        <f>SUMIFS(СВЦЭМ!$D$39:$D$782,СВЦЭМ!$A$39:$A$782,$A21,СВЦЭМ!$B$39:$B$782,L$11)+'СЕТ СН'!$F$11+СВЦЭМ!$D$10+'СЕТ СН'!$F$5-'СЕТ СН'!$F$21</f>
        <v>5048.6107989900001</v>
      </c>
      <c r="M21" s="36">
        <f>SUMIFS(СВЦЭМ!$D$39:$D$782,СВЦЭМ!$A$39:$A$782,$A21,СВЦЭМ!$B$39:$B$782,M$11)+'СЕТ СН'!$F$11+СВЦЭМ!$D$10+'СЕТ СН'!$F$5-'СЕТ СН'!$F$21</f>
        <v>5081.5122132300003</v>
      </c>
      <c r="N21" s="36">
        <f>SUMIFS(СВЦЭМ!$D$39:$D$782,СВЦЭМ!$A$39:$A$782,$A21,СВЦЭМ!$B$39:$B$782,N$11)+'СЕТ СН'!$F$11+СВЦЭМ!$D$10+'СЕТ СН'!$F$5-'СЕТ СН'!$F$21</f>
        <v>5127.4789102000004</v>
      </c>
      <c r="O21" s="36">
        <f>SUMIFS(СВЦЭМ!$D$39:$D$782,СВЦЭМ!$A$39:$A$782,$A21,СВЦЭМ!$B$39:$B$782,O$11)+'СЕТ СН'!$F$11+СВЦЭМ!$D$10+'СЕТ СН'!$F$5-'СЕТ СН'!$F$21</f>
        <v>5166.51248416</v>
      </c>
      <c r="P21" s="36">
        <f>SUMIFS(СВЦЭМ!$D$39:$D$782,СВЦЭМ!$A$39:$A$782,$A21,СВЦЭМ!$B$39:$B$782,P$11)+'СЕТ СН'!$F$11+СВЦЭМ!$D$10+'СЕТ СН'!$F$5-'СЕТ СН'!$F$21</f>
        <v>5178.3497650400004</v>
      </c>
      <c r="Q21" s="36">
        <f>SUMIFS(СВЦЭМ!$D$39:$D$782,СВЦЭМ!$A$39:$A$782,$A21,СВЦЭМ!$B$39:$B$782,Q$11)+'СЕТ СН'!$F$11+СВЦЭМ!$D$10+'СЕТ СН'!$F$5-'СЕТ СН'!$F$21</f>
        <v>5172.7717243700008</v>
      </c>
      <c r="R21" s="36">
        <f>SUMIFS(СВЦЭМ!$D$39:$D$782,СВЦЭМ!$A$39:$A$782,$A21,СВЦЭМ!$B$39:$B$782,R$11)+'СЕТ СН'!$F$11+СВЦЭМ!$D$10+'СЕТ СН'!$F$5-'СЕТ СН'!$F$21</f>
        <v>5177.9177644800002</v>
      </c>
      <c r="S21" s="36">
        <f>SUMIFS(СВЦЭМ!$D$39:$D$782,СВЦЭМ!$A$39:$A$782,$A21,СВЦЭМ!$B$39:$B$782,S$11)+'СЕТ СН'!$F$11+СВЦЭМ!$D$10+'СЕТ СН'!$F$5-'СЕТ СН'!$F$21</f>
        <v>5169.06112519</v>
      </c>
      <c r="T21" s="36">
        <f>SUMIFS(СВЦЭМ!$D$39:$D$782,СВЦЭМ!$A$39:$A$782,$A21,СВЦЭМ!$B$39:$B$782,T$11)+'СЕТ СН'!$F$11+СВЦЭМ!$D$10+'СЕТ СН'!$F$5-'СЕТ СН'!$F$21</f>
        <v>5131.08380674</v>
      </c>
      <c r="U21" s="36">
        <f>SUMIFS(СВЦЭМ!$D$39:$D$782,СВЦЭМ!$A$39:$A$782,$A21,СВЦЭМ!$B$39:$B$782,U$11)+'СЕТ СН'!$F$11+СВЦЭМ!$D$10+'СЕТ СН'!$F$5-'СЕТ СН'!$F$21</f>
        <v>5112.1861577099999</v>
      </c>
      <c r="V21" s="36">
        <f>SUMIFS(СВЦЭМ!$D$39:$D$782,СВЦЭМ!$A$39:$A$782,$A21,СВЦЭМ!$B$39:$B$782,V$11)+'СЕТ СН'!$F$11+СВЦЭМ!$D$10+'СЕТ СН'!$F$5-'СЕТ СН'!$F$21</f>
        <v>5114.4527168000004</v>
      </c>
      <c r="W21" s="36">
        <f>SUMIFS(СВЦЭМ!$D$39:$D$782,СВЦЭМ!$A$39:$A$782,$A21,СВЦЭМ!$B$39:$B$782,W$11)+'СЕТ СН'!$F$11+СВЦЭМ!$D$10+'СЕТ СН'!$F$5-'СЕТ СН'!$F$21</f>
        <v>5112.0136581200004</v>
      </c>
      <c r="X21" s="36">
        <f>SUMIFS(СВЦЭМ!$D$39:$D$782,СВЦЭМ!$A$39:$A$782,$A21,СВЦЭМ!$B$39:$B$782,X$11)+'СЕТ СН'!$F$11+СВЦЭМ!$D$10+'СЕТ СН'!$F$5-'СЕТ СН'!$F$21</f>
        <v>5146.9458608200002</v>
      </c>
      <c r="Y21" s="36">
        <f>SUMIFS(СВЦЭМ!$D$39:$D$782,СВЦЭМ!$A$39:$A$782,$A21,СВЦЭМ!$B$39:$B$782,Y$11)+'СЕТ СН'!$F$11+СВЦЭМ!$D$10+'СЕТ СН'!$F$5-'СЕТ СН'!$F$21</f>
        <v>5152.6080308500004</v>
      </c>
    </row>
    <row r="22" spans="1:25" ht="15.75" x14ac:dyDescent="0.2">
      <c r="A22" s="35">
        <f t="shared" si="0"/>
        <v>44996</v>
      </c>
      <c r="B22" s="36">
        <f>SUMIFS(СВЦЭМ!$D$39:$D$782,СВЦЭМ!$A$39:$A$782,$A22,СВЦЭМ!$B$39:$B$782,B$11)+'СЕТ СН'!$F$11+СВЦЭМ!$D$10+'СЕТ СН'!$F$5-'СЕТ СН'!$F$21</f>
        <v>5111.6034847999999</v>
      </c>
      <c r="C22" s="36">
        <f>SUMIFS(СВЦЭМ!$D$39:$D$782,СВЦЭМ!$A$39:$A$782,$A22,СВЦЭМ!$B$39:$B$782,C$11)+'СЕТ СН'!$F$11+СВЦЭМ!$D$10+'СЕТ СН'!$F$5-'СЕТ СН'!$F$21</f>
        <v>5171.2653770500001</v>
      </c>
      <c r="D22" s="36">
        <f>SUMIFS(СВЦЭМ!$D$39:$D$782,СВЦЭМ!$A$39:$A$782,$A22,СВЦЭМ!$B$39:$B$782,D$11)+'СЕТ СН'!$F$11+СВЦЭМ!$D$10+'СЕТ СН'!$F$5-'СЕТ СН'!$F$21</f>
        <v>5201.1175146200003</v>
      </c>
      <c r="E22" s="36">
        <f>SUMIFS(СВЦЭМ!$D$39:$D$782,СВЦЭМ!$A$39:$A$782,$A22,СВЦЭМ!$B$39:$B$782,E$11)+'СЕТ СН'!$F$11+СВЦЭМ!$D$10+'СЕТ СН'!$F$5-'СЕТ СН'!$F$21</f>
        <v>5191.8974304500007</v>
      </c>
      <c r="F22" s="36">
        <f>SUMIFS(СВЦЭМ!$D$39:$D$782,СВЦЭМ!$A$39:$A$782,$A22,СВЦЭМ!$B$39:$B$782,F$11)+'СЕТ СН'!$F$11+СВЦЭМ!$D$10+'СЕТ СН'!$F$5-'СЕТ СН'!$F$21</f>
        <v>5186.8451124799994</v>
      </c>
      <c r="G22" s="36">
        <f>SUMIFS(СВЦЭМ!$D$39:$D$782,СВЦЭМ!$A$39:$A$782,$A22,СВЦЭМ!$B$39:$B$782,G$11)+'СЕТ СН'!$F$11+СВЦЭМ!$D$10+'СЕТ СН'!$F$5-'СЕТ СН'!$F$21</f>
        <v>5173.4997038800002</v>
      </c>
      <c r="H22" s="36">
        <f>SUMIFS(СВЦЭМ!$D$39:$D$782,СВЦЭМ!$A$39:$A$782,$A22,СВЦЭМ!$B$39:$B$782,H$11)+'СЕТ СН'!$F$11+СВЦЭМ!$D$10+'СЕТ СН'!$F$5-'СЕТ СН'!$F$21</f>
        <v>5170.0701785599995</v>
      </c>
      <c r="I22" s="36">
        <f>SUMIFS(СВЦЭМ!$D$39:$D$782,СВЦЭМ!$A$39:$A$782,$A22,СВЦЭМ!$B$39:$B$782,I$11)+'СЕТ СН'!$F$11+СВЦЭМ!$D$10+'СЕТ СН'!$F$5-'СЕТ СН'!$F$21</f>
        <v>5148.8834619000008</v>
      </c>
      <c r="J22" s="36">
        <f>SUMIFS(СВЦЭМ!$D$39:$D$782,СВЦЭМ!$A$39:$A$782,$A22,СВЦЭМ!$B$39:$B$782,J$11)+'СЕТ СН'!$F$11+СВЦЭМ!$D$10+'СЕТ СН'!$F$5-'СЕТ СН'!$F$21</f>
        <v>5070.8109989000004</v>
      </c>
      <c r="K22" s="36">
        <f>SUMIFS(СВЦЭМ!$D$39:$D$782,СВЦЭМ!$A$39:$A$782,$A22,СВЦЭМ!$B$39:$B$782,K$11)+'СЕТ СН'!$F$11+СВЦЭМ!$D$10+'СЕТ СН'!$F$5-'СЕТ СН'!$F$21</f>
        <v>4956.8605893499998</v>
      </c>
      <c r="L22" s="36">
        <f>SUMIFS(СВЦЭМ!$D$39:$D$782,СВЦЭМ!$A$39:$A$782,$A22,СВЦЭМ!$B$39:$B$782,L$11)+'СЕТ СН'!$F$11+СВЦЭМ!$D$10+'СЕТ СН'!$F$5-'СЕТ СН'!$F$21</f>
        <v>4943.5704549800002</v>
      </c>
      <c r="M22" s="36">
        <f>SUMIFS(СВЦЭМ!$D$39:$D$782,СВЦЭМ!$A$39:$A$782,$A22,СВЦЭМ!$B$39:$B$782,M$11)+'СЕТ СН'!$F$11+СВЦЭМ!$D$10+'СЕТ СН'!$F$5-'СЕТ СН'!$F$21</f>
        <v>4892.3062640200005</v>
      </c>
      <c r="N22" s="36">
        <f>SUMIFS(СВЦЭМ!$D$39:$D$782,СВЦЭМ!$A$39:$A$782,$A22,СВЦЭМ!$B$39:$B$782,N$11)+'СЕТ СН'!$F$11+СВЦЭМ!$D$10+'СЕТ СН'!$F$5-'СЕТ СН'!$F$21</f>
        <v>4949.7348166000002</v>
      </c>
      <c r="O22" s="36">
        <f>SUMIFS(СВЦЭМ!$D$39:$D$782,СВЦЭМ!$A$39:$A$782,$A22,СВЦЭМ!$B$39:$B$782,O$11)+'СЕТ СН'!$F$11+СВЦЭМ!$D$10+'СЕТ СН'!$F$5-'СЕТ СН'!$F$21</f>
        <v>4998.3001633499998</v>
      </c>
      <c r="P22" s="36">
        <f>SUMIFS(СВЦЭМ!$D$39:$D$782,СВЦЭМ!$A$39:$A$782,$A22,СВЦЭМ!$B$39:$B$782,P$11)+'СЕТ СН'!$F$11+СВЦЭМ!$D$10+'СЕТ СН'!$F$5-'СЕТ СН'!$F$21</f>
        <v>5023.5549576200001</v>
      </c>
      <c r="Q22" s="36">
        <f>SUMIFS(СВЦЭМ!$D$39:$D$782,СВЦЭМ!$A$39:$A$782,$A22,СВЦЭМ!$B$39:$B$782,Q$11)+'СЕТ СН'!$F$11+СВЦЭМ!$D$10+'СЕТ СН'!$F$5-'СЕТ СН'!$F$21</f>
        <v>5033.9822069299998</v>
      </c>
      <c r="R22" s="36">
        <f>SUMIFS(СВЦЭМ!$D$39:$D$782,СВЦЭМ!$A$39:$A$782,$A22,СВЦЭМ!$B$39:$B$782,R$11)+'СЕТ СН'!$F$11+СВЦЭМ!$D$10+'СЕТ СН'!$F$5-'СЕТ СН'!$F$21</f>
        <v>5044.3644802700001</v>
      </c>
      <c r="S22" s="36">
        <f>SUMIFS(СВЦЭМ!$D$39:$D$782,СВЦЭМ!$A$39:$A$782,$A22,СВЦЭМ!$B$39:$B$782,S$11)+'СЕТ СН'!$F$11+СВЦЭМ!$D$10+'СЕТ СН'!$F$5-'СЕТ СН'!$F$21</f>
        <v>5038.8281579200002</v>
      </c>
      <c r="T22" s="36">
        <f>SUMIFS(СВЦЭМ!$D$39:$D$782,СВЦЭМ!$A$39:$A$782,$A22,СВЦЭМ!$B$39:$B$782,T$11)+'СЕТ СН'!$F$11+СВЦЭМ!$D$10+'СЕТ СН'!$F$5-'СЕТ СН'!$F$21</f>
        <v>5010.86046394</v>
      </c>
      <c r="U22" s="36">
        <f>SUMIFS(СВЦЭМ!$D$39:$D$782,СВЦЭМ!$A$39:$A$782,$A22,СВЦЭМ!$B$39:$B$782,U$11)+'СЕТ СН'!$F$11+СВЦЭМ!$D$10+'СЕТ СН'!$F$5-'СЕТ СН'!$F$21</f>
        <v>4983.97119174</v>
      </c>
      <c r="V22" s="36">
        <f>SUMIFS(СВЦЭМ!$D$39:$D$782,СВЦЭМ!$A$39:$A$782,$A22,СВЦЭМ!$B$39:$B$782,V$11)+'СЕТ СН'!$F$11+СВЦЭМ!$D$10+'СЕТ СН'!$F$5-'СЕТ СН'!$F$21</f>
        <v>4968.3990828599999</v>
      </c>
      <c r="W22" s="36">
        <f>SUMIFS(СВЦЭМ!$D$39:$D$782,СВЦЭМ!$A$39:$A$782,$A22,СВЦЭМ!$B$39:$B$782,W$11)+'СЕТ СН'!$F$11+СВЦЭМ!$D$10+'СЕТ СН'!$F$5-'СЕТ СН'!$F$21</f>
        <v>4979.7126099500001</v>
      </c>
      <c r="X22" s="36">
        <f>SUMIFS(СВЦЭМ!$D$39:$D$782,СВЦЭМ!$A$39:$A$782,$A22,СВЦЭМ!$B$39:$B$782,X$11)+'СЕТ СН'!$F$11+СВЦЭМ!$D$10+'СЕТ СН'!$F$5-'СЕТ СН'!$F$21</f>
        <v>5023.3974611200001</v>
      </c>
      <c r="Y22" s="36">
        <f>SUMIFS(СВЦЭМ!$D$39:$D$782,СВЦЭМ!$A$39:$A$782,$A22,СВЦЭМ!$B$39:$B$782,Y$11)+'СЕТ СН'!$F$11+СВЦЭМ!$D$10+'СЕТ СН'!$F$5-'СЕТ СН'!$F$21</f>
        <v>5072.5074582199995</v>
      </c>
    </row>
    <row r="23" spans="1:25" ht="15.75" x14ac:dyDescent="0.2">
      <c r="A23" s="35">
        <f t="shared" si="0"/>
        <v>44997</v>
      </c>
      <c r="B23" s="36">
        <f>SUMIFS(СВЦЭМ!$D$39:$D$782,СВЦЭМ!$A$39:$A$782,$A23,СВЦЭМ!$B$39:$B$782,B$11)+'СЕТ СН'!$F$11+СВЦЭМ!$D$10+'СЕТ СН'!$F$5-'СЕТ СН'!$F$21</f>
        <v>5124.5753559000004</v>
      </c>
      <c r="C23" s="36">
        <f>SUMIFS(СВЦЭМ!$D$39:$D$782,СВЦЭМ!$A$39:$A$782,$A23,СВЦЭМ!$B$39:$B$782,C$11)+'СЕТ СН'!$F$11+СВЦЭМ!$D$10+'СЕТ СН'!$F$5-'СЕТ СН'!$F$21</f>
        <v>5188.8997760100001</v>
      </c>
      <c r="D23" s="36">
        <f>SUMIFS(СВЦЭМ!$D$39:$D$782,СВЦЭМ!$A$39:$A$782,$A23,СВЦЭМ!$B$39:$B$782,D$11)+'СЕТ СН'!$F$11+СВЦЭМ!$D$10+'СЕТ СН'!$F$5-'СЕТ СН'!$F$21</f>
        <v>5221.0457907500004</v>
      </c>
      <c r="E23" s="36">
        <f>SUMIFS(СВЦЭМ!$D$39:$D$782,СВЦЭМ!$A$39:$A$782,$A23,СВЦЭМ!$B$39:$B$782,E$11)+'СЕТ СН'!$F$11+СВЦЭМ!$D$10+'СЕТ СН'!$F$5-'СЕТ СН'!$F$21</f>
        <v>5210.1247987000006</v>
      </c>
      <c r="F23" s="36">
        <f>SUMIFS(СВЦЭМ!$D$39:$D$782,СВЦЭМ!$A$39:$A$782,$A23,СВЦЭМ!$B$39:$B$782,F$11)+'СЕТ СН'!$F$11+СВЦЭМ!$D$10+'СЕТ СН'!$F$5-'СЕТ СН'!$F$21</f>
        <v>5213.3879275700001</v>
      </c>
      <c r="G23" s="36">
        <f>SUMIFS(СВЦЭМ!$D$39:$D$782,СВЦЭМ!$A$39:$A$782,$A23,СВЦЭМ!$B$39:$B$782,G$11)+'СЕТ СН'!$F$11+СВЦЭМ!$D$10+'СЕТ СН'!$F$5-'СЕТ СН'!$F$21</f>
        <v>5207.3229460900002</v>
      </c>
      <c r="H23" s="36">
        <f>SUMIFS(СВЦЭМ!$D$39:$D$782,СВЦЭМ!$A$39:$A$782,$A23,СВЦЭМ!$B$39:$B$782,H$11)+'СЕТ СН'!$F$11+СВЦЭМ!$D$10+'СЕТ СН'!$F$5-'СЕТ СН'!$F$21</f>
        <v>5193.1608731699998</v>
      </c>
      <c r="I23" s="36">
        <f>SUMIFS(СВЦЭМ!$D$39:$D$782,СВЦЭМ!$A$39:$A$782,$A23,СВЦЭМ!$B$39:$B$782,I$11)+'СЕТ СН'!$F$11+СВЦЭМ!$D$10+'СЕТ СН'!$F$5-'СЕТ СН'!$F$21</f>
        <v>5155.4311384299999</v>
      </c>
      <c r="J23" s="36">
        <f>SUMIFS(СВЦЭМ!$D$39:$D$782,СВЦЭМ!$A$39:$A$782,$A23,СВЦЭМ!$B$39:$B$782,J$11)+'СЕТ СН'!$F$11+СВЦЭМ!$D$10+'СЕТ СН'!$F$5-'СЕТ СН'!$F$21</f>
        <v>5126.8861825000004</v>
      </c>
      <c r="K23" s="36">
        <f>SUMIFS(СВЦЭМ!$D$39:$D$782,СВЦЭМ!$A$39:$A$782,$A23,СВЦЭМ!$B$39:$B$782,K$11)+'СЕТ СН'!$F$11+СВЦЭМ!$D$10+'СЕТ СН'!$F$5-'СЕТ СН'!$F$21</f>
        <v>5046.4073596199996</v>
      </c>
      <c r="L23" s="36">
        <f>SUMIFS(СВЦЭМ!$D$39:$D$782,СВЦЭМ!$A$39:$A$782,$A23,СВЦЭМ!$B$39:$B$782,L$11)+'СЕТ СН'!$F$11+СВЦЭМ!$D$10+'СЕТ СН'!$F$5-'СЕТ СН'!$F$21</f>
        <v>5016.9458310999999</v>
      </c>
      <c r="M23" s="36">
        <f>SUMIFS(СВЦЭМ!$D$39:$D$782,СВЦЭМ!$A$39:$A$782,$A23,СВЦЭМ!$B$39:$B$782,M$11)+'СЕТ СН'!$F$11+СВЦЭМ!$D$10+'СЕТ СН'!$F$5-'СЕТ СН'!$F$21</f>
        <v>5018.5439941100003</v>
      </c>
      <c r="N23" s="36">
        <f>SUMIFS(СВЦЭМ!$D$39:$D$782,СВЦЭМ!$A$39:$A$782,$A23,СВЦЭМ!$B$39:$B$782,N$11)+'СЕТ СН'!$F$11+СВЦЭМ!$D$10+'СЕТ СН'!$F$5-'СЕТ СН'!$F$21</f>
        <v>5047.8236684100002</v>
      </c>
      <c r="O23" s="36">
        <f>SUMIFS(СВЦЭМ!$D$39:$D$782,СВЦЭМ!$A$39:$A$782,$A23,СВЦЭМ!$B$39:$B$782,O$11)+'СЕТ СН'!$F$11+СВЦЭМ!$D$10+'СЕТ СН'!$F$5-'СЕТ СН'!$F$21</f>
        <v>5075.2421842399999</v>
      </c>
      <c r="P23" s="36">
        <f>SUMIFS(СВЦЭМ!$D$39:$D$782,СВЦЭМ!$A$39:$A$782,$A23,СВЦЭМ!$B$39:$B$782,P$11)+'СЕТ СН'!$F$11+СВЦЭМ!$D$10+'СЕТ СН'!$F$5-'СЕТ СН'!$F$21</f>
        <v>5093.6906811299996</v>
      </c>
      <c r="Q23" s="36">
        <f>SUMIFS(СВЦЭМ!$D$39:$D$782,СВЦЭМ!$A$39:$A$782,$A23,СВЦЭМ!$B$39:$B$782,Q$11)+'СЕТ СН'!$F$11+СВЦЭМ!$D$10+'СЕТ СН'!$F$5-'СЕТ СН'!$F$21</f>
        <v>5105.8825646900004</v>
      </c>
      <c r="R23" s="36">
        <f>SUMIFS(СВЦЭМ!$D$39:$D$782,СВЦЭМ!$A$39:$A$782,$A23,СВЦЭМ!$B$39:$B$782,R$11)+'СЕТ СН'!$F$11+СВЦЭМ!$D$10+'СЕТ СН'!$F$5-'СЕТ СН'!$F$21</f>
        <v>5101.6349250000003</v>
      </c>
      <c r="S23" s="36">
        <f>SUMIFS(СВЦЭМ!$D$39:$D$782,СВЦЭМ!$A$39:$A$782,$A23,СВЦЭМ!$B$39:$B$782,S$11)+'СЕТ СН'!$F$11+СВЦЭМ!$D$10+'СЕТ СН'!$F$5-'СЕТ СН'!$F$21</f>
        <v>5080.9337819600005</v>
      </c>
      <c r="T23" s="36">
        <f>SUMIFS(СВЦЭМ!$D$39:$D$782,СВЦЭМ!$A$39:$A$782,$A23,СВЦЭМ!$B$39:$B$782,T$11)+'СЕТ СН'!$F$11+СВЦЭМ!$D$10+'СЕТ СН'!$F$5-'СЕТ СН'!$F$21</f>
        <v>5053.2635982900001</v>
      </c>
      <c r="U23" s="36">
        <f>SUMIFS(СВЦЭМ!$D$39:$D$782,СВЦЭМ!$A$39:$A$782,$A23,СВЦЭМ!$B$39:$B$782,U$11)+'СЕТ СН'!$F$11+СВЦЭМ!$D$10+'СЕТ СН'!$F$5-'СЕТ СН'!$F$21</f>
        <v>5028.8259962299999</v>
      </c>
      <c r="V23" s="36">
        <f>SUMIFS(СВЦЭМ!$D$39:$D$782,СВЦЭМ!$A$39:$A$782,$A23,СВЦЭМ!$B$39:$B$782,V$11)+'СЕТ СН'!$F$11+СВЦЭМ!$D$10+'СЕТ СН'!$F$5-'СЕТ СН'!$F$21</f>
        <v>5062.3167637300003</v>
      </c>
      <c r="W23" s="36">
        <f>SUMIFS(СВЦЭМ!$D$39:$D$782,СВЦЭМ!$A$39:$A$782,$A23,СВЦЭМ!$B$39:$B$782,W$11)+'СЕТ СН'!$F$11+СВЦЭМ!$D$10+'СЕТ СН'!$F$5-'СЕТ СН'!$F$21</f>
        <v>5068.4078311000003</v>
      </c>
      <c r="X23" s="36">
        <f>SUMIFS(СВЦЭМ!$D$39:$D$782,СВЦЭМ!$A$39:$A$782,$A23,СВЦЭМ!$B$39:$B$782,X$11)+'СЕТ СН'!$F$11+СВЦЭМ!$D$10+'СЕТ СН'!$F$5-'СЕТ СН'!$F$21</f>
        <v>5112.6468581600002</v>
      </c>
      <c r="Y23" s="36">
        <f>SUMIFS(СВЦЭМ!$D$39:$D$782,СВЦЭМ!$A$39:$A$782,$A23,СВЦЭМ!$B$39:$B$782,Y$11)+'СЕТ СН'!$F$11+СВЦЭМ!$D$10+'СЕТ СН'!$F$5-'СЕТ СН'!$F$21</f>
        <v>5144.9488450099998</v>
      </c>
    </row>
    <row r="24" spans="1:25" ht="15.75" x14ac:dyDescent="0.2">
      <c r="A24" s="35">
        <f t="shared" si="0"/>
        <v>44998</v>
      </c>
      <c r="B24" s="36">
        <f>SUMIFS(СВЦЭМ!$D$39:$D$782,СВЦЭМ!$A$39:$A$782,$A24,СВЦЭМ!$B$39:$B$782,B$11)+'СЕТ СН'!$F$11+СВЦЭМ!$D$10+'СЕТ СН'!$F$5-'СЕТ СН'!$F$21</f>
        <v>5141.3746011599997</v>
      </c>
      <c r="C24" s="36">
        <f>SUMIFS(СВЦЭМ!$D$39:$D$782,СВЦЭМ!$A$39:$A$782,$A24,СВЦЭМ!$B$39:$B$782,C$11)+'СЕТ СН'!$F$11+СВЦЭМ!$D$10+'СЕТ СН'!$F$5-'СЕТ СН'!$F$21</f>
        <v>5180.4032319199996</v>
      </c>
      <c r="D24" s="36">
        <f>SUMIFS(СВЦЭМ!$D$39:$D$782,СВЦЭМ!$A$39:$A$782,$A24,СВЦЭМ!$B$39:$B$782,D$11)+'СЕТ СН'!$F$11+СВЦЭМ!$D$10+'СЕТ СН'!$F$5-'СЕТ СН'!$F$21</f>
        <v>5217.6797011100007</v>
      </c>
      <c r="E24" s="36">
        <f>SUMIFS(СВЦЭМ!$D$39:$D$782,СВЦЭМ!$A$39:$A$782,$A24,СВЦЭМ!$B$39:$B$782,E$11)+'СЕТ СН'!$F$11+СВЦЭМ!$D$10+'СЕТ СН'!$F$5-'СЕТ СН'!$F$21</f>
        <v>5219.4181280000003</v>
      </c>
      <c r="F24" s="36">
        <f>SUMIFS(СВЦЭМ!$D$39:$D$782,СВЦЭМ!$A$39:$A$782,$A24,СВЦЭМ!$B$39:$B$782,F$11)+'СЕТ СН'!$F$11+СВЦЭМ!$D$10+'СЕТ СН'!$F$5-'СЕТ СН'!$F$21</f>
        <v>5233.7444079199995</v>
      </c>
      <c r="G24" s="36">
        <f>SUMIFS(СВЦЭМ!$D$39:$D$782,СВЦЭМ!$A$39:$A$782,$A24,СВЦЭМ!$B$39:$B$782,G$11)+'СЕТ СН'!$F$11+СВЦЭМ!$D$10+'СЕТ СН'!$F$5-'СЕТ СН'!$F$21</f>
        <v>5207.6377625799996</v>
      </c>
      <c r="H24" s="36">
        <f>SUMIFS(СВЦЭМ!$D$39:$D$782,СВЦЭМ!$A$39:$A$782,$A24,СВЦЭМ!$B$39:$B$782,H$11)+'СЕТ СН'!$F$11+СВЦЭМ!$D$10+'СЕТ СН'!$F$5-'СЕТ СН'!$F$21</f>
        <v>5161.7517287699993</v>
      </c>
      <c r="I24" s="36">
        <f>SUMIFS(СВЦЭМ!$D$39:$D$782,СВЦЭМ!$A$39:$A$782,$A24,СВЦЭМ!$B$39:$B$782,I$11)+'СЕТ СН'!$F$11+СВЦЭМ!$D$10+'СЕТ СН'!$F$5-'СЕТ СН'!$F$21</f>
        <v>5122.6855825900002</v>
      </c>
      <c r="J24" s="36">
        <f>SUMIFS(СВЦЭМ!$D$39:$D$782,СВЦЭМ!$A$39:$A$782,$A24,СВЦЭМ!$B$39:$B$782,J$11)+'СЕТ СН'!$F$11+СВЦЭМ!$D$10+'СЕТ СН'!$F$5-'СЕТ СН'!$F$21</f>
        <v>5122.4243584100004</v>
      </c>
      <c r="K24" s="36">
        <f>SUMIFS(СВЦЭМ!$D$39:$D$782,СВЦЭМ!$A$39:$A$782,$A24,СВЦЭМ!$B$39:$B$782,K$11)+'СЕТ СН'!$F$11+СВЦЭМ!$D$10+'СЕТ СН'!$F$5-'СЕТ СН'!$F$21</f>
        <v>5077.4966760300003</v>
      </c>
      <c r="L24" s="36">
        <f>SUMIFS(СВЦЭМ!$D$39:$D$782,СВЦЭМ!$A$39:$A$782,$A24,СВЦЭМ!$B$39:$B$782,L$11)+'СЕТ СН'!$F$11+СВЦЭМ!$D$10+'СЕТ СН'!$F$5-'СЕТ СН'!$F$21</f>
        <v>5083.8738161900001</v>
      </c>
      <c r="M24" s="36">
        <f>SUMIFS(СВЦЭМ!$D$39:$D$782,СВЦЭМ!$A$39:$A$782,$A24,СВЦЭМ!$B$39:$B$782,M$11)+'СЕТ СН'!$F$11+СВЦЭМ!$D$10+'СЕТ СН'!$F$5-'СЕТ СН'!$F$21</f>
        <v>5086.9134224700001</v>
      </c>
      <c r="N24" s="36">
        <f>SUMIFS(СВЦЭМ!$D$39:$D$782,СВЦЭМ!$A$39:$A$782,$A24,СВЦЭМ!$B$39:$B$782,N$11)+'СЕТ СН'!$F$11+СВЦЭМ!$D$10+'СЕТ СН'!$F$5-'СЕТ СН'!$F$21</f>
        <v>5111.0902614699999</v>
      </c>
      <c r="O24" s="36">
        <f>SUMIFS(СВЦЭМ!$D$39:$D$782,СВЦЭМ!$A$39:$A$782,$A24,СВЦЭМ!$B$39:$B$782,O$11)+'СЕТ СН'!$F$11+СВЦЭМ!$D$10+'СЕТ СН'!$F$5-'СЕТ СН'!$F$21</f>
        <v>5135.73921298</v>
      </c>
      <c r="P24" s="36">
        <f>SUMIFS(СВЦЭМ!$D$39:$D$782,СВЦЭМ!$A$39:$A$782,$A24,СВЦЭМ!$B$39:$B$782,P$11)+'СЕТ СН'!$F$11+СВЦЭМ!$D$10+'СЕТ СН'!$F$5-'СЕТ СН'!$F$21</f>
        <v>5139.9370263700002</v>
      </c>
      <c r="Q24" s="36">
        <f>SUMIFS(СВЦЭМ!$D$39:$D$782,СВЦЭМ!$A$39:$A$782,$A24,СВЦЭМ!$B$39:$B$782,Q$11)+'СЕТ СН'!$F$11+СВЦЭМ!$D$10+'СЕТ СН'!$F$5-'СЕТ СН'!$F$21</f>
        <v>5136.0123394000002</v>
      </c>
      <c r="R24" s="36">
        <f>SUMIFS(СВЦЭМ!$D$39:$D$782,СВЦЭМ!$A$39:$A$782,$A24,СВЦЭМ!$B$39:$B$782,R$11)+'СЕТ СН'!$F$11+СВЦЭМ!$D$10+'СЕТ СН'!$F$5-'СЕТ СН'!$F$21</f>
        <v>5139.0872418100007</v>
      </c>
      <c r="S24" s="36">
        <f>SUMIFS(СВЦЭМ!$D$39:$D$782,СВЦЭМ!$A$39:$A$782,$A24,СВЦЭМ!$B$39:$B$782,S$11)+'СЕТ СН'!$F$11+СВЦЭМ!$D$10+'СЕТ СН'!$F$5-'СЕТ СН'!$F$21</f>
        <v>5132.6677214900001</v>
      </c>
      <c r="T24" s="36">
        <f>SUMIFS(СВЦЭМ!$D$39:$D$782,СВЦЭМ!$A$39:$A$782,$A24,СВЦЭМ!$B$39:$B$782,T$11)+'СЕТ СН'!$F$11+СВЦЭМ!$D$10+'СЕТ СН'!$F$5-'СЕТ СН'!$F$21</f>
        <v>5109.5291569299998</v>
      </c>
      <c r="U24" s="36">
        <f>SUMIFS(СВЦЭМ!$D$39:$D$782,СВЦЭМ!$A$39:$A$782,$A24,СВЦЭМ!$B$39:$B$782,U$11)+'СЕТ СН'!$F$11+СВЦЭМ!$D$10+'СЕТ СН'!$F$5-'СЕТ СН'!$F$21</f>
        <v>5080.0777165199997</v>
      </c>
      <c r="V24" s="36">
        <f>SUMIFS(СВЦЭМ!$D$39:$D$782,СВЦЭМ!$A$39:$A$782,$A24,СВЦЭМ!$B$39:$B$782,V$11)+'СЕТ СН'!$F$11+СВЦЭМ!$D$10+'СЕТ СН'!$F$5-'СЕТ СН'!$F$21</f>
        <v>5077.2420037400007</v>
      </c>
      <c r="W24" s="36">
        <f>SUMIFS(СВЦЭМ!$D$39:$D$782,СВЦЭМ!$A$39:$A$782,$A24,СВЦЭМ!$B$39:$B$782,W$11)+'СЕТ СН'!$F$11+СВЦЭМ!$D$10+'СЕТ СН'!$F$5-'СЕТ СН'!$F$21</f>
        <v>5074.4496686700004</v>
      </c>
      <c r="X24" s="36">
        <f>SUMIFS(СВЦЭМ!$D$39:$D$782,СВЦЭМ!$A$39:$A$782,$A24,СВЦЭМ!$B$39:$B$782,X$11)+'СЕТ СН'!$F$11+СВЦЭМ!$D$10+'СЕТ СН'!$F$5-'СЕТ СН'!$F$21</f>
        <v>5122.4819199800004</v>
      </c>
      <c r="Y24" s="36">
        <f>SUMIFS(СВЦЭМ!$D$39:$D$782,СВЦЭМ!$A$39:$A$782,$A24,СВЦЭМ!$B$39:$B$782,Y$11)+'СЕТ СН'!$F$11+СВЦЭМ!$D$10+'СЕТ СН'!$F$5-'СЕТ СН'!$F$21</f>
        <v>5115.8168471999998</v>
      </c>
    </row>
    <row r="25" spans="1:25" ht="15.75" x14ac:dyDescent="0.2">
      <c r="A25" s="35">
        <f t="shared" si="0"/>
        <v>44999</v>
      </c>
      <c r="B25" s="36">
        <f>SUMIFS(СВЦЭМ!$D$39:$D$782,СВЦЭМ!$A$39:$A$782,$A25,СВЦЭМ!$B$39:$B$782,B$11)+'СЕТ СН'!$F$11+СВЦЭМ!$D$10+'СЕТ СН'!$F$5-'СЕТ СН'!$F$21</f>
        <v>5206.03044219</v>
      </c>
      <c r="C25" s="36">
        <f>SUMIFS(СВЦЭМ!$D$39:$D$782,СВЦЭМ!$A$39:$A$782,$A25,СВЦЭМ!$B$39:$B$782,C$11)+'СЕТ СН'!$F$11+СВЦЭМ!$D$10+'СЕТ СН'!$F$5-'СЕТ СН'!$F$21</f>
        <v>5271.9504884199996</v>
      </c>
      <c r="D25" s="36">
        <f>SUMIFS(СВЦЭМ!$D$39:$D$782,СВЦЭМ!$A$39:$A$782,$A25,СВЦЭМ!$B$39:$B$782,D$11)+'СЕТ СН'!$F$11+СВЦЭМ!$D$10+'СЕТ СН'!$F$5-'СЕТ СН'!$F$21</f>
        <v>5312.3937686299996</v>
      </c>
      <c r="E25" s="36">
        <f>SUMIFS(СВЦЭМ!$D$39:$D$782,СВЦЭМ!$A$39:$A$782,$A25,СВЦЭМ!$B$39:$B$782,E$11)+'СЕТ СН'!$F$11+СВЦЭМ!$D$10+'СЕТ СН'!$F$5-'СЕТ СН'!$F$21</f>
        <v>5318.5997488000003</v>
      </c>
      <c r="F25" s="36">
        <f>SUMIFS(СВЦЭМ!$D$39:$D$782,СВЦЭМ!$A$39:$A$782,$A25,СВЦЭМ!$B$39:$B$782,F$11)+'СЕТ СН'!$F$11+СВЦЭМ!$D$10+'СЕТ СН'!$F$5-'СЕТ СН'!$F$21</f>
        <v>5316.0986464500002</v>
      </c>
      <c r="G25" s="36">
        <f>SUMIFS(СВЦЭМ!$D$39:$D$782,СВЦЭМ!$A$39:$A$782,$A25,СВЦЭМ!$B$39:$B$782,G$11)+'СЕТ СН'!$F$11+СВЦЭМ!$D$10+'СЕТ СН'!$F$5-'СЕТ СН'!$F$21</f>
        <v>5301.1007835999999</v>
      </c>
      <c r="H25" s="36">
        <f>SUMIFS(СВЦЭМ!$D$39:$D$782,СВЦЭМ!$A$39:$A$782,$A25,СВЦЭМ!$B$39:$B$782,H$11)+'СЕТ СН'!$F$11+СВЦЭМ!$D$10+'СЕТ СН'!$F$5-'СЕТ СН'!$F$21</f>
        <v>5230.3751957000004</v>
      </c>
      <c r="I25" s="36">
        <f>SUMIFS(СВЦЭМ!$D$39:$D$782,СВЦЭМ!$A$39:$A$782,$A25,СВЦЭМ!$B$39:$B$782,I$11)+'СЕТ СН'!$F$11+СВЦЭМ!$D$10+'СЕТ СН'!$F$5-'СЕТ СН'!$F$21</f>
        <v>5154.2197304700003</v>
      </c>
      <c r="J25" s="36">
        <f>SUMIFS(СВЦЭМ!$D$39:$D$782,СВЦЭМ!$A$39:$A$782,$A25,СВЦЭМ!$B$39:$B$782,J$11)+'СЕТ СН'!$F$11+СВЦЭМ!$D$10+'СЕТ СН'!$F$5-'СЕТ СН'!$F$21</f>
        <v>5159.1375747100001</v>
      </c>
      <c r="K25" s="36">
        <f>SUMIFS(СВЦЭМ!$D$39:$D$782,СВЦЭМ!$A$39:$A$782,$A25,СВЦЭМ!$B$39:$B$782,K$11)+'СЕТ СН'!$F$11+СВЦЭМ!$D$10+'СЕТ СН'!$F$5-'СЕТ СН'!$F$21</f>
        <v>5115.1104050800004</v>
      </c>
      <c r="L25" s="36">
        <f>SUMIFS(СВЦЭМ!$D$39:$D$782,СВЦЭМ!$A$39:$A$782,$A25,СВЦЭМ!$B$39:$B$782,L$11)+'СЕТ СН'!$F$11+СВЦЭМ!$D$10+'СЕТ СН'!$F$5-'СЕТ СН'!$F$21</f>
        <v>5103.6377781199999</v>
      </c>
      <c r="M25" s="36">
        <f>SUMIFS(СВЦЭМ!$D$39:$D$782,СВЦЭМ!$A$39:$A$782,$A25,СВЦЭМ!$B$39:$B$782,M$11)+'СЕТ СН'!$F$11+СВЦЭМ!$D$10+'СЕТ СН'!$F$5-'СЕТ СН'!$F$21</f>
        <v>5074.1938942300003</v>
      </c>
      <c r="N25" s="36">
        <f>SUMIFS(СВЦЭМ!$D$39:$D$782,СВЦЭМ!$A$39:$A$782,$A25,СВЦЭМ!$B$39:$B$782,N$11)+'СЕТ СН'!$F$11+СВЦЭМ!$D$10+'СЕТ СН'!$F$5-'СЕТ СН'!$F$21</f>
        <v>5110.6453640600002</v>
      </c>
      <c r="O25" s="36">
        <f>SUMIFS(СВЦЭМ!$D$39:$D$782,СВЦЭМ!$A$39:$A$782,$A25,СВЦЭМ!$B$39:$B$782,O$11)+'СЕТ СН'!$F$11+СВЦЭМ!$D$10+'СЕТ СН'!$F$5-'СЕТ СН'!$F$21</f>
        <v>5144.5983046399997</v>
      </c>
      <c r="P25" s="36">
        <f>SUMIFS(СВЦЭМ!$D$39:$D$782,СВЦЭМ!$A$39:$A$782,$A25,СВЦЭМ!$B$39:$B$782,P$11)+'СЕТ СН'!$F$11+СВЦЭМ!$D$10+'СЕТ СН'!$F$5-'СЕТ СН'!$F$21</f>
        <v>5151.50423804</v>
      </c>
      <c r="Q25" s="36">
        <f>SUMIFS(СВЦЭМ!$D$39:$D$782,СВЦЭМ!$A$39:$A$782,$A25,СВЦЭМ!$B$39:$B$782,Q$11)+'СЕТ СН'!$F$11+СВЦЭМ!$D$10+'СЕТ СН'!$F$5-'СЕТ СН'!$F$21</f>
        <v>5160.4695146499998</v>
      </c>
      <c r="R25" s="36">
        <f>SUMIFS(СВЦЭМ!$D$39:$D$782,СВЦЭМ!$A$39:$A$782,$A25,СВЦЭМ!$B$39:$B$782,R$11)+'СЕТ СН'!$F$11+СВЦЭМ!$D$10+'СЕТ СН'!$F$5-'СЕТ СН'!$F$21</f>
        <v>5148.0616164399999</v>
      </c>
      <c r="S25" s="36">
        <f>SUMIFS(СВЦЭМ!$D$39:$D$782,СВЦЭМ!$A$39:$A$782,$A25,СВЦЭМ!$B$39:$B$782,S$11)+'СЕТ СН'!$F$11+СВЦЭМ!$D$10+'СЕТ СН'!$F$5-'СЕТ СН'!$F$21</f>
        <v>5122.9968473200006</v>
      </c>
      <c r="T25" s="36">
        <f>SUMIFS(СВЦЭМ!$D$39:$D$782,СВЦЭМ!$A$39:$A$782,$A25,СВЦЭМ!$B$39:$B$782,T$11)+'СЕТ СН'!$F$11+СВЦЭМ!$D$10+'СЕТ СН'!$F$5-'СЕТ СН'!$F$21</f>
        <v>5104.4239311299998</v>
      </c>
      <c r="U25" s="36">
        <f>SUMIFS(СВЦЭМ!$D$39:$D$782,СВЦЭМ!$A$39:$A$782,$A25,СВЦЭМ!$B$39:$B$782,U$11)+'СЕТ СН'!$F$11+СВЦЭМ!$D$10+'СЕТ СН'!$F$5-'СЕТ СН'!$F$21</f>
        <v>5072.4901517799999</v>
      </c>
      <c r="V25" s="36">
        <f>SUMIFS(СВЦЭМ!$D$39:$D$782,СВЦЭМ!$A$39:$A$782,$A25,СВЦЭМ!$B$39:$B$782,V$11)+'СЕТ СН'!$F$11+СВЦЭМ!$D$10+'СЕТ СН'!$F$5-'СЕТ СН'!$F$21</f>
        <v>5093.4178610600002</v>
      </c>
      <c r="W25" s="36">
        <f>SUMIFS(СВЦЭМ!$D$39:$D$782,СВЦЭМ!$A$39:$A$782,$A25,СВЦЭМ!$B$39:$B$782,W$11)+'СЕТ СН'!$F$11+СВЦЭМ!$D$10+'СЕТ СН'!$F$5-'СЕТ СН'!$F$21</f>
        <v>5112.3299427399998</v>
      </c>
      <c r="X25" s="36">
        <f>SUMIFS(СВЦЭМ!$D$39:$D$782,СВЦЭМ!$A$39:$A$782,$A25,СВЦЭМ!$B$39:$B$782,X$11)+'СЕТ СН'!$F$11+СВЦЭМ!$D$10+'СЕТ СН'!$F$5-'СЕТ СН'!$F$21</f>
        <v>5155.5964907500002</v>
      </c>
      <c r="Y25" s="36">
        <f>SUMIFS(СВЦЭМ!$D$39:$D$782,СВЦЭМ!$A$39:$A$782,$A25,СВЦЭМ!$B$39:$B$782,Y$11)+'СЕТ СН'!$F$11+СВЦЭМ!$D$10+'СЕТ СН'!$F$5-'СЕТ СН'!$F$21</f>
        <v>5165.0653689200008</v>
      </c>
    </row>
    <row r="26" spans="1:25" ht="15.75" x14ac:dyDescent="0.2">
      <c r="A26" s="35">
        <f t="shared" si="0"/>
        <v>45000</v>
      </c>
      <c r="B26" s="36">
        <f>SUMIFS(СВЦЭМ!$D$39:$D$782,СВЦЭМ!$A$39:$A$782,$A26,СВЦЭМ!$B$39:$B$782,B$11)+'СЕТ СН'!$F$11+СВЦЭМ!$D$10+'СЕТ СН'!$F$5-'СЕТ СН'!$F$21</f>
        <v>5192.8242995800001</v>
      </c>
      <c r="C26" s="36">
        <f>SUMIFS(СВЦЭМ!$D$39:$D$782,СВЦЭМ!$A$39:$A$782,$A26,СВЦЭМ!$B$39:$B$782,C$11)+'СЕТ СН'!$F$11+СВЦЭМ!$D$10+'СЕТ СН'!$F$5-'СЕТ СН'!$F$21</f>
        <v>5256.1004524300006</v>
      </c>
      <c r="D26" s="36">
        <f>SUMIFS(СВЦЭМ!$D$39:$D$782,СВЦЭМ!$A$39:$A$782,$A26,СВЦЭМ!$B$39:$B$782,D$11)+'СЕТ СН'!$F$11+СВЦЭМ!$D$10+'СЕТ СН'!$F$5-'СЕТ СН'!$F$21</f>
        <v>5292.6296495200004</v>
      </c>
      <c r="E26" s="36">
        <f>SUMIFS(СВЦЭМ!$D$39:$D$782,СВЦЭМ!$A$39:$A$782,$A26,СВЦЭМ!$B$39:$B$782,E$11)+'СЕТ СН'!$F$11+СВЦЭМ!$D$10+'СЕТ СН'!$F$5-'СЕТ СН'!$F$21</f>
        <v>5300.5885665999995</v>
      </c>
      <c r="F26" s="36">
        <f>SUMIFS(СВЦЭМ!$D$39:$D$782,СВЦЭМ!$A$39:$A$782,$A26,СВЦЭМ!$B$39:$B$782,F$11)+'СЕТ СН'!$F$11+СВЦЭМ!$D$10+'СЕТ СН'!$F$5-'СЕТ СН'!$F$21</f>
        <v>5301.93709279</v>
      </c>
      <c r="G26" s="36">
        <f>SUMIFS(СВЦЭМ!$D$39:$D$782,СВЦЭМ!$A$39:$A$782,$A26,СВЦЭМ!$B$39:$B$782,G$11)+'СЕТ СН'!$F$11+СВЦЭМ!$D$10+'СЕТ СН'!$F$5-'СЕТ СН'!$F$21</f>
        <v>5285.9121315100001</v>
      </c>
      <c r="H26" s="36">
        <f>SUMIFS(СВЦЭМ!$D$39:$D$782,СВЦЭМ!$A$39:$A$782,$A26,СВЦЭМ!$B$39:$B$782,H$11)+'СЕТ СН'!$F$11+СВЦЭМ!$D$10+'СЕТ СН'!$F$5-'СЕТ СН'!$F$21</f>
        <v>5207.5658089900007</v>
      </c>
      <c r="I26" s="36">
        <f>SUMIFS(СВЦЭМ!$D$39:$D$782,СВЦЭМ!$A$39:$A$782,$A26,СВЦЭМ!$B$39:$B$782,I$11)+'СЕТ СН'!$F$11+СВЦЭМ!$D$10+'СЕТ СН'!$F$5-'СЕТ СН'!$F$21</f>
        <v>5131.6186528400003</v>
      </c>
      <c r="J26" s="36">
        <f>SUMIFS(СВЦЭМ!$D$39:$D$782,СВЦЭМ!$A$39:$A$782,$A26,СВЦЭМ!$B$39:$B$782,J$11)+'СЕТ СН'!$F$11+СВЦЭМ!$D$10+'СЕТ СН'!$F$5-'СЕТ СН'!$F$21</f>
        <v>5133.2607573400001</v>
      </c>
      <c r="K26" s="36">
        <f>SUMIFS(СВЦЭМ!$D$39:$D$782,СВЦЭМ!$A$39:$A$782,$A26,СВЦЭМ!$B$39:$B$782,K$11)+'СЕТ СН'!$F$11+СВЦЭМ!$D$10+'СЕТ СН'!$F$5-'СЕТ СН'!$F$21</f>
        <v>5088.4208083000003</v>
      </c>
      <c r="L26" s="36">
        <f>SUMIFS(СВЦЭМ!$D$39:$D$782,СВЦЭМ!$A$39:$A$782,$A26,СВЦЭМ!$B$39:$B$782,L$11)+'СЕТ СН'!$F$11+СВЦЭМ!$D$10+'СЕТ СН'!$F$5-'СЕТ СН'!$F$21</f>
        <v>5076.0215703399999</v>
      </c>
      <c r="M26" s="36">
        <f>SUMIFS(СВЦЭМ!$D$39:$D$782,СВЦЭМ!$A$39:$A$782,$A26,СВЦЭМ!$B$39:$B$782,M$11)+'СЕТ СН'!$F$11+СВЦЭМ!$D$10+'СЕТ СН'!$F$5-'СЕТ СН'!$F$21</f>
        <v>5087.5476480300003</v>
      </c>
      <c r="N26" s="36">
        <f>SUMIFS(СВЦЭМ!$D$39:$D$782,СВЦЭМ!$A$39:$A$782,$A26,СВЦЭМ!$B$39:$B$782,N$11)+'СЕТ СН'!$F$11+СВЦЭМ!$D$10+'СЕТ СН'!$F$5-'СЕТ СН'!$F$21</f>
        <v>5124.5852142700005</v>
      </c>
      <c r="O26" s="36">
        <f>SUMIFS(СВЦЭМ!$D$39:$D$782,СВЦЭМ!$A$39:$A$782,$A26,СВЦЭМ!$B$39:$B$782,O$11)+'СЕТ СН'!$F$11+СВЦЭМ!$D$10+'СЕТ СН'!$F$5-'СЕТ СН'!$F$21</f>
        <v>5134.5440776100004</v>
      </c>
      <c r="P26" s="36">
        <f>SUMIFS(СВЦЭМ!$D$39:$D$782,СВЦЭМ!$A$39:$A$782,$A26,СВЦЭМ!$B$39:$B$782,P$11)+'СЕТ СН'!$F$11+СВЦЭМ!$D$10+'СЕТ СН'!$F$5-'СЕТ СН'!$F$21</f>
        <v>5139.3843721400008</v>
      </c>
      <c r="Q26" s="36">
        <f>SUMIFS(СВЦЭМ!$D$39:$D$782,СВЦЭМ!$A$39:$A$782,$A26,СВЦЭМ!$B$39:$B$782,Q$11)+'СЕТ СН'!$F$11+СВЦЭМ!$D$10+'СЕТ СН'!$F$5-'СЕТ СН'!$F$21</f>
        <v>5152.5375160000003</v>
      </c>
      <c r="R26" s="36">
        <f>SUMIFS(СВЦЭМ!$D$39:$D$782,СВЦЭМ!$A$39:$A$782,$A26,СВЦЭМ!$B$39:$B$782,R$11)+'СЕТ СН'!$F$11+СВЦЭМ!$D$10+'СЕТ СН'!$F$5-'СЕТ СН'!$F$21</f>
        <v>5145.9428492700008</v>
      </c>
      <c r="S26" s="36">
        <f>SUMIFS(СВЦЭМ!$D$39:$D$782,СВЦЭМ!$A$39:$A$782,$A26,СВЦЭМ!$B$39:$B$782,S$11)+'СЕТ СН'!$F$11+СВЦЭМ!$D$10+'СЕТ СН'!$F$5-'СЕТ СН'!$F$21</f>
        <v>5121.1244999099999</v>
      </c>
      <c r="T26" s="36">
        <f>SUMIFS(СВЦЭМ!$D$39:$D$782,СВЦЭМ!$A$39:$A$782,$A26,СВЦЭМ!$B$39:$B$782,T$11)+'СЕТ СН'!$F$11+СВЦЭМ!$D$10+'СЕТ СН'!$F$5-'СЕТ СН'!$F$21</f>
        <v>5094.6146564700002</v>
      </c>
      <c r="U26" s="36">
        <f>SUMIFS(СВЦЭМ!$D$39:$D$782,СВЦЭМ!$A$39:$A$782,$A26,СВЦЭМ!$B$39:$B$782,U$11)+'СЕТ СН'!$F$11+СВЦЭМ!$D$10+'СЕТ СН'!$F$5-'СЕТ СН'!$F$21</f>
        <v>5063.7810344</v>
      </c>
      <c r="V26" s="36">
        <f>SUMIFS(СВЦЭМ!$D$39:$D$782,СВЦЭМ!$A$39:$A$782,$A26,СВЦЭМ!$B$39:$B$782,V$11)+'СЕТ СН'!$F$11+СВЦЭМ!$D$10+'СЕТ СН'!$F$5-'СЕТ СН'!$F$21</f>
        <v>5064.0750664500001</v>
      </c>
      <c r="W26" s="36">
        <f>SUMIFS(СВЦЭМ!$D$39:$D$782,СВЦЭМ!$A$39:$A$782,$A26,СВЦЭМ!$B$39:$B$782,W$11)+'СЕТ СН'!$F$11+СВЦЭМ!$D$10+'СЕТ СН'!$F$5-'СЕТ СН'!$F$21</f>
        <v>5079.2963664199997</v>
      </c>
      <c r="X26" s="36">
        <f>SUMIFS(СВЦЭМ!$D$39:$D$782,СВЦЭМ!$A$39:$A$782,$A26,СВЦЭМ!$B$39:$B$782,X$11)+'СЕТ СН'!$F$11+СВЦЭМ!$D$10+'СЕТ СН'!$F$5-'СЕТ СН'!$F$21</f>
        <v>5119.64567713</v>
      </c>
      <c r="Y26" s="36">
        <f>SUMIFS(СВЦЭМ!$D$39:$D$782,СВЦЭМ!$A$39:$A$782,$A26,СВЦЭМ!$B$39:$B$782,Y$11)+'СЕТ СН'!$F$11+СВЦЭМ!$D$10+'СЕТ СН'!$F$5-'СЕТ СН'!$F$21</f>
        <v>5143.3027339500004</v>
      </c>
    </row>
    <row r="27" spans="1:25" ht="15.75" x14ac:dyDescent="0.2">
      <c r="A27" s="35">
        <f t="shared" si="0"/>
        <v>45001</v>
      </c>
      <c r="B27" s="36">
        <f>SUMIFS(СВЦЭМ!$D$39:$D$782,СВЦЭМ!$A$39:$A$782,$A27,СВЦЭМ!$B$39:$B$782,B$11)+'СЕТ СН'!$F$11+СВЦЭМ!$D$10+'СЕТ СН'!$F$5-'СЕТ СН'!$F$21</f>
        <v>5145.4953143100001</v>
      </c>
      <c r="C27" s="36">
        <f>SUMIFS(СВЦЭМ!$D$39:$D$782,СВЦЭМ!$A$39:$A$782,$A27,СВЦЭМ!$B$39:$B$782,C$11)+'СЕТ СН'!$F$11+СВЦЭМ!$D$10+'СЕТ СН'!$F$5-'СЕТ СН'!$F$21</f>
        <v>5214.0233782100004</v>
      </c>
      <c r="D27" s="36">
        <f>SUMIFS(СВЦЭМ!$D$39:$D$782,СВЦЭМ!$A$39:$A$782,$A27,СВЦЭМ!$B$39:$B$782,D$11)+'СЕТ СН'!$F$11+СВЦЭМ!$D$10+'СЕТ СН'!$F$5-'СЕТ СН'!$F$21</f>
        <v>5239.4310920099997</v>
      </c>
      <c r="E27" s="36">
        <f>SUMIFS(СВЦЭМ!$D$39:$D$782,СВЦЭМ!$A$39:$A$782,$A27,СВЦЭМ!$B$39:$B$782,E$11)+'СЕТ СН'!$F$11+СВЦЭМ!$D$10+'СЕТ СН'!$F$5-'СЕТ СН'!$F$21</f>
        <v>5260.2566861100004</v>
      </c>
      <c r="F27" s="36">
        <f>SUMIFS(СВЦЭМ!$D$39:$D$782,СВЦЭМ!$A$39:$A$782,$A27,СВЦЭМ!$B$39:$B$782,F$11)+'СЕТ СН'!$F$11+СВЦЭМ!$D$10+'СЕТ СН'!$F$5-'СЕТ СН'!$F$21</f>
        <v>5265.0464816200001</v>
      </c>
      <c r="G27" s="36">
        <f>SUMIFS(СВЦЭМ!$D$39:$D$782,СВЦЭМ!$A$39:$A$782,$A27,СВЦЭМ!$B$39:$B$782,G$11)+'СЕТ СН'!$F$11+СВЦЭМ!$D$10+'СЕТ СН'!$F$5-'СЕТ СН'!$F$21</f>
        <v>5242.7560303299997</v>
      </c>
      <c r="H27" s="36">
        <f>SUMIFS(СВЦЭМ!$D$39:$D$782,СВЦЭМ!$A$39:$A$782,$A27,СВЦЭМ!$B$39:$B$782,H$11)+'СЕТ СН'!$F$11+СВЦЭМ!$D$10+'СЕТ СН'!$F$5-'СЕТ СН'!$F$21</f>
        <v>5165.6433063799996</v>
      </c>
      <c r="I27" s="36">
        <f>SUMIFS(СВЦЭМ!$D$39:$D$782,СВЦЭМ!$A$39:$A$782,$A27,СВЦЭМ!$B$39:$B$782,I$11)+'СЕТ СН'!$F$11+СВЦЭМ!$D$10+'СЕТ СН'!$F$5-'СЕТ СН'!$F$21</f>
        <v>5133.6619401400003</v>
      </c>
      <c r="J27" s="36">
        <f>SUMIFS(СВЦЭМ!$D$39:$D$782,СВЦЭМ!$A$39:$A$782,$A27,СВЦЭМ!$B$39:$B$782,J$11)+'СЕТ СН'!$F$11+СВЦЭМ!$D$10+'СЕТ СН'!$F$5-'СЕТ СН'!$F$21</f>
        <v>5131.9537949699998</v>
      </c>
      <c r="K27" s="36">
        <f>SUMIFS(СВЦЭМ!$D$39:$D$782,СВЦЭМ!$A$39:$A$782,$A27,СВЦЭМ!$B$39:$B$782,K$11)+'СЕТ СН'!$F$11+СВЦЭМ!$D$10+'СЕТ СН'!$F$5-'СЕТ СН'!$F$21</f>
        <v>5114.10265067</v>
      </c>
      <c r="L27" s="36">
        <f>SUMIFS(СВЦЭМ!$D$39:$D$782,СВЦЭМ!$A$39:$A$782,$A27,СВЦЭМ!$B$39:$B$782,L$11)+'СЕТ СН'!$F$11+СВЦЭМ!$D$10+'СЕТ СН'!$F$5-'СЕТ СН'!$F$21</f>
        <v>5141.4732914600008</v>
      </c>
      <c r="M27" s="36">
        <f>SUMIFS(СВЦЭМ!$D$39:$D$782,СВЦЭМ!$A$39:$A$782,$A27,СВЦЭМ!$B$39:$B$782,M$11)+'СЕТ СН'!$F$11+СВЦЭМ!$D$10+'СЕТ СН'!$F$5-'СЕТ СН'!$F$21</f>
        <v>5173.5044605700004</v>
      </c>
      <c r="N27" s="36">
        <f>SUMIFS(СВЦЭМ!$D$39:$D$782,СВЦЭМ!$A$39:$A$782,$A27,СВЦЭМ!$B$39:$B$782,N$11)+'СЕТ СН'!$F$11+СВЦЭМ!$D$10+'СЕТ СН'!$F$5-'СЕТ СН'!$F$21</f>
        <v>5212.2506022400003</v>
      </c>
      <c r="O27" s="36">
        <f>SUMIFS(СВЦЭМ!$D$39:$D$782,СВЦЭМ!$A$39:$A$782,$A27,СВЦЭМ!$B$39:$B$782,O$11)+'СЕТ СН'!$F$11+СВЦЭМ!$D$10+'СЕТ СН'!$F$5-'СЕТ СН'!$F$21</f>
        <v>5224.0175991199994</v>
      </c>
      <c r="P27" s="36">
        <f>SUMIFS(СВЦЭМ!$D$39:$D$782,СВЦЭМ!$A$39:$A$782,$A27,СВЦЭМ!$B$39:$B$782,P$11)+'СЕТ СН'!$F$11+СВЦЭМ!$D$10+'СЕТ СН'!$F$5-'СЕТ СН'!$F$21</f>
        <v>5236.9793832200003</v>
      </c>
      <c r="Q27" s="36">
        <f>SUMIFS(СВЦЭМ!$D$39:$D$782,СВЦЭМ!$A$39:$A$782,$A27,СВЦЭМ!$B$39:$B$782,Q$11)+'СЕТ СН'!$F$11+СВЦЭМ!$D$10+'СЕТ СН'!$F$5-'СЕТ СН'!$F$21</f>
        <v>5236.6379844000003</v>
      </c>
      <c r="R27" s="36">
        <f>SUMIFS(СВЦЭМ!$D$39:$D$782,СВЦЭМ!$A$39:$A$782,$A27,СВЦЭМ!$B$39:$B$782,R$11)+'СЕТ СН'!$F$11+СВЦЭМ!$D$10+'СЕТ СН'!$F$5-'СЕТ СН'!$F$21</f>
        <v>5251.3141035999997</v>
      </c>
      <c r="S27" s="36">
        <f>SUMIFS(СВЦЭМ!$D$39:$D$782,СВЦЭМ!$A$39:$A$782,$A27,СВЦЭМ!$B$39:$B$782,S$11)+'СЕТ СН'!$F$11+СВЦЭМ!$D$10+'СЕТ СН'!$F$5-'СЕТ СН'!$F$21</f>
        <v>5231.2494100200001</v>
      </c>
      <c r="T27" s="36">
        <f>SUMIFS(СВЦЭМ!$D$39:$D$782,СВЦЭМ!$A$39:$A$782,$A27,СВЦЭМ!$B$39:$B$782,T$11)+'СЕТ СН'!$F$11+СВЦЭМ!$D$10+'СЕТ СН'!$F$5-'СЕТ СН'!$F$21</f>
        <v>5167.6936250600002</v>
      </c>
      <c r="U27" s="36">
        <f>SUMIFS(СВЦЭМ!$D$39:$D$782,СВЦЭМ!$A$39:$A$782,$A27,СВЦЭМ!$B$39:$B$782,U$11)+'СЕТ СН'!$F$11+СВЦЭМ!$D$10+'СЕТ СН'!$F$5-'СЕТ СН'!$F$21</f>
        <v>5127.1499306699998</v>
      </c>
      <c r="V27" s="36">
        <f>SUMIFS(СВЦЭМ!$D$39:$D$782,СВЦЭМ!$A$39:$A$782,$A27,СВЦЭМ!$B$39:$B$782,V$11)+'СЕТ СН'!$F$11+СВЦЭМ!$D$10+'СЕТ СН'!$F$5-'СЕТ СН'!$F$21</f>
        <v>5121.8307004899998</v>
      </c>
      <c r="W27" s="36">
        <f>SUMIFS(СВЦЭМ!$D$39:$D$782,СВЦЭМ!$A$39:$A$782,$A27,СВЦЭМ!$B$39:$B$782,W$11)+'СЕТ СН'!$F$11+СВЦЭМ!$D$10+'СЕТ СН'!$F$5-'СЕТ СН'!$F$21</f>
        <v>5147.1712326300003</v>
      </c>
      <c r="X27" s="36">
        <f>SUMIFS(СВЦЭМ!$D$39:$D$782,СВЦЭМ!$A$39:$A$782,$A27,СВЦЭМ!$B$39:$B$782,X$11)+'СЕТ СН'!$F$11+СВЦЭМ!$D$10+'СЕТ СН'!$F$5-'СЕТ СН'!$F$21</f>
        <v>5128.1138884000002</v>
      </c>
      <c r="Y27" s="36">
        <f>SUMIFS(СВЦЭМ!$D$39:$D$782,СВЦЭМ!$A$39:$A$782,$A27,СВЦЭМ!$B$39:$B$782,Y$11)+'СЕТ СН'!$F$11+СВЦЭМ!$D$10+'СЕТ СН'!$F$5-'СЕТ СН'!$F$21</f>
        <v>5153.9447008299994</v>
      </c>
    </row>
    <row r="28" spans="1:25" ht="15.75" x14ac:dyDescent="0.2">
      <c r="A28" s="35">
        <f t="shared" si="0"/>
        <v>45002</v>
      </c>
      <c r="B28" s="36">
        <f>SUMIFS(СВЦЭМ!$D$39:$D$782,СВЦЭМ!$A$39:$A$782,$A28,СВЦЭМ!$B$39:$B$782,B$11)+'СЕТ СН'!$F$11+СВЦЭМ!$D$10+'СЕТ СН'!$F$5-'СЕТ СН'!$F$21</f>
        <v>5213.6290227999998</v>
      </c>
      <c r="C28" s="36">
        <f>SUMIFS(СВЦЭМ!$D$39:$D$782,СВЦЭМ!$A$39:$A$782,$A28,СВЦЭМ!$B$39:$B$782,C$11)+'СЕТ СН'!$F$11+СВЦЭМ!$D$10+'СЕТ СН'!$F$5-'СЕТ СН'!$F$21</f>
        <v>5270.5953596500003</v>
      </c>
      <c r="D28" s="36">
        <f>SUMIFS(СВЦЭМ!$D$39:$D$782,СВЦЭМ!$A$39:$A$782,$A28,СВЦЭМ!$B$39:$B$782,D$11)+'СЕТ СН'!$F$11+СВЦЭМ!$D$10+'СЕТ СН'!$F$5-'СЕТ СН'!$F$21</f>
        <v>5272.6110793600001</v>
      </c>
      <c r="E28" s="36">
        <f>SUMIFS(СВЦЭМ!$D$39:$D$782,СВЦЭМ!$A$39:$A$782,$A28,СВЦЭМ!$B$39:$B$782,E$11)+'СЕТ СН'!$F$11+СВЦЭМ!$D$10+'СЕТ СН'!$F$5-'СЕТ СН'!$F$21</f>
        <v>5265.6962801099999</v>
      </c>
      <c r="F28" s="36">
        <f>SUMIFS(СВЦЭМ!$D$39:$D$782,СВЦЭМ!$A$39:$A$782,$A28,СВЦЭМ!$B$39:$B$782,F$11)+'СЕТ СН'!$F$11+СВЦЭМ!$D$10+'СЕТ СН'!$F$5-'СЕТ СН'!$F$21</f>
        <v>5274.0231632300001</v>
      </c>
      <c r="G28" s="36">
        <f>SUMIFS(СВЦЭМ!$D$39:$D$782,СВЦЭМ!$A$39:$A$782,$A28,СВЦЭМ!$B$39:$B$782,G$11)+'СЕТ СН'!$F$11+СВЦЭМ!$D$10+'СЕТ СН'!$F$5-'СЕТ СН'!$F$21</f>
        <v>5259.2051991600001</v>
      </c>
      <c r="H28" s="36">
        <f>SUMIFS(СВЦЭМ!$D$39:$D$782,СВЦЭМ!$A$39:$A$782,$A28,СВЦЭМ!$B$39:$B$782,H$11)+'СЕТ СН'!$F$11+СВЦЭМ!$D$10+'СЕТ СН'!$F$5-'СЕТ СН'!$F$21</f>
        <v>5209.5263972699995</v>
      </c>
      <c r="I28" s="36">
        <f>SUMIFS(СВЦЭМ!$D$39:$D$782,СВЦЭМ!$A$39:$A$782,$A28,СВЦЭМ!$B$39:$B$782,I$11)+'СЕТ СН'!$F$11+СВЦЭМ!$D$10+'СЕТ СН'!$F$5-'СЕТ СН'!$F$21</f>
        <v>5125.1261878200003</v>
      </c>
      <c r="J28" s="36">
        <f>SUMIFS(СВЦЭМ!$D$39:$D$782,СВЦЭМ!$A$39:$A$782,$A28,СВЦЭМ!$B$39:$B$782,J$11)+'СЕТ СН'!$F$11+СВЦЭМ!$D$10+'СЕТ СН'!$F$5-'СЕТ СН'!$F$21</f>
        <v>5129.3433535000004</v>
      </c>
      <c r="K28" s="36">
        <f>SUMIFS(СВЦЭМ!$D$39:$D$782,СВЦЭМ!$A$39:$A$782,$A28,СВЦЭМ!$B$39:$B$782,K$11)+'СЕТ СН'!$F$11+СВЦЭМ!$D$10+'СЕТ СН'!$F$5-'СЕТ СН'!$F$21</f>
        <v>5119.9594021800003</v>
      </c>
      <c r="L28" s="36">
        <f>SUMIFS(СВЦЭМ!$D$39:$D$782,СВЦЭМ!$A$39:$A$782,$A28,СВЦЭМ!$B$39:$B$782,L$11)+'СЕТ СН'!$F$11+СВЦЭМ!$D$10+'СЕТ СН'!$F$5-'СЕТ СН'!$F$21</f>
        <v>5110.8699415499996</v>
      </c>
      <c r="M28" s="36">
        <f>SUMIFS(СВЦЭМ!$D$39:$D$782,СВЦЭМ!$A$39:$A$782,$A28,СВЦЭМ!$B$39:$B$782,M$11)+'СЕТ СН'!$F$11+СВЦЭМ!$D$10+'СЕТ СН'!$F$5-'СЕТ СН'!$F$21</f>
        <v>5124.0272778899998</v>
      </c>
      <c r="N28" s="36">
        <f>SUMIFS(СВЦЭМ!$D$39:$D$782,СВЦЭМ!$A$39:$A$782,$A28,СВЦЭМ!$B$39:$B$782,N$11)+'СЕТ СН'!$F$11+СВЦЭМ!$D$10+'СЕТ СН'!$F$5-'СЕТ СН'!$F$21</f>
        <v>5157.5612660900006</v>
      </c>
      <c r="O28" s="36">
        <f>SUMIFS(СВЦЭМ!$D$39:$D$782,СВЦЭМ!$A$39:$A$782,$A28,СВЦЭМ!$B$39:$B$782,O$11)+'СЕТ СН'!$F$11+СВЦЭМ!$D$10+'СЕТ СН'!$F$5-'СЕТ СН'!$F$21</f>
        <v>5179.8898220600004</v>
      </c>
      <c r="P28" s="36">
        <f>SUMIFS(СВЦЭМ!$D$39:$D$782,СВЦЭМ!$A$39:$A$782,$A28,СВЦЭМ!$B$39:$B$782,P$11)+'СЕТ СН'!$F$11+СВЦЭМ!$D$10+'СЕТ СН'!$F$5-'СЕТ СН'!$F$21</f>
        <v>5184.73402566</v>
      </c>
      <c r="Q28" s="36">
        <f>SUMIFS(СВЦЭМ!$D$39:$D$782,СВЦЭМ!$A$39:$A$782,$A28,СВЦЭМ!$B$39:$B$782,Q$11)+'СЕТ СН'!$F$11+СВЦЭМ!$D$10+'СЕТ СН'!$F$5-'СЕТ СН'!$F$21</f>
        <v>5195.7747206399999</v>
      </c>
      <c r="R28" s="36">
        <f>SUMIFS(СВЦЭМ!$D$39:$D$782,СВЦЭМ!$A$39:$A$782,$A28,СВЦЭМ!$B$39:$B$782,R$11)+'СЕТ СН'!$F$11+СВЦЭМ!$D$10+'СЕТ СН'!$F$5-'СЕТ СН'!$F$21</f>
        <v>5179.84583079</v>
      </c>
      <c r="S28" s="36">
        <f>SUMIFS(СВЦЭМ!$D$39:$D$782,СВЦЭМ!$A$39:$A$782,$A28,СВЦЭМ!$B$39:$B$782,S$11)+'СЕТ СН'!$F$11+СВЦЭМ!$D$10+'СЕТ СН'!$F$5-'СЕТ СН'!$F$21</f>
        <v>5157.6255723699996</v>
      </c>
      <c r="T28" s="36">
        <f>SUMIFS(СВЦЭМ!$D$39:$D$782,СВЦЭМ!$A$39:$A$782,$A28,СВЦЭМ!$B$39:$B$782,T$11)+'СЕТ СН'!$F$11+СВЦЭМ!$D$10+'СЕТ СН'!$F$5-'СЕТ СН'!$F$21</f>
        <v>5135.3902933899999</v>
      </c>
      <c r="U28" s="36">
        <f>SUMIFS(СВЦЭМ!$D$39:$D$782,СВЦЭМ!$A$39:$A$782,$A28,СВЦЭМ!$B$39:$B$782,U$11)+'СЕТ СН'!$F$11+СВЦЭМ!$D$10+'СЕТ СН'!$F$5-'СЕТ СН'!$F$21</f>
        <v>5111.2183137499997</v>
      </c>
      <c r="V28" s="36">
        <f>SUMIFS(СВЦЭМ!$D$39:$D$782,СВЦЭМ!$A$39:$A$782,$A28,СВЦЭМ!$B$39:$B$782,V$11)+'СЕТ СН'!$F$11+СВЦЭМ!$D$10+'СЕТ СН'!$F$5-'СЕТ СН'!$F$21</f>
        <v>5114.1052361100001</v>
      </c>
      <c r="W28" s="36">
        <f>SUMIFS(СВЦЭМ!$D$39:$D$782,СВЦЭМ!$A$39:$A$782,$A28,СВЦЭМ!$B$39:$B$782,W$11)+'СЕТ СН'!$F$11+СВЦЭМ!$D$10+'СЕТ СН'!$F$5-'СЕТ СН'!$F$21</f>
        <v>5117.4866251900003</v>
      </c>
      <c r="X28" s="36">
        <f>SUMIFS(СВЦЭМ!$D$39:$D$782,СВЦЭМ!$A$39:$A$782,$A28,СВЦЭМ!$B$39:$B$782,X$11)+'СЕТ СН'!$F$11+СВЦЭМ!$D$10+'СЕТ СН'!$F$5-'СЕТ СН'!$F$21</f>
        <v>5170.2220113599997</v>
      </c>
      <c r="Y28" s="36">
        <f>SUMIFS(СВЦЭМ!$D$39:$D$782,СВЦЭМ!$A$39:$A$782,$A28,СВЦЭМ!$B$39:$B$782,Y$11)+'СЕТ СН'!$F$11+СВЦЭМ!$D$10+'СЕТ СН'!$F$5-'СЕТ СН'!$F$21</f>
        <v>5211.53991038</v>
      </c>
    </row>
    <row r="29" spans="1:25" ht="15.75" x14ac:dyDescent="0.2">
      <c r="A29" s="35">
        <f t="shared" si="0"/>
        <v>45003</v>
      </c>
      <c r="B29" s="36">
        <f>SUMIFS(СВЦЭМ!$D$39:$D$782,СВЦЭМ!$A$39:$A$782,$A29,СВЦЭМ!$B$39:$B$782,B$11)+'СЕТ СН'!$F$11+СВЦЭМ!$D$10+'СЕТ СН'!$F$5-'СЕТ СН'!$F$21</f>
        <v>5047.4858008299998</v>
      </c>
      <c r="C29" s="36">
        <f>SUMIFS(СВЦЭМ!$D$39:$D$782,СВЦЭМ!$A$39:$A$782,$A29,СВЦЭМ!$B$39:$B$782,C$11)+'СЕТ СН'!$F$11+СВЦЭМ!$D$10+'СЕТ СН'!$F$5-'СЕТ СН'!$F$21</f>
        <v>5102.1024817799998</v>
      </c>
      <c r="D29" s="36">
        <f>SUMIFS(СВЦЭМ!$D$39:$D$782,СВЦЭМ!$A$39:$A$782,$A29,СВЦЭМ!$B$39:$B$782,D$11)+'СЕТ СН'!$F$11+СВЦЭМ!$D$10+'СЕТ СН'!$F$5-'СЕТ СН'!$F$21</f>
        <v>5132.8787893400004</v>
      </c>
      <c r="E29" s="36">
        <f>SUMIFS(СВЦЭМ!$D$39:$D$782,СВЦЭМ!$A$39:$A$782,$A29,СВЦЭМ!$B$39:$B$782,E$11)+'СЕТ СН'!$F$11+СВЦЭМ!$D$10+'СЕТ СН'!$F$5-'СЕТ СН'!$F$21</f>
        <v>5135.1540813700003</v>
      </c>
      <c r="F29" s="36">
        <f>SUMIFS(СВЦЭМ!$D$39:$D$782,СВЦЭМ!$A$39:$A$782,$A29,СВЦЭМ!$B$39:$B$782,F$11)+'СЕТ СН'!$F$11+СВЦЭМ!$D$10+'СЕТ СН'!$F$5-'СЕТ СН'!$F$21</f>
        <v>5156.9421870900005</v>
      </c>
      <c r="G29" s="36">
        <f>SUMIFS(СВЦЭМ!$D$39:$D$782,СВЦЭМ!$A$39:$A$782,$A29,СВЦЭМ!$B$39:$B$782,G$11)+'СЕТ СН'!$F$11+СВЦЭМ!$D$10+'СЕТ СН'!$F$5-'СЕТ СН'!$F$21</f>
        <v>5132.6995290599998</v>
      </c>
      <c r="H29" s="36">
        <f>SUMIFS(СВЦЭМ!$D$39:$D$782,СВЦЭМ!$A$39:$A$782,$A29,СВЦЭМ!$B$39:$B$782,H$11)+'СЕТ СН'!$F$11+СВЦЭМ!$D$10+'СЕТ СН'!$F$5-'СЕТ СН'!$F$21</f>
        <v>5129.2831866500001</v>
      </c>
      <c r="I29" s="36">
        <f>SUMIFS(СВЦЭМ!$D$39:$D$782,СВЦЭМ!$A$39:$A$782,$A29,СВЦЭМ!$B$39:$B$782,I$11)+'СЕТ СН'!$F$11+СВЦЭМ!$D$10+'СЕТ СН'!$F$5-'СЕТ СН'!$F$21</f>
        <v>5109.302807</v>
      </c>
      <c r="J29" s="36">
        <f>SUMIFS(СВЦЭМ!$D$39:$D$782,СВЦЭМ!$A$39:$A$782,$A29,СВЦЭМ!$B$39:$B$782,J$11)+'СЕТ СН'!$F$11+СВЦЭМ!$D$10+'СЕТ СН'!$F$5-'СЕТ СН'!$F$21</f>
        <v>5060.3649164400003</v>
      </c>
      <c r="K29" s="36">
        <f>SUMIFS(СВЦЭМ!$D$39:$D$782,СВЦЭМ!$A$39:$A$782,$A29,СВЦЭМ!$B$39:$B$782,K$11)+'СЕТ СН'!$F$11+СВЦЭМ!$D$10+'СЕТ СН'!$F$5-'СЕТ СН'!$F$21</f>
        <v>4988.1364221399999</v>
      </c>
      <c r="L29" s="36">
        <f>SUMIFS(СВЦЭМ!$D$39:$D$782,СВЦЭМ!$A$39:$A$782,$A29,СВЦЭМ!$B$39:$B$782,L$11)+'СЕТ СН'!$F$11+СВЦЭМ!$D$10+'СЕТ СН'!$F$5-'СЕТ СН'!$F$21</f>
        <v>4935.6176953100003</v>
      </c>
      <c r="M29" s="36">
        <f>SUMIFS(СВЦЭМ!$D$39:$D$782,СВЦЭМ!$A$39:$A$782,$A29,СВЦЭМ!$B$39:$B$782,M$11)+'СЕТ СН'!$F$11+СВЦЭМ!$D$10+'СЕТ СН'!$F$5-'СЕТ СН'!$F$21</f>
        <v>4921.5925764399999</v>
      </c>
      <c r="N29" s="36">
        <f>SUMIFS(СВЦЭМ!$D$39:$D$782,СВЦЭМ!$A$39:$A$782,$A29,СВЦЭМ!$B$39:$B$782,N$11)+'СЕТ СН'!$F$11+СВЦЭМ!$D$10+'СЕТ СН'!$F$5-'СЕТ СН'!$F$21</f>
        <v>4958.9415905300002</v>
      </c>
      <c r="O29" s="36">
        <f>SUMIFS(СВЦЭМ!$D$39:$D$782,СВЦЭМ!$A$39:$A$782,$A29,СВЦЭМ!$B$39:$B$782,O$11)+'СЕТ СН'!$F$11+СВЦЭМ!$D$10+'СЕТ СН'!$F$5-'СЕТ СН'!$F$21</f>
        <v>4930.03523795</v>
      </c>
      <c r="P29" s="36">
        <f>SUMIFS(СВЦЭМ!$D$39:$D$782,СВЦЭМ!$A$39:$A$782,$A29,СВЦЭМ!$B$39:$B$782,P$11)+'СЕТ СН'!$F$11+СВЦЭМ!$D$10+'СЕТ СН'!$F$5-'СЕТ СН'!$F$21</f>
        <v>4949.3186895400004</v>
      </c>
      <c r="Q29" s="36">
        <f>SUMIFS(СВЦЭМ!$D$39:$D$782,СВЦЭМ!$A$39:$A$782,$A29,СВЦЭМ!$B$39:$B$782,Q$11)+'СЕТ СН'!$F$11+СВЦЭМ!$D$10+'СЕТ СН'!$F$5-'СЕТ СН'!$F$21</f>
        <v>4957.5129348299997</v>
      </c>
      <c r="R29" s="36">
        <f>SUMIFS(СВЦЭМ!$D$39:$D$782,СВЦЭМ!$A$39:$A$782,$A29,СВЦЭМ!$B$39:$B$782,R$11)+'СЕТ СН'!$F$11+СВЦЭМ!$D$10+'СЕТ СН'!$F$5-'СЕТ СН'!$F$21</f>
        <v>5013.4838809299999</v>
      </c>
      <c r="S29" s="36">
        <f>SUMIFS(СВЦЭМ!$D$39:$D$782,СВЦЭМ!$A$39:$A$782,$A29,СВЦЭМ!$B$39:$B$782,S$11)+'СЕТ СН'!$F$11+СВЦЭМ!$D$10+'СЕТ СН'!$F$5-'СЕТ СН'!$F$21</f>
        <v>4972.9837454999997</v>
      </c>
      <c r="T29" s="36">
        <f>SUMIFS(СВЦЭМ!$D$39:$D$782,СВЦЭМ!$A$39:$A$782,$A29,СВЦЭМ!$B$39:$B$782,T$11)+'СЕТ СН'!$F$11+СВЦЭМ!$D$10+'СЕТ СН'!$F$5-'СЕТ СН'!$F$21</f>
        <v>4962.7080323999999</v>
      </c>
      <c r="U29" s="36">
        <f>SUMIFS(СВЦЭМ!$D$39:$D$782,СВЦЭМ!$A$39:$A$782,$A29,СВЦЭМ!$B$39:$B$782,U$11)+'СЕТ СН'!$F$11+СВЦЭМ!$D$10+'СЕТ СН'!$F$5-'СЕТ СН'!$F$21</f>
        <v>4950.4664028999996</v>
      </c>
      <c r="V29" s="36">
        <f>SUMIFS(СВЦЭМ!$D$39:$D$782,СВЦЭМ!$A$39:$A$782,$A29,СВЦЭМ!$B$39:$B$782,V$11)+'СЕТ СН'!$F$11+СВЦЭМ!$D$10+'СЕТ СН'!$F$5-'СЕТ СН'!$F$21</f>
        <v>4915.1983938200001</v>
      </c>
      <c r="W29" s="36">
        <f>SUMIFS(СВЦЭМ!$D$39:$D$782,СВЦЭМ!$A$39:$A$782,$A29,СВЦЭМ!$B$39:$B$782,W$11)+'СЕТ СН'!$F$11+СВЦЭМ!$D$10+'СЕТ СН'!$F$5-'СЕТ СН'!$F$21</f>
        <v>4929.2987274300003</v>
      </c>
      <c r="X29" s="36">
        <f>SUMIFS(СВЦЭМ!$D$39:$D$782,СВЦЭМ!$A$39:$A$782,$A29,СВЦЭМ!$B$39:$B$782,X$11)+'СЕТ СН'!$F$11+СВЦЭМ!$D$10+'СЕТ СН'!$F$5-'СЕТ СН'!$F$21</f>
        <v>4971.1690064100003</v>
      </c>
      <c r="Y29" s="36">
        <f>SUMIFS(СВЦЭМ!$D$39:$D$782,СВЦЭМ!$A$39:$A$782,$A29,СВЦЭМ!$B$39:$B$782,Y$11)+'СЕТ СН'!$F$11+СВЦЭМ!$D$10+'СЕТ СН'!$F$5-'СЕТ СН'!$F$21</f>
        <v>4999.0824423200002</v>
      </c>
    </row>
    <row r="30" spans="1:25" ht="15.75" x14ac:dyDescent="0.2">
      <c r="A30" s="35">
        <f t="shared" si="0"/>
        <v>45004</v>
      </c>
      <c r="B30" s="36">
        <f>SUMIFS(СВЦЭМ!$D$39:$D$782,СВЦЭМ!$A$39:$A$782,$A30,СВЦЭМ!$B$39:$B$782,B$11)+'СЕТ СН'!$F$11+СВЦЭМ!$D$10+'СЕТ СН'!$F$5-'СЕТ СН'!$F$21</f>
        <v>5044.7900620600003</v>
      </c>
      <c r="C30" s="36">
        <f>SUMIFS(СВЦЭМ!$D$39:$D$782,СВЦЭМ!$A$39:$A$782,$A30,СВЦЭМ!$B$39:$B$782,C$11)+'СЕТ СН'!$F$11+СВЦЭМ!$D$10+'СЕТ СН'!$F$5-'СЕТ СН'!$F$21</f>
        <v>5079.95246365</v>
      </c>
      <c r="D30" s="36">
        <f>SUMIFS(СВЦЭМ!$D$39:$D$782,СВЦЭМ!$A$39:$A$782,$A30,СВЦЭМ!$B$39:$B$782,D$11)+'СЕТ СН'!$F$11+СВЦЭМ!$D$10+'СЕТ СН'!$F$5-'СЕТ СН'!$F$21</f>
        <v>5152.0678361700002</v>
      </c>
      <c r="E30" s="36">
        <f>SUMIFS(СВЦЭМ!$D$39:$D$782,СВЦЭМ!$A$39:$A$782,$A30,СВЦЭМ!$B$39:$B$782,E$11)+'СЕТ СН'!$F$11+СВЦЭМ!$D$10+'СЕТ СН'!$F$5-'СЕТ СН'!$F$21</f>
        <v>5152.4364956999998</v>
      </c>
      <c r="F30" s="36">
        <f>SUMIFS(СВЦЭМ!$D$39:$D$782,СВЦЭМ!$A$39:$A$782,$A30,СВЦЭМ!$B$39:$B$782,F$11)+'СЕТ СН'!$F$11+СВЦЭМ!$D$10+'СЕТ СН'!$F$5-'СЕТ СН'!$F$21</f>
        <v>5154.5392098400007</v>
      </c>
      <c r="G30" s="36">
        <f>SUMIFS(СВЦЭМ!$D$39:$D$782,СВЦЭМ!$A$39:$A$782,$A30,СВЦЭМ!$B$39:$B$782,G$11)+'СЕТ СН'!$F$11+СВЦЭМ!$D$10+'СЕТ СН'!$F$5-'СЕТ СН'!$F$21</f>
        <v>5149.2913915600002</v>
      </c>
      <c r="H30" s="36">
        <f>SUMIFS(СВЦЭМ!$D$39:$D$782,СВЦЭМ!$A$39:$A$782,$A30,СВЦЭМ!$B$39:$B$782,H$11)+'СЕТ СН'!$F$11+СВЦЭМ!$D$10+'СЕТ СН'!$F$5-'СЕТ СН'!$F$21</f>
        <v>5137.1452036400005</v>
      </c>
      <c r="I30" s="36">
        <f>SUMIFS(СВЦЭМ!$D$39:$D$782,СВЦЭМ!$A$39:$A$782,$A30,СВЦЭМ!$B$39:$B$782,I$11)+'СЕТ СН'!$F$11+СВЦЭМ!$D$10+'СЕТ СН'!$F$5-'СЕТ СН'!$F$21</f>
        <v>5087.5376870500004</v>
      </c>
      <c r="J30" s="36">
        <f>SUMIFS(СВЦЭМ!$D$39:$D$782,СВЦЭМ!$A$39:$A$782,$A30,СВЦЭМ!$B$39:$B$782,J$11)+'СЕТ СН'!$F$11+СВЦЭМ!$D$10+'СЕТ СН'!$F$5-'СЕТ СН'!$F$21</f>
        <v>5078.5900811000001</v>
      </c>
      <c r="K30" s="36">
        <f>SUMIFS(СВЦЭМ!$D$39:$D$782,СВЦЭМ!$A$39:$A$782,$A30,СВЦЭМ!$B$39:$B$782,K$11)+'СЕТ СН'!$F$11+СВЦЭМ!$D$10+'СЕТ СН'!$F$5-'СЕТ СН'!$F$21</f>
        <v>5006.6893071000004</v>
      </c>
      <c r="L30" s="36">
        <f>SUMIFS(СВЦЭМ!$D$39:$D$782,СВЦЭМ!$A$39:$A$782,$A30,СВЦЭМ!$B$39:$B$782,L$11)+'СЕТ СН'!$F$11+СВЦЭМ!$D$10+'СЕТ СН'!$F$5-'СЕТ СН'!$F$21</f>
        <v>4971.5540103399999</v>
      </c>
      <c r="M30" s="36">
        <f>SUMIFS(СВЦЭМ!$D$39:$D$782,СВЦЭМ!$A$39:$A$782,$A30,СВЦЭМ!$B$39:$B$782,M$11)+'СЕТ СН'!$F$11+СВЦЭМ!$D$10+'СЕТ СН'!$F$5-'СЕТ СН'!$F$21</f>
        <v>4965.9974219699998</v>
      </c>
      <c r="N30" s="36">
        <f>SUMIFS(СВЦЭМ!$D$39:$D$782,СВЦЭМ!$A$39:$A$782,$A30,СВЦЭМ!$B$39:$B$782,N$11)+'СЕТ СН'!$F$11+СВЦЭМ!$D$10+'СЕТ СН'!$F$5-'СЕТ СН'!$F$21</f>
        <v>4989.2032224699997</v>
      </c>
      <c r="O30" s="36">
        <f>SUMIFS(СВЦЭМ!$D$39:$D$782,СВЦЭМ!$A$39:$A$782,$A30,СВЦЭМ!$B$39:$B$782,O$11)+'СЕТ СН'!$F$11+СВЦЭМ!$D$10+'СЕТ СН'!$F$5-'СЕТ СН'!$F$21</f>
        <v>5011.5205369800005</v>
      </c>
      <c r="P30" s="36">
        <f>SUMIFS(СВЦЭМ!$D$39:$D$782,СВЦЭМ!$A$39:$A$782,$A30,СВЦЭМ!$B$39:$B$782,P$11)+'СЕТ СН'!$F$11+СВЦЭМ!$D$10+'СЕТ СН'!$F$5-'СЕТ СН'!$F$21</f>
        <v>5015.14007502</v>
      </c>
      <c r="Q30" s="36">
        <f>SUMIFS(СВЦЭМ!$D$39:$D$782,СВЦЭМ!$A$39:$A$782,$A30,СВЦЭМ!$B$39:$B$782,Q$11)+'СЕТ СН'!$F$11+СВЦЭМ!$D$10+'СЕТ СН'!$F$5-'СЕТ СН'!$F$21</f>
        <v>5019.8696818600001</v>
      </c>
      <c r="R30" s="36">
        <f>SUMIFS(СВЦЭМ!$D$39:$D$782,СВЦЭМ!$A$39:$A$782,$A30,СВЦЭМ!$B$39:$B$782,R$11)+'СЕТ СН'!$F$11+СВЦЭМ!$D$10+'СЕТ СН'!$F$5-'СЕТ СН'!$F$21</f>
        <v>5025.5202927500004</v>
      </c>
      <c r="S30" s="36">
        <f>SUMIFS(СВЦЭМ!$D$39:$D$782,СВЦЭМ!$A$39:$A$782,$A30,СВЦЭМ!$B$39:$B$782,S$11)+'СЕТ СН'!$F$11+СВЦЭМ!$D$10+'СЕТ СН'!$F$5-'СЕТ СН'!$F$21</f>
        <v>5004.5651378100001</v>
      </c>
      <c r="T30" s="36">
        <f>SUMIFS(СВЦЭМ!$D$39:$D$782,СВЦЭМ!$A$39:$A$782,$A30,СВЦЭМ!$B$39:$B$782,T$11)+'СЕТ СН'!$F$11+СВЦЭМ!$D$10+'СЕТ СН'!$F$5-'СЕТ СН'!$F$21</f>
        <v>4990.5008875900003</v>
      </c>
      <c r="U30" s="36">
        <f>SUMIFS(СВЦЭМ!$D$39:$D$782,СВЦЭМ!$A$39:$A$782,$A30,СВЦЭМ!$B$39:$B$782,U$11)+'СЕТ СН'!$F$11+СВЦЭМ!$D$10+'СЕТ СН'!$F$5-'СЕТ СН'!$F$21</f>
        <v>4956.6601481100006</v>
      </c>
      <c r="V30" s="36">
        <f>SUMIFS(СВЦЭМ!$D$39:$D$782,СВЦЭМ!$A$39:$A$782,$A30,СВЦЭМ!$B$39:$B$782,V$11)+'СЕТ СН'!$F$11+СВЦЭМ!$D$10+'СЕТ СН'!$F$5-'СЕТ СН'!$F$21</f>
        <v>4942.4042116199998</v>
      </c>
      <c r="W30" s="36">
        <f>SUMIFS(СВЦЭМ!$D$39:$D$782,СВЦЭМ!$A$39:$A$782,$A30,СВЦЭМ!$B$39:$B$782,W$11)+'СЕТ СН'!$F$11+СВЦЭМ!$D$10+'СЕТ СН'!$F$5-'СЕТ СН'!$F$21</f>
        <v>4948.5650588299995</v>
      </c>
      <c r="X30" s="36">
        <f>SUMIFS(СВЦЭМ!$D$39:$D$782,СВЦЭМ!$A$39:$A$782,$A30,СВЦЭМ!$B$39:$B$782,X$11)+'СЕТ СН'!$F$11+СВЦЭМ!$D$10+'СЕТ СН'!$F$5-'СЕТ СН'!$F$21</f>
        <v>4995.0957768799999</v>
      </c>
      <c r="Y30" s="36">
        <f>SUMIFS(СВЦЭМ!$D$39:$D$782,СВЦЭМ!$A$39:$A$782,$A30,СВЦЭМ!$B$39:$B$782,Y$11)+'СЕТ СН'!$F$11+СВЦЭМ!$D$10+'СЕТ СН'!$F$5-'СЕТ СН'!$F$21</f>
        <v>5051.7412779300003</v>
      </c>
    </row>
    <row r="31" spans="1:25" ht="15.75" x14ac:dyDescent="0.2">
      <c r="A31" s="35">
        <f t="shared" si="0"/>
        <v>45005</v>
      </c>
      <c r="B31" s="36">
        <f>SUMIFS(СВЦЭМ!$D$39:$D$782,СВЦЭМ!$A$39:$A$782,$A31,СВЦЭМ!$B$39:$B$782,B$11)+'СЕТ СН'!$F$11+СВЦЭМ!$D$10+'СЕТ СН'!$F$5-'СЕТ СН'!$F$21</f>
        <v>5054.5620576800002</v>
      </c>
      <c r="C31" s="36">
        <f>SUMIFS(СВЦЭМ!$D$39:$D$782,СВЦЭМ!$A$39:$A$782,$A31,СВЦЭМ!$B$39:$B$782,C$11)+'СЕТ СН'!$F$11+СВЦЭМ!$D$10+'СЕТ СН'!$F$5-'СЕТ СН'!$F$21</f>
        <v>5105.1814336999996</v>
      </c>
      <c r="D31" s="36">
        <f>SUMIFS(СВЦЭМ!$D$39:$D$782,СВЦЭМ!$A$39:$A$782,$A31,СВЦЭМ!$B$39:$B$782,D$11)+'СЕТ СН'!$F$11+СВЦЭМ!$D$10+'СЕТ СН'!$F$5-'СЕТ СН'!$F$21</f>
        <v>5126.9719285400006</v>
      </c>
      <c r="E31" s="36">
        <f>SUMIFS(СВЦЭМ!$D$39:$D$782,СВЦЭМ!$A$39:$A$782,$A31,СВЦЭМ!$B$39:$B$782,E$11)+'СЕТ СН'!$F$11+СВЦЭМ!$D$10+'СЕТ СН'!$F$5-'СЕТ СН'!$F$21</f>
        <v>5144.1794571</v>
      </c>
      <c r="F31" s="36">
        <f>SUMIFS(СВЦЭМ!$D$39:$D$782,СВЦЭМ!$A$39:$A$782,$A31,СВЦЭМ!$B$39:$B$782,F$11)+'СЕТ СН'!$F$11+СВЦЭМ!$D$10+'СЕТ СН'!$F$5-'СЕТ СН'!$F$21</f>
        <v>5129.6795181400003</v>
      </c>
      <c r="G31" s="36">
        <f>SUMIFS(СВЦЭМ!$D$39:$D$782,СВЦЭМ!$A$39:$A$782,$A31,СВЦЭМ!$B$39:$B$782,G$11)+'СЕТ СН'!$F$11+СВЦЭМ!$D$10+'СЕТ СН'!$F$5-'СЕТ СН'!$F$21</f>
        <v>5119.62485535</v>
      </c>
      <c r="H31" s="36">
        <f>SUMIFS(СВЦЭМ!$D$39:$D$782,СВЦЭМ!$A$39:$A$782,$A31,СВЦЭМ!$B$39:$B$782,H$11)+'СЕТ СН'!$F$11+СВЦЭМ!$D$10+'СЕТ СН'!$F$5-'СЕТ СН'!$F$21</f>
        <v>5154.9290853799994</v>
      </c>
      <c r="I31" s="36">
        <f>SUMIFS(СВЦЭМ!$D$39:$D$782,СВЦЭМ!$A$39:$A$782,$A31,СВЦЭМ!$B$39:$B$782,I$11)+'СЕТ СН'!$F$11+СВЦЭМ!$D$10+'СЕТ СН'!$F$5-'СЕТ СН'!$F$21</f>
        <v>5060.99570675</v>
      </c>
      <c r="J31" s="36">
        <f>SUMIFS(СВЦЭМ!$D$39:$D$782,СВЦЭМ!$A$39:$A$782,$A31,СВЦЭМ!$B$39:$B$782,J$11)+'СЕТ СН'!$F$11+СВЦЭМ!$D$10+'СЕТ СН'!$F$5-'СЕТ СН'!$F$21</f>
        <v>5057.6031512</v>
      </c>
      <c r="K31" s="36">
        <f>SUMIFS(СВЦЭМ!$D$39:$D$782,СВЦЭМ!$A$39:$A$782,$A31,СВЦЭМ!$B$39:$B$782,K$11)+'СЕТ СН'!$F$11+СВЦЭМ!$D$10+'СЕТ СН'!$F$5-'СЕТ СН'!$F$21</f>
        <v>5021.3883711099998</v>
      </c>
      <c r="L31" s="36">
        <f>SUMIFS(СВЦЭМ!$D$39:$D$782,СВЦЭМ!$A$39:$A$782,$A31,СВЦЭМ!$B$39:$B$782,L$11)+'СЕТ СН'!$F$11+СВЦЭМ!$D$10+'СЕТ СН'!$F$5-'СЕТ СН'!$F$21</f>
        <v>5012.0199875100006</v>
      </c>
      <c r="M31" s="36">
        <f>SUMIFS(СВЦЭМ!$D$39:$D$782,СВЦЭМ!$A$39:$A$782,$A31,СВЦЭМ!$B$39:$B$782,M$11)+'СЕТ СН'!$F$11+СВЦЭМ!$D$10+'СЕТ СН'!$F$5-'СЕТ СН'!$F$21</f>
        <v>5025.8234428100004</v>
      </c>
      <c r="N31" s="36">
        <f>SUMIFS(СВЦЭМ!$D$39:$D$782,СВЦЭМ!$A$39:$A$782,$A31,СВЦЭМ!$B$39:$B$782,N$11)+'СЕТ СН'!$F$11+СВЦЭМ!$D$10+'СЕТ СН'!$F$5-'СЕТ СН'!$F$21</f>
        <v>5070.9032174499998</v>
      </c>
      <c r="O31" s="36">
        <f>SUMIFS(СВЦЭМ!$D$39:$D$782,СВЦЭМ!$A$39:$A$782,$A31,СВЦЭМ!$B$39:$B$782,O$11)+'СЕТ СН'!$F$11+СВЦЭМ!$D$10+'СЕТ СН'!$F$5-'СЕТ СН'!$F$21</f>
        <v>5101.65813884</v>
      </c>
      <c r="P31" s="36">
        <f>SUMIFS(СВЦЭМ!$D$39:$D$782,СВЦЭМ!$A$39:$A$782,$A31,СВЦЭМ!$B$39:$B$782,P$11)+'СЕТ СН'!$F$11+СВЦЭМ!$D$10+'СЕТ СН'!$F$5-'СЕТ СН'!$F$21</f>
        <v>5108.2847364400004</v>
      </c>
      <c r="Q31" s="36">
        <f>SUMIFS(СВЦЭМ!$D$39:$D$782,СВЦЭМ!$A$39:$A$782,$A31,СВЦЭМ!$B$39:$B$782,Q$11)+'СЕТ СН'!$F$11+СВЦЭМ!$D$10+'СЕТ СН'!$F$5-'СЕТ СН'!$F$21</f>
        <v>5119.5597042600002</v>
      </c>
      <c r="R31" s="36">
        <f>SUMIFS(СВЦЭМ!$D$39:$D$782,СВЦЭМ!$A$39:$A$782,$A31,СВЦЭМ!$B$39:$B$782,R$11)+'СЕТ СН'!$F$11+СВЦЭМ!$D$10+'СЕТ СН'!$F$5-'СЕТ СН'!$F$21</f>
        <v>5113.8548833799996</v>
      </c>
      <c r="S31" s="36">
        <f>SUMIFS(СВЦЭМ!$D$39:$D$782,СВЦЭМ!$A$39:$A$782,$A31,СВЦЭМ!$B$39:$B$782,S$11)+'СЕТ СН'!$F$11+СВЦЭМ!$D$10+'СЕТ СН'!$F$5-'СЕТ СН'!$F$21</f>
        <v>5094.3020518100002</v>
      </c>
      <c r="T31" s="36">
        <f>SUMIFS(СВЦЭМ!$D$39:$D$782,СВЦЭМ!$A$39:$A$782,$A31,СВЦЭМ!$B$39:$B$782,T$11)+'СЕТ СН'!$F$11+СВЦЭМ!$D$10+'СЕТ СН'!$F$5-'СЕТ СН'!$F$21</f>
        <v>5065.4932548899997</v>
      </c>
      <c r="U31" s="36">
        <f>SUMIFS(СВЦЭМ!$D$39:$D$782,СВЦЭМ!$A$39:$A$782,$A31,СВЦЭМ!$B$39:$B$782,U$11)+'СЕТ СН'!$F$11+СВЦЭМ!$D$10+'СЕТ СН'!$F$5-'СЕТ СН'!$F$21</f>
        <v>5023.1882840300004</v>
      </c>
      <c r="V31" s="36">
        <f>SUMIFS(СВЦЭМ!$D$39:$D$782,СВЦЭМ!$A$39:$A$782,$A31,СВЦЭМ!$B$39:$B$782,V$11)+'СЕТ СН'!$F$11+СВЦЭМ!$D$10+'СЕТ СН'!$F$5-'СЕТ СН'!$F$21</f>
        <v>5009.2923320899999</v>
      </c>
      <c r="W31" s="36">
        <f>SUMIFS(СВЦЭМ!$D$39:$D$782,СВЦЭМ!$A$39:$A$782,$A31,СВЦЭМ!$B$39:$B$782,W$11)+'СЕТ СН'!$F$11+СВЦЭМ!$D$10+'СЕТ СН'!$F$5-'СЕТ СН'!$F$21</f>
        <v>5008.7177204399995</v>
      </c>
      <c r="X31" s="36">
        <f>SUMIFS(СВЦЭМ!$D$39:$D$782,СВЦЭМ!$A$39:$A$782,$A31,СВЦЭМ!$B$39:$B$782,X$11)+'СЕТ СН'!$F$11+СВЦЭМ!$D$10+'СЕТ СН'!$F$5-'СЕТ СН'!$F$21</f>
        <v>5055.6884940300006</v>
      </c>
      <c r="Y31" s="36">
        <f>SUMIFS(СВЦЭМ!$D$39:$D$782,СВЦЭМ!$A$39:$A$782,$A31,СВЦЭМ!$B$39:$B$782,Y$11)+'СЕТ СН'!$F$11+СВЦЭМ!$D$10+'СЕТ СН'!$F$5-'СЕТ СН'!$F$21</f>
        <v>5096.24133738</v>
      </c>
    </row>
    <row r="32" spans="1:25" ht="15.75" x14ac:dyDescent="0.2">
      <c r="A32" s="35">
        <f t="shared" si="0"/>
        <v>45006</v>
      </c>
      <c r="B32" s="36">
        <f>SUMIFS(СВЦЭМ!$D$39:$D$782,СВЦЭМ!$A$39:$A$782,$A32,СВЦЭМ!$B$39:$B$782,B$11)+'СЕТ СН'!$F$11+СВЦЭМ!$D$10+'СЕТ СН'!$F$5-'СЕТ СН'!$F$21</f>
        <v>5008.7105678300004</v>
      </c>
      <c r="C32" s="36">
        <f>SUMIFS(СВЦЭМ!$D$39:$D$782,СВЦЭМ!$A$39:$A$782,$A32,СВЦЭМ!$B$39:$B$782,C$11)+'СЕТ СН'!$F$11+СВЦЭМ!$D$10+'СЕТ СН'!$F$5-'СЕТ СН'!$F$21</f>
        <v>5058.6179900400002</v>
      </c>
      <c r="D32" s="36">
        <f>SUMIFS(СВЦЭМ!$D$39:$D$782,СВЦЭМ!$A$39:$A$782,$A32,СВЦЭМ!$B$39:$B$782,D$11)+'СЕТ СН'!$F$11+СВЦЭМ!$D$10+'СЕТ СН'!$F$5-'СЕТ СН'!$F$21</f>
        <v>5087.2512723600003</v>
      </c>
      <c r="E32" s="36">
        <f>SUMIFS(СВЦЭМ!$D$39:$D$782,СВЦЭМ!$A$39:$A$782,$A32,СВЦЭМ!$B$39:$B$782,E$11)+'СЕТ СН'!$F$11+СВЦЭМ!$D$10+'СЕТ СН'!$F$5-'СЕТ СН'!$F$21</f>
        <v>5094.6452964800001</v>
      </c>
      <c r="F32" s="36">
        <f>SUMIFS(СВЦЭМ!$D$39:$D$782,СВЦЭМ!$A$39:$A$782,$A32,СВЦЭМ!$B$39:$B$782,F$11)+'СЕТ СН'!$F$11+СВЦЭМ!$D$10+'СЕТ СН'!$F$5-'СЕТ СН'!$F$21</f>
        <v>5061.0752929099999</v>
      </c>
      <c r="G32" s="36">
        <f>SUMIFS(СВЦЭМ!$D$39:$D$782,СВЦЭМ!$A$39:$A$782,$A32,СВЦЭМ!$B$39:$B$782,G$11)+'СЕТ СН'!$F$11+СВЦЭМ!$D$10+'СЕТ СН'!$F$5-'СЕТ СН'!$F$21</f>
        <v>5063.3360695600004</v>
      </c>
      <c r="H32" s="36">
        <f>SUMIFS(СВЦЭМ!$D$39:$D$782,СВЦЭМ!$A$39:$A$782,$A32,СВЦЭМ!$B$39:$B$782,H$11)+'СЕТ СН'!$F$11+СВЦЭМ!$D$10+'СЕТ СН'!$F$5-'СЕТ СН'!$F$21</f>
        <v>5000.1764751199998</v>
      </c>
      <c r="I32" s="36">
        <f>SUMIFS(СВЦЭМ!$D$39:$D$782,СВЦЭМ!$A$39:$A$782,$A32,СВЦЭМ!$B$39:$B$782,I$11)+'СЕТ СН'!$F$11+СВЦЭМ!$D$10+'СЕТ СН'!$F$5-'СЕТ СН'!$F$21</f>
        <v>4935.2160354799998</v>
      </c>
      <c r="J32" s="36">
        <f>SUMIFS(СВЦЭМ!$D$39:$D$782,СВЦЭМ!$A$39:$A$782,$A32,СВЦЭМ!$B$39:$B$782,J$11)+'СЕТ СН'!$F$11+СВЦЭМ!$D$10+'СЕТ СН'!$F$5-'СЕТ СН'!$F$21</f>
        <v>4933.6249416000001</v>
      </c>
      <c r="K32" s="36">
        <f>SUMIFS(СВЦЭМ!$D$39:$D$782,СВЦЭМ!$A$39:$A$782,$A32,СВЦЭМ!$B$39:$B$782,K$11)+'СЕТ СН'!$F$11+СВЦЭМ!$D$10+'СЕТ СН'!$F$5-'СЕТ СН'!$F$21</f>
        <v>4917.3039265799998</v>
      </c>
      <c r="L32" s="36">
        <f>SUMIFS(СВЦЭМ!$D$39:$D$782,СВЦЭМ!$A$39:$A$782,$A32,СВЦЭМ!$B$39:$B$782,L$11)+'СЕТ СН'!$F$11+СВЦЭМ!$D$10+'СЕТ СН'!$F$5-'СЕТ СН'!$F$21</f>
        <v>4926.2671985300003</v>
      </c>
      <c r="M32" s="36">
        <f>SUMIFS(СВЦЭМ!$D$39:$D$782,СВЦЭМ!$A$39:$A$782,$A32,СВЦЭМ!$B$39:$B$782,M$11)+'СЕТ СН'!$F$11+СВЦЭМ!$D$10+'СЕТ СН'!$F$5-'СЕТ СН'!$F$21</f>
        <v>4969.4345756100001</v>
      </c>
      <c r="N32" s="36">
        <f>SUMIFS(СВЦЭМ!$D$39:$D$782,СВЦЭМ!$A$39:$A$782,$A32,СВЦЭМ!$B$39:$B$782,N$11)+'СЕТ СН'!$F$11+СВЦЭМ!$D$10+'СЕТ СН'!$F$5-'СЕТ СН'!$F$21</f>
        <v>5004.2897348200004</v>
      </c>
      <c r="O32" s="36">
        <f>SUMIFS(СВЦЭМ!$D$39:$D$782,СВЦЭМ!$A$39:$A$782,$A32,СВЦЭМ!$B$39:$B$782,O$11)+'СЕТ СН'!$F$11+СВЦЭМ!$D$10+'СЕТ СН'!$F$5-'СЕТ СН'!$F$21</f>
        <v>5049.0856057600004</v>
      </c>
      <c r="P32" s="36">
        <f>SUMIFS(СВЦЭМ!$D$39:$D$782,СВЦЭМ!$A$39:$A$782,$A32,СВЦЭМ!$B$39:$B$782,P$11)+'СЕТ СН'!$F$11+СВЦЭМ!$D$10+'СЕТ СН'!$F$5-'СЕТ СН'!$F$21</f>
        <v>5066.3650160400002</v>
      </c>
      <c r="Q32" s="36">
        <f>SUMIFS(СВЦЭМ!$D$39:$D$782,СВЦЭМ!$A$39:$A$782,$A32,СВЦЭМ!$B$39:$B$782,Q$11)+'СЕТ СН'!$F$11+СВЦЭМ!$D$10+'СЕТ СН'!$F$5-'СЕТ СН'!$F$21</f>
        <v>5070.1817036100001</v>
      </c>
      <c r="R32" s="36">
        <f>SUMIFS(СВЦЭМ!$D$39:$D$782,СВЦЭМ!$A$39:$A$782,$A32,СВЦЭМ!$B$39:$B$782,R$11)+'СЕТ СН'!$F$11+СВЦЭМ!$D$10+'СЕТ СН'!$F$5-'СЕТ СН'!$F$21</f>
        <v>5063.2422688699999</v>
      </c>
      <c r="S32" s="36">
        <f>SUMIFS(СВЦЭМ!$D$39:$D$782,СВЦЭМ!$A$39:$A$782,$A32,СВЦЭМ!$B$39:$B$782,S$11)+'СЕТ СН'!$F$11+СВЦЭМ!$D$10+'СЕТ СН'!$F$5-'СЕТ СН'!$F$21</f>
        <v>5043.3937440999998</v>
      </c>
      <c r="T32" s="36">
        <f>SUMIFS(СВЦЭМ!$D$39:$D$782,СВЦЭМ!$A$39:$A$782,$A32,СВЦЭМ!$B$39:$B$782,T$11)+'СЕТ СН'!$F$11+СВЦЭМ!$D$10+'СЕТ СН'!$F$5-'СЕТ СН'!$F$21</f>
        <v>5014.5466137700005</v>
      </c>
      <c r="U32" s="36">
        <f>SUMIFS(СВЦЭМ!$D$39:$D$782,СВЦЭМ!$A$39:$A$782,$A32,СВЦЭМ!$B$39:$B$782,U$11)+'СЕТ СН'!$F$11+СВЦЭМ!$D$10+'СЕТ СН'!$F$5-'СЕТ СН'!$F$21</f>
        <v>4982.8454960700001</v>
      </c>
      <c r="V32" s="36">
        <f>SUMIFS(СВЦЭМ!$D$39:$D$782,СВЦЭМ!$A$39:$A$782,$A32,СВЦЭМ!$B$39:$B$782,V$11)+'СЕТ СН'!$F$11+СВЦЭМ!$D$10+'СЕТ СН'!$F$5-'СЕТ СН'!$F$21</f>
        <v>4966.9948149900001</v>
      </c>
      <c r="W32" s="36">
        <f>SUMIFS(СВЦЭМ!$D$39:$D$782,СВЦЭМ!$A$39:$A$782,$A32,СВЦЭМ!$B$39:$B$782,W$11)+'СЕТ СН'!$F$11+СВЦЭМ!$D$10+'СЕТ СН'!$F$5-'СЕТ СН'!$F$21</f>
        <v>4973.5041203600003</v>
      </c>
      <c r="X32" s="36">
        <f>SUMIFS(СВЦЭМ!$D$39:$D$782,СВЦЭМ!$A$39:$A$782,$A32,СВЦЭМ!$B$39:$B$782,X$11)+'СЕТ СН'!$F$11+СВЦЭМ!$D$10+'СЕТ СН'!$F$5-'СЕТ СН'!$F$21</f>
        <v>5006.68850793</v>
      </c>
      <c r="Y32" s="36">
        <f>SUMIFS(СВЦЭМ!$D$39:$D$782,СВЦЭМ!$A$39:$A$782,$A32,СВЦЭМ!$B$39:$B$782,Y$11)+'СЕТ СН'!$F$11+СВЦЭМ!$D$10+'СЕТ СН'!$F$5-'СЕТ СН'!$F$21</f>
        <v>5042.0314995500003</v>
      </c>
    </row>
    <row r="33" spans="1:27" ht="15.75" x14ac:dyDescent="0.2">
      <c r="A33" s="35">
        <f t="shared" si="0"/>
        <v>45007</v>
      </c>
      <c r="B33" s="36">
        <f>SUMIFS(СВЦЭМ!$D$39:$D$782,СВЦЭМ!$A$39:$A$782,$A33,СВЦЭМ!$B$39:$B$782,B$11)+'СЕТ СН'!$F$11+СВЦЭМ!$D$10+'СЕТ СН'!$F$5-'СЕТ СН'!$F$21</f>
        <v>5158.9450944300006</v>
      </c>
      <c r="C33" s="36">
        <f>SUMIFS(СВЦЭМ!$D$39:$D$782,СВЦЭМ!$A$39:$A$782,$A33,СВЦЭМ!$B$39:$B$782,C$11)+'СЕТ СН'!$F$11+СВЦЭМ!$D$10+'СЕТ СН'!$F$5-'СЕТ СН'!$F$21</f>
        <v>5210.4862171900004</v>
      </c>
      <c r="D33" s="36">
        <f>SUMIFS(СВЦЭМ!$D$39:$D$782,СВЦЭМ!$A$39:$A$782,$A33,СВЦЭМ!$B$39:$B$782,D$11)+'СЕТ СН'!$F$11+СВЦЭМ!$D$10+'СЕТ СН'!$F$5-'СЕТ СН'!$F$21</f>
        <v>5293.3358618500006</v>
      </c>
      <c r="E33" s="36">
        <f>SUMIFS(СВЦЭМ!$D$39:$D$782,СВЦЭМ!$A$39:$A$782,$A33,СВЦЭМ!$B$39:$B$782,E$11)+'СЕТ СН'!$F$11+СВЦЭМ!$D$10+'СЕТ СН'!$F$5-'СЕТ СН'!$F$21</f>
        <v>5306.46507905</v>
      </c>
      <c r="F33" s="36">
        <f>SUMIFS(СВЦЭМ!$D$39:$D$782,СВЦЭМ!$A$39:$A$782,$A33,СВЦЭМ!$B$39:$B$782,F$11)+'СЕТ СН'!$F$11+СВЦЭМ!$D$10+'СЕТ СН'!$F$5-'СЕТ СН'!$F$21</f>
        <v>5318.0525702100003</v>
      </c>
      <c r="G33" s="36">
        <f>SUMIFS(СВЦЭМ!$D$39:$D$782,СВЦЭМ!$A$39:$A$782,$A33,СВЦЭМ!$B$39:$B$782,G$11)+'СЕТ СН'!$F$11+СВЦЭМ!$D$10+'СЕТ СН'!$F$5-'СЕТ СН'!$F$21</f>
        <v>5280.4818218300006</v>
      </c>
      <c r="H33" s="36">
        <f>SUMIFS(СВЦЭМ!$D$39:$D$782,СВЦЭМ!$A$39:$A$782,$A33,СВЦЭМ!$B$39:$B$782,H$11)+'СЕТ СН'!$F$11+СВЦЭМ!$D$10+'СЕТ СН'!$F$5-'СЕТ СН'!$F$21</f>
        <v>5217.7217177000002</v>
      </c>
      <c r="I33" s="36">
        <f>SUMIFS(СВЦЭМ!$D$39:$D$782,СВЦЭМ!$A$39:$A$782,$A33,СВЦЭМ!$B$39:$B$782,I$11)+'СЕТ СН'!$F$11+СВЦЭМ!$D$10+'СЕТ СН'!$F$5-'СЕТ СН'!$F$21</f>
        <v>5162.3878227599998</v>
      </c>
      <c r="J33" s="36">
        <f>SUMIFS(СВЦЭМ!$D$39:$D$782,СВЦЭМ!$A$39:$A$782,$A33,СВЦЭМ!$B$39:$B$782,J$11)+'СЕТ СН'!$F$11+СВЦЭМ!$D$10+'СЕТ СН'!$F$5-'СЕТ СН'!$F$21</f>
        <v>5151.9338701199995</v>
      </c>
      <c r="K33" s="36">
        <f>SUMIFS(СВЦЭМ!$D$39:$D$782,СВЦЭМ!$A$39:$A$782,$A33,СВЦЭМ!$B$39:$B$782,K$11)+'СЕТ СН'!$F$11+СВЦЭМ!$D$10+'СЕТ СН'!$F$5-'СЕТ СН'!$F$21</f>
        <v>5128.0399600500004</v>
      </c>
      <c r="L33" s="36">
        <f>SUMIFS(СВЦЭМ!$D$39:$D$782,СВЦЭМ!$A$39:$A$782,$A33,СВЦЭМ!$B$39:$B$782,L$11)+'СЕТ СН'!$F$11+СВЦЭМ!$D$10+'СЕТ СН'!$F$5-'СЕТ СН'!$F$21</f>
        <v>5130.5467897899998</v>
      </c>
      <c r="M33" s="36">
        <f>SUMIFS(СВЦЭМ!$D$39:$D$782,СВЦЭМ!$A$39:$A$782,$A33,СВЦЭМ!$B$39:$B$782,M$11)+'СЕТ СН'!$F$11+СВЦЭМ!$D$10+'СЕТ СН'!$F$5-'СЕТ СН'!$F$21</f>
        <v>5102.3408672900005</v>
      </c>
      <c r="N33" s="36">
        <f>SUMIFS(СВЦЭМ!$D$39:$D$782,СВЦЭМ!$A$39:$A$782,$A33,СВЦЭМ!$B$39:$B$782,N$11)+'СЕТ СН'!$F$11+СВЦЭМ!$D$10+'СЕТ СН'!$F$5-'СЕТ СН'!$F$21</f>
        <v>5216.5856323000007</v>
      </c>
      <c r="O33" s="36">
        <f>SUMIFS(СВЦЭМ!$D$39:$D$782,СВЦЭМ!$A$39:$A$782,$A33,СВЦЭМ!$B$39:$B$782,O$11)+'СЕТ СН'!$F$11+СВЦЭМ!$D$10+'СЕТ СН'!$F$5-'СЕТ СН'!$F$21</f>
        <v>5224.7410125200004</v>
      </c>
      <c r="P33" s="36">
        <f>SUMIFS(СВЦЭМ!$D$39:$D$782,СВЦЭМ!$A$39:$A$782,$A33,СВЦЭМ!$B$39:$B$782,P$11)+'СЕТ СН'!$F$11+СВЦЭМ!$D$10+'СЕТ СН'!$F$5-'СЕТ СН'!$F$21</f>
        <v>5227.7439116999994</v>
      </c>
      <c r="Q33" s="36">
        <f>SUMIFS(СВЦЭМ!$D$39:$D$782,СВЦЭМ!$A$39:$A$782,$A33,СВЦЭМ!$B$39:$B$782,Q$11)+'СЕТ СН'!$F$11+СВЦЭМ!$D$10+'СЕТ СН'!$F$5-'СЕТ СН'!$F$21</f>
        <v>5228.4119968699997</v>
      </c>
      <c r="R33" s="36">
        <f>SUMIFS(СВЦЭМ!$D$39:$D$782,СВЦЭМ!$A$39:$A$782,$A33,СВЦЭМ!$B$39:$B$782,R$11)+'СЕТ СН'!$F$11+СВЦЭМ!$D$10+'СЕТ СН'!$F$5-'СЕТ СН'!$F$21</f>
        <v>5197.1412412</v>
      </c>
      <c r="S33" s="36">
        <f>SUMIFS(СВЦЭМ!$D$39:$D$782,СВЦЭМ!$A$39:$A$782,$A33,СВЦЭМ!$B$39:$B$782,S$11)+'СЕТ СН'!$F$11+СВЦЭМ!$D$10+'СЕТ СН'!$F$5-'СЕТ СН'!$F$21</f>
        <v>5171.60555604</v>
      </c>
      <c r="T33" s="36">
        <f>SUMIFS(СВЦЭМ!$D$39:$D$782,СВЦЭМ!$A$39:$A$782,$A33,СВЦЭМ!$B$39:$B$782,T$11)+'СЕТ СН'!$F$11+СВЦЭМ!$D$10+'СЕТ СН'!$F$5-'СЕТ СН'!$F$21</f>
        <v>5172.9439659599993</v>
      </c>
      <c r="U33" s="36">
        <f>SUMIFS(СВЦЭМ!$D$39:$D$782,СВЦЭМ!$A$39:$A$782,$A33,СВЦЭМ!$B$39:$B$782,U$11)+'СЕТ СН'!$F$11+СВЦЭМ!$D$10+'СЕТ СН'!$F$5-'СЕТ СН'!$F$21</f>
        <v>5127.2301781300002</v>
      </c>
      <c r="V33" s="36">
        <f>SUMIFS(СВЦЭМ!$D$39:$D$782,СВЦЭМ!$A$39:$A$782,$A33,СВЦЭМ!$B$39:$B$782,V$11)+'СЕТ СН'!$F$11+СВЦЭМ!$D$10+'СЕТ СН'!$F$5-'СЕТ СН'!$F$21</f>
        <v>5092.9179296599996</v>
      </c>
      <c r="W33" s="36">
        <f>SUMIFS(СВЦЭМ!$D$39:$D$782,СВЦЭМ!$A$39:$A$782,$A33,СВЦЭМ!$B$39:$B$782,W$11)+'СЕТ СН'!$F$11+СВЦЭМ!$D$10+'СЕТ СН'!$F$5-'СЕТ СН'!$F$21</f>
        <v>5091.0731841100005</v>
      </c>
      <c r="X33" s="36">
        <f>SUMIFS(СВЦЭМ!$D$39:$D$782,СВЦЭМ!$A$39:$A$782,$A33,СВЦЭМ!$B$39:$B$782,X$11)+'СЕТ СН'!$F$11+СВЦЭМ!$D$10+'СЕТ СН'!$F$5-'СЕТ СН'!$F$21</f>
        <v>5101.1234412800004</v>
      </c>
      <c r="Y33" s="36">
        <f>SUMIFS(СВЦЭМ!$D$39:$D$782,СВЦЭМ!$A$39:$A$782,$A33,СВЦЭМ!$B$39:$B$782,Y$11)+'СЕТ СН'!$F$11+СВЦЭМ!$D$10+'СЕТ СН'!$F$5-'СЕТ СН'!$F$21</f>
        <v>5153.9053054600008</v>
      </c>
    </row>
    <row r="34" spans="1:27" ht="15.75" x14ac:dyDescent="0.2">
      <c r="A34" s="35">
        <f t="shared" si="0"/>
        <v>45008</v>
      </c>
      <c r="B34" s="36">
        <f>SUMIFS(СВЦЭМ!$D$39:$D$782,СВЦЭМ!$A$39:$A$782,$A34,СВЦЭМ!$B$39:$B$782,B$11)+'СЕТ СН'!$F$11+СВЦЭМ!$D$10+'СЕТ СН'!$F$5-'СЕТ СН'!$F$21</f>
        <v>5228.0381600000001</v>
      </c>
      <c r="C34" s="36">
        <f>SUMIFS(СВЦЭМ!$D$39:$D$782,СВЦЭМ!$A$39:$A$782,$A34,СВЦЭМ!$B$39:$B$782,C$11)+'СЕТ СН'!$F$11+СВЦЭМ!$D$10+'СЕТ СН'!$F$5-'СЕТ СН'!$F$21</f>
        <v>5302.1694839000002</v>
      </c>
      <c r="D34" s="36">
        <f>SUMIFS(СВЦЭМ!$D$39:$D$782,СВЦЭМ!$A$39:$A$782,$A34,СВЦЭМ!$B$39:$B$782,D$11)+'СЕТ СН'!$F$11+СВЦЭМ!$D$10+'СЕТ СН'!$F$5-'СЕТ СН'!$F$21</f>
        <v>5337.0687180599998</v>
      </c>
      <c r="E34" s="36">
        <f>SUMIFS(СВЦЭМ!$D$39:$D$782,СВЦЭМ!$A$39:$A$782,$A34,СВЦЭМ!$B$39:$B$782,E$11)+'СЕТ СН'!$F$11+СВЦЭМ!$D$10+'СЕТ СН'!$F$5-'СЕТ СН'!$F$21</f>
        <v>5358.7104657</v>
      </c>
      <c r="F34" s="36">
        <f>SUMIFS(СВЦЭМ!$D$39:$D$782,СВЦЭМ!$A$39:$A$782,$A34,СВЦЭМ!$B$39:$B$782,F$11)+'СЕТ СН'!$F$11+СВЦЭМ!$D$10+'СЕТ СН'!$F$5-'СЕТ СН'!$F$21</f>
        <v>5354.9128269699995</v>
      </c>
      <c r="G34" s="36">
        <f>SUMIFS(СВЦЭМ!$D$39:$D$782,СВЦЭМ!$A$39:$A$782,$A34,СВЦЭМ!$B$39:$B$782,G$11)+'СЕТ СН'!$F$11+СВЦЭМ!$D$10+'СЕТ СН'!$F$5-'СЕТ СН'!$F$21</f>
        <v>5281.5043608899996</v>
      </c>
      <c r="H34" s="36">
        <f>SUMIFS(СВЦЭМ!$D$39:$D$782,СВЦЭМ!$A$39:$A$782,$A34,СВЦЭМ!$B$39:$B$782,H$11)+'СЕТ СН'!$F$11+СВЦЭМ!$D$10+'СЕТ СН'!$F$5-'СЕТ СН'!$F$21</f>
        <v>5245.1801260800003</v>
      </c>
      <c r="I34" s="36">
        <f>SUMIFS(СВЦЭМ!$D$39:$D$782,СВЦЭМ!$A$39:$A$782,$A34,СВЦЭМ!$B$39:$B$782,I$11)+'СЕТ СН'!$F$11+СВЦЭМ!$D$10+'СЕТ СН'!$F$5-'СЕТ СН'!$F$21</f>
        <v>5178.6359299699998</v>
      </c>
      <c r="J34" s="36">
        <f>SUMIFS(СВЦЭМ!$D$39:$D$782,СВЦЭМ!$A$39:$A$782,$A34,СВЦЭМ!$B$39:$B$782,J$11)+'СЕТ СН'!$F$11+СВЦЭМ!$D$10+'СЕТ СН'!$F$5-'СЕТ СН'!$F$21</f>
        <v>5159.6517718100004</v>
      </c>
      <c r="K34" s="36">
        <f>SUMIFS(СВЦЭМ!$D$39:$D$782,СВЦЭМ!$A$39:$A$782,$A34,СВЦЭМ!$B$39:$B$782,K$11)+'СЕТ СН'!$F$11+СВЦЭМ!$D$10+'СЕТ СН'!$F$5-'СЕТ СН'!$F$21</f>
        <v>5135.1292960000001</v>
      </c>
      <c r="L34" s="36">
        <f>SUMIFS(СВЦЭМ!$D$39:$D$782,СВЦЭМ!$A$39:$A$782,$A34,СВЦЭМ!$B$39:$B$782,L$11)+'СЕТ СН'!$F$11+СВЦЭМ!$D$10+'СЕТ СН'!$F$5-'СЕТ СН'!$F$21</f>
        <v>5096.9563559400003</v>
      </c>
      <c r="M34" s="36">
        <f>SUMIFS(СВЦЭМ!$D$39:$D$782,СВЦЭМ!$A$39:$A$782,$A34,СВЦЭМ!$B$39:$B$782,M$11)+'СЕТ СН'!$F$11+СВЦЭМ!$D$10+'СЕТ СН'!$F$5-'СЕТ СН'!$F$21</f>
        <v>5123.7796991300002</v>
      </c>
      <c r="N34" s="36">
        <f>SUMIFS(СВЦЭМ!$D$39:$D$782,СВЦЭМ!$A$39:$A$782,$A34,СВЦЭМ!$B$39:$B$782,N$11)+'СЕТ СН'!$F$11+СВЦЭМ!$D$10+'СЕТ СН'!$F$5-'СЕТ СН'!$F$21</f>
        <v>5167.8842887499995</v>
      </c>
      <c r="O34" s="36">
        <f>SUMIFS(СВЦЭМ!$D$39:$D$782,СВЦЭМ!$A$39:$A$782,$A34,СВЦЭМ!$B$39:$B$782,O$11)+'СЕТ СН'!$F$11+СВЦЭМ!$D$10+'СЕТ СН'!$F$5-'СЕТ СН'!$F$21</f>
        <v>5206.8303923700005</v>
      </c>
      <c r="P34" s="36">
        <f>SUMIFS(СВЦЭМ!$D$39:$D$782,СВЦЭМ!$A$39:$A$782,$A34,СВЦЭМ!$B$39:$B$782,P$11)+'СЕТ СН'!$F$11+СВЦЭМ!$D$10+'СЕТ СН'!$F$5-'СЕТ СН'!$F$21</f>
        <v>5251.5340961700003</v>
      </c>
      <c r="Q34" s="36">
        <f>SUMIFS(СВЦЭМ!$D$39:$D$782,СВЦЭМ!$A$39:$A$782,$A34,СВЦЭМ!$B$39:$B$782,Q$11)+'СЕТ СН'!$F$11+СВЦЭМ!$D$10+'СЕТ СН'!$F$5-'СЕТ СН'!$F$21</f>
        <v>5250.0781214100007</v>
      </c>
      <c r="R34" s="36">
        <f>SUMIFS(СВЦЭМ!$D$39:$D$782,СВЦЭМ!$A$39:$A$782,$A34,СВЦЭМ!$B$39:$B$782,R$11)+'СЕТ СН'!$F$11+СВЦЭМ!$D$10+'СЕТ СН'!$F$5-'СЕТ СН'!$F$21</f>
        <v>5208.9542910300006</v>
      </c>
      <c r="S34" s="36">
        <f>SUMIFS(СВЦЭМ!$D$39:$D$782,СВЦЭМ!$A$39:$A$782,$A34,СВЦЭМ!$B$39:$B$782,S$11)+'СЕТ СН'!$F$11+СВЦЭМ!$D$10+'СЕТ СН'!$F$5-'СЕТ СН'!$F$21</f>
        <v>5192.1295904799999</v>
      </c>
      <c r="T34" s="36">
        <f>SUMIFS(СВЦЭМ!$D$39:$D$782,СВЦЭМ!$A$39:$A$782,$A34,СВЦЭМ!$B$39:$B$782,T$11)+'СЕТ СН'!$F$11+СВЦЭМ!$D$10+'СЕТ СН'!$F$5-'СЕТ СН'!$F$21</f>
        <v>5155.6259890900001</v>
      </c>
      <c r="U34" s="36">
        <f>SUMIFS(СВЦЭМ!$D$39:$D$782,СВЦЭМ!$A$39:$A$782,$A34,СВЦЭМ!$B$39:$B$782,U$11)+'СЕТ СН'!$F$11+СВЦЭМ!$D$10+'СЕТ СН'!$F$5-'СЕТ СН'!$F$21</f>
        <v>5109.4485672199999</v>
      </c>
      <c r="V34" s="36">
        <f>SUMIFS(СВЦЭМ!$D$39:$D$782,СВЦЭМ!$A$39:$A$782,$A34,СВЦЭМ!$B$39:$B$782,V$11)+'СЕТ СН'!$F$11+СВЦЭМ!$D$10+'СЕТ СН'!$F$5-'СЕТ СН'!$F$21</f>
        <v>5094.5185602399997</v>
      </c>
      <c r="W34" s="36">
        <f>SUMIFS(СВЦЭМ!$D$39:$D$782,СВЦЭМ!$A$39:$A$782,$A34,СВЦЭМ!$B$39:$B$782,W$11)+'СЕТ СН'!$F$11+СВЦЭМ!$D$10+'СЕТ СН'!$F$5-'СЕТ СН'!$F$21</f>
        <v>5132.8179119899996</v>
      </c>
      <c r="X34" s="36">
        <f>SUMIFS(СВЦЭМ!$D$39:$D$782,СВЦЭМ!$A$39:$A$782,$A34,СВЦЭМ!$B$39:$B$782,X$11)+'СЕТ СН'!$F$11+СВЦЭМ!$D$10+'СЕТ СН'!$F$5-'СЕТ СН'!$F$21</f>
        <v>5172.2942570100004</v>
      </c>
      <c r="Y34" s="36">
        <f>SUMIFS(СВЦЭМ!$D$39:$D$782,СВЦЭМ!$A$39:$A$782,$A34,СВЦЭМ!$B$39:$B$782,Y$11)+'СЕТ СН'!$F$11+СВЦЭМ!$D$10+'СЕТ СН'!$F$5-'СЕТ СН'!$F$21</f>
        <v>5205.9463155000003</v>
      </c>
    </row>
    <row r="35" spans="1:27" ht="15.75" x14ac:dyDescent="0.2">
      <c r="A35" s="35">
        <f t="shared" si="0"/>
        <v>45009</v>
      </c>
      <c r="B35" s="36">
        <f>SUMIFS(СВЦЭМ!$D$39:$D$782,СВЦЭМ!$A$39:$A$782,$A35,СВЦЭМ!$B$39:$B$782,B$11)+'СЕТ СН'!$F$11+СВЦЭМ!$D$10+'СЕТ СН'!$F$5-'СЕТ СН'!$F$21</f>
        <v>5305.5794507600003</v>
      </c>
      <c r="C35" s="36">
        <f>SUMIFS(СВЦЭМ!$D$39:$D$782,СВЦЭМ!$A$39:$A$782,$A35,СВЦЭМ!$B$39:$B$782,C$11)+'СЕТ СН'!$F$11+СВЦЭМ!$D$10+'СЕТ СН'!$F$5-'СЕТ СН'!$F$21</f>
        <v>5390.5146022299996</v>
      </c>
      <c r="D35" s="36">
        <f>SUMIFS(СВЦЭМ!$D$39:$D$782,СВЦЭМ!$A$39:$A$782,$A35,СВЦЭМ!$B$39:$B$782,D$11)+'СЕТ СН'!$F$11+СВЦЭМ!$D$10+'СЕТ СН'!$F$5-'СЕТ СН'!$F$21</f>
        <v>5380.04786659</v>
      </c>
      <c r="E35" s="36">
        <f>SUMIFS(СВЦЭМ!$D$39:$D$782,СВЦЭМ!$A$39:$A$782,$A35,СВЦЭМ!$B$39:$B$782,E$11)+'СЕТ СН'!$F$11+СВЦЭМ!$D$10+'СЕТ СН'!$F$5-'СЕТ СН'!$F$21</f>
        <v>5381.9756007199994</v>
      </c>
      <c r="F35" s="36">
        <f>SUMIFS(СВЦЭМ!$D$39:$D$782,СВЦЭМ!$A$39:$A$782,$A35,СВЦЭМ!$B$39:$B$782,F$11)+'СЕТ СН'!$F$11+СВЦЭМ!$D$10+'СЕТ СН'!$F$5-'СЕТ СН'!$F$21</f>
        <v>5381.6366174699997</v>
      </c>
      <c r="G35" s="36">
        <f>SUMIFS(СВЦЭМ!$D$39:$D$782,СВЦЭМ!$A$39:$A$782,$A35,СВЦЭМ!$B$39:$B$782,G$11)+'СЕТ СН'!$F$11+СВЦЭМ!$D$10+'СЕТ СН'!$F$5-'СЕТ СН'!$F$21</f>
        <v>5379.2779130600002</v>
      </c>
      <c r="H35" s="36">
        <f>SUMIFS(СВЦЭМ!$D$39:$D$782,СВЦЭМ!$A$39:$A$782,$A35,СВЦЭМ!$B$39:$B$782,H$11)+'СЕТ СН'!$F$11+СВЦЭМ!$D$10+'СЕТ СН'!$F$5-'СЕТ СН'!$F$21</f>
        <v>5358.6771311299999</v>
      </c>
      <c r="I35" s="36">
        <f>SUMIFS(СВЦЭМ!$D$39:$D$782,СВЦЭМ!$A$39:$A$782,$A35,СВЦЭМ!$B$39:$B$782,I$11)+'СЕТ СН'!$F$11+СВЦЭМ!$D$10+'СЕТ СН'!$F$5-'СЕТ СН'!$F$21</f>
        <v>5274.8766868299999</v>
      </c>
      <c r="J35" s="36">
        <f>SUMIFS(СВЦЭМ!$D$39:$D$782,СВЦЭМ!$A$39:$A$782,$A35,СВЦЭМ!$B$39:$B$782,J$11)+'СЕТ СН'!$F$11+СВЦЭМ!$D$10+'СЕТ СН'!$F$5-'СЕТ СН'!$F$21</f>
        <v>5267.0711092800002</v>
      </c>
      <c r="K35" s="36">
        <f>SUMIFS(СВЦЭМ!$D$39:$D$782,СВЦЭМ!$A$39:$A$782,$A35,СВЦЭМ!$B$39:$B$782,K$11)+'СЕТ СН'!$F$11+СВЦЭМ!$D$10+'СЕТ СН'!$F$5-'СЕТ СН'!$F$21</f>
        <v>5235.3139137100006</v>
      </c>
      <c r="L35" s="36">
        <f>SUMIFS(СВЦЭМ!$D$39:$D$782,СВЦЭМ!$A$39:$A$782,$A35,СВЦЭМ!$B$39:$B$782,L$11)+'СЕТ СН'!$F$11+СВЦЭМ!$D$10+'СЕТ СН'!$F$5-'СЕТ СН'!$F$21</f>
        <v>5173.7028776700008</v>
      </c>
      <c r="M35" s="36">
        <f>SUMIFS(СВЦЭМ!$D$39:$D$782,СВЦЭМ!$A$39:$A$782,$A35,СВЦЭМ!$B$39:$B$782,M$11)+'СЕТ СН'!$F$11+СВЦЭМ!$D$10+'СЕТ СН'!$F$5-'СЕТ СН'!$F$21</f>
        <v>5171.1422872700005</v>
      </c>
      <c r="N35" s="36">
        <f>SUMIFS(СВЦЭМ!$D$39:$D$782,СВЦЭМ!$A$39:$A$782,$A35,СВЦЭМ!$B$39:$B$782,N$11)+'СЕТ СН'!$F$11+СВЦЭМ!$D$10+'СЕТ СН'!$F$5-'СЕТ СН'!$F$21</f>
        <v>5180.0528176099997</v>
      </c>
      <c r="O35" s="36">
        <f>SUMIFS(СВЦЭМ!$D$39:$D$782,СВЦЭМ!$A$39:$A$782,$A35,СВЦЭМ!$B$39:$B$782,O$11)+'СЕТ СН'!$F$11+СВЦЭМ!$D$10+'СЕТ СН'!$F$5-'СЕТ СН'!$F$21</f>
        <v>5187.7919929500003</v>
      </c>
      <c r="P35" s="36">
        <f>SUMIFS(СВЦЭМ!$D$39:$D$782,СВЦЭМ!$A$39:$A$782,$A35,СВЦЭМ!$B$39:$B$782,P$11)+'СЕТ СН'!$F$11+СВЦЭМ!$D$10+'СЕТ СН'!$F$5-'СЕТ СН'!$F$21</f>
        <v>5198.1234695399999</v>
      </c>
      <c r="Q35" s="36">
        <f>SUMIFS(СВЦЭМ!$D$39:$D$782,СВЦЭМ!$A$39:$A$782,$A35,СВЦЭМ!$B$39:$B$782,Q$11)+'СЕТ СН'!$F$11+СВЦЭМ!$D$10+'СЕТ СН'!$F$5-'СЕТ СН'!$F$21</f>
        <v>5193.1116167500004</v>
      </c>
      <c r="R35" s="36">
        <f>SUMIFS(СВЦЭМ!$D$39:$D$782,СВЦЭМ!$A$39:$A$782,$A35,СВЦЭМ!$B$39:$B$782,R$11)+'СЕТ СН'!$F$11+СВЦЭМ!$D$10+'СЕТ СН'!$F$5-'СЕТ СН'!$F$21</f>
        <v>5194.8761070599994</v>
      </c>
      <c r="S35" s="36">
        <f>SUMIFS(СВЦЭМ!$D$39:$D$782,СВЦЭМ!$A$39:$A$782,$A35,СВЦЭМ!$B$39:$B$782,S$11)+'СЕТ СН'!$F$11+СВЦЭМ!$D$10+'СЕТ СН'!$F$5-'СЕТ СН'!$F$21</f>
        <v>5145.8030085</v>
      </c>
      <c r="T35" s="36">
        <f>SUMIFS(СВЦЭМ!$D$39:$D$782,СВЦЭМ!$A$39:$A$782,$A35,СВЦЭМ!$B$39:$B$782,T$11)+'СЕТ СН'!$F$11+СВЦЭМ!$D$10+'СЕТ СН'!$F$5-'СЕТ СН'!$F$21</f>
        <v>5135.8036641899998</v>
      </c>
      <c r="U35" s="36">
        <f>SUMIFS(СВЦЭМ!$D$39:$D$782,СВЦЭМ!$A$39:$A$782,$A35,СВЦЭМ!$B$39:$B$782,U$11)+'СЕТ СН'!$F$11+СВЦЭМ!$D$10+'СЕТ СН'!$F$5-'СЕТ СН'!$F$21</f>
        <v>5121.5261292699997</v>
      </c>
      <c r="V35" s="36">
        <f>SUMIFS(СВЦЭМ!$D$39:$D$782,СВЦЭМ!$A$39:$A$782,$A35,СВЦЭМ!$B$39:$B$782,V$11)+'СЕТ СН'!$F$11+СВЦЭМ!$D$10+'СЕТ СН'!$F$5-'СЕТ СН'!$F$21</f>
        <v>5135.45370817</v>
      </c>
      <c r="W35" s="36">
        <f>SUMIFS(СВЦЭМ!$D$39:$D$782,СВЦЭМ!$A$39:$A$782,$A35,СВЦЭМ!$B$39:$B$782,W$11)+'СЕТ СН'!$F$11+СВЦЭМ!$D$10+'СЕТ СН'!$F$5-'СЕТ СН'!$F$21</f>
        <v>5137.0062344899998</v>
      </c>
      <c r="X35" s="36">
        <f>SUMIFS(СВЦЭМ!$D$39:$D$782,СВЦЭМ!$A$39:$A$782,$A35,СВЦЭМ!$B$39:$B$782,X$11)+'СЕТ СН'!$F$11+СВЦЭМ!$D$10+'СЕТ СН'!$F$5-'СЕТ СН'!$F$21</f>
        <v>5196.5091366899997</v>
      </c>
      <c r="Y35" s="36">
        <f>SUMIFS(СВЦЭМ!$D$39:$D$782,СВЦЭМ!$A$39:$A$782,$A35,СВЦЭМ!$B$39:$B$782,Y$11)+'СЕТ СН'!$F$11+СВЦЭМ!$D$10+'СЕТ СН'!$F$5-'СЕТ СН'!$F$21</f>
        <v>5167.7715941500001</v>
      </c>
    </row>
    <row r="36" spans="1:27" ht="15.75" x14ac:dyDescent="0.2">
      <c r="A36" s="35">
        <f t="shared" si="0"/>
        <v>45010</v>
      </c>
      <c r="B36" s="36">
        <f>SUMIFS(СВЦЭМ!$D$39:$D$782,СВЦЭМ!$A$39:$A$782,$A36,СВЦЭМ!$B$39:$B$782,B$11)+'СЕТ СН'!$F$11+СВЦЭМ!$D$10+'СЕТ СН'!$F$5-'СЕТ СН'!$F$21</f>
        <v>5165.4968442999998</v>
      </c>
      <c r="C36" s="36">
        <f>SUMIFS(СВЦЭМ!$D$39:$D$782,СВЦЭМ!$A$39:$A$782,$A36,СВЦЭМ!$B$39:$B$782,C$11)+'СЕТ СН'!$F$11+СВЦЭМ!$D$10+'СЕТ СН'!$F$5-'СЕТ СН'!$F$21</f>
        <v>5214.22985642</v>
      </c>
      <c r="D36" s="36">
        <f>SUMIFS(СВЦЭМ!$D$39:$D$782,СВЦЭМ!$A$39:$A$782,$A36,СВЦЭМ!$B$39:$B$782,D$11)+'СЕТ СН'!$F$11+СВЦЭМ!$D$10+'СЕТ СН'!$F$5-'СЕТ СН'!$F$21</f>
        <v>5243.2952193399997</v>
      </c>
      <c r="E36" s="36">
        <f>SUMIFS(СВЦЭМ!$D$39:$D$782,СВЦЭМ!$A$39:$A$782,$A36,СВЦЭМ!$B$39:$B$782,E$11)+'СЕТ СН'!$F$11+СВЦЭМ!$D$10+'СЕТ СН'!$F$5-'СЕТ СН'!$F$21</f>
        <v>5249.68965389</v>
      </c>
      <c r="F36" s="36">
        <f>SUMIFS(СВЦЭМ!$D$39:$D$782,СВЦЭМ!$A$39:$A$782,$A36,СВЦЭМ!$B$39:$B$782,F$11)+'СЕТ СН'!$F$11+СВЦЭМ!$D$10+'СЕТ СН'!$F$5-'СЕТ СН'!$F$21</f>
        <v>5243.7982458900005</v>
      </c>
      <c r="G36" s="36">
        <f>SUMIFS(СВЦЭМ!$D$39:$D$782,СВЦЭМ!$A$39:$A$782,$A36,СВЦЭМ!$B$39:$B$782,G$11)+'СЕТ СН'!$F$11+СВЦЭМ!$D$10+'СЕТ СН'!$F$5-'СЕТ СН'!$F$21</f>
        <v>5250.0203642699998</v>
      </c>
      <c r="H36" s="36">
        <f>SUMIFS(СВЦЭМ!$D$39:$D$782,СВЦЭМ!$A$39:$A$782,$A36,СВЦЭМ!$B$39:$B$782,H$11)+'СЕТ СН'!$F$11+СВЦЭМ!$D$10+'СЕТ СН'!$F$5-'СЕТ СН'!$F$21</f>
        <v>5230.0339394399998</v>
      </c>
      <c r="I36" s="36">
        <f>SUMIFS(СВЦЭМ!$D$39:$D$782,СВЦЭМ!$A$39:$A$782,$A36,СВЦЭМ!$B$39:$B$782,I$11)+'СЕТ СН'!$F$11+СВЦЭМ!$D$10+'СЕТ СН'!$F$5-'СЕТ СН'!$F$21</f>
        <v>5157.8882128200003</v>
      </c>
      <c r="J36" s="36">
        <f>SUMIFS(СВЦЭМ!$D$39:$D$782,СВЦЭМ!$A$39:$A$782,$A36,СВЦЭМ!$B$39:$B$782,J$11)+'СЕТ СН'!$F$11+СВЦЭМ!$D$10+'СЕТ СН'!$F$5-'СЕТ СН'!$F$21</f>
        <v>5080.4906396599999</v>
      </c>
      <c r="K36" s="36">
        <f>SUMIFS(СВЦЭМ!$D$39:$D$782,СВЦЭМ!$A$39:$A$782,$A36,СВЦЭМ!$B$39:$B$782,K$11)+'СЕТ СН'!$F$11+СВЦЭМ!$D$10+'СЕТ СН'!$F$5-'СЕТ СН'!$F$21</f>
        <v>5006.1226118900004</v>
      </c>
      <c r="L36" s="36">
        <f>SUMIFS(СВЦЭМ!$D$39:$D$782,СВЦЭМ!$A$39:$A$782,$A36,СВЦЭМ!$B$39:$B$782,L$11)+'СЕТ СН'!$F$11+СВЦЭМ!$D$10+'СЕТ СН'!$F$5-'СЕТ СН'!$F$21</f>
        <v>4980.2314359600005</v>
      </c>
      <c r="M36" s="36">
        <f>SUMIFS(СВЦЭМ!$D$39:$D$782,СВЦЭМ!$A$39:$A$782,$A36,СВЦЭМ!$B$39:$B$782,M$11)+'СЕТ СН'!$F$11+СВЦЭМ!$D$10+'СЕТ СН'!$F$5-'СЕТ СН'!$F$21</f>
        <v>4977.5248583399998</v>
      </c>
      <c r="N36" s="36">
        <f>SUMIFS(СВЦЭМ!$D$39:$D$782,СВЦЭМ!$A$39:$A$782,$A36,СВЦЭМ!$B$39:$B$782,N$11)+'СЕТ СН'!$F$11+СВЦЭМ!$D$10+'СЕТ СН'!$F$5-'СЕТ СН'!$F$21</f>
        <v>5022.1582889800002</v>
      </c>
      <c r="O36" s="36">
        <f>SUMIFS(СВЦЭМ!$D$39:$D$782,СВЦЭМ!$A$39:$A$782,$A36,СВЦЭМ!$B$39:$B$782,O$11)+'СЕТ СН'!$F$11+СВЦЭМ!$D$10+'СЕТ СН'!$F$5-'СЕТ СН'!$F$21</f>
        <v>5072.2795181500005</v>
      </c>
      <c r="P36" s="36">
        <f>SUMIFS(СВЦЭМ!$D$39:$D$782,СВЦЭМ!$A$39:$A$782,$A36,СВЦЭМ!$B$39:$B$782,P$11)+'СЕТ СН'!$F$11+СВЦЭМ!$D$10+'СЕТ СН'!$F$5-'СЕТ СН'!$F$21</f>
        <v>5096.1506129700001</v>
      </c>
      <c r="Q36" s="36">
        <f>SUMIFS(СВЦЭМ!$D$39:$D$782,СВЦЭМ!$A$39:$A$782,$A36,СВЦЭМ!$B$39:$B$782,Q$11)+'СЕТ СН'!$F$11+СВЦЭМ!$D$10+'СЕТ СН'!$F$5-'СЕТ СН'!$F$21</f>
        <v>5115.7535317500005</v>
      </c>
      <c r="R36" s="36">
        <f>SUMIFS(СВЦЭМ!$D$39:$D$782,СВЦЭМ!$A$39:$A$782,$A36,СВЦЭМ!$B$39:$B$782,R$11)+'СЕТ СН'!$F$11+СВЦЭМ!$D$10+'СЕТ СН'!$F$5-'СЕТ СН'!$F$21</f>
        <v>5089.2066816699999</v>
      </c>
      <c r="S36" s="36">
        <f>SUMIFS(СВЦЭМ!$D$39:$D$782,СВЦЭМ!$A$39:$A$782,$A36,СВЦЭМ!$B$39:$B$782,S$11)+'СЕТ СН'!$F$11+СВЦЭМ!$D$10+'СЕТ СН'!$F$5-'СЕТ СН'!$F$21</f>
        <v>5086.0896395399996</v>
      </c>
      <c r="T36" s="36">
        <f>SUMIFS(СВЦЭМ!$D$39:$D$782,СВЦЭМ!$A$39:$A$782,$A36,СВЦЭМ!$B$39:$B$782,T$11)+'СЕТ СН'!$F$11+СВЦЭМ!$D$10+'СЕТ СН'!$F$5-'СЕТ СН'!$F$21</f>
        <v>5014.4821786299999</v>
      </c>
      <c r="U36" s="36">
        <f>SUMIFS(СВЦЭМ!$D$39:$D$782,СВЦЭМ!$A$39:$A$782,$A36,СВЦЭМ!$B$39:$B$782,U$11)+'СЕТ СН'!$F$11+СВЦЭМ!$D$10+'СЕТ СН'!$F$5-'СЕТ СН'!$F$21</f>
        <v>5020.6231307100006</v>
      </c>
      <c r="V36" s="36">
        <f>SUMIFS(СВЦЭМ!$D$39:$D$782,СВЦЭМ!$A$39:$A$782,$A36,СВЦЭМ!$B$39:$B$782,V$11)+'СЕТ СН'!$F$11+СВЦЭМ!$D$10+'СЕТ СН'!$F$5-'СЕТ СН'!$F$21</f>
        <v>4994.6181505799996</v>
      </c>
      <c r="W36" s="36">
        <f>SUMIFS(СВЦЭМ!$D$39:$D$782,СВЦЭМ!$A$39:$A$782,$A36,СВЦЭМ!$B$39:$B$782,W$11)+'СЕТ СН'!$F$11+СВЦЭМ!$D$10+'СЕТ СН'!$F$5-'СЕТ СН'!$F$21</f>
        <v>4999.6076982900004</v>
      </c>
      <c r="X36" s="36">
        <f>SUMIFS(СВЦЭМ!$D$39:$D$782,СВЦЭМ!$A$39:$A$782,$A36,СВЦЭМ!$B$39:$B$782,X$11)+'СЕТ СН'!$F$11+СВЦЭМ!$D$10+'СЕТ СН'!$F$5-'СЕТ СН'!$F$21</f>
        <v>5004.77825218</v>
      </c>
      <c r="Y36" s="36">
        <f>SUMIFS(СВЦЭМ!$D$39:$D$782,СВЦЭМ!$A$39:$A$782,$A36,СВЦЭМ!$B$39:$B$782,Y$11)+'СЕТ СН'!$F$11+СВЦЭМ!$D$10+'СЕТ СН'!$F$5-'СЕТ СН'!$F$21</f>
        <v>5134.9414164500004</v>
      </c>
    </row>
    <row r="37" spans="1:27" ht="15.75" x14ac:dyDescent="0.2">
      <c r="A37" s="35">
        <f t="shared" si="0"/>
        <v>45011</v>
      </c>
      <c r="B37" s="36">
        <f>SUMIFS(СВЦЭМ!$D$39:$D$782,СВЦЭМ!$A$39:$A$782,$A37,СВЦЭМ!$B$39:$B$782,B$11)+'СЕТ СН'!$F$11+СВЦЭМ!$D$10+'СЕТ СН'!$F$5-'СЕТ СН'!$F$21</f>
        <v>5191.9484200799998</v>
      </c>
      <c r="C37" s="36">
        <f>SUMIFS(СВЦЭМ!$D$39:$D$782,СВЦЭМ!$A$39:$A$782,$A37,СВЦЭМ!$B$39:$B$782,C$11)+'СЕТ СН'!$F$11+СВЦЭМ!$D$10+'СЕТ СН'!$F$5-'СЕТ СН'!$F$21</f>
        <v>5245.1097150000005</v>
      </c>
      <c r="D37" s="36">
        <f>SUMIFS(СВЦЭМ!$D$39:$D$782,СВЦЭМ!$A$39:$A$782,$A37,СВЦЭМ!$B$39:$B$782,D$11)+'СЕТ СН'!$F$11+СВЦЭМ!$D$10+'СЕТ СН'!$F$5-'СЕТ СН'!$F$21</f>
        <v>5274.7174669100004</v>
      </c>
      <c r="E37" s="36">
        <f>SUMIFS(СВЦЭМ!$D$39:$D$782,СВЦЭМ!$A$39:$A$782,$A37,СВЦЭМ!$B$39:$B$782,E$11)+'СЕТ СН'!$F$11+СВЦЭМ!$D$10+'СЕТ СН'!$F$5-'СЕТ СН'!$F$21</f>
        <v>5267.2472407999994</v>
      </c>
      <c r="F37" s="36">
        <f>SUMIFS(СВЦЭМ!$D$39:$D$782,СВЦЭМ!$A$39:$A$782,$A37,СВЦЭМ!$B$39:$B$782,F$11)+'СЕТ СН'!$F$11+СВЦЭМ!$D$10+'СЕТ СН'!$F$5-'СЕТ СН'!$F$21</f>
        <v>5279.8104915100002</v>
      </c>
      <c r="G37" s="36">
        <f>SUMIFS(СВЦЭМ!$D$39:$D$782,СВЦЭМ!$A$39:$A$782,$A37,СВЦЭМ!$B$39:$B$782,G$11)+'СЕТ СН'!$F$11+СВЦЭМ!$D$10+'СЕТ СН'!$F$5-'СЕТ СН'!$F$21</f>
        <v>5266.0482722300003</v>
      </c>
      <c r="H37" s="36">
        <f>SUMIFS(СВЦЭМ!$D$39:$D$782,СВЦЭМ!$A$39:$A$782,$A37,СВЦЭМ!$B$39:$B$782,H$11)+'СЕТ СН'!$F$11+СВЦЭМ!$D$10+'СЕТ СН'!$F$5-'СЕТ СН'!$F$21</f>
        <v>5250.2931255000003</v>
      </c>
      <c r="I37" s="36">
        <f>SUMIFS(СВЦЭМ!$D$39:$D$782,СВЦЭМ!$A$39:$A$782,$A37,СВЦЭМ!$B$39:$B$782,I$11)+'СЕТ СН'!$F$11+СВЦЭМ!$D$10+'СЕТ СН'!$F$5-'СЕТ СН'!$F$21</f>
        <v>5215.5066322100001</v>
      </c>
      <c r="J37" s="36">
        <f>SUMIFS(СВЦЭМ!$D$39:$D$782,СВЦЭМ!$A$39:$A$782,$A37,СВЦЭМ!$B$39:$B$782,J$11)+'СЕТ СН'!$F$11+СВЦЭМ!$D$10+'СЕТ СН'!$F$5-'СЕТ СН'!$F$21</f>
        <v>5172.0561550100001</v>
      </c>
      <c r="K37" s="36">
        <f>SUMIFS(СВЦЭМ!$D$39:$D$782,СВЦЭМ!$A$39:$A$782,$A37,СВЦЭМ!$B$39:$B$782,K$11)+'СЕТ СН'!$F$11+СВЦЭМ!$D$10+'СЕТ СН'!$F$5-'СЕТ СН'!$F$21</f>
        <v>5102.1100465399995</v>
      </c>
      <c r="L37" s="36">
        <f>SUMIFS(СВЦЭМ!$D$39:$D$782,СВЦЭМ!$A$39:$A$782,$A37,СВЦЭМ!$B$39:$B$782,L$11)+'СЕТ СН'!$F$11+СВЦЭМ!$D$10+'СЕТ СН'!$F$5-'СЕТ СН'!$F$21</f>
        <v>5073.1281991699998</v>
      </c>
      <c r="M37" s="36">
        <f>SUMIFS(СВЦЭМ!$D$39:$D$782,СВЦЭМ!$A$39:$A$782,$A37,СВЦЭМ!$B$39:$B$782,M$11)+'СЕТ СН'!$F$11+СВЦЭМ!$D$10+'СЕТ СН'!$F$5-'СЕТ СН'!$F$21</f>
        <v>5072.7135077200001</v>
      </c>
      <c r="N37" s="36">
        <f>SUMIFS(СВЦЭМ!$D$39:$D$782,СВЦЭМ!$A$39:$A$782,$A37,СВЦЭМ!$B$39:$B$782,N$11)+'СЕТ СН'!$F$11+СВЦЭМ!$D$10+'СЕТ СН'!$F$5-'СЕТ СН'!$F$21</f>
        <v>5116.2992735799999</v>
      </c>
      <c r="O37" s="36">
        <f>SUMIFS(СВЦЭМ!$D$39:$D$782,СВЦЭМ!$A$39:$A$782,$A37,СВЦЭМ!$B$39:$B$782,O$11)+'СЕТ СН'!$F$11+СВЦЭМ!$D$10+'СЕТ СН'!$F$5-'СЕТ СН'!$F$21</f>
        <v>5164.1669581599999</v>
      </c>
      <c r="P37" s="36">
        <f>SUMIFS(СВЦЭМ!$D$39:$D$782,СВЦЭМ!$A$39:$A$782,$A37,СВЦЭМ!$B$39:$B$782,P$11)+'СЕТ СН'!$F$11+СВЦЭМ!$D$10+'СЕТ СН'!$F$5-'СЕТ СН'!$F$21</f>
        <v>5179.2859900900003</v>
      </c>
      <c r="Q37" s="36">
        <f>SUMIFS(СВЦЭМ!$D$39:$D$782,СВЦЭМ!$A$39:$A$782,$A37,СВЦЭМ!$B$39:$B$782,Q$11)+'СЕТ СН'!$F$11+СВЦЭМ!$D$10+'СЕТ СН'!$F$5-'СЕТ СН'!$F$21</f>
        <v>5193.9015611200002</v>
      </c>
      <c r="R37" s="36">
        <f>SUMIFS(СВЦЭМ!$D$39:$D$782,СВЦЭМ!$A$39:$A$782,$A37,СВЦЭМ!$B$39:$B$782,R$11)+'СЕТ СН'!$F$11+СВЦЭМ!$D$10+'СЕТ СН'!$F$5-'СЕТ СН'!$F$21</f>
        <v>5176.6514644100007</v>
      </c>
      <c r="S37" s="36">
        <f>SUMIFS(СВЦЭМ!$D$39:$D$782,СВЦЭМ!$A$39:$A$782,$A37,СВЦЭМ!$B$39:$B$782,S$11)+'СЕТ СН'!$F$11+СВЦЭМ!$D$10+'СЕТ СН'!$F$5-'СЕТ СН'!$F$21</f>
        <v>5148.1225875399996</v>
      </c>
      <c r="T37" s="36">
        <f>SUMIFS(СВЦЭМ!$D$39:$D$782,СВЦЭМ!$A$39:$A$782,$A37,СВЦЭМ!$B$39:$B$782,T$11)+'СЕТ СН'!$F$11+СВЦЭМ!$D$10+'СЕТ СН'!$F$5-'СЕТ СН'!$F$21</f>
        <v>5124.21871397</v>
      </c>
      <c r="U37" s="36">
        <f>SUMIFS(СВЦЭМ!$D$39:$D$782,СВЦЭМ!$A$39:$A$782,$A37,СВЦЭМ!$B$39:$B$782,U$11)+'СЕТ СН'!$F$11+СВЦЭМ!$D$10+'СЕТ СН'!$F$5-'СЕТ СН'!$F$21</f>
        <v>5081.6356587600003</v>
      </c>
      <c r="V37" s="36">
        <f>SUMIFS(СВЦЭМ!$D$39:$D$782,СВЦЭМ!$A$39:$A$782,$A37,СВЦЭМ!$B$39:$B$782,V$11)+'СЕТ СН'!$F$11+СВЦЭМ!$D$10+'СЕТ СН'!$F$5-'СЕТ СН'!$F$21</f>
        <v>5045.7481187600006</v>
      </c>
      <c r="W37" s="36">
        <f>SUMIFS(СВЦЭМ!$D$39:$D$782,СВЦЭМ!$A$39:$A$782,$A37,СВЦЭМ!$B$39:$B$782,W$11)+'СЕТ СН'!$F$11+СВЦЭМ!$D$10+'СЕТ СН'!$F$5-'СЕТ СН'!$F$21</f>
        <v>5057.4349435499998</v>
      </c>
      <c r="X37" s="36">
        <f>SUMIFS(СВЦЭМ!$D$39:$D$782,СВЦЭМ!$A$39:$A$782,$A37,СВЦЭМ!$B$39:$B$782,X$11)+'СЕТ СН'!$F$11+СВЦЭМ!$D$10+'СЕТ СН'!$F$5-'СЕТ СН'!$F$21</f>
        <v>5086.4532125599999</v>
      </c>
      <c r="Y37" s="36">
        <f>SUMIFS(СВЦЭМ!$D$39:$D$782,СВЦЭМ!$A$39:$A$782,$A37,СВЦЭМ!$B$39:$B$782,Y$11)+'СЕТ СН'!$F$11+СВЦЭМ!$D$10+'СЕТ СН'!$F$5-'СЕТ СН'!$F$21</f>
        <v>5141.0592544000001</v>
      </c>
    </row>
    <row r="38" spans="1:27" ht="15.75" x14ac:dyDescent="0.2">
      <c r="A38" s="35">
        <f t="shared" si="0"/>
        <v>45012</v>
      </c>
      <c r="B38" s="36">
        <f>SUMIFS(СВЦЭМ!$D$39:$D$782,СВЦЭМ!$A$39:$A$782,$A38,СВЦЭМ!$B$39:$B$782,B$11)+'СЕТ СН'!$F$11+СВЦЭМ!$D$10+'СЕТ СН'!$F$5-'СЕТ СН'!$F$21</f>
        <v>5177.2585716400008</v>
      </c>
      <c r="C38" s="36">
        <f>SUMIFS(СВЦЭМ!$D$39:$D$782,СВЦЭМ!$A$39:$A$782,$A38,СВЦЭМ!$B$39:$B$782,C$11)+'СЕТ СН'!$F$11+СВЦЭМ!$D$10+'СЕТ СН'!$F$5-'СЕТ СН'!$F$21</f>
        <v>5190.7286536299998</v>
      </c>
      <c r="D38" s="36">
        <f>SUMIFS(СВЦЭМ!$D$39:$D$782,СВЦЭМ!$A$39:$A$782,$A38,СВЦЭМ!$B$39:$B$782,D$11)+'СЕТ СН'!$F$11+СВЦЭМ!$D$10+'СЕТ СН'!$F$5-'СЕТ СН'!$F$21</f>
        <v>5223.1743735199998</v>
      </c>
      <c r="E38" s="36">
        <f>SUMIFS(СВЦЭМ!$D$39:$D$782,СВЦЭМ!$A$39:$A$782,$A38,СВЦЭМ!$B$39:$B$782,E$11)+'СЕТ СН'!$F$11+СВЦЭМ!$D$10+'СЕТ СН'!$F$5-'СЕТ СН'!$F$21</f>
        <v>5224.0278641300001</v>
      </c>
      <c r="F38" s="36">
        <f>SUMIFS(СВЦЭМ!$D$39:$D$782,СВЦЭМ!$A$39:$A$782,$A38,СВЦЭМ!$B$39:$B$782,F$11)+'СЕТ СН'!$F$11+СВЦЭМ!$D$10+'СЕТ СН'!$F$5-'СЕТ СН'!$F$21</f>
        <v>5243.7732941499999</v>
      </c>
      <c r="G38" s="36">
        <f>SUMIFS(СВЦЭМ!$D$39:$D$782,СВЦЭМ!$A$39:$A$782,$A38,СВЦЭМ!$B$39:$B$782,G$11)+'СЕТ СН'!$F$11+СВЦЭМ!$D$10+'СЕТ СН'!$F$5-'СЕТ СН'!$F$21</f>
        <v>5214.1970048900002</v>
      </c>
      <c r="H38" s="36">
        <f>SUMIFS(СВЦЭМ!$D$39:$D$782,СВЦЭМ!$A$39:$A$782,$A38,СВЦЭМ!$B$39:$B$782,H$11)+'СЕТ СН'!$F$11+СВЦЭМ!$D$10+'СЕТ СН'!$F$5-'СЕТ СН'!$F$21</f>
        <v>5224.6499367199995</v>
      </c>
      <c r="I38" s="36">
        <f>SUMIFS(СВЦЭМ!$D$39:$D$782,СВЦЭМ!$A$39:$A$782,$A38,СВЦЭМ!$B$39:$B$782,I$11)+'СЕТ СН'!$F$11+СВЦЭМ!$D$10+'СЕТ СН'!$F$5-'СЕТ СН'!$F$21</f>
        <v>5089.3499438099998</v>
      </c>
      <c r="J38" s="36">
        <f>SUMIFS(СВЦЭМ!$D$39:$D$782,СВЦЭМ!$A$39:$A$782,$A38,СВЦЭМ!$B$39:$B$782,J$11)+'СЕТ СН'!$F$11+СВЦЭМ!$D$10+'СЕТ СН'!$F$5-'СЕТ СН'!$F$21</f>
        <v>5099.3459588300002</v>
      </c>
      <c r="K38" s="36">
        <f>SUMIFS(СВЦЭМ!$D$39:$D$782,СВЦЭМ!$A$39:$A$782,$A38,СВЦЭМ!$B$39:$B$782,K$11)+'СЕТ СН'!$F$11+СВЦЭМ!$D$10+'СЕТ СН'!$F$5-'СЕТ СН'!$F$21</f>
        <v>5093.3013999200002</v>
      </c>
      <c r="L38" s="36">
        <f>SUMIFS(СВЦЭМ!$D$39:$D$782,СВЦЭМ!$A$39:$A$782,$A38,СВЦЭМ!$B$39:$B$782,L$11)+'СЕТ СН'!$F$11+СВЦЭМ!$D$10+'СЕТ СН'!$F$5-'СЕТ СН'!$F$21</f>
        <v>5090.2614460300001</v>
      </c>
      <c r="M38" s="36">
        <f>SUMIFS(СВЦЭМ!$D$39:$D$782,СВЦЭМ!$A$39:$A$782,$A38,СВЦЭМ!$B$39:$B$782,M$11)+'СЕТ СН'!$F$11+СВЦЭМ!$D$10+'СЕТ СН'!$F$5-'СЕТ СН'!$F$21</f>
        <v>5101.0940350600004</v>
      </c>
      <c r="N38" s="36">
        <f>SUMIFS(СВЦЭМ!$D$39:$D$782,СВЦЭМ!$A$39:$A$782,$A38,СВЦЭМ!$B$39:$B$782,N$11)+'СЕТ СН'!$F$11+СВЦЭМ!$D$10+'СЕТ СН'!$F$5-'СЕТ СН'!$F$21</f>
        <v>5122.0487163199996</v>
      </c>
      <c r="O38" s="36">
        <f>SUMIFS(СВЦЭМ!$D$39:$D$782,СВЦЭМ!$A$39:$A$782,$A38,СВЦЭМ!$B$39:$B$782,O$11)+'СЕТ СН'!$F$11+СВЦЭМ!$D$10+'СЕТ СН'!$F$5-'СЕТ СН'!$F$21</f>
        <v>5160.9763532199995</v>
      </c>
      <c r="P38" s="36">
        <f>SUMIFS(СВЦЭМ!$D$39:$D$782,СВЦЭМ!$A$39:$A$782,$A38,СВЦЭМ!$B$39:$B$782,P$11)+'СЕТ СН'!$F$11+СВЦЭМ!$D$10+'СЕТ СН'!$F$5-'СЕТ СН'!$F$21</f>
        <v>5172.3926229200006</v>
      </c>
      <c r="Q38" s="36">
        <f>SUMIFS(СВЦЭМ!$D$39:$D$782,СВЦЭМ!$A$39:$A$782,$A38,СВЦЭМ!$B$39:$B$782,Q$11)+'СЕТ СН'!$F$11+СВЦЭМ!$D$10+'СЕТ СН'!$F$5-'СЕТ СН'!$F$21</f>
        <v>5171.7603651499994</v>
      </c>
      <c r="R38" s="36">
        <f>SUMIFS(СВЦЭМ!$D$39:$D$782,СВЦЭМ!$A$39:$A$782,$A38,СВЦЭМ!$B$39:$B$782,R$11)+'СЕТ СН'!$F$11+СВЦЭМ!$D$10+'СЕТ СН'!$F$5-'СЕТ СН'!$F$21</f>
        <v>5151.3047708499998</v>
      </c>
      <c r="S38" s="36">
        <f>SUMIFS(СВЦЭМ!$D$39:$D$782,СВЦЭМ!$A$39:$A$782,$A38,СВЦЭМ!$B$39:$B$782,S$11)+'СЕТ СН'!$F$11+СВЦЭМ!$D$10+'СЕТ СН'!$F$5-'СЕТ СН'!$F$21</f>
        <v>5152.6693446200006</v>
      </c>
      <c r="T38" s="36">
        <f>SUMIFS(СВЦЭМ!$D$39:$D$782,СВЦЭМ!$A$39:$A$782,$A38,СВЦЭМ!$B$39:$B$782,T$11)+'СЕТ СН'!$F$11+СВЦЭМ!$D$10+'СЕТ СН'!$F$5-'СЕТ СН'!$F$21</f>
        <v>5140.2009144599997</v>
      </c>
      <c r="U38" s="36">
        <f>SUMIFS(СВЦЭМ!$D$39:$D$782,СВЦЭМ!$A$39:$A$782,$A38,СВЦЭМ!$B$39:$B$782,U$11)+'СЕТ СН'!$F$11+СВЦЭМ!$D$10+'СЕТ СН'!$F$5-'СЕТ СН'!$F$21</f>
        <v>5077.65785882</v>
      </c>
      <c r="V38" s="36">
        <f>SUMIFS(СВЦЭМ!$D$39:$D$782,СВЦЭМ!$A$39:$A$782,$A38,СВЦЭМ!$B$39:$B$782,V$11)+'СЕТ СН'!$F$11+СВЦЭМ!$D$10+'СЕТ СН'!$F$5-'СЕТ СН'!$F$21</f>
        <v>5009.13364422</v>
      </c>
      <c r="W38" s="36">
        <f>SUMIFS(СВЦЭМ!$D$39:$D$782,СВЦЭМ!$A$39:$A$782,$A38,СВЦЭМ!$B$39:$B$782,W$11)+'СЕТ СН'!$F$11+СВЦЭМ!$D$10+'СЕТ СН'!$F$5-'СЕТ СН'!$F$21</f>
        <v>5029.0527367599998</v>
      </c>
      <c r="X38" s="36">
        <f>SUMIFS(СВЦЭМ!$D$39:$D$782,СВЦЭМ!$A$39:$A$782,$A38,СВЦЭМ!$B$39:$B$782,X$11)+'СЕТ СН'!$F$11+СВЦЭМ!$D$10+'СЕТ СН'!$F$5-'СЕТ СН'!$F$21</f>
        <v>5083.2586989900001</v>
      </c>
      <c r="Y38" s="36">
        <f>SUMIFS(СВЦЭМ!$D$39:$D$782,СВЦЭМ!$A$39:$A$782,$A38,СВЦЭМ!$B$39:$B$782,Y$11)+'СЕТ СН'!$F$11+СВЦЭМ!$D$10+'СЕТ СН'!$F$5-'СЕТ СН'!$F$21</f>
        <v>5099.8121703300003</v>
      </c>
    </row>
    <row r="39" spans="1:27" ht="15.75" x14ac:dyDescent="0.2">
      <c r="A39" s="35">
        <f t="shared" si="0"/>
        <v>45013</v>
      </c>
      <c r="B39" s="36">
        <f>SUMIFS(СВЦЭМ!$D$39:$D$782,СВЦЭМ!$A$39:$A$782,$A39,СВЦЭМ!$B$39:$B$782,B$11)+'СЕТ СН'!$F$11+СВЦЭМ!$D$10+'СЕТ СН'!$F$5-'СЕТ СН'!$F$21</f>
        <v>5012.4862838299996</v>
      </c>
      <c r="C39" s="36">
        <f>SUMIFS(СВЦЭМ!$D$39:$D$782,СВЦЭМ!$A$39:$A$782,$A39,СВЦЭМ!$B$39:$B$782,C$11)+'СЕТ СН'!$F$11+СВЦЭМ!$D$10+'СЕТ СН'!$F$5-'СЕТ СН'!$F$21</f>
        <v>5052.8128432699996</v>
      </c>
      <c r="D39" s="36">
        <f>SUMIFS(СВЦЭМ!$D$39:$D$782,СВЦЭМ!$A$39:$A$782,$A39,СВЦЭМ!$B$39:$B$782,D$11)+'СЕТ СН'!$F$11+СВЦЭМ!$D$10+'СЕТ СН'!$F$5-'СЕТ СН'!$F$21</f>
        <v>5107.3541610700004</v>
      </c>
      <c r="E39" s="36">
        <f>SUMIFS(СВЦЭМ!$D$39:$D$782,СВЦЭМ!$A$39:$A$782,$A39,СВЦЭМ!$B$39:$B$782,E$11)+'СЕТ СН'!$F$11+СВЦЭМ!$D$10+'СЕТ СН'!$F$5-'СЕТ СН'!$F$21</f>
        <v>5123.5680043399998</v>
      </c>
      <c r="F39" s="36">
        <f>SUMIFS(СВЦЭМ!$D$39:$D$782,СВЦЭМ!$A$39:$A$782,$A39,СВЦЭМ!$B$39:$B$782,F$11)+'СЕТ СН'!$F$11+СВЦЭМ!$D$10+'СЕТ СН'!$F$5-'СЕТ СН'!$F$21</f>
        <v>5122.19909809</v>
      </c>
      <c r="G39" s="36">
        <f>SUMIFS(СВЦЭМ!$D$39:$D$782,СВЦЭМ!$A$39:$A$782,$A39,СВЦЭМ!$B$39:$B$782,G$11)+'СЕТ СН'!$F$11+СВЦЭМ!$D$10+'СЕТ СН'!$F$5-'СЕТ СН'!$F$21</f>
        <v>5114.8968363499998</v>
      </c>
      <c r="H39" s="36">
        <f>SUMIFS(СВЦЭМ!$D$39:$D$782,СВЦЭМ!$A$39:$A$782,$A39,СВЦЭМ!$B$39:$B$782,H$11)+'СЕТ СН'!$F$11+СВЦЭМ!$D$10+'СЕТ СН'!$F$5-'СЕТ СН'!$F$21</f>
        <v>5038.2277871300003</v>
      </c>
      <c r="I39" s="36">
        <f>SUMIFS(СВЦЭМ!$D$39:$D$782,СВЦЭМ!$A$39:$A$782,$A39,СВЦЭМ!$B$39:$B$782,I$11)+'СЕТ СН'!$F$11+СВЦЭМ!$D$10+'СЕТ СН'!$F$5-'СЕТ СН'!$F$21</f>
        <v>4975.7906816800005</v>
      </c>
      <c r="J39" s="36">
        <f>SUMIFS(СВЦЭМ!$D$39:$D$782,СВЦЭМ!$A$39:$A$782,$A39,СВЦЭМ!$B$39:$B$782,J$11)+'СЕТ СН'!$F$11+СВЦЭМ!$D$10+'СЕТ СН'!$F$5-'СЕТ СН'!$F$21</f>
        <v>5002.2491812600001</v>
      </c>
      <c r="K39" s="36">
        <f>SUMIFS(СВЦЭМ!$D$39:$D$782,СВЦЭМ!$A$39:$A$782,$A39,СВЦЭМ!$B$39:$B$782,K$11)+'СЕТ СН'!$F$11+СВЦЭМ!$D$10+'СЕТ СН'!$F$5-'СЕТ СН'!$F$21</f>
        <v>4977.5940916999998</v>
      </c>
      <c r="L39" s="36">
        <f>SUMIFS(СВЦЭМ!$D$39:$D$782,СВЦЭМ!$A$39:$A$782,$A39,СВЦЭМ!$B$39:$B$782,L$11)+'СЕТ СН'!$F$11+СВЦЭМ!$D$10+'СЕТ СН'!$F$5-'СЕТ СН'!$F$21</f>
        <v>4973.5270601900002</v>
      </c>
      <c r="M39" s="36">
        <f>SUMIFS(СВЦЭМ!$D$39:$D$782,СВЦЭМ!$A$39:$A$782,$A39,СВЦЭМ!$B$39:$B$782,M$11)+'СЕТ СН'!$F$11+СВЦЭМ!$D$10+'СЕТ СН'!$F$5-'СЕТ СН'!$F$21</f>
        <v>4958.1930212099996</v>
      </c>
      <c r="N39" s="36">
        <f>SUMIFS(СВЦЭМ!$D$39:$D$782,СВЦЭМ!$A$39:$A$782,$A39,СВЦЭМ!$B$39:$B$782,N$11)+'СЕТ СН'!$F$11+СВЦЭМ!$D$10+'СЕТ СН'!$F$5-'СЕТ СН'!$F$21</f>
        <v>4965.6668518500001</v>
      </c>
      <c r="O39" s="36">
        <f>SUMIFS(СВЦЭМ!$D$39:$D$782,СВЦЭМ!$A$39:$A$782,$A39,СВЦЭМ!$B$39:$B$782,O$11)+'СЕТ СН'!$F$11+СВЦЭМ!$D$10+'СЕТ СН'!$F$5-'СЕТ СН'!$F$21</f>
        <v>4989.4875776899999</v>
      </c>
      <c r="P39" s="36">
        <f>SUMIFS(СВЦЭМ!$D$39:$D$782,СВЦЭМ!$A$39:$A$782,$A39,СВЦЭМ!$B$39:$B$782,P$11)+'СЕТ СН'!$F$11+СВЦЭМ!$D$10+'СЕТ СН'!$F$5-'СЕТ СН'!$F$21</f>
        <v>5001.5622119500003</v>
      </c>
      <c r="Q39" s="36">
        <f>SUMIFS(СВЦЭМ!$D$39:$D$782,СВЦЭМ!$A$39:$A$782,$A39,СВЦЭМ!$B$39:$B$782,Q$11)+'СЕТ СН'!$F$11+СВЦЭМ!$D$10+'СЕТ СН'!$F$5-'СЕТ СН'!$F$21</f>
        <v>5016.8210551700004</v>
      </c>
      <c r="R39" s="36">
        <f>SUMIFS(СВЦЭМ!$D$39:$D$782,СВЦЭМ!$A$39:$A$782,$A39,СВЦЭМ!$B$39:$B$782,R$11)+'СЕТ СН'!$F$11+СВЦЭМ!$D$10+'СЕТ СН'!$F$5-'СЕТ СН'!$F$21</f>
        <v>5012.9832248599996</v>
      </c>
      <c r="S39" s="36">
        <f>SUMIFS(СВЦЭМ!$D$39:$D$782,СВЦЭМ!$A$39:$A$782,$A39,СВЦЭМ!$B$39:$B$782,S$11)+'СЕТ СН'!$F$11+СВЦЭМ!$D$10+'СЕТ СН'!$F$5-'СЕТ СН'!$F$21</f>
        <v>5002.98669101</v>
      </c>
      <c r="T39" s="36">
        <f>SUMIFS(СВЦЭМ!$D$39:$D$782,СВЦЭМ!$A$39:$A$782,$A39,СВЦЭМ!$B$39:$B$782,T$11)+'СЕТ СН'!$F$11+СВЦЭМ!$D$10+'СЕТ СН'!$F$5-'СЕТ СН'!$F$21</f>
        <v>4980.7892877900003</v>
      </c>
      <c r="U39" s="36">
        <f>SUMIFS(СВЦЭМ!$D$39:$D$782,СВЦЭМ!$A$39:$A$782,$A39,СВЦЭМ!$B$39:$B$782,U$11)+'СЕТ СН'!$F$11+СВЦЭМ!$D$10+'СЕТ СН'!$F$5-'СЕТ СН'!$F$21</f>
        <v>4928.9570760200004</v>
      </c>
      <c r="V39" s="36">
        <f>SUMIFS(СВЦЭМ!$D$39:$D$782,СВЦЭМ!$A$39:$A$782,$A39,СВЦЭМ!$B$39:$B$782,V$11)+'СЕТ СН'!$F$11+СВЦЭМ!$D$10+'СЕТ СН'!$F$5-'СЕТ СН'!$F$21</f>
        <v>4926.1096467900006</v>
      </c>
      <c r="W39" s="36">
        <f>SUMIFS(СВЦЭМ!$D$39:$D$782,СВЦЭМ!$A$39:$A$782,$A39,СВЦЭМ!$B$39:$B$782,W$11)+'СЕТ СН'!$F$11+СВЦЭМ!$D$10+'СЕТ СН'!$F$5-'СЕТ СН'!$F$21</f>
        <v>4926.8384242000002</v>
      </c>
      <c r="X39" s="36">
        <f>SUMIFS(СВЦЭМ!$D$39:$D$782,СВЦЭМ!$A$39:$A$782,$A39,СВЦЭМ!$B$39:$B$782,X$11)+'СЕТ СН'!$F$11+СВЦЭМ!$D$10+'СЕТ СН'!$F$5-'СЕТ СН'!$F$21</f>
        <v>4959.76196041</v>
      </c>
      <c r="Y39" s="36">
        <f>SUMIFS(СВЦЭМ!$D$39:$D$782,СВЦЭМ!$A$39:$A$782,$A39,СВЦЭМ!$B$39:$B$782,Y$11)+'СЕТ СН'!$F$11+СВЦЭМ!$D$10+'СЕТ СН'!$F$5-'СЕТ СН'!$F$21</f>
        <v>4998.9491763400001</v>
      </c>
    </row>
    <row r="40" spans="1:27" ht="15.75" x14ac:dyDescent="0.2">
      <c r="A40" s="35">
        <f t="shared" si="0"/>
        <v>45014</v>
      </c>
      <c r="B40" s="36">
        <f>SUMIFS(СВЦЭМ!$D$39:$D$782,СВЦЭМ!$A$39:$A$782,$A40,СВЦЭМ!$B$39:$B$782,B$11)+'СЕТ СН'!$F$11+СВЦЭМ!$D$10+'СЕТ СН'!$F$5-'СЕТ СН'!$F$21</f>
        <v>5026.7849772500003</v>
      </c>
      <c r="C40" s="36">
        <f>SUMIFS(СВЦЭМ!$D$39:$D$782,СВЦЭМ!$A$39:$A$782,$A40,СВЦЭМ!$B$39:$B$782,C$11)+'СЕТ СН'!$F$11+СВЦЭМ!$D$10+'СЕТ СН'!$F$5-'СЕТ СН'!$F$21</f>
        <v>5071.6483383200002</v>
      </c>
      <c r="D40" s="36">
        <f>SUMIFS(СВЦЭМ!$D$39:$D$782,СВЦЭМ!$A$39:$A$782,$A40,СВЦЭМ!$B$39:$B$782,D$11)+'СЕТ СН'!$F$11+СВЦЭМ!$D$10+'СЕТ СН'!$F$5-'СЕТ СН'!$F$21</f>
        <v>5094.4431727800002</v>
      </c>
      <c r="E40" s="36">
        <f>SUMIFS(СВЦЭМ!$D$39:$D$782,СВЦЭМ!$A$39:$A$782,$A40,СВЦЭМ!$B$39:$B$782,E$11)+'СЕТ СН'!$F$11+СВЦЭМ!$D$10+'СЕТ СН'!$F$5-'СЕТ СН'!$F$21</f>
        <v>5086.8063393600005</v>
      </c>
      <c r="F40" s="36">
        <f>SUMIFS(СВЦЭМ!$D$39:$D$782,СВЦЭМ!$A$39:$A$782,$A40,СВЦЭМ!$B$39:$B$782,F$11)+'СЕТ СН'!$F$11+СВЦЭМ!$D$10+'СЕТ СН'!$F$5-'СЕТ СН'!$F$21</f>
        <v>5109.0471347100001</v>
      </c>
      <c r="G40" s="36">
        <f>SUMIFS(СВЦЭМ!$D$39:$D$782,СВЦЭМ!$A$39:$A$782,$A40,СВЦЭМ!$B$39:$B$782,G$11)+'СЕТ СН'!$F$11+СВЦЭМ!$D$10+'СЕТ СН'!$F$5-'СЕТ СН'!$F$21</f>
        <v>5071.0335995200003</v>
      </c>
      <c r="H40" s="36">
        <f>SUMIFS(СВЦЭМ!$D$39:$D$782,СВЦЭМ!$A$39:$A$782,$A40,СВЦЭМ!$B$39:$B$782,H$11)+'СЕТ СН'!$F$11+СВЦЭМ!$D$10+'СЕТ СН'!$F$5-'СЕТ СН'!$F$21</f>
        <v>5022.0162417800002</v>
      </c>
      <c r="I40" s="36">
        <f>SUMIFS(СВЦЭМ!$D$39:$D$782,СВЦЭМ!$A$39:$A$782,$A40,СВЦЭМ!$B$39:$B$782,I$11)+'СЕТ СН'!$F$11+СВЦЭМ!$D$10+'СЕТ СН'!$F$5-'СЕТ СН'!$F$21</f>
        <v>5007.29514612</v>
      </c>
      <c r="J40" s="36">
        <f>SUMIFS(СВЦЭМ!$D$39:$D$782,СВЦЭМ!$A$39:$A$782,$A40,СВЦЭМ!$B$39:$B$782,J$11)+'СЕТ СН'!$F$11+СВЦЭМ!$D$10+'СЕТ СН'!$F$5-'СЕТ СН'!$F$21</f>
        <v>5006.19596645</v>
      </c>
      <c r="K40" s="36">
        <f>SUMIFS(СВЦЭМ!$D$39:$D$782,СВЦЭМ!$A$39:$A$782,$A40,СВЦЭМ!$B$39:$B$782,K$11)+'СЕТ СН'!$F$11+СВЦЭМ!$D$10+'СЕТ СН'!$F$5-'СЕТ СН'!$F$21</f>
        <v>4992.4040653600005</v>
      </c>
      <c r="L40" s="36">
        <f>SUMIFS(СВЦЭМ!$D$39:$D$782,СВЦЭМ!$A$39:$A$782,$A40,СВЦЭМ!$B$39:$B$782,L$11)+'СЕТ СН'!$F$11+СВЦЭМ!$D$10+'СЕТ СН'!$F$5-'СЕТ СН'!$F$21</f>
        <v>4994.2306136300003</v>
      </c>
      <c r="M40" s="36">
        <f>SUMIFS(СВЦЭМ!$D$39:$D$782,СВЦЭМ!$A$39:$A$782,$A40,СВЦЭМ!$B$39:$B$782,M$11)+'СЕТ СН'!$F$11+СВЦЭМ!$D$10+'СЕТ СН'!$F$5-'СЕТ СН'!$F$21</f>
        <v>5035.8423982599998</v>
      </c>
      <c r="N40" s="36">
        <f>SUMIFS(СВЦЭМ!$D$39:$D$782,СВЦЭМ!$A$39:$A$782,$A40,СВЦЭМ!$B$39:$B$782,N$11)+'СЕТ СН'!$F$11+СВЦЭМ!$D$10+'СЕТ СН'!$F$5-'СЕТ СН'!$F$21</f>
        <v>5089.1136283300002</v>
      </c>
      <c r="O40" s="36">
        <f>SUMIFS(СВЦЭМ!$D$39:$D$782,СВЦЭМ!$A$39:$A$782,$A40,СВЦЭМ!$B$39:$B$782,O$11)+'СЕТ СН'!$F$11+СВЦЭМ!$D$10+'СЕТ СН'!$F$5-'СЕТ СН'!$F$21</f>
        <v>5108.5860773300001</v>
      </c>
      <c r="P40" s="36">
        <f>SUMIFS(СВЦЭМ!$D$39:$D$782,СВЦЭМ!$A$39:$A$782,$A40,СВЦЭМ!$B$39:$B$782,P$11)+'СЕТ СН'!$F$11+СВЦЭМ!$D$10+'СЕТ СН'!$F$5-'СЕТ СН'!$F$21</f>
        <v>5087.5717540599999</v>
      </c>
      <c r="Q40" s="36">
        <f>SUMIFS(СВЦЭМ!$D$39:$D$782,СВЦЭМ!$A$39:$A$782,$A40,СВЦЭМ!$B$39:$B$782,Q$11)+'СЕТ СН'!$F$11+СВЦЭМ!$D$10+'СЕТ СН'!$F$5-'СЕТ СН'!$F$21</f>
        <v>5102.8457083000003</v>
      </c>
      <c r="R40" s="36">
        <f>SUMIFS(СВЦЭМ!$D$39:$D$782,СВЦЭМ!$A$39:$A$782,$A40,СВЦЭМ!$B$39:$B$782,R$11)+'СЕТ СН'!$F$11+СВЦЭМ!$D$10+'СЕТ СН'!$F$5-'СЕТ СН'!$F$21</f>
        <v>5098.0059061399998</v>
      </c>
      <c r="S40" s="36">
        <f>SUMIFS(СВЦЭМ!$D$39:$D$782,СВЦЭМ!$A$39:$A$782,$A40,СВЦЭМ!$B$39:$B$782,S$11)+'СЕТ СН'!$F$11+СВЦЭМ!$D$10+'СЕТ СН'!$F$5-'СЕТ СН'!$F$21</f>
        <v>5090.6239594500003</v>
      </c>
      <c r="T40" s="36">
        <f>SUMIFS(СВЦЭМ!$D$39:$D$782,СВЦЭМ!$A$39:$A$782,$A40,СВЦЭМ!$B$39:$B$782,T$11)+'СЕТ СН'!$F$11+СВЦЭМ!$D$10+'СЕТ СН'!$F$5-'СЕТ СН'!$F$21</f>
        <v>5034.0614851600003</v>
      </c>
      <c r="U40" s="36">
        <f>SUMIFS(СВЦЭМ!$D$39:$D$782,СВЦЭМ!$A$39:$A$782,$A40,СВЦЭМ!$B$39:$B$782,U$11)+'СЕТ СН'!$F$11+СВЦЭМ!$D$10+'СЕТ СН'!$F$5-'СЕТ СН'!$F$21</f>
        <v>4984.9338100499999</v>
      </c>
      <c r="V40" s="36">
        <f>SUMIFS(СВЦЭМ!$D$39:$D$782,СВЦЭМ!$A$39:$A$782,$A40,СВЦЭМ!$B$39:$B$782,V$11)+'СЕТ СН'!$F$11+СВЦЭМ!$D$10+'СЕТ СН'!$F$5-'СЕТ СН'!$F$21</f>
        <v>4945.2965806299999</v>
      </c>
      <c r="W40" s="36">
        <f>SUMIFS(СВЦЭМ!$D$39:$D$782,СВЦЭМ!$A$39:$A$782,$A40,СВЦЭМ!$B$39:$B$782,W$11)+'СЕТ СН'!$F$11+СВЦЭМ!$D$10+'СЕТ СН'!$F$5-'СЕТ СН'!$F$21</f>
        <v>4943.5027517799999</v>
      </c>
      <c r="X40" s="36">
        <f>SUMIFS(СВЦЭМ!$D$39:$D$782,СВЦЭМ!$A$39:$A$782,$A40,СВЦЭМ!$B$39:$B$782,X$11)+'СЕТ СН'!$F$11+СВЦЭМ!$D$10+'СЕТ СН'!$F$5-'СЕТ СН'!$F$21</f>
        <v>4974.2430794700003</v>
      </c>
      <c r="Y40" s="36">
        <f>SUMIFS(СВЦЭМ!$D$39:$D$782,СВЦЭМ!$A$39:$A$782,$A40,СВЦЭМ!$B$39:$B$782,Y$11)+'СЕТ СН'!$F$11+СВЦЭМ!$D$10+'СЕТ СН'!$F$5-'СЕТ СН'!$F$21</f>
        <v>4972.2409677300002</v>
      </c>
    </row>
    <row r="41" spans="1:27" ht="15.75" x14ac:dyDescent="0.2">
      <c r="A41" s="35">
        <f t="shared" si="0"/>
        <v>45015</v>
      </c>
      <c r="B41" s="36">
        <f>SUMIFS(СВЦЭМ!$D$39:$D$782,СВЦЭМ!$A$39:$A$782,$A41,СВЦЭМ!$B$39:$B$782,B$11)+'СЕТ СН'!$F$11+СВЦЭМ!$D$10+'СЕТ СН'!$F$5-'СЕТ СН'!$F$21</f>
        <v>4914.7594403599996</v>
      </c>
      <c r="C41" s="36">
        <f>SUMIFS(СВЦЭМ!$D$39:$D$782,СВЦЭМ!$A$39:$A$782,$A41,СВЦЭМ!$B$39:$B$782,C$11)+'СЕТ СН'!$F$11+СВЦЭМ!$D$10+'СЕТ СН'!$F$5-'СЕТ СН'!$F$21</f>
        <v>4988.4701848700006</v>
      </c>
      <c r="D41" s="36">
        <f>SUMIFS(СВЦЭМ!$D$39:$D$782,СВЦЭМ!$A$39:$A$782,$A41,СВЦЭМ!$B$39:$B$782,D$11)+'СЕТ СН'!$F$11+СВЦЭМ!$D$10+'СЕТ СН'!$F$5-'СЕТ СН'!$F$21</f>
        <v>4998.1156399800002</v>
      </c>
      <c r="E41" s="36">
        <f>SUMIFS(СВЦЭМ!$D$39:$D$782,СВЦЭМ!$A$39:$A$782,$A41,СВЦЭМ!$B$39:$B$782,E$11)+'СЕТ СН'!$F$11+СВЦЭМ!$D$10+'СЕТ СН'!$F$5-'СЕТ СН'!$F$21</f>
        <v>4996.1191025500002</v>
      </c>
      <c r="F41" s="36">
        <f>SUMIFS(СВЦЭМ!$D$39:$D$782,СВЦЭМ!$A$39:$A$782,$A41,СВЦЭМ!$B$39:$B$782,F$11)+'СЕТ СН'!$F$11+СВЦЭМ!$D$10+'СЕТ СН'!$F$5-'СЕТ СН'!$F$21</f>
        <v>4995.1357028299999</v>
      </c>
      <c r="G41" s="36">
        <f>SUMIFS(СВЦЭМ!$D$39:$D$782,СВЦЭМ!$A$39:$A$782,$A41,СВЦЭМ!$B$39:$B$782,G$11)+'СЕТ СН'!$F$11+СВЦЭМ!$D$10+'СЕТ СН'!$F$5-'СЕТ СН'!$F$21</f>
        <v>4954.2462985700004</v>
      </c>
      <c r="H41" s="36">
        <f>SUMIFS(СВЦЭМ!$D$39:$D$782,СВЦЭМ!$A$39:$A$782,$A41,СВЦЭМ!$B$39:$B$782,H$11)+'СЕТ СН'!$F$11+СВЦЭМ!$D$10+'СЕТ СН'!$F$5-'СЕТ СН'!$F$21</f>
        <v>4942.5532877100004</v>
      </c>
      <c r="I41" s="36">
        <f>SUMIFS(СВЦЭМ!$D$39:$D$782,СВЦЭМ!$A$39:$A$782,$A41,СВЦЭМ!$B$39:$B$782,I$11)+'СЕТ СН'!$F$11+СВЦЭМ!$D$10+'СЕТ СН'!$F$5-'СЕТ СН'!$F$21</f>
        <v>4884.6918713800005</v>
      </c>
      <c r="J41" s="36">
        <f>SUMIFS(СВЦЭМ!$D$39:$D$782,СВЦЭМ!$A$39:$A$782,$A41,СВЦЭМ!$B$39:$B$782,J$11)+'СЕТ СН'!$F$11+СВЦЭМ!$D$10+'СЕТ СН'!$F$5-'СЕТ СН'!$F$21</f>
        <v>4848.4929691500001</v>
      </c>
      <c r="K41" s="36">
        <f>SUMIFS(СВЦЭМ!$D$39:$D$782,СВЦЭМ!$A$39:$A$782,$A41,СВЦЭМ!$B$39:$B$782,K$11)+'СЕТ СН'!$F$11+СВЦЭМ!$D$10+'СЕТ СН'!$F$5-'СЕТ СН'!$F$21</f>
        <v>4816.5227854499999</v>
      </c>
      <c r="L41" s="36">
        <f>SUMIFS(СВЦЭМ!$D$39:$D$782,СВЦЭМ!$A$39:$A$782,$A41,СВЦЭМ!$B$39:$B$782,L$11)+'СЕТ СН'!$F$11+СВЦЭМ!$D$10+'СЕТ СН'!$F$5-'СЕТ СН'!$F$21</f>
        <v>4825.6272961100003</v>
      </c>
      <c r="M41" s="36">
        <f>SUMIFS(СВЦЭМ!$D$39:$D$782,СВЦЭМ!$A$39:$A$782,$A41,СВЦЭМ!$B$39:$B$782,M$11)+'СЕТ СН'!$F$11+СВЦЭМ!$D$10+'СЕТ СН'!$F$5-'СЕТ СН'!$F$21</f>
        <v>4866.4734312600003</v>
      </c>
      <c r="N41" s="36">
        <f>SUMIFS(СВЦЭМ!$D$39:$D$782,СВЦЭМ!$A$39:$A$782,$A41,СВЦЭМ!$B$39:$B$782,N$11)+'СЕТ СН'!$F$11+СВЦЭМ!$D$10+'СЕТ СН'!$F$5-'СЕТ СН'!$F$21</f>
        <v>4905.7011734600001</v>
      </c>
      <c r="O41" s="36">
        <f>SUMIFS(СВЦЭМ!$D$39:$D$782,СВЦЭМ!$A$39:$A$782,$A41,СВЦЭМ!$B$39:$B$782,O$11)+'СЕТ СН'!$F$11+СВЦЭМ!$D$10+'СЕТ СН'!$F$5-'СЕТ СН'!$F$21</f>
        <v>4932.6834957199999</v>
      </c>
      <c r="P41" s="36">
        <f>SUMIFS(СВЦЭМ!$D$39:$D$782,СВЦЭМ!$A$39:$A$782,$A41,СВЦЭМ!$B$39:$B$782,P$11)+'СЕТ СН'!$F$11+СВЦЭМ!$D$10+'СЕТ СН'!$F$5-'СЕТ СН'!$F$21</f>
        <v>4949.04037539</v>
      </c>
      <c r="Q41" s="36">
        <f>SUMIFS(СВЦЭМ!$D$39:$D$782,СВЦЭМ!$A$39:$A$782,$A41,СВЦЭМ!$B$39:$B$782,Q$11)+'СЕТ СН'!$F$11+СВЦЭМ!$D$10+'СЕТ СН'!$F$5-'СЕТ СН'!$F$21</f>
        <v>4955.8384185300001</v>
      </c>
      <c r="R41" s="36">
        <f>SUMIFS(СВЦЭМ!$D$39:$D$782,СВЦЭМ!$A$39:$A$782,$A41,СВЦЭМ!$B$39:$B$782,R$11)+'СЕТ СН'!$F$11+СВЦЭМ!$D$10+'СЕТ СН'!$F$5-'СЕТ СН'!$F$21</f>
        <v>4954.65340578</v>
      </c>
      <c r="S41" s="36">
        <f>SUMIFS(СВЦЭМ!$D$39:$D$782,СВЦЭМ!$A$39:$A$782,$A41,СВЦЭМ!$B$39:$B$782,S$11)+'СЕТ СН'!$F$11+СВЦЭМ!$D$10+'СЕТ СН'!$F$5-'СЕТ СН'!$F$21</f>
        <v>4926.7690725499997</v>
      </c>
      <c r="T41" s="36">
        <f>SUMIFS(СВЦЭМ!$D$39:$D$782,СВЦЭМ!$A$39:$A$782,$A41,СВЦЭМ!$B$39:$B$782,T$11)+'СЕТ СН'!$F$11+СВЦЭМ!$D$10+'СЕТ СН'!$F$5-'СЕТ СН'!$F$21</f>
        <v>4882.6033333100004</v>
      </c>
      <c r="U41" s="36">
        <f>SUMIFS(СВЦЭМ!$D$39:$D$782,СВЦЭМ!$A$39:$A$782,$A41,СВЦЭМ!$B$39:$B$782,U$11)+'СЕТ СН'!$F$11+СВЦЭМ!$D$10+'СЕТ СН'!$F$5-'СЕТ СН'!$F$21</f>
        <v>4872.6567680300004</v>
      </c>
      <c r="V41" s="36">
        <f>SUMIFS(СВЦЭМ!$D$39:$D$782,СВЦЭМ!$A$39:$A$782,$A41,СВЦЭМ!$B$39:$B$782,V$11)+'СЕТ СН'!$F$11+СВЦЭМ!$D$10+'СЕТ СН'!$F$5-'СЕТ СН'!$F$21</f>
        <v>4833.6849929600003</v>
      </c>
      <c r="W41" s="36">
        <f>SUMIFS(СВЦЭМ!$D$39:$D$782,СВЦЭМ!$A$39:$A$782,$A41,СВЦЭМ!$B$39:$B$782,W$11)+'СЕТ СН'!$F$11+СВЦЭМ!$D$10+'СЕТ СН'!$F$5-'СЕТ СН'!$F$21</f>
        <v>4828.1535287999995</v>
      </c>
      <c r="X41" s="36">
        <f>SUMIFS(СВЦЭМ!$D$39:$D$782,СВЦЭМ!$A$39:$A$782,$A41,СВЦЭМ!$B$39:$B$782,X$11)+'СЕТ СН'!$F$11+СВЦЭМ!$D$10+'СЕТ СН'!$F$5-'СЕТ СН'!$F$21</f>
        <v>4860.1292735099996</v>
      </c>
      <c r="Y41" s="36">
        <f>SUMIFS(СВЦЭМ!$D$39:$D$782,СВЦЭМ!$A$39:$A$782,$A41,СВЦЭМ!$B$39:$B$782,Y$11)+'СЕТ СН'!$F$11+СВЦЭМ!$D$10+'СЕТ СН'!$F$5-'СЕТ СН'!$F$21</f>
        <v>4899.8123778600002</v>
      </c>
    </row>
    <row r="42" spans="1:27" ht="15.75" x14ac:dyDescent="0.2">
      <c r="A42" s="35">
        <f t="shared" si="0"/>
        <v>45016</v>
      </c>
      <c r="B42" s="36">
        <f>SUMIFS(СВЦЭМ!$D$39:$D$782,СВЦЭМ!$A$39:$A$782,$A42,СВЦЭМ!$B$39:$B$782,B$11)+'СЕТ СН'!$F$11+СВЦЭМ!$D$10+'СЕТ СН'!$F$5-'СЕТ СН'!$F$21</f>
        <v>4978.8600301400002</v>
      </c>
      <c r="C42" s="36">
        <f>SUMIFS(СВЦЭМ!$D$39:$D$782,СВЦЭМ!$A$39:$A$782,$A42,СВЦЭМ!$B$39:$B$782,C$11)+'СЕТ СН'!$F$11+СВЦЭМ!$D$10+'СЕТ СН'!$F$5-'СЕТ СН'!$F$21</f>
        <v>4928.1687071699998</v>
      </c>
      <c r="D42" s="36">
        <f>SUMIFS(СВЦЭМ!$D$39:$D$782,СВЦЭМ!$A$39:$A$782,$A42,СВЦЭМ!$B$39:$B$782,D$11)+'СЕТ СН'!$F$11+СВЦЭМ!$D$10+'СЕТ СН'!$F$5-'СЕТ СН'!$F$21</f>
        <v>5045.0775259700004</v>
      </c>
      <c r="E42" s="36">
        <f>SUMIFS(СВЦЭМ!$D$39:$D$782,СВЦЭМ!$A$39:$A$782,$A42,СВЦЭМ!$B$39:$B$782,E$11)+'СЕТ СН'!$F$11+СВЦЭМ!$D$10+'СЕТ СН'!$F$5-'СЕТ СН'!$F$21</f>
        <v>5038.67623293</v>
      </c>
      <c r="F42" s="36">
        <f>SUMIFS(СВЦЭМ!$D$39:$D$782,СВЦЭМ!$A$39:$A$782,$A42,СВЦЭМ!$B$39:$B$782,F$11)+'СЕТ СН'!$F$11+СВЦЭМ!$D$10+'СЕТ СН'!$F$5-'СЕТ СН'!$F$21</f>
        <v>5043.47111305</v>
      </c>
      <c r="G42" s="36">
        <f>SUMIFS(СВЦЭМ!$D$39:$D$782,СВЦЭМ!$A$39:$A$782,$A42,СВЦЭМ!$B$39:$B$782,G$11)+'СЕТ СН'!$F$11+СВЦЭМ!$D$10+'СЕТ СН'!$F$5-'СЕТ СН'!$F$21</f>
        <v>5024.3124703399999</v>
      </c>
      <c r="H42" s="36">
        <f>SUMIFS(СВЦЭМ!$D$39:$D$782,СВЦЭМ!$A$39:$A$782,$A42,СВЦЭМ!$B$39:$B$782,H$11)+'СЕТ СН'!$F$11+СВЦЭМ!$D$10+'СЕТ СН'!$F$5-'СЕТ СН'!$F$21</f>
        <v>5012.3761971800004</v>
      </c>
      <c r="I42" s="36">
        <f>SUMIFS(СВЦЭМ!$D$39:$D$782,СВЦЭМ!$A$39:$A$782,$A42,СВЦЭМ!$B$39:$B$782,I$11)+'СЕТ СН'!$F$11+СВЦЭМ!$D$10+'СЕТ СН'!$F$5-'СЕТ СН'!$F$21</f>
        <v>4935.6398000099998</v>
      </c>
      <c r="J42" s="36">
        <f>SUMIFS(СВЦЭМ!$D$39:$D$782,СВЦЭМ!$A$39:$A$782,$A42,СВЦЭМ!$B$39:$B$782,J$11)+'СЕТ СН'!$F$11+СВЦЭМ!$D$10+'СЕТ СН'!$F$5-'СЕТ СН'!$F$21</f>
        <v>4909.6579242400003</v>
      </c>
      <c r="K42" s="36">
        <f>SUMIFS(СВЦЭМ!$D$39:$D$782,СВЦЭМ!$A$39:$A$782,$A42,СВЦЭМ!$B$39:$B$782,K$11)+'СЕТ СН'!$F$11+СВЦЭМ!$D$10+'СЕТ СН'!$F$5-'СЕТ СН'!$F$21</f>
        <v>4873.8338822799997</v>
      </c>
      <c r="L42" s="36">
        <f>SUMIFS(СВЦЭМ!$D$39:$D$782,СВЦЭМ!$A$39:$A$782,$A42,СВЦЭМ!$B$39:$B$782,L$11)+'СЕТ СН'!$F$11+СВЦЭМ!$D$10+'СЕТ СН'!$F$5-'СЕТ СН'!$F$21</f>
        <v>4843.0961562100001</v>
      </c>
      <c r="M42" s="36">
        <f>SUMIFS(СВЦЭМ!$D$39:$D$782,СВЦЭМ!$A$39:$A$782,$A42,СВЦЭМ!$B$39:$B$782,M$11)+'СЕТ СН'!$F$11+СВЦЭМ!$D$10+'СЕТ СН'!$F$5-'СЕТ СН'!$F$21</f>
        <v>4831.9512683699995</v>
      </c>
      <c r="N42" s="36">
        <f>SUMIFS(СВЦЭМ!$D$39:$D$782,СВЦЭМ!$A$39:$A$782,$A42,СВЦЭМ!$B$39:$B$782,N$11)+'СЕТ СН'!$F$11+СВЦЭМ!$D$10+'СЕТ СН'!$F$5-'СЕТ СН'!$F$21</f>
        <v>4877.2345838299998</v>
      </c>
      <c r="O42" s="36">
        <f>SUMIFS(СВЦЭМ!$D$39:$D$782,СВЦЭМ!$A$39:$A$782,$A42,СВЦЭМ!$B$39:$B$782,O$11)+'СЕТ СН'!$F$11+СВЦЭМ!$D$10+'СЕТ СН'!$F$5-'СЕТ СН'!$F$21</f>
        <v>4907.1889698300001</v>
      </c>
      <c r="P42" s="36">
        <f>SUMIFS(СВЦЭМ!$D$39:$D$782,СВЦЭМ!$A$39:$A$782,$A42,СВЦЭМ!$B$39:$B$782,P$11)+'СЕТ СН'!$F$11+СВЦЭМ!$D$10+'СЕТ СН'!$F$5-'СЕТ СН'!$F$21</f>
        <v>4926.8951672800004</v>
      </c>
      <c r="Q42" s="36">
        <f>SUMIFS(СВЦЭМ!$D$39:$D$782,СВЦЭМ!$A$39:$A$782,$A42,СВЦЭМ!$B$39:$B$782,Q$11)+'СЕТ СН'!$F$11+СВЦЭМ!$D$10+'СЕТ СН'!$F$5-'СЕТ СН'!$F$21</f>
        <v>4920.8286564500004</v>
      </c>
      <c r="R42" s="36">
        <f>SUMIFS(СВЦЭМ!$D$39:$D$782,СВЦЭМ!$A$39:$A$782,$A42,СВЦЭМ!$B$39:$B$782,R$11)+'СЕТ СН'!$F$11+СВЦЭМ!$D$10+'СЕТ СН'!$F$5-'СЕТ СН'!$F$21</f>
        <v>4908.4252651000006</v>
      </c>
      <c r="S42" s="36">
        <f>SUMIFS(СВЦЭМ!$D$39:$D$782,СВЦЭМ!$A$39:$A$782,$A42,СВЦЭМ!$B$39:$B$782,S$11)+'СЕТ СН'!$F$11+СВЦЭМ!$D$10+'СЕТ СН'!$F$5-'СЕТ СН'!$F$21</f>
        <v>4888.2370669800002</v>
      </c>
      <c r="T42" s="36">
        <f>SUMIFS(СВЦЭМ!$D$39:$D$782,СВЦЭМ!$A$39:$A$782,$A42,СВЦЭМ!$B$39:$B$782,T$11)+'СЕТ СН'!$F$11+СВЦЭМ!$D$10+'СЕТ СН'!$F$5-'СЕТ СН'!$F$21</f>
        <v>4854.23972624</v>
      </c>
      <c r="U42" s="36">
        <f>SUMIFS(СВЦЭМ!$D$39:$D$782,СВЦЭМ!$A$39:$A$782,$A42,СВЦЭМ!$B$39:$B$782,U$11)+'СЕТ СН'!$F$11+СВЦЭМ!$D$10+'СЕТ СН'!$F$5-'СЕТ СН'!$F$21</f>
        <v>4835.4884165399999</v>
      </c>
      <c r="V42" s="36">
        <f>SUMIFS(СВЦЭМ!$D$39:$D$782,СВЦЭМ!$A$39:$A$782,$A42,СВЦЭМ!$B$39:$B$782,V$11)+'СЕТ СН'!$F$11+СВЦЭМ!$D$10+'СЕТ СН'!$F$5-'СЕТ СН'!$F$21</f>
        <v>4797.6894216500004</v>
      </c>
      <c r="W42" s="36">
        <f>SUMIFS(СВЦЭМ!$D$39:$D$782,СВЦЭМ!$A$39:$A$782,$A42,СВЦЭМ!$B$39:$B$782,W$11)+'СЕТ СН'!$F$11+СВЦЭМ!$D$10+'СЕТ СН'!$F$5-'СЕТ СН'!$F$21</f>
        <v>4793.0878198800001</v>
      </c>
      <c r="X42" s="36">
        <f>SUMIFS(СВЦЭМ!$D$39:$D$782,СВЦЭМ!$A$39:$A$782,$A42,СВЦЭМ!$B$39:$B$782,X$11)+'СЕТ СН'!$F$11+СВЦЭМ!$D$10+'СЕТ СН'!$F$5-'СЕТ СН'!$F$21</f>
        <v>4836.0635571299999</v>
      </c>
      <c r="Y42" s="36">
        <f>SUMIFS(СВЦЭМ!$D$39:$D$782,СВЦЭМ!$A$39:$A$782,$A42,СВЦЭМ!$B$39:$B$782,Y$11)+'СЕТ СН'!$F$11+СВЦЭМ!$D$10+'СЕТ СН'!$F$5-'СЕТ СН'!$F$21</f>
        <v>4821.5305714599999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01.03.2023</v>
      </c>
      <c r="B48" s="36">
        <f>SUMIFS(СВЦЭМ!$D$39:$D$782,СВЦЭМ!$A$39:$A$782,$A48,СВЦЭМ!$B$39:$B$782,B$47)+'СЕТ СН'!$G$11+СВЦЭМ!$D$10+'СЕТ СН'!$G$5-'СЕТ СН'!$G$21</f>
        <v>5647.4463101199999</v>
      </c>
      <c r="C48" s="36">
        <f>SUMIFS(СВЦЭМ!$D$39:$D$782,СВЦЭМ!$A$39:$A$782,$A48,СВЦЭМ!$B$39:$B$782,C$47)+'СЕТ СН'!$G$11+СВЦЭМ!$D$10+'СЕТ СН'!$G$5-'СЕТ СН'!$G$21</f>
        <v>5695.6416874000006</v>
      </c>
      <c r="D48" s="36">
        <f>SUMIFS(СВЦЭМ!$D$39:$D$782,СВЦЭМ!$A$39:$A$782,$A48,СВЦЭМ!$B$39:$B$782,D$47)+'СЕТ СН'!$G$11+СВЦЭМ!$D$10+'СЕТ СН'!$G$5-'СЕТ СН'!$G$21</f>
        <v>5716.8622870500003</v>
      </c>
      <c r="E48" s="36">
        <f>SUMIFS(СВЦЭМ!$D$39:$D$782,СВЦЭМ!$A$39:$A$782,$A48,СВЦЭМ!$B$39:$B$782,E$47)+'СЕТ СН'!$G$11+СВЦЭМ!$D$10+'СЕТ СН'!$G$5-'СЕТ СН'!$G$21</f>
        <v>5729.5759631500005</v>
      </c>
      <c r="F48" s="36">
        <f>SUMIFS(СВЦЭМ!$D$39:$D$782,СВЦЭМ!$A$39:$A$782,$A48,СВЦЭМ!$B$39:$B$782,F$47)+'СЕТ СН'!$G$11+СВЦЭМ!$D$10+'СЕТ СН'!$G$5-'СЕТ СН'!$G$21</f>
        <v>5729.8123441200005</v>
      </c>
      <c r="G48" s="36">
        <f>SUMIFS(СВЦЭМ!$D$39:$D$782,СВЦЭМ!$A$39:$A$782,$A48,СВЦЭМ!$B$39:$B$782,G$47)+'СЕТ СН'!$G$11+СВЦЭМ!$D$10+'СЕТ СН'!$G$5-'СЕТ СН'!$G$21</f>
        <v>5699.2976702300002</v>
      </c>
      <c r="H48" s="36">
        <f>SUMIFS(СВЦЭМ!$D$39:$D$782,СВЦЭМ!$A$39:$A$782,$A48,СВЦЭМ!$B$39:$B$782,H$47)+'СЕТ СН'!$G$11+СВЦЭМ!$D$10+'СЕТ СН'!$G$5-'СЕТ СН'!$G$21</f>
        <v>5669.1246662100002</v>
      </c>
      <c r="I48" s="36">
        <f>SUMIFS(СВЦЭМ!$D$39:$D$782,СВЦЭМ!$A$39:$A$782,$A48,СВЦЭМ!$B$39:$B$782,I$47)+'СЕТ СН'!$G$11+СВЦЭМ!$D$10+'СЕТ СН'!$G$5-'СЕТ СН'!$G$21</f>
        <v>5608.6640211699996</v>
      </c>
      <c r="J48" s="36">
        <f>SUMIFS(СВЦЭМ!$D$39:$D$782,СВЦЭМ!$A$39:$A$782,$A48,СВЦЭМ!$B$39:$B$782,J$47)+'СЕТ СН'!$G$11+СВЦЭМ!$D$10+'СЕТ СН'!$G$5-'СЕТ СН'!$G$21</f>
        <v>5595.9351396700004</v>
      </c>
      <c r="K48" s="36">
        <f>SUMIFS(СВЦЭМ!$D$39:$D$782,СВЦЭМ!$A$39:$A$782,$A48,СВЦЭМ!$B$39:$B$782,K$47)+'СЕТ СН'!$G$11+СВЦЭМ!$D$10+'СЕТ СН'!$G$5-'СЕТ СН'!$G$21</f>
        <v>5517.0982350800004</v>
      </c>
      <c r="L48" s="36">
        <f>SUMIFS(СВЦЭМ!$D$39:$D$782,СВЦЭМ!$A$39:$A$782,$A48,СВЦЭМ!$B$39:$B$782,L$47)+'СЕТ СН'!$G$11+СВЦЭМ!$D$10+'СЕТ СН'!$G$5-'СЕТ СН'!$G$21</f>
        <v>5540.2161075200002</v>
      </c>
      <c r="M48" s="36">
        <f>SUMIFS(СВЦЭМ!$D$39:$D$782,СВЦЭМ!$A$39:$A$782,$A48,СВЦЭМ!$B$39:$B$782,M$47)+'СЕТ СН'!$G$11+СВЦЭМ!$D$10+'СЕТ СН'!$G$5-'СЕТ СН'!$G$21</f>
        <v>5556.6561094799999</v>
      </c>
      <c r="N48" s="36">
        <f>SUMIFS(СВЦЭМ!$D$39:$D$782,СВЦЭМ!$A$39:$A$782,$A48,СВЦЭМ!$B$39:$B$782,N$47)+'СЕТ СН'!$G$11+СВЦЭМ!$D$10+'СЕТ СН'!$G$5-'СЕТ СН'!$G$21</f>
        <v>5588.9635626600002</v>
      </c>
      <c r="O48" s="36">
        <f>SUMIFS(СВЦЭМ!$D$39:$D$782,СВЦЭМ!$A$39:$A$782,$A48,СВЦЭМ!$B$39:$B$782,O$47)+'СЕТ СН'!$G$11+СВЦЭМ!$D$10+'СЕТ СН'!$G$5-'СЕТ СН'!$G$21</f>
        <v>5601.5292840800003</v>
      </c>
      <c r="P48" s="36">
        <f>SUMIFS(СВЦЭМ!$D$39:$D$782,СВЦЭМ!$A$39:$A$782,$A48,СВЦЭМ!$B$39:$B$782,P$47)+'СЕТ СН'!$G$11+СВЦЭМ!$D$10+'СЕТ СН'!$G$5-'СЕТ СН'!$G$21</f>
        <v>5614.0324056700001</v>
      </c>
      <c r="Q48" s="36">
        <f>SUMIFS(СВЦЭМ!$D$39:$D$782,СВЦЭМ!$A$39:$A$782,$A48,СВЦЭМ!$B$39:$B$782,Q$47)+'СЕТ СН'!$G$11+СВЦЭМ!$D$10+'СЕТ СН'!$G$5-'СЕТ СН'!$G$21</f>
        <v>5589.0254573900002</v>
      </c>
      <c r="R48" s="36">
        <f>SUMIFS(СВЦЭМ!$D$39:$D$782,СВЦЭМ!$A$39:$A$782,$A48,СВЦЭМ!$B$39:$B$782,R$47)+'СЕТ СН'!$G$11+СВЦЭМ!$D$10+'СЕТ СН'!$G$5-'СЕТ СН'!$G$21</f>
        <v>5592.7436694500002</v>
      </c>
      <c r="S48" s="36">
        <f>SUMIFS(СВЦЭМ!$D$39:$D$782,СВЦЭМ!$A$39:$A$782,$A48,СВЦЭМ!$B$39:$B$782,S$47)+'СЕТ СН'!$G$11+СВЦЭМ!$D$10+'СЕТ СН'!$G$5-'СЕТ СН'!$G$21</f>
        <v>5561.7685465800005</v>
      </c>
      <c r="T48" s="36">
        <f>SUMIFS(СВЦЭМ!$D$39:$D$782,СВЦЭМ!$A$39:$A$782,$A48,СВЦЭМ!$B$39:$B$782,T$47)+'СЕТ СН'!$G$11+СВЦЭМ!$D$10+'СЕТ СН'!$G$5-'СЕТ СН'!$G$21</f>
        <v>5556.3378771400003</v>
      </c>
      <c r="U48" s="36">
        <f>SUMIFS(СВЦЭМ!$D$39:$D$782,СВЦЭМ!$A$39:$A$782,$A48,СВЦЭМ!$B$39:$B$782,U$47)+'СЕТ СН'!$G$11+СВЦЭМ!$D$10+'СЕТ СН'!$G$5-'СЕТ СН'!$G$21</f>
        <v>5570.55475174</v>
      </c>
      <c r="V48" s="36">
        <f>SUMIFS(СВЦЭМ!$D$39:$D$782,СВЦЭМ!$A$39:$A$782,$A48,СВЦЭМ!$B$39:$B$782,V$47)+'СЕТ СН'!$G$11+СВЦЭМ!$D$10+'СЕТ СН'!$G$5-'СЕТ СН'!$G$21</f>
        <v>5573.0560574299998</v>
      </c>
      <c r="W48" s="36">
        <f>SUMIFS(СВЦЭМ!$D$39:$D$782,СВЦЭМ!$A$39:$A$782,$A48,СВЦЭМ!$B$39:$B$782,W$47)+'СЕТ СН'!$G$11+СВЦЭМ!$D$10+'СЕТ СН'!$G$5-'СЕТ СН'!$G$21</f>
        <v>5593.8944032500003</v>
      </c>
      <c r="X48" s="36">
        <f>SUMIFS(СВЦЭМ!$D$39:$D$782,СВЦЭМ!$A$39:$A$782,$A48,СВЦЭМ!$B$39:$B$782,X$47)+'СЕТ СН'!$G$11+СВЦЭМ!$D$10+'СЕТ СН'!$G$5-'СЕТ СН'!$G$21</f>
        <v>5608.9764493599996</v>
      </c>
      <c r="Y48" s="36">
        <f>SUMIFS(СВЦЭМ!$D$39:$D$782,СВЦЭМ!$A$39:$A$782,$A48,СВЦЭМ!$B$39:$B$782,Y$47)+'СЕТ СН'!$G$11+СВЦЭМ!$D$10+'СЕТ СН'!$G$5-'СЕТ СН'!$G$21</f>
        <v>5649.2931217099995</v>
      </c>
      <c r="AA48" s="45"/>
    </row>
    <row r="49" spans="1:25" ht="15.75" x14ac:dyDescent="0.2">
      <c r="A49" s="35">
        <f>A48+1</f>
        <v>44987</v>
      </c>
      <c r="B49" s="36">
        <f>SUMIFS(СВЦЭМ!$D$39:$D$782,СВЦЭМ!$A$39:$A$782,$A49,СВЦЭМ!$B$39:$B$782,B$47)+'СЕТ СН'!$G$11+СВЦЭМ!$D$10+'СЕТ СН'!$G$5-'СЕТ СН'!$G$21</f>
        <v>5617.8442102000008</v>
      </c>
      <c r="C49" s="36">
        <f>SUMIFS(СВЦЭМ!$D$39:$D$782,СВЦЭМ!$A$39:$A$782,$A49,СВЦЭМ!$B$39:$B$782,C$47)+'СЕТ СН'!$G$11+СВЦЭМ!$D$10+'СЕТ СН'!$G$5-'СЕТ СН'!$G$21</f>
        <v>5596.7303157900005</v>
      </c>
      <c r="D49" s="36">
        <f>SUMIFS(СВЦЭМ!$D$39:$D$782,СВЦЭМ!$A$39:$A$782,$A49,СВЦЭМ!$B$39:$B$782,D$47)+'СЕТ СН'!$G$11+СВЦЭМ!$D$10+'СЕТ СН'!$G$5-'СЕТ СН'!$G$21</f>
        <v>5618.99843685</v>
      </c>
      <c r="E49" s="36">
        <f>SUMIFS(СВЦЭМ!$D$39:$D$782,СВЦЭМ!$A$39:$A$782,$A49,СВЦЭМ!$B$39:$B$782,E$47)+'СЕТ СН'!$G$11+СВЦЭМ!$D$10+'СЕТ СН'!$G$5-'СЕТ СН'!$G$21</f>
        <v>5631.8245040599995</v>
      </c>
      <c r="F49" s="36">
        <f>SUMIFS(СВЦЭМ!$D$39:$D$782,СВЦЭМ!$A$39:$A$782,$A49,СВЦЭМ!$B$39:$B$782,F$47)+'СЕТ СН'!$G$11+СВЦЭМ!$D$10+'СЕТ СН'!$G$5-'СЕТ СН'!$G$21</f>
        <v>5633.8667544399996</v>
      </c>
      <c r="G49" s="36">
        <f>SUMIFS(СВЦЭМ!$D$39:$D$782,СВЦЭМ!$A$39:$A$782,$A49,СВЦЭМ!$B$39:$B$782,G$47)+'СЕТ СН'!$G$11+СВЦЭМ!$D$10+'СЕТ СН'!$G$5-'СЕТ СН'!$G$21</f>
        <v>5605.44293096</v>
      </c>
      <c r="H49" s="36">
        <f>SUMIFS(СВЦЭМ!$D$39:$D$782,СВЦЭМ!$A$39:$A$782,$A49,СВЦЭМ!$B$39:$B$782,H$47)+'СЕТ СН'!$G$11+СВЦЭМ!$D$10+'СЕТ СН'!$G$5-'СЕТ СН'!$G$21</f>
        <v>5496.9485156600003</v>
      </c>
      <c r="I49" s="36">
        <f>SUMIFS(СВЦЭМ!$D$39:$D$782,СВЦЭМ!$A$39:$A$782,$A49,СВЦЭМ!$B$39:$B$782,I$47)+'СЕТ СН'!$G$11+СВЦЭМ!$D$10+'СЕТ СН'!$G$5-'СЕТ СН'!$G$21</f>
        <v>5450.8733263699996</v>
      </c>
      <c r="J49" s="36">
        <f>SUMIFS(СВЦЭМ!$D$39:$D$782,СВЦЭМ!$A$39:$A$782,$A49,СВЦЭМ!$B$39:$B$782,J$47)+'СЕТ СН'!$G$11+СВЦЭМ!$D$10+'СЕТ СН'!$G$5-'СЕТ СН'!$G$21</f>
        <v>5427.2889297199999</v>
      </c>
      <c r="K49" s="36">
        <f>SUMIFS(СВЦЭМ!$D$39:$D$782,СВЦЭМ!$A$39:$A$782,$A49,СВЦЭМ!$B$39:$B$782,K$47)+'СЕТ СН'!$G$11+СВЦЭМ!$D$10+'СЕТ СН'!$G$5-'СЕТ СН'!$G$21</f>
        <v>5446.0287376800006</v>
      </c>
      <c r="L49" s="36">
        <f>SUMIFS(СВЦЭМ!$D$39:$D$782,СВЦЭМ!$A$39:$A$782,$A49,СВЦЭМ!$B$39:$B$782,L$47)+'СЕТ СН'!$G$11+СВЦЭМ!$D$10+'СЕТ СН'!$G$5-'СЕТ СН'!$G$21</f>
        <v>5444.2121273499997</v>
      </c>
      <c r="M49" s="36">
        <f>SUMIFS(СВЦЭМ!$D$39:$D$782,СВЦЭМ!$A$39:$A$782,$A49,СВЦЭМ!$B$39:$B$782,M$47)+'СЕТ СН'!$G$11+СВЦЭМ!$D$10+'СЕТ СН'!$G$5-'СЕТ СН'!$G$21</f>
        <v>5446.8782634500003</v>
      </c>
      <c r="N49" s="36">
        <f>SUMIFS(СВЦЭМ!$D$39:$D$782,СВЦЭМ!$A$39:$A$782,$A49,СВЦЭМ!$B$39:$B$782,N$47)+'СЕТ СН'!$G$11+СВЦЭМ!$D$10+'СЕТ СН'!$G$5-'СЕТ СН'!$G$21</f>
        <v>5472.4120347200005</v>
      </c>
      <c r="O49" s="36">
        <f>SUMIFS(СВЦЭМ!$D$39:$D$782,СВЦЭМ!$A$39:$A$782,$A49,СВЦЭМ!$B$39:$B$782,O$47)+'СЕТ СН'!$G$11+СВЦЭМ!$D$10+'СЕТ СН'!$G$5-'СЕТ СН'!$G$21</f>
        <v>5516.48944811</v>
      </c>
      <c r="P49" s="36">
        <f>SUMIFS(СВЦЭМ!$D$39:$D$782,СВЦЭМ!$A$39:$A$782,$A49,СВЦЭМ!$B$39:$B$782,P$47)+'СЕТ СН'!$G$11+СВЦЭМ!$D$10+'СЕТ СН'!$G$5-'СЕТ СН'!$G$21</f>
        <v>5531.9745603199999</v>
      </c>
      <c r="Q49" s="36">
        <f>SUMIFS(СВЦЭМ!$D$39:$D$782,СВЦЭМ!$A$39:$A$782,$A49,СВЦЭМ!$B$39:$B$782,Q$47)+'СЕТ СН'!$G$11+СВЦЭМ!$D$10+'СЕТ СН'!$G$5-'СЕТ СН'!$G$21</f>
        <v>5536.88189556</v>
      </c>
      <c r="R49" s="36">
        <f>SUMIFS(СВЦЭМ!$D$39:$D$782,СВЦЭМ!$A$39:$A$782,$A49,СВЦЭМ!$B$39:$B$782,R$47)+'СЕТ СН'!$G$11+СВЦЭМ!$D$10+'СЕТ СН'!$G$5-'СЕТ СН'!$G$21</f>
        <v>5543.1303818899996</v>
      </c>
      <c r="S49" s="36">
        <f>SUMIFS(СВЦЭМ!$D$39:$D$782,СВЦЭМ!$A$39:$A$782,$A49,СВЦЭМ!$B$39:$B$782,S$47)+'СЕТ СН'!$G$11+СВЦЭМ!$D$10+'СЕТ СН'!$G$5-'СЕТ СН'!$G$21</f>
        <v>5536.0227339499997</v>
      </c>
      <c r="T49" s="36">
        <f>SUMIFS(СВЦЭМ!$D$39:$D$782,СВЦЭМ!$A$39:$A$782,$A49,СВЦЭМ!$B$39:$B$782,T$47)+'СЕТ СН'!$G$11+СВЦЭМ!$D$10+'СЕТ СН'!$G$5-'СЕТ СН'!$G$21</f>
        <v>5490.7053108399996</v>
      </c>
      <c r="U49" s="36">
        <f>SUMIFS(СВЦЭМ!$D$39:$D$782,СВЦЭМ!$A$39:$A$782,$A49,СВЦЭМ!$B$39:$B$782,U$47)+'СЕТ СН'!$G$11+СВЦЭМ!$D$10+'СЕТ СН'!$G$5-'СЕТ СН'!$G$21</f>
        <v>5426.66365047</v>
      </c>
      <c r="V49" s="36">
        <f>SUMIFS(СВЦЭМ!$D$39:$D$782,СВЦЭМ!$A$39:$A$782,$A49,СВЦЭМ!$B$39:$B$782,V$47)+'СЕТ СН'!$G$11+СВЦЭМ!$D$10+'СЕТ СН'!$G$5-'СЕТ СН'!$G$21</f>
        <v>5420.31938034</v>
      </c>
      <c r="W49" s="36">
        <f>SUMIFS(СВЦЭМ!$D$39:$D$782,СВЦЭМ!$A$39:$A$782,$A49,СВЦЭМ!$B$39:$B$782,W$47)+'СЕТ СН'!$G$11+СВЦЭМ!$D$10+'СЕТ СН'!$G$5-'СЕТ СН'!$G$21</f>
        <v>5430.0244860900002</v>
      </c>
      <c r="X49" s="36">
        <f>SUMIFS(СВЦЭМ!$D$39:$D$782,СВЦЭМ!$A$39:$A$782,$A49,СВЦЭМ!$B$39:$B$782,X$47)+'СЕТ СН'!$G$11+СВЦЭМ!$D$10+'СЕТ СН'!$G$5-'СЕТ СН'!$G$21</f>
        <v>5454.2136855099998</v>
      </c>
      <c r="Y49" s="36">
        <f>SUMIFS(СВЦЭМ!$D$39:$D$782,СВЦЭМ!$A$39:$A$782,$A49,СВЦЭМ!$B$39:$B$782,Y$47)+'СЕТ СН'!$G$11+СВЦЭМ!$D$10+'СЕТ СН'!$G$5-'СЕТ СН'!$G$21</f>
        <v>5500.2202403299998</v>
      </c>
    </row>
    <row r="50" spans="1:25" ht="15.75" x14ac:dyDescent="0.2">
      <c r="A50" s="35">
        <f t="shared" ref="A50:A78" si="1">A49+1</f>
        <v>44988</v>
      </c>
      <c r="B50" s="36">
        <f>SUMIFS(СВЦЭМ!$D$39:$D$782,СВЦЭМ!$A$39:$A$782,$A50,СВЦЭМ!$B$39:$B$782,B$47)+'СЕТ СН'!$G$11+СВЦЭМ!$D$10+'СЕТ СН'!$G$5-'СЕТ СН'!$G$21</f>
        <v>5524.3122769399997</v>
      </c>
      <c r="C50" s="36">
        <f>SUMIFS(СВЦЭМ!$D$39:$D$782,СВЦЭМ!$A$39:$A$782,$A50,СВЦЭМ!$B$39:$B$782,C$47)+'СЕТ СН'!$G$11+СВЦЭМ!$D$10+'СЕТ СН'!$G$5-'СЕТ СН'!$G$21</f>
        <v>5534.44063998</v>
      </c>
      <c r="D50" s="36">
        <f>SUMIFS(СВЦЭМ!$D$39:$D$782,СВЦЭМ!$A$39:$A$782,$A50,СВЦЭМ!$B$39:$B$782,D$47)+'СЕТ СН'!$G$11+СВЦЭМ!$D$10+'СЕТ СН'!$G$5-'СЕТ СН'!$G$21</f>
        <v>5557.0119858600001</v>
      </c>
      <c r="E50" s="36">
        <f>SUMIFS(СВЦЭМ!$D$39:$D$782,СВЦЭМ!$A$39:$A$782,$A50,СВЦЭМ!$B$39:$B$782,E$47)+'СЕТ СН'!$G$11+СВЦЭМ!$D$10+'СЕТ СН'!$G$5-'СЕТ СН'!$G$21</f>
        <v>5563.4015796900003</v>
      </c>
      <c r="F50" s="36">
        <f>SUMIFS(СВЦЭМ!$D$39:$D$782,СВЦЭМ!$A$39:$A$782,$A50,СВЦЭМ!$B$39:$B$782,F$47)+'СЕТ СН'!$G$11+СВЦЭМ!$D$10+'СЕТ СН'!$G$5-'СЕТ СН'!$G$21</f>
        <v>5549.15866594</v>
      </c>
      <c r="G50" s="36">
        <f>SUMIFS(СВЦЭМ!$D$39:$D$782,СВЦЭМ!$A$39:$A$782,$A50,СВЦЭМ!$B$39:$B$782,G$47)+'СЕТ СН'!$G$11+СВЦЭМ!$D$10+'СЕТ СН'!$G$5-'СЕТ СН'!$G$21</f>
        <v>5537.8524092099997</v>
      </c>
      <c r="H50" s="36">
        <f>SUMIFS(СВЦЭМ!$D$39:$D$782,СВЦЭМ!$A$39:$A$782,$A50,СВЦЭМ!$B$39:$B$782,H$47)+'СЕТ СН'!$G$11+СВЦЭМ!$D$10+'СЕТ СН'!$G$5-'СЕТ СН'!$G$21</f>
        <v>5527.3381527199999</v>
      </c>
      <c r="I50" s="36">
        <f>SUMIFS(СВЦЭМ!$D$39:$D$782,СВЦЭМ!$A$39:$A$782,$A50,СВЦЭМ!$B$39:$B$782,I$47)+'СЕТ СН'!$G$11+СВЦЭМ!$D$10+'СЕТ СН'!$G$5-'СЕТ СН'!$G$21</f>
        <v>5442.3042274600002</v>
      </c>
      <c r="J50" s="36">
        <f>SUMIFS(СВЦЭМ!$D$39:$D$782,СВЦЭМ!$A$39:$A$782,$A50,СВЦЭМ!$B$39:$B$782,J$47)+'СЕТ СН'!$G$11+СВЦЭМ!$D$10+'СЕТ СН'!$G$5-'СЕТ СН'!$G$21</f>
        <v>5452.4919604799998</v>
      </c>
      <c r="K50" s="36">
        <f>SUMIFS(СВЦЭМ!$D$39:$D$782,СВЦЭМ!$A$39:$A$782,$A50,СВЦЭМ!$B$39:$B$782,K$47)+'СЕТ СН'!$G$11+СВЦЭМ!$D$10+'СЕТ СН'!$G$5-'СЕТ СН'!$G$21</f>
        <v>5433.5276435800006</v>
      </c>
      <c r="L50" s="36">
        <f>SUMIFS(СВЦЭМ!$D$39:$D$782,СВЦЭМ!$A$39:$A$782,$A50,СВЦЭМ!$B$39:$B$782,L$47)+'СЕТ СН'!$G$11+СВЦЭМ!$D$10+'СЕТ СН'!$G$5-'СЕТ СН'!$G$21</f>
        <v>5413.9750732000002</v>
      </c>
      <c r="M50" s="36">
        <f>SUMIFS(СВЦЭМ!$D$39:$D$782,СВЦЭМ!$A$39:$A$782,$A50,СВЦЭМ!$B$39:$B$782,M$47)+'СЕТ СН'!$G$11+СВЦЭМ!$D$10+'СЕТ СН'!$G$5-'СЕТ СН'!$G$21</f>
        <v>5421.1406655700002</v>
      </c>
      <c r="N50" s="36">
        <f>SUMIFS(СВЦЭМ!$D$39:$D$782,СВЦЭМ!$A$39:$A$782,$A50,СВЦЭМ!$B$39:$B$782,N$47)+'СЕТ СН'!$G$11+СВЦЭМ!$D$10+'СЕТ СН'!$G$5-'СЕТ СН'!$G$21</f>
        <v>5445.8022922999999</v>
      </c>
      <c r="O50" s="36">
        <f>SUMIFS(СВЦЭМ!$D$39:$D$782,СВЦЭМ!$A$39:$A$782,$A50,СВЦЭМ!$B$39:$B$782,O$47)+'СЕТ СН'!$G$11+СВЦЭМ!$D$10+'СЕТ СН'!$G$5-'СЕТ СН'!$G$21</f>
        <v>5519.5039332300003</v>
      </c>
      <c r="P50" s="36">
        <f>SUMIFS(СВЦЭМ!$D$39:$D$782,СВЦЭМ!$A$39:$A$782,$A50,СВЦЭМ!$B$39:$B$782,P$47)+'СЕТ СН'!$G$11+СВЦЭМ!$D$10+'СЕТ СН'!$G$5-'СЕТ СН'!$G$21</f>
        <v>5531.9644353000003</v>
      </c>
      <c r="Q50" s="36">
        <f>SUMIFS(СВЦЭМ!$D$39:$D$782,СВЦЭМ!$A$39:$A$782,$A50,СВЦЭМ!$B$39:$B$782,Q$47)+'СЕТ СН'!$G$11+СВЦЭМ!$D$10+'СЕТ СН'!$G$5-'СЕТ СН'!$G$21</f>
        <v>5483.12748594</v>
      </c>
      <c r="R50" s="36">
        <f>SUMIFS(СВЦЭМ!$D$39:$D$782,СВЦЭМ!$A$39:$A$782,$A50,СВЦЭМ!$B$39:$B$782,R$47)+'СЕТ СН'!$G$11+СВЦЭМ!$D$10+'СЕТ СН'!$G$5-'СЕТ СН'!$G$21</f>
        <v>5546.38144018</v>
      </c>
      <c r="S50" s="36">
        <f>SUMIFS(СВЦЭМ!$D$39:$D$782,СВЦЭМ!$A$39:$A$782,$A50,СВЦЭМ!$B$39:$B$782,S$47)+'СЕТ СН'!$G$11+СВЦЭМ!$D$10+'СЕТ СН'!$G$5-'СЕТ СН'!$G$21</f>
        <v>5483.5597776600007</v>
      </c>
      <c r="T50" s="36">
        <f>SUMIFS(СВЦЭМ!$D$39:$D$782,СВЦЭМ!$A$39:$A$782,$A50,СВЦЭМ!$B$39:$B$782,T$47)+'СЕТ СН'!$G$11+СВЦЭМ!$D$10+'СЕТ СН'!$G$5-'СЕТ СН'!$G$21</f>
        <v>5448.8711569099996</v>
      </c>
      <c r="U50" s="36">
        <f>SUMIFS(СВЦЭМ!$D$39:$D$782,СВЦЭМ!$A$39:$A$782,$A50,СВЦЭМ!$B$39:$B$782,U$47)+'СЕТ СН'!$G$11+СВЦЭМ!$D$10+'СЕТ СН'!$G$5-'СЕТ СН'!$G$21</f>
        <v>5408.4596813200005</v>
      </c>
      <c r="V50" s="36">
        <f>SUMIFS(СВЦЭМ!$D$39:$D$782,СВЦЭМ!$A$39:$A$782,$A50,СВЦЭМ!$B$39:$B$782,V$47)+'СЕТ СН'!$G$11+СВЦЭМ!$D$10+'СЕТ СН'!$G$5-'СЕТ СН'!$G$21</f>
        <v>5415.8984567999996</v>
      </c>
      <c r="W50" s="36">
        <f>SUMIFS(СВЦЭМ!$D$39:$D$782,СВЦЭМ!$A$39:$A$782,$A50,СВЦЭМ!$B$39:$B$782,W$47)+'СЕТ СН'!$G$11+СВЦЭМ!$D$10+'СЕТ СН'!$G$5-'СЕТ СН'!$G$21</f>
        <v>5412.2419115299999</v>
      </c>
      <c r="X50" s="36">
        <f>SUMIFS(СВЦЭМ!$D$39:$D$782,СВЦЭМ!$A$39:$A$782,$A50,СВЦЭМ!$B$39:$B$782,X$47)+'СЕТ СН'!$G$11+СВЦЭМ!$D$10+'СЕТ СН'!$G$5-'СЕТ СН'!$G$21</f>
        <v>5442.0531593599999</v>
      </c>
      <c r="Y50" s="36">
        <f>SUMIFS(СВЦЭМ!$D$39:$D$782,СВЦЭМ!$A$39:$A$782,$A50,СВЦЭМ!$B$39:$B$782,Y$47)+'СЕТ СН'!$G$11+СВЦЭМ!$D$10+'СЕТ СН'!$G$5-'СЕТ СН'!$G$21</f>
        <v>5517.6672462000006</v>
      </c>
    </row>
    <row r="51" spans="1:25" ht="15.75" x14ac:dyDescent="0.2">
      <c r="A51" s="35">
        <f t="shared" si="1"/>
        <v>44989</v>
      </c>
      <c r="B51" s="36">
        <f>SUMIFS(СВЦЭМ!$D$39:$D$782,СВЦЭМ!$A$39:$A$782,$A51,СВЦЭМ!$B$39:$B$782,B$47)+'СЕТ СН'!$G$11+СВЦЭМ!$D$10+'СЕТ СН'!$G$5-'СЕТ СН'!$G$21</f>
        <v>5456.2493886400007</v>
      </c>
      <c r="C51" s="36">
        <f>SUMIFS(СВЦЭМ!$D$39:$D$782,СВЦЭМ!$A$39:$A$782,$A51,СВЦЭМ!$B$39:$B$782,C$47)+'СЕТ СН'!$G$11+СВЦЭМ!$D$10+'СЕТ СН'!$G$5-'СЕТ СН'!$G$21</f>
        <v>5491.0174681799999</v>
      </c>
      <c r="D51" s="36">
        <f>SUMIFS(СВЦЭМ!$D$39:$D$782,СВЦЭМ!$A$39:$A$782,$A51,СВЦЭМ!$B$39:$B$782,D$47)+'СЕТ СН'!$G$11+СВЦЭМ!$D$10+'СЕТ СН'!$G$5-'СЕТ СН'!$G$21</f>
        <v>5502.9615729899997</v>
      </c>
      <c r="E51" s="36">
        <f>SUMIFS(СВЦЭМ!$D$39:$D$782,СВЦЭМ!$A$39:$A$782,$A51,СВЦЭМ!$B$39:$B$782,E$47)+'СЕТ СН'!$G$11+СВЦЭМ!$D$10+'СЕТ СН'!$G$5-'СЕТ СН'!$G$21</f>
        <v>5502.1798978500001</v>
      </c>
      <c r="F51" s="36">
        <f>SUMIFS(СВЦЭМ!$D$39:$D$782,СВЦЭМ!$A$39:$A$782,$A51,СВЦЭМ!$B$39:$B$782,F$47)+'СЕТ СН'!$G$11+СВЦЭМ!$D$10+'СЕТ СН'!$G$5-'СЕТ СН'!$G$21</f>
        <v>5485.8567024599997</v>
      </c>
      <c r="G51" s="36">
        <f>SUMIFS(СВЦЭМ!$D$39:$D$782,СВЦЭМ!$A$39:$A$782,$A51,СВЦЭМ!$B$39:$B$782,G$47)+'СЕТ СН'!$G$11+СВЦЭМ!$D$10+'СЕТ СН'!$G$5-'СЕТ СН'!$G$21</f>
        <v>5463.82919485</v>
      </c>
      <c r="H51" s="36">
        <f>SUMIFS(СВЦЭМ!$D$39:$D$782,СВЦЭМ!$A$39:$A$782,$A51,СВЦЭМ!$B$39:$B$782,H$47)+'СЕТ СН'!$G$11+СВЦЭМ!$D$10+'СЕТ СН'!$G$5-'СЕТ СН'!$G$21</f>
        <v>5411.0117269299999</v>
      </c>
      <c r="I51" s="36">
        <f>SUMIFS(СВЦЭМ!$D$39:$D$782,СВЦЭМ!$A$39:$A$782,$A51,СВЦЭМ!$B$39:$B$782,I$47)+'СЕТ СН'!$G$11+СВЦЭМ!$D$10+'СЕТ СН'!$G$5-'СЕТ СН'!$G$21</f>
        <v>5356.2928350800003</v>
      </c>
      <c r="J51" s="36">
        <f>SUMIFS(СВЦЭМ!$D$39:$D$782,СВЦЭМ!$A$39:$A$782,$A51,СВЦЭМ!$B$39:$B$782,J$47)+'СЕТ СН'!$G$11+СВЦЭМ!$D$10+'СЕТ СН'!$G$5-'СЕТ СН'!$G$21</f>
        <v>5338.7139670400002</v>
      </c>
      <c r="K51" s="36">
        <f>SUMIFS(СВЦЭМ!$D$39:$D$782,СВЦЭМ!$A$39:$A$782,$A51,СВЦЭМ!$B$39:$B$782,K$47)+'СЕТ СН'!$G$11+СВЦЭМ!$D$10+'СЕТ СН'!$G$5-'СЕТ СН'!$G$21</f>
        <v>5327.8847966100002</v>
      </c>
      <c r="L51" s="36">
        <f>SUMIFS(СВЦЭМ!$D$39:$D$782,СВЦЭМ!$A$39:$A$782,$A51,СВЦЭМ!$B$39:$B$782,L$47)+'СЕТ СН'!$G$11+СВЦЭМ!$D$10+'СЕТ СН'!$G$5-'СЕТ СН'!$G$21</f>
        <v>5337.2167117099998</v>
      </c>
      <c r="M51" s="36">
        <f>SUMIFS(СВЦЭМ!$D$39:$D$782,СВЦЭМ!$A$39:$A$782,$A51,СВЦЭМ!$B$39:$B$782,M$47)+'СЕТ СН'!$G$11+СВЦЭМ!$D$10+'СЕТ СН'!$G$5-'СЕТ СН'!$G$21</f>
        <v>5352.0395871500004</v>
      </c>
      <c r="N51" s="36">
        <f>SUMIFS(СВЦЭМ!$D$39:$D$782,СВЦЭМ!$A$39:$A$782,$A51,СВЦЭМ!$B$39:$B$782,N$47)+'СЕТ СН'!$G$11+СВЦЭМ!$D$10+'СЕТ СН'!$G$5-'СЕТ СН'!$G$21</f>
        <v>5387.8938915100007</v>
      </c>
      <c r="O51" s="36">
        <f>SUMIFS(СВЦЭМ!$D$39:$D$782,СВЦЭМ!$A$39:$A$782,$A51,СВЦЭМ!$B$39:$B$782,O$47)+'СЕТ СН'!$G$11+СВЦЭМ!$D$10+'СЕТ СН'!$G$5-'СЕТ СН'!$G$21</f>
        <v>5416.1995695700007</v>
      </c>
      <c r="P51" s="36">
        <f>SUMIFS(СВЦЭМ!$D$39:$D$782,СВЦЭМ!$A$39:$A$782,$A51,СВЦЭМ!$B$39:$B$782,P$47)+'СЕТ СН'!$G$11+СВЦЭМ!$D$10+'СЕТ СН'!$G$5-'СЕТ СН'!$G$21</f>
        <v>5430.1197427300003</v>
      </c>
      <c r="Q51" s="36">
        <f>SUMIFS(СВЦЭМ!$D$39:$D$782,СВЦЭМ!$A$39:$A$782,$A51,СВЦЭМ!$B$39:$B$782,Q$47)+'СЕТ СН'!$G$11+СВЦЭМ!$D$10+'СЕТ СН'!$G$5-'СЕТ СН'!$G$21</f>
        <v>5435.5021858300006</v>
      </c>
      <c r="R51" s="36">
        <f>SUMIFS(СВЦЭМ!$D$39:$D$782,СВЦЭМ!$A$39:$A$782,$A51,СВЦЭМ!$B$39:$B$782,R$47)+'СЕТ СН'!$G$11+СВЦЭМ!$D$10+'СЕТ СН'!$G$5-'СЕТ СН'!$G$21</f>
        <v>5438.4695103399999</v>
      </c>
      <c r="S51" s="36">
        <f>SUMIFS(СВЦЭМ!$D$39:$D$782,СВЦЭМ!$A$39:$A$782,$A51,СВЦЭМ!$B$39:$B$782,S$47)+'СЕТ СН'!$G$11+СВЦЭМ!$D$10+'СЕТ СН'!$G$5-'СЕТ СН'!$G$21</f>
        <v>5399.5861185100002</v>
      </c>
      <c r="T51" s="36">
        <f>SUMIFS(СВЦЭМ!$D$39:$D$782,СВЦЭМ!$A$39:$A$782,$A51,СВЦЭМ!$B$39:$B$782,T$47)+'СЕТ СН'!$G$11+СВЦЭМ!$D$10+'СЕТ СН'!$G$5-'СЕТ СН'!$G$21</f>
        <v>5351.4707065399998</v>
      </c>
      <c r="U51" s="36">
        <f>SUMIFS(СВЦЭМ!$D$39:$D$782,СВЦЭМ!$A$39:$A$782,$A51,СВЦЭМ!$B$39:$B$782,U$47)+'СЕТ СН'!$G$11+СВЦЭМ!$D$10+'СЕТ СН'!$G$5-'СЕТ СН'!$G$21</f>
        <v>5341.3699610399999</v>
      </c>
      <c r="V51" s="36">
        <f>SUMIFS(СВЦЭМ!$D$39:$D$782,СВЦЭМ!$A$39:$A$782,$A51,СВЦЭМ!$B$39:$B$782,V$47)+'СЕТ СН'!$G$11+СВЦЭМ!$D$10+'СЕТ СН'!$G$5-'СЕТ СН'!$G$21</f>
        <v>5354.6128179699999</v>
      </c>
      <c r="W51" s="36">
        <f>SUMIFS(СВЦЭМ!$D$39:$D$782,СВЦЭМ!$A$39:$A$782,$A51,СВЦЭМ!$B$39:$B$782,W$47)+'СЕТ СН'!$G$11+СВЦЭМ!$D$10+'СЕТ СН'!$G$5-'СЕТ СН'!$G$21</f>
        <v>5390.2807689800002</v>
      </c>
      <c r="X51" s="36">
        <f>SUMIFS(СВЦЭМ!$D$39:$D$782,СВЦЭМ!$A$39:$A$782,$A51,СВЦЭМ!$B$39:$B$782,X$47)+'СЕТ СН'!$G$11+СВЦЭМ!$D$10+'СЕТ СН'!$G$5-'СЕТ СН'!$G$21</f>
        <v>5426.0600871900006</v>
      </c>
      <c r="Y51" s="36">
        <f>SUMIFS(СВЦЭМ!$D$39:$D$782,СВЦЭМ!$A$39:$A$782,$A51,СВЦЭМ!$B$39:$B$782,Y$47)+'СЕТ СН'!$G$11+СВЦЭМ!$D$10+'СЕТ СН'!$G$5-'СЕТ СН'!$G$21</f>
        <v>5455.7350365700004</v>
      </c>
    </row>
    <row r="52" spans="1:25" ht="15.75" x14ac:dyDescent="0.2">
      <c r="A52" s="35">
        <f t="shared" si="1"/>
        <v>44990</v>
      </c>
      <c r="B52" s="36">
        <f>SUMIFS(СВЦЭМ!$D$39:$D$782,СВЦЭМ!$A$39:$A$782,$A52,СВЦЭМ!$B$39:$B$782,B$47)+'СЕТ СН'!$G$11+СВЦЭМ!$D$10+'СЕТ СН'!$G$5-'СЕТ СН'!$G$21</f>
        <v>5475.54831208</v>
      </c>
      <c r="C52" s="36">
        <f>SUMIFS(СВЦЭМ!$D$39:$D$782,СВЦЭМ!$A$39:$A$782,$A52,СВЦЭМ!$B$39:$B$782,C$47)+'СЕТ СН'!$G$11+СВЦЭМ!$D$10+'СЕТ СН'!$G$5-'СЕТ СН'!$G$21</f>
        <v>5512.71526756</v>
      </c>
      <c r="D52" s="36">
        <f>SUMIFS(СВЦЭМ!$D$39:$D$782,СВЦЭМ!$A$39:$A$782,$A52,СВЦЭМ!$B$39:$B$782,D$47)+'СЕТ СН'!$G$11+СВЦЭМ!$D$10+'СЕТ СН'!$G$5-'СЕТ СН'!$G$21</f>
        <v>5530.9278187700002</v>
      </c>
      <c r="E52" s="36">
        <f>SUMIFS(СВЦЭМ!$D$39:$D$782,СВЦЭМ!$A$39:$A$782,$A52,СВЦЭМ!$B$39:$B$782,E$47)+'СЕТ СН'!$G$11+СВЦЭМ!$D$10+'СЕТ СН'!$G$5-'СЕТ СН'!$G$21</f>
        <v>5531.5673848200004</v>
      </c>
      <c r="F52" s="36">
        <f>SUMIFS(СВЦЭМ!$D$39:$D$782,СВЦЭМ!$A$39:$A$782,$A52,СВЦЭМ!$B$39:$B$782,F$47)+'СЕТ СН'!$G$11+СВЦЭМ!$D$10+'СЕТ СН'!$G$5-'СЕТ СН'!$G$21</f>
        <v>5538.48753519</v>
      </c>
      <c r="G52" s="36">
        <f>SUMIFS(СВЦЭМ!$D$39:$D$782,СВЦЭМ!$A$39:$A$782,$A52,СВЦЭМ!$B$39:$B$782,G$47)+'СЕТ СН'!$G$11+СВЦЭМ!$D$10+'СЕТ СН'!$G$5-'СЕТ СН'!$G$21</f>
        <v>5515.1875663400006</v>
      </c>
      <c r="H52" s="36">
        <f>SUMIFS(СВЦЭМ!$D$39:$D$782,СВЦЭМ!$A$39:$A$782,$A52,СВЦЭМ!$B$39:$B$782,H$47)+'СЕТ СН'!$G$11+СВЦЭМ!$D$10+'СЕТ СН'!$G$5-'СЕТ СН'!$G$21</f>
        <v>5490.4328325799997</v>
      </c>
      <c r="I52" s="36">
        <f>SUMIFS(СВЦЭМ!$D$39:$D$782,СВЦЭМ!$A$39:$A$782,$A52,СВЦЭМ!$B$39:$B$782,I$47)+'СЕТ СН'!$G$11+СВЦЭМ!$D$10+'СЕТ СН'!$G$5-'СЕТ СН'!$G$21</f>
        <v>5471.7737337600001</v>
      </c>
      <c r="J52" s="36">
        <f>SUMIFS(СВЦЭМ!$D$39:$D$782,СВЦЭМ!$A$39:$A$782,$A52,СВЦЭМ!$B$39:$B$782,J$47)+'СЕТ СН'!$G$11+СВЦЭМ!$D$10+'СЕТ СН'!$G$5-'СЕТ СН'!$G$21</f>
        <v>5457.2765440500007</v>
      </c>
      <c r="K52" s="36">
        <f>SUMIFS(СВЦЭМ!$D$39:$D$782,СВЦЭМ!$A$39:$A$782,$A52,СВЦЭМ!$B$39:$B$782,K$47)+'СЕТ СН'!$G$11+СВЦЭМ!$D$10+'СЕТ СН'!$G$5-'СЕТ СН'!$G$21</f>
        <v>5388.8325910500007</v>
      </c>
      <c r="L52" s="36">
        <f>SUMIFS(СВЦЭМ!$D$39:$D$782,СВЦЭМ!$A$39:$A$782,$A52,СВЦЭМ!$B$39:$B$782,L$47)+'СЕТ СН'!$G$11+СВЦЭМ!$D$10+'СЕТ СН'!$G$5-'СЕТ СН'!$G$21</f>
        <v>5356.5631342500001</v>
      </c>
      <c r="M52" s="36">
        <f>SUMIFS(СВЦЭМ!$D$39:$D$782,СВЦЭМ!$A$39:$A$782,$A52,СВЦЭМ!$B$39:$B$782,M$47)+'СЕТ СН'!$G$11+СВЦЭМ!$D$10+'СЕТ СН'!$G$5-'СЕТ СН'!$G$21</f>
        <v>5369.3096485599999</v>
      </c>
      <c r="N52" s="36">
        <f>SUMIFS(СВЦЭМ!$D$39:$D$782,СВЦЭМ!$A$39:$A$782,$A52,СВЦЭМ!$B$39:$B$782,N$47)+'СЕТ СН'!$G$11+СВЦЭМ!$D$10+'СЕТ СН'!$G$5-'СЕТ СН'!$G$21</f>
        <v>5379.7255072400003</v>
      </c>
      <c r="O52" s="36">
        <f>SUMIFS(СВЦЭМ!$D$39:$D$782,СВЦЭМ!$A$39:$A$782,$A52,СВЦЭМ!$B$39:$B$782,O$47)+'СЕТ СН'!$G$11+СВЦЭМ!$D$10+'СЕТ СН'!$G$5-'СЕТ СН'!$G$21</f>
        <v>5408.2680311800004</v>
      </c>
      <c r="P52" s="36">
        <f>SUMIFS(СВЦЭМ!$D$39:$D$782,СВЦЭМ!$A$39:$A$782,$A52,СВЦЭМ!$B$39:$B$782,P$47)+'СЕТ СН'!$G$11+СВЦЭМ!$D$10+'СЕТ СН'!$G$5-'СЕТ СН'!$G$21</f>
        <v>5438.2915122100003</v>
      </c>
      <c r="Q52" s="36">
        <f>SUMIFS(СВЦЭМ!$D$39:$D$782,СВЦЭМ!$A$39:$A$782,$A52,СВЦЭМ!$B$39:$B$782,Q$47)+'СЕТ СН'!$G$11+СВЦЭМ!$D$10+'СЕТ СН'!$G$5-'СЕТ СН'!$G$21</f>
        <v>5454.9797700500003</v>
      </c>
      <c r="R52" s="36">
        <f>SUMIFS(СВЦЭМ!$D$39:$D$782,СВЦЭМ!$A$39:$A$782,$A52,СВЦЭМ!$B$39:$B$782,R$47)+'СЕТ СН'!$G$11+СВЦЭМ!$D$10+'СЕТ СН'!$G$5-'СЕТ СН'!$G$21</f>
        <v>5457.9382414499996</v>
      </c>
      <c r="S52" s="36">
        <f>SUMIFS(СВЦЭМ!$D$39:$D$782,СВЦЭМ!$A$39:$A$782,$A52,СВЦЭМ!$B$39:$B$782,S$47)+'СЕТ СН'!$G$11+СВЦЭМ!$D$10+'СЕТ СН'!$G$5-'СЕТ СН'!$G$21</f>
        <v>5437.0379821200004</v>
      </c>
      <c r="T52" s="36">
        <f>SUMIFS(СВЦЭМ!$D$39:$D$782,СВЦЭМ!$A$39:$A$782,$A52,СВЦЭМ!$B$39:$B$782,T$47)+'СЕТ СН'!$G$11+СВЦЭМ!$D$10+'СЕТ СН'!$G$5-'СЕТ СН'!$G$21</f>
        <v>5408.8531493800001</v>
      </c>
      <c r="U52" s="36">
        <f>SUMIFS(СВЦЭМ!$D$39:$D$782,СВЦЭМ!$A$39:$A$782,$A52,СВЦЭМ!$B$39:$B$782,U$47)+'СЕТ СН'!$G$11+СВЦЭМ!$D$10+'СЕТ СН'!$G$5-'СЕТ СН'!$G$21</f>
        <v>5367.4455338300004</v>
      </c>
      <c r="V52" s="36">
        <f>SUMIFS(СВЦЭМ!$D$39:$D$782,СВЦЭМ!$A$39:$A$782,$A52,СВЦЭМ!$B$39:$B$782,V$47)+'СЕТ СН'!$G$11+СВЦЭМ!$D$10+'СЕТ СН'!$G$5-'СЕТ СН'!$G$21</f>
        <v>5292.4189487100002</v>
      </c>
      <c r="W52" s="36">
        <f>SUMIFS(СВЦЭМ!$D$39:$D$782,СВЦЭМ!$A$39:$A$782,$A52,СВЦЭМ!$B$39:$B$782,W$47)+'СЕТ СН'!$G$11+СВЦЭМ!$D$10+'СЕТ СН'!$G$5-'СЕТ СН'!$G$21</f>
        <v>5303.6348627999996</v>
      </c>
      <c r="X52" s="36">
        <f>SUMIFS(СВЦЭМ!$D$39:$D$782,СВЦЭМ!$A$39:$A$782,$A52,СВЦЭМ!$B$39:$B$782,X$47)+'СЕТ СН'!$G$11+СВЦЭМ!$D$10+'СЕТ СН'!$G$5-'СЕТ СН'!$G$21</f>
        <v>5331.5874116499999</v>
      </c>
      <c r="Y52" s="36">
        <f>SUMIFS(СВЦЭМ!$D$39:$D$782,СВЦЭМ!$A$39:$A$782,$A52,СВЦЭМ!$B$39:$B$782,Y$47)+'СЕТ СН'!$G$11+СВЦЭМ!$D$10+'СЕТ СН'!$G$5-'СЕТ СН'!$G$21</f>
        <v>5430.3681957400004</v>
      </c>
    </row>
    <row r="53" spans="1:25" ht="15.75" x14ac:dyDescent="0.2">
      <c r="A53" s="35">
        <f t="shared" si="1"/>
        <v>44991</v>
      </c>
      <c r="B53" s="36">
        <f>SUMIFS(СВЦЭМ!$D$39:$D$782,СВЦЭМ!$A$39:$A$782,$A53,СВЦЭМ!$B$39:$B$782,B$47)+'СЕТ СН'!$G$11+СВЦЭМ!$D$10+'СЕТ СН'!$G$5-'СЕТ СН'!$G$21</f>
        <v>5474.5370993100005</v>
      </c>
      <c r="C53" s="36">
        <f>SUMIFS(СВЦЭМ!$D$39:$D$782,СВЦЭМ!$A$39:$A$782,$A53,СВЦЭМ!$B$39:$B$782,C$47)+'СЕТ СН'!$G$11+СВЦЭМ!$D$10+'СЕТ СН'!$G$5-'СЕТ СН'!$G$21</f>
        <v>5495.8432817000003</v>
      </c>
      <c r="D53" s="36">
        <f>SUMIFS(СВЦЭМ!$D$39:$D$782,СВЦЭМ!$A$39:$A$782,$A53,СВЦЭМ!$B$39:$B$782,D$47)+'СЕТ СН'!$G$11+СВЦЭМ!$D$10+'СЕТ СН'!$G$5-'СЕТ СН'!$G$21</f>
        <v>5515.40000633</v>
      </c>
      <c r="E53" s="36">
        <f>SUMIFS(СВЦЭМ!$D$39:$D$782,СВЦЭМ!$A$39:$A$782,$A53,СВЦЭМ!$B$39:$B$782,E$47)+'СЕТ СН'!$G$11+СВЦЭМ!$D$10+'СЕТ СН'!$G$5-'СЕТ СН'!$G$21</f>
        <v>5538.1274019100001</v>
      </c>
      <c r="F53" s="36">
        <f>SUMIFS(СВЦЭМ!$D$39:$D$782,СВЦЭМ!$A$39:$A$782,$A53,СВЦЭМ!$B$39:$B$782,F$47)+'СЕТ СН'!$G$11+СВЦЭМ!$D$10+'СЕТ СН'!$G$5-'СЕТ СН'!$G$21</f>
        <v>5531.9603931500005</v>
      </c>
      <c r="G53" s="36">
        <f>SUMIFS(СВЦЭМ!$D$39:$D$782,СВЦЭМ!$A$39:$A$782,$A53,СВЦЭМ!$B$39:$B$782,G$47)+'СЕТ СН'!$G$11+СВЦЭМ!$D$10+'СЕТ СН'!$G$5-'СЕТ СН'!$G$21</f>
        <v>5527.7757132400002</v>
      </c>
      <c r="H53" s="36">
        <f>SUMIFS(СВЦЭМ!$D$39:$D$782,СВЦЭМ!$A$39:$A$782,$A53,СВЦЭМ!$B$39:$B$782,H$47)+'СЕТ СН'!$G$11+СВЦЭМ!$D$10+'СЕТ СН'!$G$5-'СЕТ СН'!$G$21</f>
        <v>5476.0003628900004</v>
      </c>
      <c r="I53" s="36">
        <f>SUMIFS(СВЦЭМ!$D$39:$D$782,СВЦЭМ!$A$39:$A$782,$A53,СВЦЭМ!$B$39:$B$782,I$47)+'СЕТ СН'!$G$11+СВЦЭМ!$D$10+'СЕТ СН'!$G$5-'СЕТ СН'!$G$21</f>
        <v>5420.2803615600005</v>
      </c>
      <c r="J53" s="36">
        <f>SUMIFS(СВЦЭМ!$D$39:$D$782,СВЦЭМ!$A$39:$A$782,$A53,СВЦЭМ!$B$39:$B$782,J$47)+'СЕТ СН'!$G$11+СВЦЭМ!$D$10+'СЕТ СН'!$G$5-'СЕТ СН'!$G$21</f>
        <v>5400.6012592300003</v>
      </c>
      <c r="K53" s="36">
        <f>SUMIFS(СВЦЭМ!$D$39:$D$782,СВЦЭМ!$A$39:$A$782,$A53,СВЦЭМ!$B$39:$B$782,K$47)+'СЕТ СН'!$G$11+СВЦЭМ!$D$10+'СЕТ СН'!$G$5-'СЕТ СН'!$G$21</f>
        <v>5387.3609130300001</v>
      </c>
      <c r="L53" s="36">
        <f>SUMIFS(СВЦЭМ!$D$39:$D$782,СВЦЭМ!$A$39:$A$782,$A53,СВЦЭМ!$B$39:$B$782,L$47)+'СЕТ СН'!$G$11+СВЦЭМ!$D$10+'СЕТ СН'!$G$5-'СЕТ СН'!$G$21</f>
        <v>5389.6352480000005</v>
      </c>
      <c r="M53" s="36">
        <f>SUMIFS(СВЦЭМ!$D$39:$D$782,СВЦЭМ!$A$39:$A$782,$A53,СВЦЭМ!$B$39:$B$782,M$47)+'СЕТ СН'!$G$11+СВЦЭМ!$D$10+'СЕТ СН'!$G$5-'СЕТ СН'!$G$21</f>
        <v>5386.5519008700003</v>
      </c>
      <c r="N53" s="36">
        <f>SUMIFS(СВЦЭМ!$D$39:$D$782,СВЦЭМ!$A$39:$A$782,$A53,СВЦЭМ!$B$39:$B$782,N$47)+'СЕТ СН'!$G$11+СВЦЭМ!$D$10+'СЕТ СН'!$G$5-'СЕТ СН'!$G$21</f>
        <v>5405.4897563699997</v>
      </c>
      <c r="O53" s="36">
        <f>SUMIFS(СВЦЭМ!$D$39:$D$782,СВЦЭМ!$A$39:$A$782,$A53,СВЦЭМ!$B$39:$B$782,O$47)+'СЕТ СН'!$G$11+СВЦЭМ!$D$10+'СЕТ СН'!$G$5-'СЕТ СН'!$G$21</f>
        <v>5426.7178517600005</v>
      </c>
      <c r="P53" s="36">
        <f>SUMIFS(СВЦЭМ!$D$39:$D$782,СВЦЭМ!$A$39:$A$782,$A53,СВЦЭМ!$B$39:$B$782,P$47)+'СЕТ СН'!$G$11+СВЦЭМ!$D$10+'СЕТ СН'!$G$5-'СЕТ СН'!$G$21</f>
        <v>5437.5171744899999</v>
      </c>
      <c r="Q53" s="36">
        <f>SUMIFS(СВЦЭМ!$D$39:$D$782,СВЦЭМ!$A$39:$A$782,$A53,СВЦЭМ!$B$39:$B$782,Q$47)+'СЕТ СН'!$G$11+СВЦЭМ!$D$10+'СЕТ СН'!$G$5-'СЕТ СН'!$G$21</f>
        <v>5443.1241164900002</v>
      </c>
      <c r="R53" s="36">
        <f>SUMIFS(СВЦЭМ!$D$39:$D$782,СВЦЭМ!$A$39:$A$782,$A53,СВЦЭМ!$B$39:$B$782,R$47)+'СЕТ СН'!$G$11+СВЦЭМ!$D$10+'СЕТ СН'!$G$5-'СЕТ СН'!$G$21</f>
        <v>5449.90810169</v>
      </c>
      <c r="S53" s="36">
        <f>SUMIFS(СВЦЭМ!$D$39:$D$782,СВЦЭМ!$A$39:$A$782,$A53,СВЦЭМ!$B$39:$B$782,S$47)+'СЕТ СН'!$G$11+СВЦЭМ!$D$10+'СЕТ СН'!$G$5-'СЕТ СН'!$G$21</f>
        <v>5413.8052437100005</v>
      </c>
      <c r="T53" s="36">
        <f>SUMIFS(СВЦЭМ!$D$39:$D$782,СВЦЭМ!$A$39:$A$782,$A53,СВЦЭМ!$B$39:$B$782,T$47)+'СЕТ СН'!$G$11+СВЦЭМ!$D$10+'СЕТ СН'!$G$5-'СЕТ СН'!$G$21</f>
        <v>5397.5381438000004</v>
      </c>
      <c r="U53" s="36">
        <f>SUMIFS(СВЦЭМ!$D$39:$D$782,СВЦЭМ!$A$39:$A$782,$A53,СВЦЭМ!$B$39:$B$782,U$47)+'СЕТ СН'!$G$11+СВЦЭМ!$D$10+'СЕТ СН'!$G$5-'СЕТ СН'!$G$21</f>
        <v>5376.6807490800002</v>
      </c>
      <c r="V53" s="36">
        <f>SUMIFS(СВЦЭМ!$D$39:$D$782,СВЦЭМ!$A$39:$A$782,$A53,СВЦЭМ!$B$39:$B$782,V$47)+'СЕТ СН'!$G$11+СВЦЭМ!$D$10+'СЕТ СН'!$G$5-'СЕТ СН'!$G$21</f>
        <v>5369.5889810600002</v>
      </c>
      <c r="W53" s="36">
        <f>SUMIFS(СВЦЭМ!$D$39:$D$782,СВЦЭМ!$A$39:$A$782,$A53,СВЦЭМ!$B$39:$B$782,W$47)+'СЕТ СН'!$G$11+СВЦЭМ!$D$10+'СЕТ СН'!$G$5-'СЕТ СН'!$G$21</f>
        <v>5376.6629620200001</v>
      </c>
      <c r="X53" s="36">
        <f>SUMIFS(СВЦЭМ!$D$39:$D$782,СВЦЭМ!$A$39:$A$782,$A53,СВЦЭМ!$B$39:$B$782,X$47)+'СЕТ СН'!$G$11+СВЦЭМ!$D$10+'СЕТ СН'!$G$5-'СЕТ СН'!$G$21</f>
        <v>5410.5678324099999</v>
      </c>
      <c r="Y53" s="36">
        <f>SUMIFS(СВЦЭМ!$D$39:$D$782,СВЦЭМ!$A$39:$A$782,$A53,СВЦЭМ!$B$39:$B$782,Y$47)+'СЕТ СН'!$G$11+СВЦЭМ!$D$10+'СЕТ СН'!$G$5-'СЕТ СН'!$G$21</f>
        <v>5457.0952868000004</v>
      </c>
    </row>
    <row r="54" spans="1:25" ht="15.75" x14ac:dyDescent="0.2">
      <c r="A54" s="35">
        <f t="shared" si="1"/>
        <v>44992</v>
      </c>
      <c r="B54" s="36">
        <f>SUMIFS(СВЦЭМ!$D$39:$D$782,СВЦЭМ!$A$39:$A$782,$A54,СВЦЭМ!$B$39:$B$782,B$47)+'СЕТ СН'!$G$11+СВЦЭМ!$D$10+'СЕТ СН'!$G$5-'СЕТ СН'!$G$21</f>
        <v>5557.3839173699998</v>
      </c>
      <c r="C54" s="36">
        <f>SUMIFS(СВЦЭМ!$D$39:$D$782,СВЦЭМ!$A$39:$A$782,$A54,СВЦЭМ!$B$39:$B$782,C$47)+'СЕТ СН'!$G$11+СВЦЭМ!$D$10+'СЕТ СН'!$G$5-'СЕТ СН'!$G$21</f>
        <v>5601.7061180199998</v>
      </c>
      <c r="D54" s="36">
        <f>SUMIFS(СВЦЭМ!$D$39:$D$782,СВЦЭМ!$A$39:$A$782,$A54,СВЦЭМ!$B$39:$B$782,D$47)+'СЕТ СН'!$G$11+СВЦЭМ!$D$10+'СЕТ СН'!$G$5-'СЕТ СН'!$G$21</f>
        <v>5660.6298006699999</v>
      </c>
      <c r="E54" s="36">
        <f>SUMIFS(СВЦЭМ!$D$39:$D$782,СВЦЭМ!$A$39:$A$782,$A54,СВЦЭМ!$B$39:$B$782,E$47)+'СЕТ СН'!$G$11+СВЦЭМ!$D$10+'СЕТ СН'!$G$5-'СЕТ СН'!$G$21</f>
        <v>5655.8379914500001</v>
      </c>
      <c r="F54" s="36">
        <f>SUMIFS(СВЦЭМ!$D$39:$D$782,СВЦЭМ!$A$39:$A$782,$A54,СВЦЭМ!$B$39:$B$782,F$47)+'СЕТ СН'!$G$11+СВЦЭМ!$D$10+'СЕТ СН'!$G$5-'СЕТ СН'!$G$21</f>
        <v>5642.3887400000003</v>
      </c>
      <c r="G54" s="36">
        <f>SUMIFS(СВЦЭМ!$D$39:$D$782,СВЦЭМ!$A$39:$A$782,$A54,СВЦЭМ!$B$39:$B$782,G$47)+'СЕТ СН'!$G$11+СВЦЭМ!$D$10+'СЕТ СН'!$G$5-'СЕТ СН'!$G$21</f>
        <v>5613.5104353400002</v>
      </c>
      <c r="H54" s="36">
        <f>SUMIFS(СВЦЭМ!$D$39:$D$782,СВЦЭМ!$A$39:$A$782,$A54,СВЦЭМ!$B$39:$B$782,H$47)+'СЕТ СН'!$G$11+СВЦЭМ!$D$10+'СЕТ СН'!$G$5-'СЕТ СН'!$G$21</f>
        <v>5543.1467166399998</v>
      </c>
      <c r="I54" s="36">
        <f>SUMIFS(СВЦЭМ!$D$39:$D$782,СВЦЭМ!$A$39:$A$782,$A54,СВЦЭМ!$B$39:$B$782,I$47)+'СЕТ СН'!$G$11+СВЦЭМ!$D$10+'СЕТ СН'!$G$5-'СЕТ СН'!$G$21</f>
        <v>5499.75063417</v>
      </c>
      <c r="J54" s="36">
        <f>SUMIFS(СВЦЭМ!$D$39:$D$782,СВЦЭМ!$A$39:$A$782,$A54,СВЦЭМ!$B$39:$B$782,J$47)+'СЕТ СН'!$G$11+СВЦЭМ!$D$10+'СЕТ СН'!$G$5-'СЕТ СН'!$G$21</f>
        <v>5474.2393204700002</v>
      </c>
      <c r="K54" s="36">
        <f>SUMIFS(СВЦЭМ!$D$39:$D$782,СВЦЭМ!$A$39:$A$782,$A54,СВЦЭМ!$B$39:$B$782,K$47)+'СЕТ СН'!$G$11+СВЦЭМ!$D$10+'СЕТ СН'!$G$5-'СЕТ СН'!$G$21</f>
        <v>5448.8780574499997</v>
      </c>
      <c r="L54" s="36">
        <f>SUMIFS(СВЦЭМ!$D$39:$D$782,СВЦЭМ!$A$39:$A$782,$A54,СВЦЭМ!$B$39:$B$782,L$47)+'СЕТ СН'!$G$11+СВЦЭМ!$D$10+'СЕТ СН'!$G$5-'СЕТ СН'!$G$21</f>
        <v>5438.9330172700002</v>
      </c>
      <c r="M54" s="36">
        <f>SUMIFS(СВЦЭМ!$D$39:$D$782,СВЦЭМ!$A$39:$A$782,$A54,СВЦЭМ!$B$39:$B$782,M$47)+'СЕТ СН'!$G$11+СВЦЭМ!$D$10+'СЕТ СН'!$G$5-'СЕТ СН'!$G$21</f>
        <v>5456.4558959700007</v>
      </c>
      <c r="N54" s="36">
        <f>SUMIFS(СВЦЭМ!$D$39:$D$782,СВЦЭМ!$A$39:$A$782,$A54,СВЦЭМ!$B$39:$B$782,N$47)+'СЕТ СН'!$G$11+СВЦЭМ!$D$10+'СЕТ СН'!$G$5-'СЕТ СН'!$G$21</f>
        <v>5461.0305527500004</v>
      </c>
      <c r="O54" s="36">
        <f>SUMIFS(СВЦЭМ!$D$39:$D$782,СВЦЭМ!$A$39:$A$782,$A54,СВЦЭМ!$B$39:$B$782,O$47)+'СЕТ СН'!$G$11+СВЦЭМ!$D$10+'СЕТ СН'!$G$5-'СЕТ СН'!$G$21</f>
        <v>5496.26196901</v>
      </c>
      <c r="P54" s="36">
        <f>SUMIFS(СВЦЭМ!$D$39:$D$782,СВЦЭМ!$A$39:$A$782,$A54,СВЦЭМ!$B$39:$B$782,P$47)+'СЕТ СН'!$G$11+СВЦЭМ!$D$10+'СЕТ СН'!$G$5-'СЕТ СН'!$G$21</f>
        <v>5511.6007432799997</v>
      </c>
      <c r="Q54" s="36">
        <f>SUMIFS(СВЦЭМ!$D$39:$D$782,СВЦЭМ!$A$39:$A$782,$A54,СВЦЭМ!$B$39:$B$782,Q$47)+'СЕТ СН'!$G$11+СВЦЭМ!$D$10+'СЕТ СН'!$G$5-'СЕТ СН'!$G$21</f>
        <v>5511.1262228400001</v>
      </c>
      <c r="R54" s="36">
        <f>SUMIFS(СВЦЭМ!$D$39:$D$782,СВЦЭМ!$A$39:$A$782,$A54,СВЦЭМ!$B$39:$B$782,R$47)+'СЕТ СН'!$G$11+СВЦЭМ!$D$10+'СЕТ СН'!$G$5-'СЕТ СН'!$G$21</f>
        <v>5506.0363279200001</v>
      </c>
      <c r="S54" s="36">
        <f>SUMIFS(СВЦЭМ!$D$39:$D$782,СВЦЭМ!$A$39:$A$782,$A54,СВЦЭМ!$B$39:$B$782,S$47)+'СЕТ СН'!$G$11+СВЦЭМ!$D$10+'СЕТ СН'!$G$5-'СЕТ СН'!$G$21</f>
        <v>5498.7242931000001</v>
      </c>
      <c r="T54" s="36">
        <f>SUMIFS(СВЦЭМ!$D$39:$D$782,СВЦЭМ!$A$39:$A$782,$A54,СВЦЭМ!$B$39:$B$782,T$47)+'СЕТ СН'!$G$11+СВЦЭМ!$D$10+'СЕТ СН'!$G$5-'СЕТ СН'!$G$21</f>
        <v>5474.5255336700002</v>
      </c>
      <c r="U54" s="36">
        <f>SUMIFS(СВЦЭМ!$D$39:$D$782,СВЦЭМ!$A$39:$A$782,$A54,СВЦЭМ!$B$39:$B$782,U$47)+'СЕТ СН'!$G$11+СВЦЭМ!$D$10+'СЕТ СН'!$G$5-'СЕТ СН'!$G$21</f>
        <v>5434.9508841000006</v>
      </c>
      <c r="V54" s="36">
        <f>SUMIFS(СВЦЭМ!$D$39:$D$782,СВЦЭМ!$A$39:$A$782,$A54,СВЦЭМ!$B$39:$B$782,V$47)+'СЕТ СН'!$G$11+СВЦЭМ!$D$10+'СЕТ СН'!$G$5-'СЕТ СН'!$G$21</f>
        <v>5434.8013331100001</v>
      </c>
      <c r="W54" s="36">
        <f>SUMIFS(СВЦЭМ!$D$39:$D$782,СВЦЭМ!$A$39:$A$782,$A54,СВЦЭМ!$B$39:$B$782,W$47)+'СЕТ СН'!$G$11+СВЦЭМ!$D$10+'СЕТ СН'!$G$5-'СЕТ СН'!$G$21</f>
        <v>5449.7022345400001</v>
      </c>
      <c r="X54" s="36">
        <f>SUMIFS(СВЦЭМ!$D$39:$D$782,СВЦЭМ!$A$39:$A$782,$A54,СВЦЭМ!$B$39:$B$782,X$47)+'СЕТ СН'!$G$11+СВЦЭМ!$D$10+'СЕТ СН'!$G$5-'СЕТ СН'!$G$21</f>
        <v>5482.5656552399996</v>
      </c>
      <c r="Y54" s="36">
        <f>SUMIFS(СВЦЭМ!$D$39:$D$782,СВЦЭМ!$A$39:$A$782,$A54,СВЦЭМ!$B$39:$B$782,Y$47)+'СЕТ СН'!$G$11+СВЦЭМ!$D$10+'СЕТ СН'!$G$5-'СЕТ СН'!$G$21</f>
        <v>5480.3441361700006</v>
      </c>
    </row>
    <row r="55" spans="1:25" ht="15.75" x14ac:dyDescent="0.2">
      <c r="A55" s="35">
        <f t="shared" si="1"/>
        <v>44993</v>
      </c>
      <c r="B55" s="36">
        <f>SUMIFS(СВЦЭМ!$D$39:$D$782,СВЦЭМ!$A$39:$A$782,$A55,СВЦЭМ!$B$39:$B$782,B$47)+'СЕТ СН'!$G$11+СВЦЭМ!$D$10+'СЕТ СН'!$G$5-'СЕТ СН'!$G$21</f>
        <v>5528.3544577900002</v>
      </c>
      <c r="C55" s="36">
        <f>SUMIFS(СВЦЭМ!$D$39:$D$782,СВЦЭМ!$A$39:$A$782,$A55,СВЦЭМ!$B$39:$B$782,C$47)+'СЕТ СН'!$G$11+СВЦЭМ!$D$10+'СЕТ СН'!$G$5-'СЕТ СН'!$G$21</f>
        <v>5546.1145596000006</v>
      </c>
      <c r="D55" s="36">
        <f>SUMIFS(СВЦЭМ!$D$39:$D$782,СВЦЭМ!$A$39:$A$782,$A55,СВЦЭМ!$B$39:$B$782,D$47)+'СЕТ СН'!$G$11+СВЦЭМ!$D$10+'СЕТ СН'!$G$5-'СЕТ СН'!$G$21</f>
        <v>5564.7256422600003</v>
      </c>
      <c r="E55" s="36">
        <f>SUMIFS(СВЦЭМ!$D$39:$D$782,СВЦЭМ!$A$39:$A$782,$A55,СВЦЭМ!$B$39:$B$782,E$47)+'СЕТ СН'!$G$11+СВЦЭМ!$D$10+'СЕТ СН'!$G$5-'СЕТ СН'!$G$21</f>
        <v>5574.7132490799995</v>
      </c>
      <c r="F55" s="36">
        <f>SUMIFS(СВЦЭМ!$D$39:$D$782,СВЦЭМ!$A$39:$A$782,$A55,СВЦЭМ!$B$39:$B$782,F$47)+'СЕТ СН'!$G$11+СВЦЭМ!$D$10+'СЕТ СН'!$G$5-'СЕТ СН'!$G$21</f>
        <v>5577.3624594200001</v>
      </c>
      <c r="G55" s="36">
        <f>SUMIFS(СВЦЭМ!$D$39:$D$782,СВЦЭМ!$A$39:$A$782,$A55,СВЦЭМ!$B$39:$B$782,G$47)+'СЕТ СН'!$G$11+СВЦЭМ!$D$10+'СЕТ СН'!$G$5-'СЕТ СН'!$G$21</f>
        <v>5570.3903707700001</v>
      </c>
      <c r="H55" s="36">
        <f>SUMIFS(СВЦЭМ!$D$39:$D$782,СВЦЭМ!$A$39:$A$782,$A55,СВЦЭМ!$B$39:$B$782,H$47)+'СЕТ СН'!$G$11+СВЦЭМ!$D$10+'СЕТ СН'!$G$5-'СЕТ СН'!$G$21</f>
        <v>5544.22669752</v>
      </c>
      <c r="I55" s="36">
        <f>SUMIFS(СВЦЭМ!$D$39:$D$782,СВЦЭМ!$A$39:$A$782,$A55,СВЦЭМ!$B$39:$B$782,I$47)+'СЕТ СН'!$G$11+СВЦЭМ!$D$10+'СЕТ СН'!$G$5-'СЕТ СН'!$G$21</f>
        <v>5427.1729502899998</v>
      </c>
      <c r="J55" s="36">
        <f>SUMIFS(СВЦЭМ!$D$39:$D$782,СВЦЭМ!$A$39:$A$782,$A55,СВЦЭМ!$B$39:$B$782,J$47)+'СЕТ СН'!$G$11+СВЦЭМ!$D$10+'СЕТ СН'!$G$5-'СЕТ СН'!$G$21</f>
        <v>5449.9252183600001</v>
      </c>
      <c r="K55" s="36">
        <f>SUMIFS(СВЦЭМ!$D$39:$D$782,СВЦЭМ!$A$39:$A$782,$A55,СВЦЭМ!$B$39:$B$782,K$47)+'СЕТ СН'!$G$11+СВЦЭМ!$D$10+'СЕТ СН'!$G$5-'СЕТ СН'!$G$21</f>
        <v>5464.0914300300001</v>
      </c>
      <c r="L55" s="36">
        <f>SUMIFS(СВЦЭМ!$D$39:$D$782,СВЦЭМ!$A$39:$A$782,$A55,СВЦЭМ!$B$39:$B$782,L$47)+'СЕТ СН'!$G$11+СВЦЭМ!$D$10+'СЕТ СН'!$G$5-'СЕТ СН'!$G$21</f>
        <v>5440.5853304700004</v>
      </c>
      <c r="M55" s="36">
        <f>SUMIFS(СВЦЭМ!$D$39:$D$782,СВЦЭМ!$A$39:$A$782,$A55,СВЦЭМ!$B$39:$B$782,M$47)+'СЕТ СН'!$G$11+СВЦЭМ!$D$10+'СЕТ СН'!$G$5-'СЕТ СН'!$G$21</f>
        <v>5430.7223666999998</v>
      </c>
      <c r="N55" s="36">
        <f>SUMIFS(СВЦЭМ!$D$39:$D$782,СВЦЭМ!$A$39:$A$782,$A55,СВЦЭМ!$B$39:$B$782,N$47)+'СЕТ СН'!$G$11+СВЦЭМ!$D$10+'СЕТ СН'!$G$5-'СЕТ СН'!$G$21</f>
        <v>5421.96221461</v>
      </c>
      <c r="O55" s="36">
        <f>SUMIFS(СВЦЭМ!$D$39:$D$782,СВЦЭМ!$A$39:$A$782,$A55,СВЦЭМ!$B$39:$B$782,O$47)+'СЕТ СН'!$G$11+СВЦЭМ!$D$10+'СЕТ СН'!$G$5-'СЕТ СН'!$G$21</f>
        <v>5424.0113990500004</v>
      </c>
      <c r="P55" s="36">
        <f>SUMIFS(СВЦЭМ!$D$39:$D$782,СВЦЭМ!$A$39:$A$782,$A55,СВЦЭМ!$B$39:$B$782,P$47)+'СЕТ СН'!$G$11+СВЦЭМ!$D$10+'СЕТ СН'!$G$5-'СЕТ СН'!$G$21</f>
        <v>5420.1322220299999</v>
      </c>
      <c r="Q55" s="36">
        <f>SUMIFS(СВЦЭМ!$D$39:$D$782,СВЦЭМ!$A$39:$A$782,$A55,СВЦЭМ!$B$39:$B$782,Q$47)+'СЕТ СН'!$G$11+СВЦЭМ!$D$10+'СЕТ СН'!$G$5-'СЕТ СН'!$G$21</f>
        <v>5416.4247620699998</v>
      </c>
      <c r="R55" s="36">
        <f>SUMIFS(СВЦЭМ!$D$39:$D$782,СВЦЭМ!$A$39:$A$782,$A55,СВЦЭМ!$B$39:$B$782,R$47)+'СЕТ СН'!$G$11+СВЦЭМ!$D$10+'СЕТ СН'!$G$5-'СЕТ СН'!$G$21</f>
        <v>5429.8747262100005</v>
      </c>
      <c r="S55" s="36">
        <f>SUMIFS(СВЦЭМ!$D$39:$D$782,СВЦЭМ!$A$39:$A$782,$A55,СВЦЭМ!$B$39:$B$782,S$47)+'СЕТ СН'!$G$11+СВЦЭМ!$D$10+'СЕТ СН'!$G$5-'СЕТ СН'!$G$21</f>
        <v>5437.6049602100002</v>
      </c>
      <c r="T55" s="36">
        <f>SUMIFS(СВЦЭМ!$D$39:$D$782,СВЦЭМ!$A$39:$A$782,$A55,СВЦЭМ!$B$39:$B$782,T$47)+'СЕТ СН'!$G$11+СВЦЭМ!$D$10+'СЕТ СН'!$G$5-'СЕТ СН'!$G$21</f>
        <v>5437.5793347899998</v>
      </c>
      <c r="U55" s="36">
        <f>SUMIFS(СВЦЭМ!$D$39:$D$782,СВЦЭМ!$A$39:$A$782,$A55,СВЦЭМ!$B$39:$B$782,U$47)+'СЕТ СН'!$G$11+СВЦЭМ!$D$10+'СЕТ СН'!$G$5-'СЕТ СН'!$G$21</f>
        <v>5401.1426239800003</v>
      </c>
      <c r="V55" s="36">
        <f>SUMIFS(СВЦЭМ!$D$39:$D$782,СВЦЭМ!$A$39:$A$782,$A55,СВЦЭМ!$B$39:$B$782,V$47)+'СЕТ СН'!$G$11+СВЦЭМ!$D$10+'СЕТ СН'!$G$5-'СЕТ СН'!$G$21</f>
        <v>5390.3688641700001</v>
      </c>
      <c r="W55" s="36">
        <f>SUMIFS(СВЦЭМ!$D$39:$D$782,СВЦЭМ!$A$39:$A$782,$A55,СВЦЭМ!$B$39:$B$782,W$47)+'СЕТ СН'!$G$11+СВЦЭМ!$D$10+'СЕТ СН'!$G$5-'СЕТ СН'!$G$21</f>
        <v>5404.2002189000004</v>
      </c>
      <c r="X55" s="36">
        <f>SUMIFS(СВЦЭМ!$D$39:$D$782,СВЦЭМ!$A$39:$A$782,$A55,СВЦЭМ!$B$39:$B$782,X$47)+'СЕТ СН'!$G$11+СВЦЭМ!$D$10+'СЕТ СН'!$G$5-'СЕТ СН'!$G$21</f>
        <v>5451.2612862700007</v>
      </c>
      <c r="Y55" s="36">
        <f>SUMIFS(СВЦЭМ!$D$39:$D$782,СВЦЭМ!$A$39:$A$782,$A55,СВЦЭМ!$B$39:$B$782,Y$47)+'СЕТ СН'!$G$11+СВЦЭМ!$D$10+'СЕТ СН'!$G$5-'СЕТ СН'!$G$21</f>
        <v>5492.4127870600005</v>
      </c>
    </row>
    <row r="56" spans="1:25" ht="15.75" x14ac:dyDescent="0.2">
      <c r="A56" s="35">
        <f t="shared" si="1"/>
        <v>44994</v>
      </c>
      <c r="B56" s="36">
        <f>SUMIFS(СВЦЭМ!$D$39:$D$782,СВЦЭМ!$A$39:$A$782,$A56,СВЦЭМ!$B$39:$B$782,B$47)+'СЕТ СН'!$G$11+СВЦЭМ!$D$10+'СЕТ СН'!$G$5-'СЕТ СН'!$G$21</f>
        <v>5526.6431751600003</v>
      </c>
      <c r="C56" s="36">
        <f>SUMIFS(СВЦЭМ!$D$39:$D$782,СВЦЭМ!$A$39:$A$782,$A56,СВЦЭМ!$B$39:$B$782,C$47)+'СЕТ СН'!$G$11+СВЦЭМ!$D$10+'СЕТ СН'!$G$5-'СЕТ СН'!$G$21</f>
        <v>5575.8242804900001</v>
      </c>
      <c r="D56" s="36">
        <f>SUMIFS(СВЦЭМ!$D$39:$D$782,СВЦЭМ!$A$39:$A$782,$A56,СВЦЭМ!$B$39:$B$782,D$47)+'СЕТ СН'!$G$11+СВЦЭМ!$D$10+'СЕТ СН'!$G$5-'СЕТ СН'!$G$21</f>
        <v>5596.5780495399995</v>
      </c>
      <c r="E56" s="36">
        <f>SUMIFS(СВЦЭМ!$D$39:$D$782,СВЦЭМ!$A$39:$A$782,$A56,СВЦЭМ!$B$39:$B$782,E$47)+'СЕТ СН'!$G$11+СВЦЭМ!$D$10+'СЕТ СН'!$G$5-'СЕТ СН'!$G$21</f>
        <v>5610.0201852999999</v>
      </c>
      <c r="F56" s="36">
        <f>SUMIFS(СВЦЭМ!$D$39:$D$782,СВЦЭМ!$A$39:$A$782,$A56,СВЦЭМ!$B$39:$B$782,F$47)+'СЕТ СН'!$G$11+СВЦЭМ!$D$10+'СЕТ СН'!$G$5-'СЕТ СН'!$G$21</f>
        <v>5609.0891787199998</v>
      </c>
      <c r="G56" s="36">
        <f>SUMIFS(СВЦЭМ!$D$39:$D$782,СВЦЭМ!$A$39:$A$782,$A56,СВЦЭМ!$B$39:$B$782,G$47)+'СЕТ СН'!$G$11+СВЦЭМ!$D$10+'СЕТ СН'!$G$5-'СЕТ СН'!$G$21</f>
        <v>5578.3153741599999</v>
      </c>
      <c r="H56" s="36">
        <f>SUMIFS(СВЦЭМ!$D$39:$D$782,СВЦЭМ!$A$39:$A$782,$A56,СВЦЭМ!$B$39:$B$782,H$47)+'СЕТ СН'!$G$11+СВЦЭМ!$D$10+'СЕТ СН'!$G$5-'СЕТ СН'!$G$21</f>
        <v>5528.7779988600005</v>
      </c>
      <c r="I56" s="36">
        <f>SUMIFS(СВЦЭМ!$D$39:$D$782,СВЦЭМ!$A$39:$A$782,$A56,СВЦЭМ!$B$39:$B$782,I$47)+'СЕТ СН'!$G$11+СВЦЭМ!$D$10+'СЕТ СН'!$G$5-'СЕТ СН'!$G$21</f>
        <v>5472.6652005100004</v>
      </c>
      <c r="J56" s="36">
        <f>SUMIFS(СВЦЭМ!$D$39:$D$782,СВЦЭМ!$A$39:$A$782,$A56,СВЦЭМ!$B$39:$B$782,J$47)+'СЕТ СН'!$G$11+СВЦЭМ!$D$10+'СЕТ СН'!$G$5-'СЕТ СН'!$G$21</f>
        <v>5452.5020166600007</v>
      </c>
      <c r="K56" s="36">
        <f>SUMIFS(СВЦЭМ!$D$39:$D$782,СВЦЭМ!$A$39:$A$782,$A56,СВЦЭМ!$B$39:$B$782,K$47)+'СЕТ СН'!$G$11+СВЦЭМ!$D$10+'СЕТ СН'!$G$5-'СЕТ СН'!$G$21</f>
        <v>5432.0706910999997</v>
      </c>
      <c r="L56" s="36">
        <f>SUMIFS(СВЦЭМ!$D$39:$D$782,СВЦЭМ!$A$39:$A$782,$A56,СВЦЭМ!$B$39:$B$782,L$47)+'СЕТ СН'!$G$11+СВЦЭМ!$D$10+'СЕТ СН'!$G$5-'СЕТ СН'!$G$21</f>
        <v>5425.2730999100004</v>
      </c>
      <c r="M56" s="36">
        <f>SUMIFS(СВЦЭМ!$D$39:$D$782,СВЦЭМ!$A$39:$A$782,$A56,СВЦЭМ!$B$39:$B$782,M$47)+'СЕТ СН'!$G$11+СВЦЭМ!$D$10+'СЕТ СН'!$G$5-'СЕТ СН'!$G$21</f>
        <v>5451.6325808800002</v>
      </c>
      <c r="N56" s="36">
        <f>SUMIFS(СВЦЭМ!$D$39:$D$782,СВЦЭМ!$A$39:$A$782,$A56,СВЦЭМ!$B$39:$B$782,N$47)+'СЕТ СН'!$G$11+СВЦЭМ!$D$10+'СЕТ СН'!$G$5-'СЕТ СН'!$G$21</f>
        <v>5472.4605986099996</v>
      </c>
      <c r="O56" s="36">
        <f>SUMIFS(СВЦЭМ!$D$39:$D$782,СВЦЭМ!$A$39:$A$782,$A56,СВЦЭМ!$B$39:$B$782,O$47)+'СЕТ СН'!$G$11+СВЦЭМ!$D$10+'СЕТ СН'!$G$5-'СЕТ СН'!$G$21</f>
        <v>5513.6478166300003</v>
      </c>
      <c r="P56" s="36">
        <f>SUMIFS(СВЦЭМ!$D$39:$D$782,СВЦЭМ!$A$39:$A$782,$A56,СВЦЭМ!$B$39:$B$782,P$47)+'СЕТ СН'!$G$11+СВЦЭМ!$D$10+'СЕТ СН'!$G$5-'СЕТ СН'!$G$21</f>
        <v>5526.6174766800004</v>
      </c>
      <c r="Q56" s="36">
        <f>SUMIFS(СВЦЭМ!$D$39:$D$782,СВЦЭМ!$A$39:$A$782,$A56,СВЦЭМ!$B$39:$B$782,Q$47)+'СЕТ СН'!$G$11+СВЦЭМ!$D$10+'СЕТ СН'!$G$5-'СЕТ СН'!$G$21</f>
        <v>5539.62705078</v>
      </c>
      <c r="R56" s="36">
        <f>SUMIFS(СВЦЭМ!$D$39:$D$782,СВЦЭМ!$A$39:$A$782,$A56,СВЦЭМ!$B$39:$B$782,R$47)+'СЕТ СН'!$G$11+СВЦЭМ!$D$10+'СЕТ СН'!$G$5-'СЕТ СН'!$G$21</f>
        <v>5547.1127870500004</v>
      </c>
      <c r="S56" s="36">
        <f>SUMIFS(СВЦЭМ!$D$39:$D$782,СВЦЭМ!$A$39:$A$782,$A56,СВЦЭМ!$B$39:$B$782,S$47)+'СЕТ СН'!$G$11+СВЦЭМ!$D$10+'СЕТ СН'!$G$5-'СЕТ СН'!$G$21</f>
        <v>5511.4919784900003</v>
      </c>
      <c r="T56" s="36">
        <f>SUMIFS(СВЦЭМ!$D$39:$D$782,СВЦЭМ!$A$39:$A$782,$A56,СВЦЭМ!$B$39:$B$782,T$47)+'СЕТ СН'!$G$11+СВЦЭМ!$D$10+'СЕТ СН'!$G$5-'СЕТ СН'!$G$21</f>
        <v>5469.0208920000005</v>
      </c>
      <c r="U56" s="36">
        <f>SUMIFS(СВЦЭМ!$D$39:$D$782,СВЦЭМ!$A$39:$A$782,$A56,СВЦЭМ!$B$39:$B$782,U$47)+'СЕТ СН'!$G$11+СВЦЭМ!$D$10+'СЕТ СН'!$G$5-'СЕТ СН'!$G$21</f>
        <v>5427.0215567699997</v>
      </c>
      <c r="V56" s="36">
        <f>SUMIFS(СВЦЭМ!$D$39:$D$782,СВЦЭМ!$A$39:$A$782,$A56,СВЦЭМ!$B$39:$B$782,V$47)+'СЕТ СН'!$G$11+СВЦЭМ!$D$10+'СЕТ СН'!$G$5-'СЕТ СН'!$G$21</f>
        <v>5413.7499792300005</v>
      </c>
      <c r="W56" s="36">
        <f>SUMIFS(СВЦЭМ!$D$39:$D$782,СВЦЭМ!$A$39:$A$782,$A56,СВЦЭМ!$B$39:$B$782,W$47)+'СЕТ СН'!$G$11+СВЦЭМ!$D$10+'СЕТ СН'!$G$5-'СЕТ СН'!$G$21</f>
        <v>5421.7659483400003</v>
      </c>
      <c r="X56" s="36">
        <f>SUMIFS(СВЦЭМ!$D$39:$D$782,СВЦЭМ!$A$39:$A$782,$A56,СВЦЭМ!$B$39:$B$782,X$47)+'СЕТ СН'!$G$11+СВЦЭМ!$D$10+'СЕТ СН'!$G$5-'СЕТ СН'!$G$21</f>
        <v>5455.3678456100006</v>
      </c>
      <c r="Y56" s="36">
        <f>SUMIFS(СВЦЭМ!$D$39:$D$782,СВЦЭМ!$A$39:$A$782,$A56,СВЦЭМ!$B$39:$B$782,Y$47)+'СЕТ СН'!$G$11+СВЦЭМ!$D$10+'СЕТ СН'!$G$5-'СЕТ СН'!$G$21</f>
        <v>5480.3529405899999</v>
      </c>
    </row>
    <row r="57" spans="1:25" ht="15.75" x14ac:dyDescent="0.2">
      <c r="A57" s="35">
        <f t="shared" si="1"/>
        <v>44995</v>
      </c>
      <c r="B57" s="36">
        <f>SUMIFS(СВЦЭМ!$D$39:$D$782,СВЦЭМ!$A$39:$A$782,$A57,СВЦЭМ!$B$39:$B$782,B$47)+'СЕТ СН'!$G$11+СВЦЭМ!$D$10+'СЕТ СН'!$G$5-'СЕТ СН'!$G$21</f>
        <v>5543.6155493400001</v>
      </c>
      <c r="C57" s="36">
        <f>SUMIFS(СВЦЭМ!$D$39:$D$782,СВЦЭМ!$A$39:$A$782,$A57,СВЦЭМ!$B$39:$B$782,C$47)+'СЕТ СН'!$G$11+СВЦЭМ!$D$10+'СЕТ СН'!$G$5-'СЕТ СН'!$G$21</f>
        <v>5548.0264378299998</v>
      </c>
      <c r="D57" s="36">
        <f>SUMIFS(СВЦЭМ!$D$39:$D$782,СВЦЭМ!$A$39:$A$782,$A57,СВЦЭМ!$B$39:$B$782,D$47)+'СЕТ СН'!$G$11+СВЦЭМ!$D$10+'СЕТ СН'!$G$5-'СЕТ СН'!$G$21</f>
        <v>5548.5886871800003</v>
      </c>
      <c r="E57" s="36">
        <f>SUMIFS(СВЦЭМ!$D$39:$D$782,СВЦЭМ!$A$39:$A$782,$A57,СВЦЭМ!$B$39:$B$782,E$47)+'СЕТ СН'!$G$11+СВЦЭМ!$D$10+'СЕТ СН'!$G$5-'СЕТ СН'!$G$21</f>
        <v>5566.5744801999999</v>
      </c>
      <c r="F57" s="36">
        <f>SUMIFS(СВЦЭМ!$D$39:$D$782,СВЦЭМ!$A$39:$A$782,$A57,СВЦЭМ!$B$39:$B$782,F$47)+'СЕТ СН'!$G$11+СВЦЭМ!$D$10+'СЕТ СН'!$G$5-'СЕТ СН'!$G$21</f>
        <v>5572.9887439399999</v>
      </c>
      <c r="G57" s="36">
        <f>SUMIFS(СВЦЭМ!$D$39:$D$782,СВЦЭМ!$A$39:$A$782,$A57,СВЦЭМ!$B$39:$B$782,G$47)+'СЕТ СН'!$G$11+СВЦЭМ!$D$10+'СЕТ СН'!$G$5-'СЕТ СН'!$G$21</f>
        <v>5570.7765434800003</v>
      </c>
      <c r="H57" s="36">
        <f>SUMIFS(СВЦЭМ!$D$39:$D$782,СВЦЭМ!$A$39:$A$782,$A57,СВЦЭМ!$B$39:$B$782,H$47)+'СЕТ СН'!$G$11+СВЦЭМ!$D$10+'СЕТ СН'!$G$5-'СЕТ СН'!$G$21</f>
        <v>5532.40170648</v>
      </c>
      <c r="I57" s="36">
        <f>SUMIFS(СВЦЭМ!$D$39:$D$782,СВЦЭМ!$A$39:$A$782,$A57,СВЦЭМ!$B$39:$B$782,I$47)+'СЕТ СН'!$G$11+СВЦЭМ!$D$10+'СЕТ СН'!$G$5-'СЕТ СН'!$G$21</f>
        <v>5469.2880476999999</v>
      </c>
      <c r="J57" s="36">
        <f>SUMIFS(СВЦЭМ!$D$39:$D$782,СВЦЭМ!$A$39:$A$782,$A57,СВЦЭМ!$B$39:$B$782,J$47)+'СЕТ СН'!$G$11+СВЦЭМ!$D$10+'СЕТ СН'!$G$5-'СЕТ СН'!$G$21</f>
        <v>5448.0982176799998</v>
      </c>
      <c r="K57" s="36">
        <f>SUMIFS(СВЦЭМ!$D$39:$D$782,СВЦЭМ!$A$39:$A$782,$A57,СВЦЭМ!$B$39:$B$782,K$47)+'СЕТ СН'!$G$11+СВЦЭМ!$D$10+'СЕТ СН'!$G$5-'СЕТ СН'!$G$21</f>
        <v>5428.2263199299996</v>
      </c>
      <c r="L57" s="36">
        <f>SUMIFS(СВЦЭМ!$D$39:$D$782,СВЦЭМ!$A$39:$A$782,$A57,СВЦЭМ!$B$39:$B$782,L$47)+'СЕТ СН'!$G$11+СВЦЭМ!$D$10+'СЕТ СН'!$G$5-'СЕТ СН'!$G$21</f>
        <v>5429.0507989899997</v>
      </c>
      <c r="M57" s="36">
        <f>SUMIFS(СВЦЭМ!$D$39:$D$782,СВЦЭМ!$A$39:$A$782,$A57,СВЦЭМ!$B$39:$B$782,M$47)+'СЕТ СН'!$G$11+СВЦЭМ!$D$10+'СЕТ СН'!$G$5-'СЕТ СН'!$G$21</f>
        <v>5461.9522132299999</v>
      </c>
      <c r="N57" s="36">
        <f>SUMIFS(СВЦЭМ!$D$39:$D$782,СВЦЭМ!$A$39:$A$782,$A57,СВЦЭМ!$B$39:$B$782,N$47)+'СЕТ СН'!$G$11+СВЦЭМ!$D$10+'СЕТ СН'!$G$5-'СЕТ СН'!$G$21</f>
        <v>5507.9189102</v>
      </c>
      <c r="O57" s="36">
        <f>SUMIFS(СВЦЭМ!$D$39:$D$782,СВЦЭМ!$A$39:$A$782,$A57,СВЦЭМ!$B$39:$B$782,O$47)+'СЕТ СН'!$G$11+СВЦЭМ!$D$10+'СЕТ СН'!$G$5-'СЕТ СН'!$G$21</f>
        <v>5546.9524841599996</v>
      </c>
      <c r="P57" s="36">
        <f>SUMIFS(СВЦЭМ!$D$39:$D$782,СВЦЭМ!$A$39:$A$782,$A57,СВЦЭМ!$B$39:$B$782,P$47)+'СЕТ СН'!$G$11+СВЦЭМ!$D$10+'СЕТ СН'!$G$5-'СЕТ СН'!$G$21</f>
        <v>5558.78976504</v>
      </c>
      <c r="Q57" s="36">
        <f>SUMIFS(СВЦЭМ!$D$39:$D$782,СВЦЭМ!$A$39:$A$782,$A57,СВЦЭМ!$B$39:$B$782,Q$47)+'СЕТ СН'!$G$11+СВЦЭМ!$D$10+'СЕТ СН'!$G$5-'СЕТ СН'!$G$21</f>
        <v>5553.2117243700004</v>
      </c>
      <c r="R57" s="36">
        <f>SUMIFS(СВЦЭМ!$D$39:$D$782,СВЦЭМ!$A$39:$A$782,$A57,СВЦЭМ!$B$39:$B$782,R$47)+'СЕТ СН'!$G$11+СВЦЭМ!$D$10+'СЕТ СН'!$G$5-'СЕТ СН'!$G$21</f>
        <v>5558.3577644800007</v>
      </c>
      <c r="S57" s="36">
        <f>SUMIFS(СВЦЭМ!$D$39:$D$782,СВЦЭМ!$A$39:$A$782,$A57,СВЦЭМ!$B$39:$B$782,S$47)+'СЕТ СН'!$G$11+СВЦЭМ!$D$10+'СЕТ СН'!$G$5-'СЕТ СН'!$G$21</f>
        <v>5549.5011251899996</v>
      </c>
      <c r="T57" s="36">
        <f>SUMIFS(СВЦЭМ!$D$39:$D$782,СВЦЭМ!$A$39:$A$782,$A57,СВЦЭМ!$B$39:$B$782,T$47)+'СЕТ СН'!$G$11+СВЦЭМ!$D$10+'СЕТ СН'!$G$5-'СЕТ СН'!$G$21</f>
        <v>5511.5238067400005</v>
      </c>
      <c r="U57" s="36">
        <f>SUMIFS(СВЦЭМ!$D$39:$D$782,СВЦЭМ!$A$39:$A$782,$A57,СВЦЭМ!$B$39:$B$782,U$47)+'СЕТ СН'!$G$11+СВЦЭМ!$D$10+'СЕТ СН'!$G$5-'СЕТ СН'!$G$21</f>
        <v>5492.6261577100004</v>
      </c>
      <c r="V57" s="36">
        <f>SUMIFS(СВЦЭМ!$D$39:$D$782,СВЦЭМ!$A$39:$A$782,$A57,СВЦЭМ!$B$39:$B$782,V$47)+'СЕТ СН'!$G$11+СВЦЭМ!$D$10+'СЕТ СН'!$G$5-'СЕТ СН'!$G$21</f>
        <v>5494.8927168</v>
      </c>
      <c r="W57" s="36">
        <f>SUMIFS(СВЦЭМ!$D$39:$D$782,СВЦЭМ!$A$39:$A$782,$A57,СВЦЭМ!$B$39:$B$782,W$47)+'СЕТ СН'!$G$11+СВЦЭМ!$D$10+'СЕТ СН'!$G$5-'СЕТ СН'!$G$21</f>
        <v>5492.45365812</v>
      </c>
      <c r="X57" s="36">
        <f>SUMIFS(СВЦЭМ!$D$39:$D$782,СВЦЭМ!$A$39:$A$782,$A57,СВЦЭМ!$B$39:$B$782,X$47)+'СЕТ СН'!$G$11+СВЦЭМ!$D$10+'СЕТ СН'!$G$5-'СЕТ СН'!$G$21</f>
        <v>5527.3858608199998</v>
      </c>
      <c r="Y57" s="36">
        <f>SUMIFS(СВЦЭМ!$D$39:$D$782,СВЦЭМ!$A$39:$A$782,$A57,СВЦЭМ!$B$39:$B$782,Y$47)+'СЕТ СН'!$G$11+СВЦЭМ!$D$10+'СЕТ СН'!$G$5-'СЕТ СН'!$G$21</f>
        <v>5533.04803085</v>
      </c>
    </row>
    <row r="58" spans="1:25" ht="15.75" x14ac:dyDescent="0.2">
      <c r="A58" s="35">
        <f t="shared" si="1"/>
        <v>44996</v>
      </c>
      <c r="B58" s="36">
        <f>SUMIFS(СВЦЭМ!$D$39:$D$782,СВЦЭМ!$A$39:$A$782,$A58,СВЦЭМ!$B$39:$B$782,B$47)+'СЕТ СН'!$G$11+СВЦЭМ!$D$10+'СЕТ СН'!$G$5-'СЕТ СН'!$G$21</f>
        <v>5492.0434848000004</v>
      </c>
      <c r="C58" s="36">
        <f>SUMIFS(СВЦЭМ!$D$39:$D$782,СВЦЭМ!$A$39:$A$782,$A58,СВЦЭМ!$B$39:$B$782,C$47)+'СЕТ СН'!$G$11+СВЦЭМ!$D$10+'СЕТ СН'!$G$5-'СЕТ СН'!$G$21</f>
        <v>5551.7053770500006</v>
      </c>
      <c r="D58" s="36">
        <f>SUMIFS(СВЦЭМ!$D$39:$D$782,СВЦЭМ!$A$39:$A$782,$A58,СВЦЭМ!$B$39:$B$782,D$47)+'СЕТ СН'!$G$11+СВЦЭМ!$D$10+'СЕТ СН'!$G$5-'СЕТ СН'!$G$21</f>
        <v>5581.5575146200008</v>
      </c>
      <c r="E58" s="36">
        <f>SUMIFS(СВЦЭМ!$D$39:$D$782,СВЦЭМ!$A$39:$A$782,$A58,СВЦЭМ!$B$39:$B$782,E$47)+'СЕТ СН'!$G$11+СВЦЭМ!$D$10+'СЕТ СН'!$G$5-'СЕТ СН'!$G$21</f>
        <v>5572.3374304500003</v>
      </c>
      <c r="F58" s="36">
        <f>SUMIFS(СВЦЭМ!$D$39:$D$782,СВЦЭМ!$A$39:$A$782,$A58,СВЦЭМ!$B$39:$B$782,F$47)+'СЕТ СН'!$G$11+СВЦЭМ!$D$10+'СЕТ СН'!$G$5-'СЕТ СН'!$G$21</f>
        <v>5567.28511248</v>
      </c>
      <c r="G58" s="36">
        <f>SUMIFS(СВЦЭМ!$D$39:$D$782,СВЦЭМ!$A$39:$A$782,$A58,СВЦЭМ!$B$39:$B$782,G$47)+'СЕТ СН'!$G$11+СВЦЭМ!$D$10+'СЕТ СН'!$G$5-'СЕТ СН'!$G$21</f>
        <v>5553.9397038799998</v>
      </c>
      <c r="H58" s="36">
        <f>SUMIFS(СВЦЭМ!$D$39:$D$782,СВЦЭМ!$A$39:$A$782,$A58,СВЦЭМ!$B$39:$B$782,H$47)+'СЕТ СН'!$G$11+СВЦЭМ!$D$10+'СЕТ СН'!$G$5-'СЕТ СН'!$G$21</f>
        <v>5550.51017856</v>
      </c>
      <c r="I58" s="36">
        <f>SUMIFS(СВЦЭМ!$D$39:$D$782,СВЦЭМ!$A$39:$A$782,$A58,СВЦЭМ!$B$39:$B$782,I$47)+'СЕТ СН'!$G$11+СВЦЭМ!$D$10+'СЕТ СН'!$G$5-'СЕТ СН'!$G$21</f>
        <v>5529.3234619000004</v>
      </c>
      <c r="J58" s="36">
        <f>SUMIFS(СВЦЭМ!$D$39:$D$782,СВЦЭМ!$A$39:$A$782,$A58,СВЦЭМ!$B$39:$B$782,J$47)+'СЕТ СН'!$G$11+СВЦЭМ!$D$10+'СЕТ СН'!$G$5-'СЕТ СН'!$G$21</f>
        <v>5451.2509989</v>
      </c>
      <c r="K58" s="36">
        <f>SUMIFS(СВЦЭМ!$D$39:$D$782,СВЦЭМ!$A$39:$A$782,$A58,СВЦЭМ!$B$39:$B$782,K$47)+'СЕТ СН'!$G$11+СВЦЭМ!$D$10+'СЕТ СН'!$G$5-'СЕТ СН'!$G$21</f>
        <v>5337.3005893500003</v>
      </c>
      <c r="L58" s="36">
        <f>SUMIFS(СВЦЭМ!$D$39:$D$782,СВЦЭМ!$A$39:$A$782,$A58,СВЦЭМ!$B$39:$B$782,L$47)+'СЕТ СН'!$G$11+СВЦЭМ!$D$10+'СЕТ СН'!$G$5-'СЕТ СН'!$G$21</f>
        <v>5324.0104549799998</v>
      </c>
      <c r="M58" s="36">
        <f>SUMIFS(СВЦЭМ!$D$39:$D$782,СВЦЭМ!$A$39:$A$782,$A58,СВЦЭМ!$B$39:$B$782,M$47)+'СЕТ СН'!$G$11+СВЦЭМ!$D$10+'СЕТ СН'!$G$5-'СЕТ СН'!$G$21</f>
        <v>5272.7462640200001</v>
      </c>
      <c r="N58" s="36">
        <f>SUMIFS(СВЦЭМ!$D$39:$D$782,СВЦЭМ!$A$39:$A$782,$A58,СВЦЭМ!$B$39:$B$782,N$47)+'СЕТ СН'!$G$11+СВЦЭМ!$D$10+'СЕТ СН'!$G$5-'СЕТ СН'!$G$21</f>
        <v>5330.1748165999998</v>
      </c>
      <c r="O58" s="36">
        <f>SUMIFS(СВЦЭМ!$D$39:$D$782,СВЦЭМ!$A$39:$A$782,$A58,СВЦЭМ!$B$39:$B$782,O$47)+'СЕТ СН'!$G$11+СВЦЭМ!$D$10+'СЕТ СН'!$G$5-'СЕТ СН'!$G$21</f>
        <v>5378.7401633500003</v>
      </c>
      <c r="P58" s="36">
        <f>SUMIFS(СВЦЭМ!$D$39:$D$782,СВЦЭМ!$A$39:$A$782,$A58,СВЦЭМ!$B$39:$B$782,P$47)+'СЕТ СН'!$G$11+СВЦЭМ!$D$10+'СЕТ СН'!$G$5-'СЕТ СН'!$G$21</f>
        <v>5403.9949576199997</v>
      </c>
      <c r="Q58" s="36">
        <f>SUMIFS(СВЦЭМ!$D$39:$D$782,СВЦЭМ!$A$39:$A$782,$A58,СВЦЭМ!$B$39:$B$782,Q$47)+'СЕТ СН'!$G$11+СВЦЭМ!$D$10+'СЕТ СН'!$G$5-'СЕТ СН'!$G$21</f>
        <v>5414.4222069300004</v>
      </c>
      <c r="R58" s="36">
        <f>SUMIFS(СВЦЭМ!$D$39:$D$782,СВЦЭМ!$A$39:$A$782,$A58,СВЦЭМ!$B$39:$B$782,R$47)+'СЕТ СН'!$G$11+СВЦЭМ!$D$10+'СЕТ СН'!$G$5-'СЕТ СН'!$G$21</f>
        <v>5424.8044802700006</v>
      </c>
      <c r="S58" s="36">
        <f>SUMIFS(СВЦЭМ!$D$39:$D$782,СВЦЭМ!$A$39:$A$782,$A58,СВЦЭМ!$B$39:$B$782,S$47)+'СЕТ СН'!$G$11+СВЦЭМ!$D$10+'СЕТ СН'!$G$5-'СЕТ СН'!$G$21</f>
        <v>5419.2681579199998</v>
      </c>
      <c r="T58" s="36">
        <f>SUMIFS(СВЦЭМ!$D$39:$D$782,СВЦЭМ!$A$39:$A$782,$A58,СВЦЭМ!$B$39:$B$782,T$47)+'СЕТ СН'!$G$11+СВЦЭМ!$D$10+'СЕТ СН'!$G$5-'СЕТ СН'!$G$21</f>
        <v>5391.3004639400006</v>
      </c>
      <c r="U58" s="36">
        <f>SUMIFS(СВЦЭМ!$D$39:$D$782,СВЦЭМ!$A$39:$A$782,$A58,СВЦЭМ!$B$39:$B$782,U$47)+'СЕТ СН'!$G$11+СВЦЭМ!$D$10+'СЕТ СН'!$G$5-'СЕТ СН'!$G$21</f>
        <v>5364.4111917400005</v>
      </c>
      <c r="V58" s="36">
        <f>SUMIFS(СВЦЭМ!$D$39:$D$782,СВЦЭМ!$A$39:$A$782,$A58,СВЦЭМ!$B$39:$B$782,V$47)+'СЕТ СН'!$G$11+СВЦЭМ!$D$10+'СЕТ СН'!$G$5-'СЕТ СН'!$G$21</f>
        <v>5348.8390828600004</v>
      </c>
      <c r="W58" s="36">
        <f>SUMIFS(СВЦЭМ!$D$39:$D$782,СВЦЭМ!$A$39:$A$782,$A58,СВЦЭМ!$B$39:$B$782,W$47)+'СЕТ СН'!$G$11+СВЦЭМ!$D$10+'СЕТ СН'!$G$5-'СЕТ СН'!$G$21</f>
        <v>5360.1526099500006</v>
      </c>
      <c r="X58" s="36">
        <f>SUMIFS(СВЦЭМ!$D$39:$D$782,СВЦЭМ!$A$39:$A$782,$A58,СВЦЭМ!$B$39:$B$782,X$47)+'СЕТ СН'!$G$11+СВЦЭМ!$D$10+'СЕТ СН'!$G$5-'СЕТ СН'!$G$21</f>
        <v>5403.8374611199997</v>
      </c>
      <c r="Y58" s="36">
        <f>SUMIFS(СВЦЭМ!$D$39:$D$782,СВЦЭМ!$A$39:$A$782,$A58,СВЦЭМ!$B$39:$B$782,Y$47)+'СЕТ СН'!$G$11+СВЦЭМ!$D$10+'СЕТ СН'!$G$5-'СЕТ СН'!$G$21</f>
        <v>5452.94745822</v>
      </c>
    </row>
    <row r="59" spans="1:25" ht="15.75" x14ac:dyDescent="0.2">
      <c r="A59" s="35">
        <f t="shared" si="1"/>
        <v>44997</v>
      </c>
      <c r="B59" s="36">
        <f>SUMIFS(СВЦЭМ!$D$39:$D$782,СВЦЭМ!$A$39:$A$782,$A59,СВЦЭМ!$B$39:$B$782,B$47)+'СЕТ СН'!$G$11+СВЦЭМ!$D$10+'СЕТ СН'!$G$5-'СЕТ СН'!$G$21</f>
        <v>5505.0153559</v>
      </c>
      <c r="C59" s="36">
        <f>SUMIFS(СВЦЭМ!$D$39:$D$782,СВЦЭМ!$A$39:$A$782,$A59,СВЦЭМ!$B$39:$B$782,C$47)+'СЕТ СН'!$G$11+СВЦЭМ!$D$10+'СЕТ СН'!$G$5-'СЕТ СН'!$G$21</f>
        <v>5569.3397760099997</v>
      </c>
      <c r="D59" s="36">
        <f>SUMIFS(СВЦЭМ!$D$39:$D$782,СВЦЭМ!$A$39:$A$782,$A59,СВЦЭМ!$B$39:$B$782,D$47)+'СЕТ СН'!$G$11+СВЦЭМ!$D$10+'СЕТ СН'!$G$5-'СЕТ СН'!$G$21</f>
        <v>5601.48579075</v>
      </c>
      <c r="E59" s="36">
        <f>SUMIFS(СВЦЭМ!$D$39:$D$782,СВЦЭМ!$A$39:$A$782,$A59,СВЦЭМ!$B$39:$B$782,E$47)+'СЕТ СН'!$G$11+СВЦЭМ!$D$10+'СЕТ СН'!$G$5-'СЕТ СН'!$G$21</f>
        <v>5590.5647987000002</v>
      </c>
      <c r="F59" s="36">
        <f>SUMIFS(СВЦЭМ!$D$39:$D$782,СВЦЭМ!$A$39:$A$782,$A59,СВЦЭМ!$B$39:$B$782,F$47)+'СЕТ СН'!$G$11+СВЦЭМ!$D$10+'СЕТ СН'!$G$5-'СЕТ СН'!$G$21</f>
        <v>5593.8279275700006</v>
      </c>
      <c r="G59" s="36">
        <f>SUMIFS(СВЦЭМ!$D$39:$D$782,СВЦЭМ!$A$39:$A$782,$A59,СВЦЭМ!$B$39:$B$782,G$47)+'СЕТ СН'!$G$11+СВЦЭМ!$D$10+'СЕТ СН'!$G$5-'СЕТ СН'!$G$21</f>
        <v>5587.7629460900007</v>
      </c>
      <c r="H59" s="36">
        <f>SUMIFS(СВЦЭМ!$D$39:$D$782,СВЦЭМ!$A$39:$A$782,$A59,СВЦЭМ!$B$39:$B$782,H$47)+'СЕТ СН'!$G$11+СВЦЭМ!$D$10+'СЕТ СН'!$G$5-'СЕТ СН'!$G$21</f>
        <v>5573.6008731700003</v>
      </c>
      <c r="I59" s="36">
        <f>SUMIFS(СВЦЭМ!$D$39:$D$782,СВЦЭМ!$A$39:$A$782,$A59,СВЦЭМ!$B$39:$B$782,I$47)+'СЕТ СН'!$G$11+СВЦЭМ!$D$10+'СЕТ СН'!$G$5-'СЕТ СН'!$G$21</f>
        <v>5535.8711384300004</v>
      </c>
      <c r="J59" s="36">
        <f>SUMIFS(СВЦЭМ!$D$39:$D$782,СВЦЭМ!$A$39:$A$782,$A59,СВЦЭМ!$B$39:$B$782,J$47)+'СЕТ СН'!$G$11+СВЦЭМ!$D$10+'СЕТ СН'!$G$5-'СЕТ СН'!$G$21</f>
        <v>5507.3261825</v>
      </c>
      <c r="K59" s="36">
        <f>SUMIFS(СВЦЭМ!$D$39:$D$782,СВЦЭМ!$A$39:$A$782,$A59,СВЦЭМ!$B$39:$B$782,K$47)+'СЕТ СН'!$G$11+СВЦЭМ!$D$10+'СЕТ СН'!$G$5-'СЕТ СН'!$G$21</f>
        <v>5426.8473596200001</v>
      </c>
      <c r="L59" s="36">
        <f>SUMIFS(СВЦЭМ!$D$39:$D$782,СВЦЭМ!$A$39:$A$782,$A59,СВЦЭМ!$B$39:$B$782,L$47)+'СЕТ СН'!$G$11+СВЦЭМ!$D$10+'СЕТ СН'!$G$5-'СЕТ СН'!$G$21</f>
        <v>5397.3858311000004</v>
      </c>
      <c r="M59" s="36">
        <f>SUMIFS(СВЦЭМ!$D$39:$D$782,СВЦЭМ!$A$39:$A$782,$A59,СВЦЭМ!$B$39:$B$782,M$47)+'СЕТ СН'!$G$11+СВЦЭМ!$D$10+'СЕТ СН'!$G$5-'СЕТ СН'!$G$21</f>
        <v>5398.9839941099999</v>
      </c>
      <c r="N59" s="36">
        <f>SUMIFS(СВЦЭМ!$D$39:$D$782,СВЦЭМ!$A$39:$A$782,$A59,СВЦЭМ!$B$39:$B$782,N$47)+'СЕТ СН'!$G$11+СВЦЭМ!$D$10+'СЕТ СН'!$G$5-'СЕТ СН'!$G$21</f>
        <v>5428.2636684099998</v>
      </c>
      <c r="O59" s="36">
        <f>SUMIFS(СВЦЭМ!$D$39:$D$782,СВЦЭМ!$A$39:$A$782,$A59,СВЦЭМ!$B$39:$B$782,O$47)+'СЕТ СН'!$G$11+СВЦЭМ!$D$10+'СЕТ СН'!$G$5-'СЕТ СН'!$G$21</f>
        <v>5455.6821842400004</v>
      </c>
      <c r="P59" s="36">
        <f>SUMIFS(СВЦЭМ!$D$39:$D$782,СВЦЭМ!$A$39:$A$782,$A59,СВЦЭМ!$B$39:$B$782,P$47)+'СЕТ СН'!$G$11+СВЦЭМ!$D$10+'СЕТ СН'!$G$5-'СЕТ СН'!$G$21</f>
        <v>5474.1306811300001</v>
      </c>
      <c r="Q59" s="36">
        <f>SUMIFS(СВЦЭМ!$D$39:$D$782,СВЦЭМ!$A$39:$A$782,$A59,СВЦЭМ!$B$39:$B$782,Q$47)+'СЕТ СН'!$G$11+СВЦЭМ!$D$10+'СЕТ СН'!$G$5-'СЕТ СН'!$G$21</f>
        <v>5486.32256469</v>
      </c>
      <c r="R59" s="36">
        <f>SUMIFS(СВЦЭМ!$D$39:$D$782,СВЦЭМ!$A$39:$A$782,$A59,СВЦЭМ!$B$39:$B$782,R$47)+'СЕТ СН'!$G$11+СВЦЭМ!$D$10+'СЕТ СН'!$G$5-'СЕТ СН'!$G$21</f>
        <v>5482.0749249999999</v>
      </c>
      <c r="S59" s="36">
        <f>SUMIFS(СВЦЭМ!$D$39:$D$782,СВЦЭМ!$A$39:$A$782,$A59,СВЦЭМ!$B$39:$B$782,S$47)+'СЕТ СН'!$G$11+СВЦЭМ!$D$10+'СЕТ СН'!$G$5-'СЕТ СН'!$G$21</f>
        <v>5461.3737819600001</v>
      </c>
      <c r="T59" s="36">
        <f>SUMIFS(СВЦЭМ!$D$39:$D$782,СВЦЭМ!$A$39:$A$782,$A59,СВЦЭМ!$B$39:$B$782,T$47)+'СЕТ СН'!$G$11+СВЦЭМ!$D$10+'СЕТ СН'!$G$5-'СЕТ СН'!$G$21</f>
        <v>5433.7035982899997</v>
      </c>
      <c r="U59" s="36">
        <f>SUMIFS(СВЦЭМ!$D$39:$D$782,СВЦЭМ!$A$39:$A$782,$A59,СВЦЭМ!$B$39:$B$782,U$47)+'СЕТ СН'!$G$11+СВЦЭМ!$D$10+'СЕТ СН'!$G$5-'СЕТ СН'!$G$21</f>
        <v>5409.2659962300004</v>
      </c>
      <c r="V59" s="36">
        <f>SUMIFS(СВЦЭМ!$D$39:$D$782,СВЦЭМ!$A$39:$A$782,$A59,СВЦЭМ!$B$39:$B$782,V$47)+'СЕТ СН'!$G$11+СВЦЭМ!$D$10+'СЕТ СН'!$G$5-'СЕТ СН'!$G$21</f>
        <v>5442.7567637299999</v>
      </c>
      <c r="W59" s="36">
        <f>SUMIFS(СВЦЭМ!$D$39:$D$782,СВЦЭМ!$A$39:$A$782,$A59,СВЦЭМ!$B$39:$B$782,W$47)+'СЕТ СН'!$G$11+СВЦЭМ!$D$10+'СЕТ СН'!$G$5-'СЕТ СН'!$G$21</f>
        <v>5448.8478310999999</v>
      </c>
      <c r="X59" s="36">
        <f>SUMIFS(СВЦЭМ!$D$39:$D$782,СВЦЭМ!$A$39:$A$782,$A59,СВЦЭМ!$B$39:$B$782,X$47)+'СЕТ СН'!$G$11+СВЦЭМ!$D$10+'СЕТ СН'!$G$5-'СЕТ СН'!$G$21</f>
        <v>5493.0868581600007</v>
      </c>
      <c r="Y59" s="36">
        <f>SUMIFS(СВЦЭМ!$D$39:$D$782,СВЦЭМ!$A$39:$A$782,$A59,СВЦЭМ!$B$39:$B$782,Y$47)+'СЕТ СН'!$G$11+СВЦЭМ!$D$10+'СЕТ СН'!$G$5-'СЕТ СН'!$G$21</f>
        <v>5525.3888450100003</v>
      </c>
    </row>
    <row r="60" spans="1:25" ht="15.75" x14ac:dyDescent="0.2">
      <c r="A60" s="35">
        <f t="shared" si="1"/>
        <v>44998</v>
      </c>
      <c r="B60" s="36">
        <f>SUMIFS(СВЦЭМ!$D$39:$D$782,СВЦЭМ!$A$39:$A$782,$A60,СВЦЭМ!$B$39:$B$782,B$47)+'СЕТ СН'!$G$11+СВЦЭМ!$D$10+'СЕТ СН'!$G$5-'СЕТ СН'!$G$21</f>
        <v>5521.8146011600002</v>
      </c>
      <c r="C60" s="36">
        <f>SUMIFS(СВЦЭМ!$D$39:$D$782,СВЦЭМ!$A$39:$A$782,$A60,СВЦЭМ!$B$39:$B$782,C$47)+'СЕТ СН'!$G$11+СВЦЭМ!$D$10+'СЕТ СН'!$G$5-'СЕТ СН'!$G$21</f>
        <v>5560.8432319200001</v>
      </c>
      <c r="D60" s="36">
        <f>SUMIFS(СВЦЭМ!$D$39:$D$782,СВЦЭМ!$A$39:$A$782,$A60,СВЦЭМ!$B$39:$B$782,D$47)+'СЕТ СН'!$G$11+СВЦЭМ!$D$10+'СЕТ СН'!$G$5-'СЕТ СН'!$G$21</f>
        <v>5598.1197011100003</v>
      </c>
      <c r="E60" s="36">
        <f>SUMIFS(СВЦЭМ!$D$39:$D$782,СВЦЭМ!$A$39:$A$782,$A60,СВЦЭМ!$B$39:$B$782,E$47)+'СЕТ СН'!$G$11+СВЦЭМ!$D$10+'СЕТ СН'!$G$5-'СЕТ СН'!$G$21</f>
        <v>5599.8581279999999</v>
      </c>
      <c r="F60" s="36">
        <f>SUMIFS(СВЦЭМ!$D$39:$D$782,СВЦЭМ!$A$39:$A$782,$A60,СВЦЭМ!$B$39:$B$782,F$47)+'СЕТ СН'!$G$11+СВЦЭМ!$D$10+'СЕТ СН'!$G$5-'СЕТ СН'!$G$21</f>
        <v>5614.18440792</v>
      </c>
      <c r="G60" s="36">
        <f>SUMIFS(СВЦЭМ!$D$39:$D$782,СВЦЭМ!$A$39:$A$782,$A60,СВЦЭМ!$B$39:$B$782,G$47)+'СЕТ СН'!$G$11+СВЦЭМ!$D$10+'СЕТ СН'!$G$5-'СЕТ СН'!$G$21</f>
        <v>5588.0777625800001</v>
      </c>
      <c r="H60" s="36">
        <f>SUMIFS(СВЦЭМ!$D$39:$D$782,СВЦЭМ!$A$39:$A$782,$A60,СВЦЭМ!$B$39:$B$782,H$47)+'СЕТ СН'!$G$11+СВЦЭМ!$D$10+'СЕТ СН'!$G$5-'СЕТ СН'!$G$21</f>
        <v>5542.1917287699998</v>
      </c>
      <c r="I60" s="36">
        <f>SUMIFS(СВЦЭМ!$D$39:$D$782,СВЦЭМ!$A$39:$A$782,$A60,СВЦЭМ!$B$39:$B$782,I$47)+'СЕТ СН'!$G$11+СВЦЭМ!$D$10+'СЕТ СН'!$G$5-'СЕТ СН'!$G$21</f>
        <v>5503.1255825900007</v>
      </c>
      <c r="J60" s="36">
        <f>SUMIFS(СВЦЭМ!$D$39:$D$782,СВЦЭМ!$A$39:$A$782,$A60,СВЦЭМ!$B$39:$B$782,J$47)+'СЕТ СН'!$G$11+СВЦЭМ!$D$10+'СЕТ СН'!$G$5-'СЕТ СН'!$G$21</f>
        <v>5502.86435841</v>
      </c>
      <c r="K60" s="36">
        <f>SUMIFS(СВЦЭМ!$D$39:$D$782,СВЦЭМ!$A$39:$A$782,$A60,СВЦЭМ!$B$39:$B$782,K$47)+'СЕТ СН'!$G$11+СВЦЭМ!$D$10+'СЕТ СН'!$G$5-'СЕТ СН'!$G$21</f>
        <v>5457.9366760299999</v>
      </c>
      <c r="L60" s="36">
        <f>SUMIFS(СВЦЭМ!$D$39:$D$782,СВЦЭМ!$A$39:$A$782,$A60,СВЦЭМ!$B$39:$B$782,L$47)+'СЕТ СН'!$G$11+СВЦЭМ!$D$10+'СЕТ СН'!$G$5-'СЕТ СН'!$G$21</f>
        <v>5464.3138161900006</v>
      </c>
      <c r="M60" s="36">
        <f>SUMIFS(СВЦЭМ!$D$39:$D$782,СВЦЭМ!$A$39:$A$782,$A60,СВЦЭМ!$B$39:$B$782,M$47)+'СЕТ СН'!$G$11+СВЦЭМ!$D$10+'СЕТ СН'!$G$5-'СЕТ СН'!$G$21</f>
        <v>5467.3534224699997</v>
      </c>
      <c r="N60" s="36">
        <f>SUMIFS(СВЦЭМ!$D$39:$D$782,СВЦЭМ!$A$39:$A$782,$A60,СВЦЭМ!$B$39:$B$782,N$47)+'СЕТ СН'!$G$11+СВЦЭМ!$D$10+'СЕТ СН'!$G$5-'СЕТ СН'!$G$21</f>
        <v>5491.5302614700004</v>
      </c>
      <c r="O60" s="36">
        <f>SUMIFS(СВЦЭМ!$D$39:$D$782,СВЦЭМ!$A$39:$A$782,$A60,СВЦЭМ!$B$39:$B$782,O$47)+'СЕТ СН'!$G$11+СВЦЭМ!$D$10+'СЕТ СН'!$G$5-'СЕТ СН'!$G$21</f>
        <v>5516.1792129799996</v>
      </c>
      <c r="P60" s="36">
        <f>SUMIFS(СВЦЭМ!$D$39:$D$782,СВЦЭМ!$A$39:$A$782,$A60,СВЦЭМ!$B$39:$B$782,P$47)+'СЕТ СН'!$G$11+СВЦЭМ!$D$10+'СЕТ СН'!$G$5-'СЕТ СН'!$G$21</f>
        <v>5520.3770263700007</v>
      </c>
      <c r="Q60" s="36">
        <f>SUMIFS(СВЦЭМ!$D$39:$D$782,СВЦЭМ!$A$39:$A$782,$A60,СВЦЭМ!$B$39:$B$782,Q$47)+'СЕТ СН'!$G$11+СВЦЭМ!$D$10+'СЕТ СН'!$G$5-'СЕТ СН'!$G$21</f>
        <v>5516.4523394000007</v>
      </c>
      <c r="R60" s="36">
        <f>SUMIFS(СВЦЭМ!$D$39:$D$782,СВЦЭМ!$A$39:$A$782,$A60,СВЦЭМ!$B$39:$B$782,R$47)+'СЕТ СН'!$G$11+СВЦЭМ!$D$10+'СЕТ СН'!$G$5-'СЕТ СН'!$G$21</f>
        <v>5519.5272418100003</v>
      </c>
      <c r="S60" s="36">
        <f>SUMIFS(СВЦЭМ!$D$39:$D$782,СВЦЭМ!$A$39:$A$782,$A60,СВЦЭМ!$B$39:$B$782,S$47)+'СЕТ СН'!$G$11+СВЦЭМ!$D$10+'СЕТ СН'!$G$5-'СЕТ СН'!$G$21</f>
        <v>5513.1077214899997</v>
      </c>
      <c r="T60" s="36">
        <f>SUMIFS(СВЦЭМ!$D$39:$D$782,СВЦЭМ!$A$39:$A$782,$A60,СВЦЭМ!$B$39:$B$782,T$47)+'СЕТ СН'!$G$11+СВЦЭМ!$D$10+'СЕТ СН'!$G$5-'СЕТ СН'!$G$21</f>
        <v>5489.9691569300003</v>
      </c>
      <c r="U60" s="36">
        <f>SUMIFS(СВЦЭМ!$D$39:$D$782,СВЦЭМ!$A$39:$A$782,$A60,СВЦЭМ!$B$39:$B$782,U$47)+'СЕТ СН'!$G$11+СВЦЭМ!$D$10+'СЕТ СН'!$G$5-'СЕТ СН'!$G$21</f>
        <v>5460.5177165200002</v>
      </c>
      <c r="V60" s="36">
        <f>SUMIFS(СВЦЭМ!$D$39:$D$782,СВЦЭМ!$A$39:$A$782,$A60,СВЦЭМ!$B$39:$B$782,V$47)+'СЕТ СН'!$G$11+СВЦЭМ!$D$10+'СЕТ СН'!$G$5-'СЕТ СН'!$G$21</f>
        <v>5457.6820037400003</v>
      </c>
      <c r="W60" s="36">
        <f>SUMIFS(СВЦЭМ!$D$39:$D$782,СВЦЭМ!$A$39:$A$782,$A60,СВЦЭМ!$B$39:$B$782,W$47)+'СЕТ СН'!$G$11+СВЦЭМ!$D$10+'СЕТ СН'!$G$5-'СЕТ СН'!$G$21</f>
        <v>5454.88966867</v>
      </c>
      <c r="X60" s="36">
        <f>SUMIFS(СВЦЭМ!$D$39:$D$782,СВЦЭМ!$A$39:$A$782,$A60,СВЦЭМ!$B$39:$B$782,X$47)+'СЕТ СН'!$G$11+СВЦЭМ!$D$10+'СЕТ СН'!$G$5-'СЕТ СН'!$G$21</f>
        <v>5502.92191998</v>
      </c>
      <c r="Y60" s="36">
        <f>SUMIFS(СВЦЭМ!$D$39:$D$782,СВЦЭМ!$A$39:$A$782,$A60,СВЦЭМ!$B$39:$B$782,Y$47)+'СЕТ СН'!$G$11+СВЦЭМ!$D$10+'СЕТ СН'!$G$5-'СЕТ СН'!$G$21</f>
        <v>5496.2568472000003</v>
      </c>
    </row>
    <row r="61" spans="1:25" ht="15.75" x14ac:dyDescent="0.2">
      <c r="A61" s="35">
        <f t="shared" si="1"/>
        <v>44999</v>
      </c>
      <c r="B61" s="36">
        <f>SUMIFS(СВЦЭМ!$D$39:$D$782,СВЦЭМ!$A$39:$A$782,$A61,СВЦЭМ!$B$39:$B$782,B$47)+'СЕТ СН'!$G$11+СВЦЭМ!$D$10+'СЕТ СН'!$G$5-'СЕТ СН'!$G$21</f>
        <v>5586.4704421900005</v>
      </c>
      <c r="C61" s="36">
        <f>SUMIFS(СВЦЭМ!$D$39:$D$782,СВЦЭМ!$A$39:$A$782,$A61,СВЦЭМ!$B$39:$B$782,C$47)+'СЕТ СН'!$G$11+СВЦЭМ!$D$10+'СЕТ СН'!$G$5-'СЕТ СН'!$G$21</f>
        <v>5652.3904884200001</v>
      </c>
      <c r="D61" s="36">
        <f>SUMIFS(СВЦЭМ!$D$39:$D$782,СВЦЭМ!$A$39:$A$782,$A61,СВЦЭМ!$B$39:$B$782,D$47)+'СЕТ СН'!$G$11+СВЦЭМ!$D$10+'СЕТ СН'!$G$5-'СЕТ СН'!$G$21</f>
        <v>5692.8337686300001</v>
      </c>
      <c r="E61" s="36">
        <f>SUMIFS(СВЦЭМ!$D$39:$D$782,СВЦЭМ!$A$39:$A$782,$A61,СВЦЭМ!$B$39:$B$782,E$47)+'СЕТ СН'!$G$11+СВЦЭМ!$D$10+'СЕТ СН'!$G$5-'СЕТ СН'!$G$21</f>
        <v>5699.0397487999999</v>
      </c>
      <c r="F61" s="36">
        <f>SUMIFS(СВЦЭМ!$D$39:$D$782,СВЦЭМ!$A$39:$A$782,$A61,СВЦЭМ!$B$39:$B$782,F$47)+'СЕТ СН'!$G$11+СВЦЭМ!$D$10+'СЕТ СН'!$G$5-'СЕТ СН'!$G$21</f>
        <v>5696.5386464500007</v>
      </c>
      <c r="G61" s="36">
        <f>SUMIFS(СВЦЭМ!$D$39:$D$782,СВЦЭМ!$A$39:$A$782,$A61,СВЦЭМ!$B$39:$B$782,G$47)+'СЕТ СН'!$G$11+СВЦЭМ!$D$10+'СЕТ СН'!$G$5-'СЕТ СН'!$G$21</f>
        <v>5681.5407835999995</v>
      </c>
      <c r="H61" s="36">
        <f>SUMIFS(СВЦЭМ!$D$39:$D$782,СВЦЭМ!$A$39:$A$782,$A61,СВЦЭМ!$B$39:$B$782,H$47)+'СЕТ СН'!$G$11+СВЦЭМ!$D$10+'СЕТ СН'!$G$5-'СЕТ СН'!$G$21</f>
        <v>5610.8151957</v>
      </c>
      <c r="I61" s="36">
        <f>SUMIFS(СВЦЭМ!$D$39:$D$782,СВЦЭМ!$A$39:$A$782,$A61,СВЦЭМ!$B$39:$B$782,I$47)+'СЕТ СН'!$G$11+СВЦЭМ!$D$10+'СЕТ СН'!$G$5-'СЕТ СН'!$G$21</f>
        <v>5534.6597304699999</v>
      </c>
      <c r="J61" s="36">
        <f>SUMIFS(СВЦЭМ!$D$39:$D$782,СВЦЭМ!$A$39:$A$782,$A61,СВЦЭМ!$B$39:$B$782,J$47)+'СЕТ СН'!$G$11+СВЦЭМ!$D$10+'СЕТ СН'!$G$5-'СЕТ СН'!$G$21</f>
        <v>5539.5775747099997</v>
      </c>
      <c r="K61" s="36">
        <f>SUMIFS(СВЦЭМ!$D$39:$D$782,СВЦЭМ!$A$39:$A$782,$A61,СВЦЭМ!$B$39:$B$782,K$47)+'СЕТ СН'!$G$11+СВЦЭМ!$D$10+'СЕТ СН'!$G$5-'СЕТ СН'!$G$21</f>
        <v>5495.55040508</v>
      </c>
      <c r="L61" s="36">
        <f>SUMIFS(СВЦЭМ!$D$39:$D$782,СВЦЭМ!$A$39:$A$782,$A61,СВЦЭМ!$B$39:$B$782,L$47)+'СЕТ СН'!$G$11+СВЦЭМ!$D$10+'СЕТ СН'!$G$5-'СЕТ СН'!$G$21</f>
        <v>5484.0777781200004</v>
      </c>
      <c r="M61" s="36">
        <f>SUMIFS(СВЦЭМ!$D$39:$D$782,СВЦЭМ!$A$39:$A$782,$A61,СВЦЭМ!$B$39:$B$782,M$47)+'СЕТ СН'!$G$11+СВЦЭМ!$D$10+'СЕТ СН'!$G$5-'СЕТ СН'!$G$21</f>
        <v>5454.6338942299999</v>
      </c>
      <c r="N61" s="36">
        <f>SUMIFS(СВЦЭМ!$D$39:$D$782,СВЦЭМ!$A$39:$A$782,$A61,СВЦЭМ!$B$39:$B$782,N$47)+'СЕТ СН'!$G$11+СВЦЭМ!$D$10+'СЕТ СН'!$G$5-'СЕТ СН'!$G$21</f>
        <v>5491.0853640599998</v>
      </c>
      <c r="O61" s="36">
        <f>SUMIFS(СВЦЭМ!$D$39:$D$782,СВЦЭМ!$A$39:$A$782,$A61,СВЦЭМ!$B$39:$B$782,O$47)+'СЕТ СН'!$G$11+СВЦЭМ!$D$10+'СЕТ СН'!$G$5-'СЕТ СН'!$G$21</f>
        <v>5525.0383046400002</v>
      </c>
      <c r="P61" s="36">
        <f>SUMIFS(СВЦЭМ!$D$39:$D$782,СВЦЭМ!$A$39:$A$782,$A61,СВЦЭМ!$B$39:$B$782,P$47)+'СЕТ СН'!$G$11+СВЦЭМ!$D$10+'СЕТ СН'!$G$5-'СЕТ СН'!$G$21</f>
        <v>5531.9442380399996</v>
      </c>
      <c r="Q61" s="36">
        <f>SUMIFS(СВЦЭМ!$D$39:$D$782,СВЦЭМ!$A$39:$A$782,$A61,СВЦЭМ!$B$39:$B$782,Q$47)+'СЕТ СН'!$G$11+СВЦЭМ!$D$10+'СЕТ СН'!$G$5-'СЕТ СН'!$G$21</f>
        <v>5540.9095146500003</v>
      </c>
      <c r="R61" s="36">
        <f>SUMIFS(СВЦЭМ!$D$39:$D$782,СВЦЭМ!$A$39:$A$782,$A61,СВЦЭМ!$B$39:$B$782,R$47)+'СЕТ СН'!$G$11+СВЦЭМ!$D$10+'СЕТ СН'!$G$5-'СЕТ СН'!$G$21</f>
        <v>5528.5016164400004</v>
      </c>
      <c r="S61" s="36">
        <f>SUMIFS(СВЦЭМ!$D$39:$D$782,СВЦЭМ!$A$39:$A$782,$A61,СВЦЭМ!$B$39:$B$782,S$47)+'СЕТ СН'!$G$11+СВЦЭМ!$D$10+'СЕТ СН'!$G$5-'СЕТ СН'!$G$21</f>
        <v>5503.4368473200002</v>
      </c>
      <c r="T61" s="36">
        <f>SUMIFS(СВЦЭМ!$D$39:$D$782,СВЦЭМ!$A$39:$A$782,$A61,СВЦЭМ!$B$39:$B$782,T$47)+'СЕТ СН'!$G$11+СВЦЭМ!$D$10+'СЕТ СН'!$G$5-'СЕТ СН'!$G$21</f>
        <v>5484.8639311300003</v>
      </c>
      <c r="U61" s="36">
        <f>SUMIFS(СВЦЭМ!$D$39:$D$782,СВЦЭМ!$A$39:$A$782,$A61,СВЦЭМ!$B$39:$B$782,U$47)+'СЕТ СН'!$G$11+СВЦЭМ!$D$10+'СЕТ СН'!$G$5-'СЕТ СН'!$G$21</f>
        <v>5452.9301517800004</v>
      </c>
      <c r="V61" s="36">
        <f>SUMIFS(СВЦЭМ!$D$39:$D$782,СВЦЭМ!$A$39:$A$782,$A61,СВЦЭМ!$B$39:$B$782,V$47)+'СЕТ СН'!$G$11+СВЦЭМ!$D$10+'СЕТ СН'!$G$5-'СЕТ СН'!$G$21</f>
        <v>5473.8578610599998</v>
      </c>
      <c r="W61" s="36">
        <f>SUMIFS(СВЦЭМ!$D$39:$D$782,СВЦЭМ!$A$39:$A$782,$A61,СВЦЭМ!$B$39:$B$782,W$47)+'СЕТ СН'!$G$11+СВЦЭМ!$D$10+'СЕТ СН'!$G$5-'СЕТ СН'!$G$21</f>
        <v>5492.7699427400003</v>
      </c>
      <c r="X61" s="36">
        <f>SUMIFS(СВЦЭМ!$D$39:$D$782,СВЦЭМ!$A$39:$A$782,$A61,СВЦЭМ!$B$39:$B$782,X$47)+'СЕТ СН'!$G$11+СВЦЭМ!$D$10+'СЕТ СН'!$G$5-'СЕТ СН'!$G$21</f>
        <v>5536.0364907500007</v>
      </c>
      <c r="Y61" s="36">
        <f>SUMIFS(СВЦЭМ!$D$39:$D$782,СВЦЭМ!$A$39:$A$782,$A61,СВЦЭМ!$B$39:$B$782,Y$47)+'СЕТ СН'!$G$11+СВЦЭМ!$D$10+'СЕТ СН'!$G$5-'СЕТ СН'!$G$21</f>
        <v>5545.5053689200004</v>
      </c>
    </row>
    <row r="62" spans="1:25" ht="15.75" x14ac:dyDescent="0.2">
      <c r="A62" s="35">
        <f t="shared" si="1"/>
        <v>45000</v>
      </c>
      <c r="B62" s="36">
        <f>SUMIFS(СВЦЭМ!$D$39:$D$782,СВЦЭМ!$A$39:$A$782,$A62,СВЦЭМ!$B$39:$B$782,B$47)+'СЕТ СН'!$G$11+СВЦЭМ!$D$10+'СЕТ СН'!$G$5-'СЕТ СН'!$G$21</f>
        <v>5573.2642995799997</v>
      </c>
      <c r="C62" s="36">
        <f>SUMIFS(СВЦЭМ!$D$39:$D$782,СВЦЭМ!$A$39:$A$782,$A62,СВЦЭМ!$B$39:$B$782,C$47)+'СЕТ СН'!$G$11+СВЦЭМ!$D$10+'СЕТ СН'!$G$5-'СЕТ СН'!$G$21</f>
        <v>5636.5404524300002</v>
      </c>
      <c r="D62" s="36">
        <f>SUMIFS(СВЦЭМ!$D$39:$D$782,СВЦЭМ!$A$39:$A$782,$A62,СВЦЭМ!$B$39:$B$782,D$47)+'СЕТ СН'!$G$11+СВЦЭМ!$D$10+'СЕТ СН'!$G$5-'СЕТ СН'!$G$21</f>
        <v>5673.06964952</v>
      </c>
      <c r="E62" s="36">
        <f>SUMIFS(СВЦЭМ!$D$39:$D$782,СВЦЭМ!$A$39:$A$782,$A62,СВЦЭМ!$B$39:$B$782,E$47)+'СЕТ СН'!$G$11+СВЦЭМ!$D$10+'СЕТ СН'!$G$5-'СЕТ СН'!$G$21</f>
        <v>5681.0285666</v>
      </c>
      <c r="F62" s="36">
        <f>SUMIFS(СВЦЭМ!$D$39:$D$782,СВЦЭМ!$A$39:$A$782,$A62,СВЦЭМ!$B$39:$B$782,F$47)+'СЕТ СН'!$G$11+СВЦЭМ!$D$10+'СЕТ СН'!$G$5-'СЕТ СН'!$G$21</f>
        <v>5682.3770927900005</v>
      </c>
      <c r="G62" s="36">
        <f>SUMIFS(СВЦЭМ!$D$39:$D$782,СВЦЭМ!$A$39:$A$782,$A62,СВЦЭМ!$B$39:$B$782,G$47)+'СЕТ СН'!$G$11+СВЦЭМ!$D$10+'СЕТ СН'!$G$5-'СЕТ СН'!$G$21</f>
        <v>5666.3521315100006</v>
      </c>
      <c r="H62" s="36">
        <f>SUMIFS(СВЦЭМ!$D$39:$D$782,СВЦЭМ!$A$39:$A$782,$A62,СВЦЭМ!$B$39:$B$782,H$47)+'СЕТ СН'!$G$11+СВЦЭМ!$D$10+'СЕТ СН'!$G$5-'СЕТ СН'!$G$21</f>
        <v>5588.0058089900003</v>
      </c>
      <c r="I62" s="36">
        <f>SUMIFS(СВЦЭМ!$D$39:$D$782,СВЦЭМ!$A$39:$A$782,$A62,СВЦЭМ!$B$39:$B$782,I$47)+'СЕТ СН'!$G$11+СВЦЭМ!$D$10+'СЕТ СН'!$G$5-'СЕТ СН'!$G$21</f>
        <v>5512.0586528399999</v>
      </c>
      <c r="J62" s="36">
        <f>SUMIFS(СВЦЭМ!$D$39:$D$782,СВЦЭМ!$A$39:$A$782,$A62,СВЦЭМ!$B$39:$B$782,J$47)+'СЕТ СН'!$G$11+СВЦЭМ!$D$10+'СЕТ СН'!$G$5-'СЕТ СН'!$G$21</f>
        <v>5513.7007573400006</v>
      </c>
      <c r="K62" s="36">
        <f>SUMIFS(СВЦЭМ!$D$39:$D$782,СВЦЭМ!$A$39:$A$782,$A62,СВЦЭМ!$B$39:$B$782,K$47)+'СЕТ СН'!$G$11+СВЦЭМ!$D$10+'СЕТ СН'!$G$5-'СЕТ СН'!$G$21</f>
        <v>5468.8608082999999</v>
      </c>
      <c r="L62" s="36">
        <f>SUMIFS(СВЦЭМ!$D$39:$D$782,СВЦЭМ!$A$39:$A$782,$A62,СВЦЭМ!$B$39:$B$782,L$47)+'СЕТ СН'!$G$11+СВЦЭМ!$D$10+'СЕТ СН'!$G$5-'СЕТ СН'!$G$21</f>
        <v>5456.4615703400004</v>
      </c>
      <c r="M62" s="36">
        <f>SUMIFS(СВЦЭМ!$D$39:$D$782,СВЦЭМ!$A$39:$A$782,$A62,СВЦЭМ!$B$39:$B$782,M$47)+'СЕТ СН'!$G$11+СВЦЭМ!$D$10+'СЕТ СН'!$G$5-'СЕТ СН'!$G$21</f>
        <v>5467.9876480299999</v>
      </c>
      <c r="N62" s="36">
        <f>SUMIFS(СВЦЭМ!$D$39:$D$782,СВЦЭМ!$A$39:$A$782,$A62,СВЦЭМ!$B$39:$B$782,N$47)+'СЕТ СН'!$G$11+СВЦЭМ!$D$10+'СЕТ СН'!$G$5-'СЕТ СН'!$G$21</f>
        <v>5505.0252142700001</v>
      </c>
      <c r="O62" s="36">
        <f>SUMIFS(СВЦЭМ!$D$39:$D$782,СВЦЭМ!$A$39:$A$782,$A62,СВЦЭМ!$B$39:$B$782,O$47)+'СЕТ СН'!$G$11+СВЦЭМ!$D$10+'СЕТ СН'!$G$5-'СЕТ СН'!$G$21</f>
        <v>5514.98407761</v>
      </c>
      <c r="P62" s="36">
        <f>SUMIFS(СВЦЭМ!$D$39:$D$782,СВЦЭМ!$A$39:$A$782,$A62,СВЦЭМ!$B$39:$B$782,P$47)+'СЕТ СН'!$G$11+СВЦЭМ!$D$10+'СЕТ СН'!$G$5-'СЕТ СН'!$G$21</f>
        <v>5519.8243721400004</v>
      </c>
      <c r="Q62" s="36">
        <f>SUMIFS(СВЦЭМ!$D$39:$D$782,СВЦЭМ!$A$39:$A$782,$A62,СВЦЭМ!$B$39:$B$782,Q$47)+'СЕТ СН'!$G$11+СВЦЭМ!$D$10+'СЕТ СН'!$G$5-'СЕТ СН'!$G$21</f>
        <v>5532.9775159999999</v>
      </c>
      <c r="R62" s="36">
        <f>SUMIFS(СВЦЭМ!$D$39:$D$782,СВЦЭМ!$A$39:$A$782,$A62,СВЦЭМ!$B$39:$B$782,R$47)+'СЕТ СН'!$G$11+СВЦЭМ!$D$10+'СЕТ СН'!$G$5-'СЕТ СН'!$G$21</f>
        <v>5526.3828492700004</v>
      </c>
      <c r="S62" s="36">
        <f>SUMIFS(СВЦЭМ!$D$39:$D$782,СВЦЭМ!$A$39:$A$782,$A62,СВЦЭМ!$B$39:$B$782,S$47)+'СЕТ СН'!$G$11+СВЦЭМ!$D$10+'СЕТ СН'!$G$5-'СЕТ СН'!$G$21</f>
        <v>5501.5644999100004</v>
      </c>
      <c r="T62" s="36">
        <f>SUMIFS(СВЦЭМ!$D$39:$D$782,СВЦЭМ!$A$39:$A$782,$A62,СВЦЭМ!$B$39:$B$782,T$47)+'СЕТ СН'!$G$11+СВЦЭМ!$D$10+'СЕТ СН'!$G$5-'СЕТ СН'!$G$21</f>
        <v>5475.0546564699998</v>
      </c>
      <c r="U62" s="36">
        <f>SUMIFS(СВЦЭМ!$D$39:$D$782,СВЦЭМ!$A$39:$A$782,$A62,СВЦЭМ!$B$39:$B$782,U$47)+'СЕТ СН'!$G$11+СВЦЭМ!$D$10+'СЕТ СН'!$G$5-'СЕТ СН'!$G$21</f>
        <v>5444.2210344000005</v>
      </c>
      <c r="V62" s="36">
        <f>SUMIFS(СВЦЭМ!$D$39:$D$782,СВЦЭМ!$A$39:$A$782,$A62,СВЦЭМ!$B$39:$B$782,V$47)+'СЕТ СН'!$G$11+СВЦЭМ!$D$10+'СЕТ СН'!$G$5-'СЕТ СН'!$G$21</f>
        <v>5444.5150664499997</v>
      </c>
      <c r="W62" s="36">
        <f>SUMIFS(СВЦЭМ!$D$39:$D$782,СВЦЭМ!$A$39:$A$782,$A62,СВЦЭМ!$B$39:$B$782,W$47)+'СЕТ СН'!$G$11+СВЦЭМ!$D$10+'СЕТ СН'!$G$5-'СЕТ СН'!$G$21</f>
        <v>5459.7363664200002</v>
      </c>
      <c r="X62" s="36">
        <f>SUMIFS(СВЦЭМ!$D$39:$D$782,СВЦЭМ!$A$39:$A$782,$A62,СВЦЭМ!$B$39:$B$782,X$47)+'СЕТ СН'!$G$11+СВЦЭМ!$D$10+'СЕТ СН'!$G$5-'СЕТ СН'!$G$21</f>
        <v>5500.0856771300005</v>
      </c>
      <c r="Y62" s="36">
        <f>SUMIFS(СВЦЭМ!$D$39:$D$782,СВЦЭМ!$A$39:$A$782,$A62,СВЦЭМ!$B$39:$B$782,Y$47)+'СЕТ СН'!$G$11+СВЦЭМ!$D$10+'СЕТ СН'!$G$5-'СЕТ СН'!$G$21</f>
        <v>5523.74273395</v>
      </c>
    </row>
    <row r="63" spans="1:25" ht="15.75" x14ac:dyDescent="0.2">
      <c r="A63" s="35">
        <f t="shared" si="1"/>
        <v>45001</v>
      </c>
      <c r="B63" s="36">
        <f>SUMIFS(СВЦЭМ!$D$39:$D$782,СВЦЭМ!$A$39:$A$782,$A63,СВЦЭМ!$B$39:$B$782,B$47)+'СЕТ СН'!$G$11+СВЦЭМ!$D$10+'СЕТ СН'!$G$5-'СЕТ СН'!$G$21</f>
        <v>5525.9353143099997</v>
      </c>
      <c r="C63" s="36">
        <f>SUMIFS(СВЦЭМ!$D$39:$D$782,СВЦЭМ!$A$39:$A$782,$A63,СВЦЭМ!$B$39:$B$782,C$47)+'СЕТ СН'!$G$11+СВЦЭМ!$D$10+'СЕТ СН'!$G$5-'СЕТ СН'!$G$21</f>
        <v>5594.46337821</v>
      </c>
      <c r="D63" s="36">
        <f>SUMIFS(СВЦЭМ!$D$39:$D$782,СВЦЭМ!$A$39:$A$782,$A63,СВЦЭМ!$B$39:$B$782,D$47)+'СЕТ СН'!$G$11+СВЦЭМ!$D$10+'СЕТ СН'!$G$5-'СЕТ СН'!$G$21</f>
        <v>5619.8710920100002</v>
      </c>
      <c r="E63" s="36">
        <f>SUMIFS(СВЦЭМ!$D$39:$D$782,СВЦЭМ!$A$39:$A$782,$A63,СВЦЭМ!$B$39:$B$782,E$47)+'СЕТ СН'!$G$11+СВЦЭМ!$D$10+'СЕТ СН'!$G$5-'СЕТ СН'!$G$21</f>
        <v>5640.69668611</v>
      </c>
      <c r="F63" s="36">
        <f>SUMIFS(СВЦЭМ!$D$39:$D$782,СВЦЭМ!$A$39:$A$782,$A63,СВЦЭМ!$B$39:$B$782,F$47)+'СЕТ СН'!$G$11+СВЦЭМ!$D$10+'СЕТ СН'!$G$5-'СЕТ СН'!$G$21</f>
        <v>5645.4864816200006</v>
      </c>
      <c r="G63" s="36">
        <f>SUMIFS(СВЦЭМ!$D$39:$D$782,СВЦЭМ!$A$39:$A$782,$A63,СВЦЭМ!$B$39:$B$782,G$47)+'СЕТ СН'!$G$11+СВЦЭМ!$D$10+'СЕТ СН'!$G$5-'СЕТ СН'!$G$21</f>
        <v>5623.1960303300002</v>
      </c>
      <c r="H63" s="36">
        <f>SUMIFS(СВЦЭМ!$D$39:$D$782,СВЦЭМ!$A$39:$A$782,$A63,СВЦЭМ!$B$39:$B$782,H$47)+'СЕТ СН'!$G$11+СВЦЭМ!$D$10+'СЕТ СН'!$G$5-'СЕТ СН'!$G$21</f>
        <v>5546.0833063800001</v>
      </c>
      <c r="I63" s="36">
        <f>SUMIFS(СВЦЭМ!$D$39:$D$782,СВЦЭМ!$A$39:$A$782,$A63,СВЦЭМ!$B$39:$B$782,I$47)+'СЕТ СН'!$G$11+СВЦЭМ!$D$10+'СЕТ СН'!$G$5-'СЕТ СН'!$G$21</f>
        <v>5514.1019401399999</v>
      </c>
      <c r="J63" s="36">
        <f>SUMIFS(СВЦЭМ!$D$39:$D$782,СВЦЭМ!$A$39:$A$782,$A63,СВЦЭМ!$B$39:$B$782,J$47)+'СЕТ СН'!$G$11+СВЦЭМ!$D$10+'СЕТ СН'!$G$5-'СЕТ СН'!$G$21</f>
        <v>5512.3937949700003</v>
      </c>
      <c r="K63" s="36">
        <f>SUMIFS(СВЦЭМ!$D$39:$D$782,СВЦЭМ!$A$39:$A$782,$A63,СВЦЭМ!$B$39:$B$782,K$47)+'СЕТ СН'!$G$11+СВЦЭМ!$D$10+'СЕТ СН'!$G$5-'СЕТ СН'!$G$21</f>
        <v>5494.5426506700005</v>
      </c>
      <c r="L63" s="36">
        <f>SUMIFS(СВЦЭМ!$D$39:$D$782,СВЦЭМ!$A$39:$A$782,$A63,СВЦЭМ!$B$39:$B$782,L$47)+'СЕТ СН'!$G$11+СВЦЭМ!$D$10+'СЕТ СН'!$G$5-'СЕТ СН'!$G$21</f>
        <v>5521.9132914600004</v>
      </c>
      <c r="M63" s="36">
        <f>SUMIFS(СВЦЭМ!$D$39:$D$782,СВЦЭМ!$A$39:$A$782,$A63,СВЦЭМ!$B$39:$B$782,M$47)+'СЕТ СН'!$G$11+СВЦЭМ!$D$10+'СЕТ СН'!$G$5-'СЕТ СН'!$G$21</f>
        <v>5553.94446057</v>
      </c>
      <c r="N63" s="36">
        <f>SUMIFS(СВЦЭМ!$D$39:$D$782,СВЦЭМ!$A$39:$A$782,$A63,СВЦЭМ!$B$39:$B$782,N$47)+'СЕТ СН'!$G$11+СВЦЭМ!$D$10+'СЕТ СН'!$G$5-'СЕТ СН'!$G$21</f>
        <v>5592.6906022399999</v>
      </c>
      <c r="O63" s="36">
        <f>SUMIFS(СВЦЭМ!$D$39:$D$782,СВЦЭМ!$A$39:$A$782,$A63,СВЦЭМ!$B$39:$B$782,O$47)+'СЕТ СН'!$G$11+СВЦЭМ!$D$10+'СЕТ СН'!$G$5-'СЕТ СН'!$G$21</f>
        <v>5604.4575991199999</v>
      </c>
      <c r="P63" s="36">
        <f>SUMIFS(СВЦЭМ!$D$39:$D$782,СВЦЭМ!$A$39:$A$782,$A63,СВЦЭМ!$B$39:$B$782,P$47)+'СЕТ СН'!$G$11+СВЦЭМ!$D$10+'СЕТ СН'!$G$5-'СЕТ СН'!$G$21</f>
        <v>5617.4193832199999</v>
      </c>
      <c r="Q63" s="36">
        <f>SUMIFS(СВЦЭМ!$D$39:$D$782,СВЦЭМ!$A$39:$A$782,$A63,СВЦЭМ!$B$39:$B$782,Q$47)+'СЕТ СН'!$G$11+СВЦЭМ!$D$10+'СЕТ СН'!$G$5-'СЕТ СН'!$G$21</f>
        <v>5617.0779844000008</v>
      </c>
      <c r="R63" s="36">
        <f>SUMIFS(СВЦЭМ!$D$39:$D$782,СВЦЭМ!$A$39:$A$782,$A63,СВЦЭМ!$B$39:$B$782,R$47)+'СЕТ СН'!$G$11+СВЦЭМ!$D$10+'СЕТ СН'!$G$5-'СЕТ СН'!$G$21</f>
        <v>5631.7541036000002</v>
      </c>
      <c r="S63" s="36">
        <f>SUMIFS(СВЦЭМ!$D$39:$D$782,СВЦЭМ!$A$39:$A$782,$A63,СВЦЭМ!$B$39:$B$782,S$47)+'СЕТ СН'!$G$11+СВЦЭМ!$D$10+'СЕТ СН'!$G$5-'СЕТ СН'!$G$21</f>
        <v>5611.6894100200007</v>
      </c>
      <c r="T63" s="36">
        <f>SUMIFS(СВЦЭМ!$D$39:$D$782,СВЦЭМ!$A$39:$A$782,$A63,СВЦЭМ!$B$39:$B$782,T$47)+'СЕТ СН'!$G$11+СВЦЭМ!$D$10+'СЕТ СН'!$G$5-'СЕТ СН'!$G$21</f>
        <v>5548.1336250599998</v>
      </c>
      <c r="U63" s="36">
        <f>SUMIFS(СВЦЭМ!$D$39:$D$782,СВЦЭМ!$A$39:$A$782,$A63,СВЦЭМ!$B$39:$B$782,U$47)+'СЕТ СН'!$G$11+СВЦЭМ!$D$10+'СЕТ СН'!$G$5-'СЕТ СН'!$G$21</f>
        <v>5507.5899306700003</v>
      </c>
      <c r="V63" s="36">
        <f>SUMIFS(СВЦЭМ!$D$39:$D$782,СВЦЭМ!$A$39:$A$782,$A63,СВЦЭМ!$B$39:$B$782,V$47)+'СЕТ СН'!$G$11+СВЦЭМ!$D$10+'СЕТ СН'!$G$5-'СЕТ СН'!$G$21</f>
        <v>5502.2707004900003</v>
      </c>
      <c r="W63" s="36">
        <f>SUMIFS(СВЦЭМ!$D$39:$D$782,СВЦЭМ!$A$39:$A$782,$A63,СВЦЭМ!$B$39:$B$782,W$47)+'СЕТ СН'!$G$11+СВЦЭМ!$D$10+'СЕТ СН'!$G$5-'СЕТ СН'!$G$21</f>
        <v>5527.6112326299999</v>
      </c>
      <c r="X63" s="36">
        <f>SUMIFS(СВЦЭМ!$D$39:$D$782,СВЦЭМ!$A$39:$A$782,$A63,СВЦЭМ!$B$39:$B$782,X$47)+'СЕТ СН'!$G$11+СВЦЭМ!$D$10+'СЕТ СН'!$G$5-'СЕТ СН'!$G$21</f>
        <v>5508.5538883999998</v>
      </c>
      <c r="Y63" s="36">
        <f>SUMIFS(СВЦЭМ!$D$39:$D$782,СВЦЭМ!$A$39:$A$782,$A63,СВЦЭМ!$B$39:$B$782,Y$47)+'СЕТ СН'!$G$11+СВЦЭМ!$D$10+'СЕТ СН'!$G$5-'СЕТ СН'!$G$21</f>
        <v>5534.3847008299999</v>
      </c>
    </row>
    <row r="64" spans="1:25" ht="15.75" x14ac:dyDescent="0.2">
      <c r="A64" s="35">
        <f t="shared" si="1"/>
        <v>45002</v>
      </c>
      <c r="B64" s="36">
        <f>SUMIFS(СВЦЭМ!$D$39:$D$782,СВЦЭМ!$A$39:$A$782,$A64,СВЦЭМ!$B$39:$B$782,B$47)+'СЕТ СН'!$G$11+СВЦЭМ!$D$10+'СЕТ СН'!$G$5-'СЕТ СН'!$G$21</f>
        <v>5594.0690228000003</v>
      </c>
      <c r="C64" s="36">
        <f>SUMIFS(СВЦЭМ!$D$39:$D$782,СВЦЭМ!$A$39:$A$782,$A64,СВЦЭМ!$B$39:$B$782,C$47)+'СЕТ СН'!$G$11+СВЦЭМ!$D$10+'СЕТ СН'!$G$5-'СЕТ СН'!$G$21</f>
        <v>5651.0353596500008</v>
      </c>
      <c r="D64" s="36">
        <f>SUMIFS(СВЦЭМ!$D$39:$D$782,СВЦЭМ!$A$39:$A$782,$A64,СВЦЭМ!$B$39:$B$782,D$47)+'СЕТ СН'!$G$11+СВЦЭМ!$D$10+'СЕТ СН'!$G$5-'СЕТ СН'!$G$21</f>
        <v>5653.0510793600006</v>
      </c>
      <c r="E64" s="36">
        <f>SUMIFS(СВЦЭМ!$D$39:$D$782,СВЦЭМ!$A$39:$A$782,$A64,СВЦЭМ!$B$39:$B$782,E$47)+'СЕТ СН'!$G$11+СВЦЭМ!$D$10+'СЕТ СН'!$G$5-'СЕТ СН'!$G$21</f>
        <v>5646.1362801100004</v>
      </c>
      <c r="F64" s="36">
        <f>SUMIFS(СВЦЭМ!$D$39:$D$782,СВЦЭМ!$A$39:$A$782,$A64,СВЦЭМ!$B$39:$B$782,F$47)+'СЕТ СН'!$G$11+СВЦЭМ!$D$10+'СЕТ СН'!$G$5-'СЕТ СН'!$G$21</f>
        <v>5654.4631632300006</v>
      </c>
      <c r="G64" s="36">
        <f>SUMIFS(СВЦЭМ!$D$39:$D$782,СВЦЭМ!$A$39:$A$782,$A64,СВЦЭМ!$B$39:$B$782,G$47)+'СЕТ СН'!$G$11+СВЦЭМ!$D$10+'СЕТ СН'!$G$5-'СЕТ СН'!$G$21</f>
        <v>5639.6451991600006</v>
      </c>
      <c r="H64" s="36">
        <f>SUMIFS(СВЦЭМ!$D$39:$D$782,СВЦЭМ!$A$39:$A$782,$A64,СВЦЭМ!$B$39:$B$782,H$47)+'СЕТ СН'!$G$11+СВЦЭМ!$D$10+'СЕТ СН'!$G$5-'СЕТ СН'!$G$21</f>
        <v>5589.96639727</v>
      </c>
      <c r="I64" s="36">
        <f>SUMIFS(СВЦЭМ!$D$39:$D$782,СВЦЭМ!$A$39:$A$782,$A64,СВЦЭМ!$B$39:$B$782,I$47)+'СЕТ СН'!$G$11+СВЦЭМ!$D$10+'СЕТ СН'!$G$5-'СЕТ СН'!$G$21</f>
        <v>5505.5661878199999</v>
      </c>
      <c r="J64" s="36">
        <f>SUMIFS(СВЦЭМ!$D$39:$D$782,СВЦЭМ!$A$39:$A$782,$A64,СВЦЭМ!$B$39:$B$782,J$47)+'СЕТ СН'!$G$11+СВЦЭМ!$D$10+'СЕТ СН'!$G$5-'СЕТ СН'!$G$21</f>
        <v>5509.7833535</v>
      </c>
      <c r="K64" s="36">
        <f>SUMIFS(СВЦЭМ!$D$39:$D$782,СВЦЭМ!$A$39:$A$782,$A64,СВЦЭМ!$B$39:$B$782,K$47)+'СЕТ СН'!$G$11+СВЦЭМ!$D$10+'СЕТ СН'!$G$5-'СЕТ СН'!$G$21</f>
        <v>5500.3994021799999</v>
      </c>
      <c r="L64" s="36">
        <f>SUMIFS(СВЦЭМ!$D$39:$D$782,СВЦЭМ!$A$39:$A$782,$A64,СВЦЭМ!$B$39:$B$782,L$47)+'СЕТ СН'!$G$11+СВЦЭМ!$D$10+'СЕТ СН'!$G$5-'СЕТ СН'!$G$21</f>
        <v>5491.3099415500001</v>
      </c>
      <c r="M64" s="36">
        <f>SUMIFS(СВЦЭМ!$D$39:$D$782,СВЦЭМ!$A$39:$A$782,$A64,СВЦЭМ!$B$39:$B$782,M$47)+'СЕТ СН'!$G$11+СВЦЭМ!$D$10+'СЕТ СН'!$G$5-'СЕТ СН'!$G$21</f>
        <v>5504.4672778900003</v>
      </c>
      <c r="N64" s="36">
        <f>SUMIFS(СВЦЭМ!$D$39:$D$782,СВЦЭМ!$A$39:$A$782,$A64,СВЦЭМ!$B$39:$B$782,N$47)+'СЕТ СН'!$G$11+СВЦЭМ!$D$10+'СЕТ СН'!$G$5-'СЕТ СН'!$G$21</f>
        <v>5538.0012660900002</v>
      </c>
      <c r="O64" s="36">
        <f>SUMIFS(СВЦЭМ!$D$39:$D$782,СВЦЭМ!$A$39:$A$782,$A64,СВЦЭМ!$B$39:$B$782,O$47)+'СЕТ СН'!$G$11+СВЦЭМ!$D$10+'СЕТ СН'!$G$5-'СЕТ СН'!$G$21</f>
        <v>5560.32982206</v>
      </c>
      <c r="P64" s="36">
        <f>SUMIFS(СВЦЭМ!$D$39:$D$782,СВЦЭМ!$A$39:$A$782,$A64,СВЦЭМ!$B$39:$B$782,P$47)+'СЕТ СН'!$G$11+СВЦЭМ!$D$10+'СЕТ СН'!$G$5-'СЕТ СН'!$G$21</f>
        <v>5565.1740256600006</v>
      </c>
      <c r="Q64" s="36">
        <f>SUMIFS(СВЦЭМ!$D$39:$D$782,СВЦЭМ!$A$39:$A$782,$A64,СВЦЭМ!$B$39:$B$782,Q$47)+'СЕТ СН'!$G$11+СВЦЭМ!$D$10+'СЕТ СН'!$G$5-'СЕТ СН'!$G$21</f>
        <v>5576.2147206400005</v>
      </c>
      <c r="R64" s="36">
        <f>SUMIFS(СВЦЭМ!$D$39:$D$782,СВЦЭМ!$A$39:$A$782,$A64,СВЦЭМ!$B$39:$B$782,R$47)+'СЕТ СН'!$G$11+СВЦЭМ!$D$10+'СЕТ СН'!$G$5-'СЕТ СН'!$G$21</f>
        <v>5560.2858307900005</v>
      </c>
      <c r="S64" s="36">
        <f>SUMIFS(СВЦЭМ!$D$39:$D$782,СВЦЭМ!$A$39:$A$782,$A64,СВЦЭМ!$B$39:$B$782,S$47)+'СЕТ СН'!$G$11+СВЦЭМ!$D$10+'СЕТ СН'!$G$5-'СЕТ СН'!$G$21</f>
        <v>5538.0655723700002</v>
      </c>
      <c r="T64" s="36">
        <f>SUMIFS(СВЦЭМ!$D$39:$D$782,СВЦЭМ!$A$39:$A$782,$A64,СВЦЭМ!$B$39:$B$782,T$47)+'СЕТ СН'!$G$11+СВЦЭМ!$D$10+'СЕТ СН'!$G$5-'СЕТ СН'!$G$21</f>
        <v>5515.8302933900004</v>
      </c>
      <c r="U64" s="36">
        <f>SUMIFS(СВЦЭМ!$D$39:$D$782,СВЦЭМ!$A$39:$A$782,$A64,СВЦЭМ!$B$39:$B$782,U$47)+'СЕТ СН'!$G$11+СВЦЭМ!$D$10+'СЕТ СН'!$G$5-'СЕТ СН'!$G$21</f>
        <v>5491.6583137500002</v>
      </c>
      <c r="V64" s="36">
        <f>SUMIFS(СВЦЭМ!$D$39:$D$782,СВЦЭМ!$A$39:$A$782,$A64,СВЦЭМ!$B$39:$B$782,V$47)+'СЕТ СН'!$G$11+СВЦЭМ!$D$10+'СЕТ СН'!$G$5-'СЕТ СН'!$G$21</f>
        <v>5494.5452361099997</v>
      </c>
      <c r="W64" s="36">
        <f>SUMIFS(СВЦЭМ!$D$39:$D$782,СВЦЭМ!$A$39:$A$782,$A64,СВЦЭМ!$B$39:$B$782,W$47)+'СЕТ СН'!$G$11+СВЦЭМ!$D$10+'СЕТ СН'!$G$5-'СЕТ СН'!$G$21</f>
        <v>5497.9266251899999</v>
      </c>
      <c r="X64" s="36">
        <f>SUMIFS(СВЦЭМ!$D$39:$D$782,СВЦЭМ!$A$39:$A$782,$A64,СВЦЭМ!$B$39:$B$782,X$47)+'СЕТ СН'!$G$11+СВЦЭМ!$D$10+'СЕТ СН'!$G$5-'СЕТ СН'!$G$21</f>
        <v>5550.6620113600002</v>
      </c>
      <c r="Y64" s="36">
        <f>SUMIFS(СВЦЭМ!$D$39:$D$782,СВЦЭМ!$A$39:$A$782,$A64,СВЦЭМ!$B$39:$B$782,Y$47)+'СЕТ СН'!$G$11+СВЦЭМ!$D$10+'СЕТ СН'!$G$5-'СЕТ СН'!$G$21</f>
        <v>5591.9799103799996</v>
      </c>
    </row>
    <row r="65" spans="1:26" ht="15.75" x14ac:dyDescent="0.2">
      <c r="A65" s="35">
        <f t="shared" si="1"/>
        <v>45003</v>
      </c>
      <c r="B65" s="36">
        <f>SUMIFS(СВЦЭМ!$D$39:$D$782,СВЦЭМ!$A$39:$A$782,$A65,СВЦЭМ!$B$39:$B$782,B$47)+'СЕТ СН'!$G$11+СВЦЭМ!$D$10+'СЕТ СН'!$G$5-'СЕТ СН'!$G$21</f>
        <v>5427.9258008300003</v>
      </c>
      <c r="C65" s="36">
        <f>SUMIFS(СВЦЭМ!$D$39:$D$782,СВЦЭМ!$A$39:$A$782,$A65,СВЦЭМ!$B$39:$B$782,C$47)+'СЕТ СН'!$G$11+СВЦЭМ!$D$10+'СЕТ СН'!$G$5-'СЕТ СН'!$G$21</f>
        <v>5482.5424817800003</v>
      </c>
      <c r="D65" s="36">
        <f>SUMIFS(СВЦЭМ!$D$39:$D$782,СВЦЭМ!$A$39:$A$782,$A65,СВЦЭМ!$B$39:$B$782,D$47)+'СЕТ СН'!$G$11+СВЦЭМ!$D$10+'СЕТ СН'!$G$5-'СЕТ СН'!$G$21</f>
        <v>5513.31878934</v>
      </c>
      <c r="E65" s="36">
        <f>SUMIFS(СВЦЭМ!$D$39:$D$782,СВЦЭМ!$A$39:$A$782,$A65,СВЦЭМ!$B$39:$B$782,E$47)+'СЕТ СН'!$G$11+СВЦЭМ!$D$10+'СЕТ СН'!$G$5-'СЕТ СН'!$G$21</f>
        <v>5515.5940813699999</v>
      </c>
      <c r="F65" s="36">
        <f>SUMIFS(СВЦЭМ!$D$39:$D$782,СВЦЭМ!$A$39:$A$782,$A65,СВЦЭМ!$B$39:$B$782,F$47)+'СЕТ СН'!$G$11+СВЦЭМ!$D$10+'СЕТ СН'!$G$5-'СЕТ СН'!$G$21</f>
        <v>5537.3821870900001</v>
      </c>
      <c r="G65" s="36">
        <f>SUMIFS(СВЦЭМ!$D$39:$D$782,СВЦЭМ!$A$39:$A$782,$A65,СВЦЭМ!$B$39:$B$782,G$47)+'СЕТ СН'!$G$11+СВЦЭМ!$D$10+'СЕТ СН'!$G$5-'СЕТ СН'!$G$21</f>
        <v>5513.1395290600003</v>
      </c>
      <c r="H65" s="36">
        <f>SUMIFS(СВЦЭМ!$D$39:$D$782,СВЦЭМ!$A$39:$A$782,$A65,СВЦЭМ!$B$39:$B$782,H$47)+'СЕТ СН'!$G$11+СВЦЭМ!$D$10+'СЕТ СН'!$G$5-'СЕТ СН'!$G$21</f>
        <v>5509.7231866500006</v>
      </c>
      <c r="I65" s="36">
        <f>SUMIFS(СВЦЭМ!$D$39:$D$782,СВЦЭМ!$A$39:$A$782,$A65,СВЦЭМ!$B$39:$B$782,I$47)+'СЕТ СН'!$G$11+СВЦЭМ!$D$10+'СЕТ СН'!$G$5-'СЕТ СН'!$G$21</f>
        <v>5489.7428070000005</v>
      </c>
      <c r="J65" s="36">
        <f>SUMIFS(СВЦЭМ!$D$39:$D$782,СВЦЭМ!$A$39:$A$782,$A65,СВЦЭМ!$B$39:$B$782,J$47)+'СЕТ СН'!$G$11+СВЦЭМ!$D$10+'СЕТ СН'!$G$5-'СЕТ СН'!$G$21</f>
        <v>5440.8049164399999</v>
      </c>
      <c r="K65" s="36">
        <f>SUMIFS(СВЦЭМ!$D$39:$D$782,СВЦЭМ!$A$39:$A$782,$A65,СВЦЭМ!$B$39:$B$782,K$47)+'СЕТ СН'!$G$11+СВЦЭМ!$D$10+'СЕТ СН'!$G$5-'СЕТ СН'!$G$21</f>
        <v>5368.5764221400004</v>
      </c>
      <c r="L65" s="36">
        <f>SUMIFS(СВЦЭМ!$D$39:$D$782,СВЦЭМ!$A$39:$A$782,$A65,СВЦЭМ!$B$39:$B$782,L$47)+'СЕТ СН'!$G$11+СВЦЭМ!$D$10+'СЕТ СН'!$G$5-'СЕТ СН'!$G$21</f>
        <v>5316.0576953099999</v>
      </c>
      <c r="M65" s="36">
        <f>SUMIFS(СВЦЭМ!$D$39:$D$782,СВЦЭМ!$A$39:$A$782,$A65,СВЦЭМ!$B$39:$B$782,M$47)+'СЕТ СН'!$G$11+СВЦЭМ!$D$10+'СЕТ СН'!$G$5-'СЕТ СН'!$G$21</f>
        <v>5302.0325764400004</v>
      </c>
      <c r="N65" s="36">
        <f>SUMIFS(СВЦЭМ!$D$39:$D$782,СВЦЭМ!$A$39:$A$782,$A65,СВЦЭМ!$B$39:$B$782,N$47)+'СЕТ СН'!$G$11+СВЦЭМ!$D$10+'СЕТ СН'!$G$5-'СЕТ СН'!$G$21</f>
        <v>5339.3815905299998</v>
      </c>
      <c r="O65" s="36">
        <f>SUMIFS(СВЦЭМ!$D$39:$D$782,СВЦЭМ!$A$39:$A$782,$A65,СВЦЭМ!$B$39:$B$782,O$47)+'СЕТ СН'!$G$11+СВЦЭМ!$D$10+'СЕТ СН'!$G$5-'СЕТ СН'!$G$21</f>
        <v>5310.4752379500005</v>
      </c>
      <c r="P65" s="36">
        <f>SUMIFS(СВЦЭМ!$D$39:$D$782,СВЦЭМ!$A$39:$A$782,$A65,СВЦЭМ!$B$39:$B$782,P$47)+'СЕТ СН'!$G$11+СВЦЭМ!$D$10+'СЕТ СН'!$G$5-'СЕТ СН'!$G$21</f>
        <v>5329.75868954</v>
      </c>
      <c r="Q65" s="36">
        <f>SUMIFS(СВЦЭМ!$D$39:$D$782,СВЦЭМ!$A$39:$A$782,$A65,СВЦЭМ!$B$39:$B$782,Q$47)+'СЕТ СН'!$G$11+СВЦЭМ!$D$10+'СЕТ СН'!$G$5-'СЕТ СН'!$G$21</f>
        <v>5337.9529348300002</v>
      </c>
      <c r="R65" s="36">
        <f>SUMIFS(СВЦЭМ!$D$39:$D$782,СВЦЭМ!$A$39:$A$782,$A65,СВЦЭМ!$B$39:$B$782,R$47)+'СЕТ СН'!$G$11+СВЦЭМ!$D$10+'СЕТ СН'!$G$5-'СЕТ СН'!$G$21</f>
        <v>5393.9238809300005</v>
      </c>
      <c r="S65" s="36">
        <f>SUMIFS(СВЦЭМ!$D$39:$D$782,СВЦЭМ!$A$39:$A$782,$A65,СВЦЭМ!$B$39:$B$782,S$47)+'СЕТ СН'!$G$11+СВЦЭМ!$D$10+'СЕТ СН'!$G$5-'СЕТ СН'!$G$21</f>
        <v>5353.4237455000002</v>
      </c>
      <c r="T65" s="36">
        <f>SUMIFS(СВЦЭМ!$D$39:$D$782,СВЦЭМ!$A$39:$A$782,$A65,СВЦЭМ!$B$39:$B$782,T$47)+'СЕТ СН'!$G$11+СВЦЭМ!$D$10+'СЕТ СН'!$G$5-'СЕТ СН'!$G$21</f>
        <v>5343.1480324000004</v>
      </c>
      <c r="U65" s="36">
        <f>SUMIFS(СВЦЭМ!$D$39:$D$782,СВЦЭМ!$A$39:$A$782,$A65,СВЦЭМ!$B$39:$B$782,U$47)+'СЕТ СН'!$G$11+СВЦЭМ!$D$10+'СЕТ СН'!$G$5-'СЕТ СН'!$G$21</f>
        <v>5330.9064029000001</v>
      </c>
      <c r="V65" s="36">
        <f>SUMIFS(СВЦЭМ!$D$39:$D$782,СВЦЭМ!$A$39:$A$782,$A65,СВЦЭМ!$B$39:$B$782,V$47)+'СЕТ СН'!$G$11+СВЦЭМ!$D$10+'СЕТ СН'!$G$5-'СЕТ СН'!$G$21</f>
        <v>5295.6383938199997</v>
      </c>
      <c r="W65" s="36">
        <f>SUMIFS(СВЦЭМ!$D$39:$D$782,СВЦЭМ!$A$39:$A$782,$A65,СВЦЭМ!$B$39:$B$782,W$47)+'СЕТ СН'!$G$11+СВЦЭМ!$D$10+'СЕТ СН'!$G$5-'СЕТ СН'!$G$21</f>
        <v>5309.7387274299999</v>
      </c>
      <c r="X65" s="36">
        <f>SUMIFS(СВЦЭМ!$D$39:$D$782,СВЦЭМ!$A$39:$A$782,$A65,СВЦЭМ!$B$39:$B$782,X$47)+'СЕТ СН'!$G$11+СВЦЭМ!$D$10+'СЕТ СН'!$G$5-'СЕТ СН'!$G$21</f>
        <v>5351.6090064099999</v>
      </c>
      <c r="Y65" s="36">
        <f>SUMIFS(СВЦЭМ!$D$39:$D$782,СВЦЭМ!$A$39:$A$782,$A65,СВЦЭМ!$B$39:$B$782,Y$47)+'СЕТ СН'!$G$11+СВЦЭМ!$D$10+'СЕТ СН'!$G$5-'СЕТ СН'!$G$21</f>
        <v>5379.5224423199998</v>
      </c>
    </row>
    <row r="66" spans="1:26" ht="15.75" x14ac:dyDescent="0.2">
      <c r="A66" s="35">
        <f t="shared" si="1"/>
        <v>45004</v>
      </c>
      <c r="B66" s="36">
        <f>SUMIFS(СВЦЭМ!$D$39:$D$782,СВЦЭМ!$A$39:$A$782,$A66,СВЦЭМ!$B$39:$B$782,B$47)+'СЕТ СН'!$G$11+СВЦЭМ!$D$10+'СЕТ СН'!$G$5-'СЕТ СН'!$G$21</f>
        <v>5425.2300620599999</v>
      </c>
      <c r="C66" s="36">
        <f>SUMIFS(СВЦЭМ!$D$39:$D$782,СВЦЭМ!$A$39:$A$782,$A66,СВЦЭМ!$B$39:$B$782,C$47)+'СЕТ СН'!$G$11+СВЦЭМ!$D$10+'СЕТ СН'!$G$5-'СЕТ СН'!$G$21</f>
        <v>5460.3924636499996</v>
      </c>
      <c r="D66" s="36">
        <f>SUMIFS(СВЦЭМ!$D$39:$D$782,СВЦЭМ!$A$39:$A$782,$A66,СВЦЭМ!$B$39:$B$782,D$47)+'СЕТ СН'!$G$11+СВЦЭМ!$D$10+'СЕТ СН'!$G$5-'СЕТ СН'!$G$21</f>
        <v>5532.5078361699998</v>
      </c>
      <c r="E66" s="36">
        <f>SUMIFS(СВЦЭМ!$D$39:$D$782,СВЦЭМ!$A$39:$A$782,$A66,СВЦЭМ!$B$39:$B$782,E$47)+'СЕТ СН'!$G$11+СВЦЭМ!$D$10+'СЕТ СН'!$G$5-'СЕТ СН'!$G$21</f>
        <v>5532.8764957000003</v>
      </c>
      <c r="F66" s="36">
        <f>SUMIFS(СВЦЭМ!$D$39:$D$782,СВЦЭМ!$A$39:$A$782,$A66,СВЦЭМ!$B$39:$B$782,F$47)+'СЕТ СН'!$G$11+СВЦЭМ!$D$10+'СЕТ СН'!$G$5-'СЕТ СН'!$G$21</f>
        <v>5534.9792098400003</v>
      </c>
      <c r="G66" s="36">
        <f>SUMIFS(СВЦЭМ!$D$39:$D$782,СВЦЭМ!$A$39:$A$782,$A66,СВЦЭМ!$B$39:$B$782,G$47)+'СЕТ СН'!$G$11+СВЦЭМ!$D$10+'СЕТ СН'!$G$5-'СЕТ СН'!$G$21</f>
        <v>5529.7313915600007</v>
      </c>
      <c r="H66" s="36">
        <f>SUMIFS(СВЦЭМ!$D$39:$D$782,СВЦЭМ!$A$39:$A$782,$A66,СВЦЭМ!$B$39:$B$782,H$47)+'СЕТ СН'!$G$11+СВЦЭМ!$D$10+'СЕТ СН'!$G$5-'СЕТ СН'!$G$21</f>
        <v>5517.5852036400001</v>
      </c>
      <c r="I66" s="36">
        <f>SUMIFS(СВЦЭМ!$D$39:$D$782,СВЦЭМ!$A$39:$A$782,$A66,СВЦЭМ!$B$39:$B$782,I$47)+'СЕТ СН'!$G$11+СВЦЭМ!$D$10+'СЕТ СН'!$G$5-'СЕТ СН'!$G$21</f>
        <v>5467.97768705</v>
      </c>
      <c r="J66" s="36">
        <f>SUMIFS(СВЦЭМ!$D$39:$D$782,СВЦЭМ!$A$39:$A$782,$A66,СВЦЭМ!$B$39:$B$782,J$47)+'СЕТ СН'!$G$11+СВЦЭМ!$D$10+'СЕТ СН'!$G$5-'СЕТ СН'!$G$21</f>
        <v>5459.0300810999997</v>
      </c>
      <c r="K66" s="36">
        <f>SUMIFS(СВЦЭМ!$D$39:$D$782,СВЦЭМ!$A$39:$A$782,$A66,СВЦЭМ!$B$39:$B$782,K$47)+'СЕТ СН'!$G$11+СВЦЭМ!$D$10+'СЕТ СН'!$G$5-'СЕТ СН'!$G$21</f>
        <v>5387.1293071</v>
      </c>
      <c r="L66" s="36">
        <f>SUMIFS(СВЦЭМ!$D$39:$D$782,СВЦЭМ!$A$39:$A$782,$A66,СВЦЭМ!$B$39:$B$782,L$47)+'СЕТ СН'!$G$11+СВЦЭМ!$D$10+'СЕТ СН'!$G$5-'СЕТ СН'!$G$21</f>
        <v>5351.9940103400004</v>
      </c>
      <c r="M66" s="36">
        <f>SUMIFS(СВЦЭМ!$D$39:$D$782,СВЦЭМ!$A$39:$A$782,$A66,СВЦЭМ!$B$39:$B$782,M$47)+'СЕТ СН'!$G$11+СВЦЭМ!$D$10+'СЕТ СН'!$G$5-'СЕТ СН'!$G$21</f>
        <v>5346.4374219700003</v>
      </c>
      <c r="N66" s="36">
        <f>SUMIFS(СВЦЭМ!$D$39:$D$782,СВЦЭМ!$A$39:$A$782,$A66,СВЦЭМ!$B$39:$B$782,N$47)+'СЕТ СН'!$G$11+СВЦЭМ!$D$10+'СЕТ СН'!$G$5-'СЕТ СН'!$G$21</f>
        <v>5369.6432224700002</v>
      </c>
      <c r="O66" s="36">
        <f>SUMIFS(СВЦЭМ!$D$39:$D$782,СВЦЭМ!$A$39:$A$782,$A66,СВЦЭМ!$B$39:$B$782,O$47)+'СЕТ СН'!$G$11+СВЦЭМ!$D$10+'СЕТ СН'!$G$5-'СЕТ СН'!$G$21</f>
        <v>5391.9605369800001</v>
      </c>
      <c r="P66" s="36">
        <f>SUMIFS(СВЦЭМ!$D$39:$D$782,СВЦЭМ!$A$39:$A$782,$A66,СВЦЭМ!$B$39:$B$782,P$47)+'СЕТ СН'!$G$11+СВЦЭМ!$D$10+'СЕТ СН'!$G$5-'СЕТ СН'!$G$21</f>
        <v>5395.5800750199996</v>
      </c>
      <c r="Q66" s="36">
        <f>SUMIFS(СВЦЭМ!$D$39:$D$782,СВЦЭМ!$A$39:$A$782,$A66,СВЦЭМ!$B$39:$B$782,Q$47)+'СЕТ СН'!$G$11+СВЦЭМ!$D$10+'СЕТ СН'!$G$5-'СЕТ СН'!$G$21</f>
        <v>5400.3096818600006</v>
      </c>
      <c r="R66" s="36">
        <f>SUMIFS(СВЦЭМ!$D$39:$D$782,СВЦЭМ!$A$39:$A$782,$A66,СВЦЭМ!$B$39:$B$782,R$47)+'СЕТ СН'!$G$11+СВЦЭМ!$D$10+'СЕТ СН'!$G$5-'СЕТ СН'!$G$21</f>
        <v>5405.96029275</v>
      </c>
      <c r="S66" s="36">
        <f>SUMIFS(СВЦЭМ!$D$39:$D$782,СВЦЭМ!$A$39:$A$782,$A66,СВЦЭМ!$B$39:$B$782,S$47)+'СЕТ СН'!$G$11+СВЦЭМ!$D$10+'СЕТ СН'!$G$5-'СЕТ СН'!$G$21</f>
        <v>5385.0051378099997</v>
      </c>
      <c r="T66" s="36">
        <f>SUMIFS(СВЦЭМ!$D$39:$D$782,СВЦЭМ!$A$39:$A$782,$A66,СВЦЭМ!$B$39:$B$782,T$47)+'СЕТ СН'!$G$11+СВЦЭМ!$D$10+'СЕТ СН'!$G$5-'СЕТ СН'!$G$21</f>
        <v>5370.9408875899999</v>
      </c>
      <c r="U66" s="36">
        <f>SUMIFS(СВЦЭМ!$D$39:$D$782,СВЦЭМ!$A$39:$A$782,$A66,СВЦЭМ!$B$39:$B$782,U$47)+'СЕТ СН'!$G$11+СВЦЭМ!$D$10+'СЕТ СН'!$G$5-'СЕТ СН'!$G$21</f>
        <v>5337.1001481100002</v>
      </c>
      <c r="V66" s="36">
        <f>SUMIFS(СВЦЭМ!$D$39:$D$782,СВЦЭМ!$A$39:$A$782,$A66,СВЦЭМ!$B$39:$B$782,V$47)+'СЕТ СН'!$G$11+СВЦЭМ!$D$10+'СЕТ СН'!$G$5-'СЕТ СН'!$G$21</f>
        <v>5322.8442116200004</v>
      </c>
      <c r="W66" s="36">
        <f>SUMIFS(СВЦЭМ!$D$39:$D$782,СВЦЭМ!$A$39:$A$782,$A66,СВЦЭМ!$B$39:$B$782,W$47)+'СЕТ СН'!$G$11+СВЦЭМ!$D$10+'СЕТ СН'!$G$5-'СЕТ СН'!$G$21</f>
        <v>5329.0050588300001</v>
      </c>
      <c r="X66" s="36">
        <f>SUMIFS(СВЦЭМ!$D$39:$D$782,СВЦЭМ!$A$39:$A$782,$A66,СВЦЭМ!$B$39:$B$782,X$47)+'СЕТ СН'!$G$11+СВЦЭМ!$D$10+'СЕТ СН'!$G$5-'СЕТ СН'!$G$21</f>
        <v>5375.5357768800004</v>
      </c>
      <c r="Y66" s="36">
        <f>SUMIFS(СВЦЭМ!$D$39:$D$782,СВЦЭМ!$A$39:$A$782,$A66,СВЦЭМ!$B$39:$B$782,Y$47)+'СЕТ СН'!$G$11+СВЦЭМ!$D$10+'СЕТ СН'!$G$5-'СЕТ СН'!$G$21</f>
        <v>5432.1812779299999</v>
      </c>
    </row>
    <row r="67" spans="1:26" ht="15.75" x14ac:dyDescent="0.2">
      <c r="A67" s="35">
        <f t="shared" si="1"/>
        <v>45005</v>
      </c>
      <c r="B67" s="36">
        <f>SUMIFS(СВЦЭМ!$D$39:$D$782,СВЦЭМ!$A$39:$A$782,$A67,СВЦЭМ!$B$39:$B$782,B$47)+'СЕТ СН'!$G$11+СВЦЭМ!$D$10+'СЕТ СН'!$G$5-'СЕТ СН'!$G$21</f>
        <v>5435.0020576799998</v>
      </c>
      <c r="C67" s="36">
        <f>SUMIFS(СВЦЭМ!$D$39:$D$782,СВЦЭМ!$A$39:$A$782,$A67,СВЦЭМ!$B$39:$B$782,C$47)+'СЕТ СН'!$G$11+СВЦЭМ!$D$10+'СЕТ СН'!$G$5-'СЕТ СН'!$G$21</f>
        <v>5485.6214337000001</v>
      </c>
      <c r="D67" s="36">
        <f>SUMIFS(СВЦЭМ!$D$39:$D$782,СВЦЭМ!$A$39:$A$782,$A67,СВЦЭМ!$B$39:$B$782,D$47)+'СЕТ СН'!$G$11+СВЦЭМ!$D$10+'СЕТ СН'!$G$5-'СЕТ СН'!$G$21</f>
        <v>5507.4119285400002</v>
      </c>
      <c r="E67" s="36">
        <f>SUMIFS(СВЦЭМ!$D$39:$D$782,СВЦЭМ!$A$39:$A$782,$A67,СВЦЭМ!$B$39:$B$782,E$47)+'СЕТ СН'!$G$11+СВЦЭМ!$D$10+'СЕТ СН'!$G$5-'СЕТ СН'!$G$21</f>
        <v>5524.6194570999996</v>
      </c>
      <c r="F67" s="36">
        <f>SUMIFS(СВЦЭМ!$D$39:$D$782,СВЦЭМ!$A$39:$A$782,$A67,СВЦЭМ!$B$39:$B$782,F$47)+'СЕТ СН'!$G$11+СВЦЭМ!$D$10+'СЕТ СН'!$G$5-'СЕТ СН'!$G$21</f>
        <v>5510.1195181399999</v>
      </c>
      <c r="G67" s="36">
        <f>SUMIFS(СВЦЭМ!$D$39:$D$782,СВЦЭМ!$A$39:$A$782,$A67,СВЦЭМ!$B$39:$B$782,G$47)+'СЕТ СН'!$G$11+СВЦЭМ!$D$10+'СЕТ СН'!$G$5-'СЕТ СН'!$G$21</f>
        <v>5500.0648553500005</v>
      </c>
      <c r="H67" s="36">
        <f>SUMIFS(СВЦЭМ!$D$39:$D$782,СВЦЭМ!$A$39:$A$782,$A67,СВЦЭМ!$B$39:$B$782,H$47)+'СЕТ СН'!$G$11+СВЦЭМ!$D$10+'СЕТ СН'!$G$5-'СЕТ СН'!$G$21</f>
        <v>5535.3690853799999</v>
      </c>
      <c r="I67" s="36">
        <f>SUMIFS(СВЦЭМ!$D$39:$D$782,СВЦЭМ!$A$39:$A$782,$A67,СВЦЭМ!$B$39:$B$782,I$47)+'СЕТ СН'!$G$11+СВЦЭМ!$D$10+'СЕТ СН'!$G$5-'СЕТ СН'!$G$21</f>
        <v>5441.4357067500005</v>
      </c>
      <c r="J67" s="36">
        <f>SUMIFS(СВЦЭМ!$D$39:$D$782,СВЦЭМ!$A$39:$A$782,$A67,СВЦЭМ!$B$39:$B$782,J$47)+'СЕТ СН'!$G$11+СВЦЭМ!$D$10+'СЕТ СН'!$G$5-'СЕТ СН'!$G$21</f>
        <v>5438.0431512000005</v>
      </c>
      <c r="K67" s="36">
        <f>SUMIFS(СВЦЭМ!$D$39:$D$782,СВЦЭМ!$A$39:$A$782,$A67,СВЦЭМ!$B$39:$B$782,K$47)+'СЕТ СН'!$G$11+СВЦЭМ!$D$10+'СЕТ СН'!$G$5-'СЕТ СН'!$G$21</f>
        <v>5401.8283711100003</v>
      </c>
      <c r="L67" s="36">
        <f>SUMIFS(СВЦЭМ!$D$39:$D$782,СВЦЭМ!$A$39:$A$782,$A67,СВЦЭМ!$B$39:$B$782,L$47)+'СЕТ СН'!$G$11+СВЦЭМ!$D$10+'СЕТ СН'!$G$5-'СЕТ СН'!$G$21</f>
        <v>5392.4599875100002</v>
      </c>
      <c r="M67" s="36">
        <f>SUMIFS(СВЦЭМ!$D$39:$D$782,СВЦЭМ!$A$39:$A$782,$A67,СВЦЭМ!$B$39:$B$782,M$47)+'СЕТ СН'!$G$11+СВЦЭМ!$D$10+'СЕТ СН'!$G$5-'СЕТ СН'!$G$21</f>
        <v>5406.26344281</v>
      </c>
      <c r="N67" s="36">
        <f>SUMIFS(СВЦЭМ!$D$39:$D$782,СВЦЭМ!$A$39:$A$782,$A67,СВЦЭМ!$B$39:$B$782,N$47)+'СЕТ СН'!$G$11+СВЦЭМ!$D$10+'СЕТ СН'!$G$5-'СЕТ СН'!$G$21</f>
        <v>5451.3432174500003</v>
      </c>
      <c r="O67" s="36">
        <f>SUMIFS(СВЦЭМ!$D$39:$D$782,СВЦЭМ!$A$39:$A$782,$A67,СВЦЭМ!$B$39:$B$782,O$47)+'СЕТ СН'!$G$11+СВЦЭМ!$D$10+'СЕТ СН'!$G$5-'СЕТ СН'!$G$21</f>
        <v>5482.0981388399996</v>
      </c>
      <c r="P67" s="36">
        <f>SUMIFS(СВЦЭМ!$D$39:$D$782,СВЦЭМ!$A$39:$A$782,$A67,СВЦЭМ!$B$39:$B$782,P$47)+'СЕТ СН'!$G$11+СВЦЭМ!$D$10+'СЕТ СН'!$G$5-'СЕТ СН'!$G$21</f>
        <v>5488.72473644</v>
      </c>
      <c r="Q67" s="36">
        <f>SUMIFS(СВЦЭМ!$D$39:$D$782,СВЦЭМ!$A$39:$A$782,$A67,СВЦЭМ!$B$39:$B$782,Q$47)+'СЕТ СН'!$G$11+СВЦЭМ!$D$10+'СЕТ СН'!$G$5-'СЕТ СН'!$G$21</f>
        <v>5499.9997042599998</v>
      </c>
      <c r="R67" s="36">
        <f>SUMIFS(СВЦЭМ!$D$39:$D$782,СВЦЭМ!$A$39:$A$782,$A67,СВЦЭМ!$B$39:$B$782,R$47)+'СЕТ СН'!$G$11+СВЦЭМ!$D$10+'СЕТ СН'!$G$5-'СЕТ СН'!$G$21</f>
        <v>5494.2948833800001</v>
      </c>
      <c r="S67" s="36">
        <f>SUMIFS(СВЦЭМ!$D$39:$D$782,СВЦЭМ!$A$39:$A$782,$A67,СВЦЭМ!$B$39:$B$782,S$47)+'СЕТ СН'!$G$11+СВЦЭМ!$D$10+'СЕТ СН'!$G$5-'СЕТ СН'!$G$21</f>
        <v>5474.7420518100007</v>
      </c>
      <c r="T67" s="36">
        <f>SUMIFS(СВЦЭМ!$D$39:$D$782,СВЦЭМ!$A$39:$A$782,$A67,СВЦЭМ!$B$39:$B$782,T$47)+'СЕТ СН'!$G$11+СВЦЭМ!$D$10+'СЕТ СН'!$G$5-'СЕТ СН'!$G$21</f>
        <v>5445.9332548900002</v>
      </c>
      <c r="U67" s="36">
        <f>SUMIFS(СВЦЭМ!$D$39:$D$782,СВЦЭМ!$A$39:$A$782,$A67,СВЦЭМ!$B$39:$B$782,U$47)+'СЕТ СН'!$G$11+СВЦЭМ!$D$10+'СЕТ СН'!$G$5-'СЕТ СН'!$G$21</f>
        <v>5403.62828403</v>
      </c>
      <c r="V67" s="36">
        <f>SUMIFS(СВЦЭМ!$D$39:$D$782,СВЦЭМ!$A$39:$A$782,$A67,СВЦЭМ!$B$39:$B$782,V$47)+'СЕТ СН'!$G$11+СВЦЭМ!$D$10+'СЕТ СН'!$G$5-'СЕТ СН'!$G$21</f>
        <v>5389.7323320900005</v>
      </c>
      <c r="W67" s="36">
        <f>SUMIFS(СВЦЭМ!$D$39:$D$782,СВЦЭМ!$A$39:$A$782,$A67,СВЦЭМ!$B$39:$B$782,W$47)+'СЕТ СН'!$G$11+СВЦЭМ!$D$10+'СЕТ СН'!$G$5-'СЕТ СН'!$G$21</f>
        <v>5389.15772044</v>
      </c>
      <c r="X67" s="36">
        <f>SUMIFS(СВЦЭМ!$D$39:$D$782,СВЦЭМ!$A$39:$A$782,$A67,СВЦЭМ!$B$39:$B$782,X$47)+'СЕТ СН'!$G$11+СВЦЭМ!$D$10+'СЕТ СН'!$G$5-'СЕТ СН'!$G$21</f>
        <v>5436.1284940300002</v>
      </c>
      <c r="Y67" s="36">
        <f>SUMIFS(СВЦЭМ!$D$39:$D$782,СВЦЭМ!$A$39:$A$782,$A67,СВЦЭМ!$B$39:$B$782,Y$47)+'СЕТ СН'!$G$11+СВЦЭМ!$D$10+'СЕТ СН'!$G$5-'СЕТ СН'!$G$21</f>
        <v>5476.6813373799996</v>
      </c>
    </row>
    <row r="68" spans="1:26" ht="15.75" x14ac:dyDescent="0.2">
      <c r="A68" s="35">
        <f t="shared" si="1"/>
        <v>45006</v>
      </c>
      <c r="B68" s="36">
        <f>SUMIFS(СВЦЭМ!$D$39:$D$782,СВЦЭМ!$A$39:$A$782,$A68,СВЦЭМ!$B$39:$B$782,B$47)+'СЕТ СН'!$G$11+СВЦЭМ!$D$10+'СЕТ СН'!$G$5-'СЕТ СН'!$G$21</f>
        <v>5389.15056783</v>
      </c>
      <c r="C68" s="36">
        <f>SUMIFS(СВЦЭМ!$D$39:$D$782,СВЦЭМ!$A$39:$A$782,$A68,СВЦЭМ!$B$39:$B$782,C$47)+'СЕТ СН'!$G$11+СВЦЭМ!$D$10+'СЕТ СН'!$G$5-'СЕТ СН'!$G$21</f>
        <v>5439.0579900399998</v>
      </c>
      <c r="D68" s="36">
        <f>SUMIFS(СВЦЭМ!$D$39:$D$782,СВЦЭМ!$A$39:$A$782,$A68,СВЦЭМ!$B$39:$B$782,D$47)+'СЕТ СН'!$G$11+СВЦЭМ!$D$10+'СЕТ СН'!$G$5-'СЕТ СН'!$G$21</f>
        <v>5467.6912723599999</v>
      </c>
      <c r="E68" s="36">
        <f>SUMIFS(СВЦЭМ!$D$39:$D$782,СВЦЭМ!$A$39:$A$782,$A68,СВЦЭМ!$B$39:$B$782,E$47)+'СЕТ СН'!$G$11+СВЦЭМ!$D$10+'СЕТ СН'!$G$5-'СЕТ СН'!$G$21</f>
        <v>5475.0852964799997</v>
      </c>
      <c r="F68" s="36">
        <f>SUMIFS(СВЦЭМ!$D$39:$D$782,СВЦЭМ!$A$39:$A$782,$A68,СВЦЭМ!$B$39:$B$782,F$47)+'СЕТ СН'!$G$11+СВЦЭМ!$D$10+'СЕТ СН'!$G$5-'СЕТ СН'!$G$21</f>
        <v>5441.5152929100004</v>
      </c>
      <c r="G68" s="36">
        <f>SUMIFS(СВЦЭМ!$D$39:$D$782,СВЦЭМ!$A$39:$A$782,$A68,СВЦЭМ!$B$39:$B$782,G$47)+'СЕТ СН'!$G$11+СВЦЭМ!$D$10+'СЕТ СН'!$G$5-'СЕТ СН'!$G$21</f>
        <v>5443.77606956</v>
      </c>
      <c r="H68" s="36">
        <f>SUMIFS(СВЦЭМ!$D$39:$D$782,СВЦЭМ!$A$39:$A$782,$A68,СВЦЭМ!$B$39:$B$782,H$47)+'СЕТ СН'!$G$11+СВЦЭМ!$D$10+'СЕТ СН'!$G$5-'СЕТ СН'!$G$21</f>
        <v>5380.6164751200004</v>
      </c>
      <c r="I68" s="36">
        <f>SUMIFS(СВЦЭМ!$D$39:$D$782,СВЦЭМ!$A$39:$A$782,$A68,СВЦЭМ!$B$39:$B$782,I$47)+'СЕТ СН'!$G$11+СВЦЭМ!$D$10+'СЕТ СН'!$G$5-'СЕТ СН'!$G$21</f>
        <v>5315.6560354800004</v>
      </c>
      <c r="J68" s="36">
        <f>SUMIFS(СВЦЭМ!$D$39:$D$782,СВЦЭМ!$A$39:$A$782,$A68,СВЦЭМ!$B$39:$B$782,J$47)+'СЕТ СН'!$G$11+СВЦЭМ!$D$10+'СЕТ СН'!$G$5-'СЕТ СН'!$G$21</f>
        <v>5314.0649415999997</v>
      </c>
      <c r="K68" s="36">
        <f>SUMIFS(СВЦЭМ!$D$39:$D$782,СВЦЭМ!$A$39:$A$782,$A68,СВЦЭМ!$B$39:$B$782,K$47)+'СЕТ СН'!$G$11+СВЦЭМ!$D$10+'СЕТ СН'!$G$5-'СЕТ СН'!$G$21</f>
        <v>5297.7439265800003</v>
      </c>
      <c r="L68" s="36">
        <f>SUMIFS(СВЦЭМ!$D$39:$D$782,СВЦЭМ!$A$39:$A$782,$A68,СВЦЭМ!$B$39:$B$782,L$47)+'СЕТ СН'!$G$11+СВЦЭМ!$D$10+'СЕТ СН'!$G$5-'СЕТ СН'!$G$21</f>
        <v>5306.7071985299999</v>
      </c>
      <c r="M68" s="36">
        <f>SUMIFS(СВЦЭМ!$D$39:$D$782,СВЦЭМ!$A$39:$A$782,$A68,СВЦЭМ!$B$39:$B$782,M$47)+'СЕТ СН'!$G$11+СВЦЭМ!$D$10+'СЕТ СН'!$G$5-'СЕТ СН'!$G$21</f>
        <v>5349.8745756099997</v>
      </c>
      <c r="N68" s="36">
        <f>SUMIFS(СВЦЭМ!$D$39:$D$782,СВЦЭМ!$A$39:$A$782,$A68,СВЦЭМ!$B$39:$B$782,N$47)+'СЕТ СН'!$G$11+СВЦЭМ!$D$10+'СЕТ СН'!$G$5-'СЕТ СН'!$G$21</f>
        <v>5384.72973482</v>
      </c>
      <c r="O68" s="36">
        <f>SUMIFS(СВЦЭМ!$D$39:$D$782,СВЦЭМ!$A$39:$A$782,$A68,СВЦЭМ!$B$39:$B$782,O$47)+'СЕТ СН'!$G$11+СВЦЭМ!$D$10+'СЕТ СН'!$G$5-'СЕТ СН'!$G$21</f>
        <v>5429.52560576</v>
      </c>
      <c r="P68" s="36">
        <f>SUMIFS(СВЦЭМ!$D$39:$D$782,СВЦЭМ!$A$39:$A$782,$A68,СВЦЭМ!$B$39:$B$782,P$47)+'СЕТ СН'!$G$11+СВЦЭМ!$D$10+'СЕТ СН'!$G$5-'СЕТ СН'!$G$21</f>
        <v>5446.8050160399998</v>
      </c>
      <c r="Q68" s="36">
        <f>SUMIFS(СВЦЭМ!$D$39:$D$782,СВЦЭМ!$A$39:$A$782,$A68,СВЦЭМ!$B$39:$B$782,Q$47)+'СЕТ СН'!$G$11+СВЦЭМ!$D$10+'СЕТ СН'!$G$5-'СЕТ СН'!$G$21</f>
        <v>5450.6217036100006</v>
      </c>
      <c r="R68" s="36">
        <f>SUMIFS(СВЦЭМ!$D$39:$D$782,СВЦЭМ!$A$39:$A$782,$A68,СВЦЭМ!$B$39:$B$782,R$47)+'СЕТ СН'!$G$11+СВЦЭМ!$D$10+'СЕТ СН'!$G$5-'СЕТ СН'!$G$21</f>
        <v>5443.6822688700004</v>
      </c>
      <c r="S68" s="36">
        <f>SUMIFS(СВЦЭМ!$D$39:$D$782,СВЦЭМ!$A$39:$A$782,$A68,СВЦЭМ!$B$39:$B$782,S$47)+'СЕТ СН'!$G$11+СВЦЭМ!$D$10+'СЕТ СН'!$G$5-'СЕТ СН'!$G$21</f>
        <v>5423.8337441000003</v>
      </c>
      <c r="T68" s="36">
        <f>SUMIFS(СВЦЭМ!$D$39:$D$782,СВЦЭМ!$A$39:$A$782,$A68,СВЦЭМ!$B$39:$B$782,T$47)+'СЕТ СН'!$G$11+СВЦЭМ!$D$10+'СЕТ СН'!$G$5-'СЕТ СН'!$G$21</f>
        <v>5394.9866137700001</v>
      </c>
      <c r="U68" s="36">
        <f>SUMIFS(СВЦЭМ!$D$39:$D$782,СВЦЭМ!$A$39:$A$782,$A68,СВЦЭМ!$B$39:$B$782,U$47)+'СЕТ СН'!$G$11+СВЦЭМ!$D$10+'СЕТ СН'!$G$5-'СЕТ СН'!$G$21</f>
        <v>5363.2854960700006</v>
      </c>
      <c r="V68" s="36">
        <f>SUMIFS(СВЦЭМ!$D$39:$D$782,СВЦЭМ!$A$39:$A$782,$A68,СВЦЭМ!$B$39:$B$782,V$47)+'СЕТ СН'!$G$11+СВЦЭМ!$D$10+'СЕТ СН'!$G$5-'СЕТ СН'!$G$21</f>
        <v>5347.4348149899997</v>
      </c>
      <c r="W68" s="36">
        <f>SUMIFS(СВЦЭМ!$D$39:$D$782,СВЦЭМ!$A$39:$A$782,$A68,СВЦЭМ!$B$39:$B$782,W$47)+'СЕТ СН'!$G$11+СВЦЭМ!$D$10+'СЕТ СН'!$G$5-'СЕТ СН'!$G$21</f>
        <v>5353.9441203599999</v>
      </c>
      <c r="X68" s="36">
        <f>SUMIFS(СВЦЭМ!$D$39:$D$782,СВЦЭМ!$A$39:$A$782,$A68,СВЦЭМ!$B$39:$B$782,X$47)+'СЕТ СН'!$G$11+СВЦЭМ!$D$10+'СЕТ СН'!$G$5-'СЕТ СН'!$G$21</f>
        <v>5387.1285079299996</v>
      </c>
      <c r="Y68" s="36">
        <f>SUMIFS(СВЦЭМ!$D$39:$D$782,СВЦЭМ!$A$39:$A$782,$A68,СВЦЭМ!$B$39:$B$782,Y$47)+'СЕТ СН'!$G$11+СВЦЭМ!$D$10+'СЕТ СН'!$G$5-'СЕТ СН'!$G$21</f>
        <v>5422.4714995499999</v>
      </c>
    </row>
    <row r="69" spans="1:26" ht="15.75" x14ac:dyDescent="0.2">
      <c r="A69" s="35">
        <f t="shared" si="1"/>
        <v>45007</v>
      </c>
      <c r="B69" s="36">
        <f>SUMIFS(СВЦЭМ!$D$39:$D$782,СВЦЭМ!$A$39:$A$782,$A69,СВЦЭМ!$B$39:$B$782,B$47)+'СЕТ СН'!$G$11+СВЦЭМ!$D$10+'СЕТ СН'!$G$5-'СЕТ СН'!$G$21</f>
        <v>5539.3850944300002</v>
      </c>
      <c r="C69" s="36">
        <f>SUMIFS(СВЦЭМ!$D$39:$D$782,СВЦЭМ!$A$39:$A$782,$A69,СВЦЭМ!$B$39:$B$782,C$47)+'СЕТ СН'!$G$11+СВЦЭМ!$D$10+'СЕТ СН'!$G$5-'СЕТ СН'!$G$21</f>
        <v>5590.92621719</v>
      </c>
      <c r="D69" s="36">
        <f>SUMIFS(СВЦЭМ!$D$39:$D$782,СВЦЭМ!$A$39:$A$782,$A69,СВЦЭМ!$B$39:$B$782,D$47)+'СЕТ СН'!$G$11+СВЦЭМ!$D$10+'СЕТ СН'!$G$5-'СЕТ СН'!$G$21</f>
        <v>5673.7758618500002</v>
      </c>
      <c r="E69" s="36">
        <f>SUMIFS(СВЦЭМ!$D$39:$D$782,СВЦЭМ!$A$39:$A$782,$A69,СВЦЭМ!$B$39:$B$782,E$47)+'СЕТ СН'!$G$11+СВЦЭМ!$D$10+'СЕТ СН'!$G$5-'СЕТ СН'!$G$21</f>
        <v>5686.9050790500005</v>
      </c>
      <c r="F69" s="36">
        <f>SUMIFS(СВЦЭМ!$D$39:$D$782,СВЦЭМ!$A$39:$A$782,$A69,СВЦЭМ!$B$39:$B$782,F$47)+'СЕТ СН'!$G$11+СВЦЭМ!$D$10+'СЕТ СН'!$G$5-'СЕТ СН'!$G$21</f>
        <v>5698.4925702099999</v>
      </c>
      <c r="G69" s="36">
        <f>SUMIFS(СВЦЭМ!$D$39:$D$782,СВЦЭМ!$A$39:$A$782,$A69,СВЦЭМ!$B$39:$B$782,G$47)+'СЕТ СН'!$G$11+СВЦЭМ!$D$10+'СЕТ СН'!$G$5-'СЕТ СН'!$G$21</f>
        <v>5660.9218218300002</v>
      </c>
      <c r="H69" s="36">
        <f>SUMIFS(СВЦЭМ!$D$39:$D$782,СВЦЭМ!$A$39:$A$782,$A69,СВЦЭМ!$B$39:$B$782,H$47)+'СЕТ СН'!$G$11+СВЦЭМ!$D$10+'СЕТ СН'!$G$5-'СЕТ СН'!$G$21</f>
        <v>5598.1617177000007</v>
      </c>
      <c r="I69" s="36">
        <f>SUMIFS(СВЦЭМ!$D$39:$D$782,СВЦЭМ!$A$39:$A$782,$A69,СВЦЭМ!$B$39:$B$782,I$47)+'СЕТ СН'!$G$11+СВЦЭМ!$D$10+'СЕТ СН'!$G$5-'СЕТ СН'!$G$21</f>
        <v>5542.8278227600003</v>
      </c>
      <c r="J69" s="36">
        <f>SUMIFS(СВЦЭМ!$D$39:$D$782,СВЦЭМ!$A$39:$A$782,$A69,СВЦЭМ!$B$39:$B$782,J$47)+'СЕТ СН'!$G$11+СВЦЭМ!$D$10+'СЕТ СН'!$G$5-'СЕТ СН'!$G$21</f>
        <v>5532.37387012</v>
      </c>
      <c r="K69" s="36">
        <f>SUMIFS(СВЦЭМ!$D$39:$D$782,СВЦЭМ!$A$39:$A$782,$A69,СВЦЭМ!$B$39:$B$782,K$47)+'СЕТ СН'!$G$11+СВЦЭМ!$D$10+'СЕТ СН'!$G$5-'СЕТ СН'!$G$21</f>
        <v>5508.47996005</v>
      </c>
      <c r="L69" s="36">
        <f>SUMIFS(СВЦЭМ!$D$39:$D$782,СВЦЭМ!$A$39:$A$782,$A69,СВЦЭМ!$B$39:$B$782,L$47)+'СЕТ СН'!$G$11+СВЦЭМ!$D$10+'СЕТ СН'!$G$5-'СЕТ СН'!$G$21</f>
        <v>5510.9867897900003</v>
      </c>
      <c r="M69" s="36">
        <f>SUMIFS(СВЦЭМ!$D$39:$D$782,СВЦЭМ!$A$39:$A$782,$A69,СВЦЭМ!$B$39:$B$782,M$47)+'СЕТ СН'!$G$11+СВЦЭМ!$D$10+'СЕТ СН'!$G$5-'СЕТ СН'!$G$21</f>
        <v>5482.7808672900001</v>
      </c>
      <c r="N69" s="36">
        <f>SUMIFS(СВЦЭМ!$D$39:$D$782,СВЦЭМ!$A$39:$A$782,$A69,СВЦЭМ!$B$39:$B$782,N$47)+'СЕТ СН'!$G$11+СВЦЭМ!$D$10+'СЕТ СН'!$G$5-'СЕТ СН'!$G$21</f>
        <v>5597.0256323000003</v>
      </c>
      <c r="O69" s="36">
        <f>SUMIFS(СВЦЭМ!$D$39:$D$782,СВЦЭМ!$A$39:$A$782,$A69,СВЦЭМ!$B$39:$B$782,O$47)+'СЕТ СН'!$G$11+СВЦЭМ!$D$10+'СЕТ СН'!$G$5-'СЕТ СН'!$G$21</f>
        <v>5605.18101252</v>
      </c>
      <c r="P69" s="36">
        <f>SUMIFS(СВЦЭМ!$D$39:$D$782,СВЦЭМ!$A$39:$A$782,$A69,СВЦЭМ!$B$39:$B$782,P$47)+'СЕТ СН'!$G$11+СВЦЭМ!$D$10+'СЕТ СН'!$G$5-'СЕТ СН'!$G$21</f>
        <v>5608.1839117</v>
      </c>
      <c r="Q69" s="36">
        <f>SUMIFS(СВЦЭМ!$D$39:$D$782,СВЦЭМ!$A$39:$A$782,$A69,СВЦЭМ!$B$39:$B$782,Q$47)+'СЕТ СН'!$G$11+СВЦЭМ!$D$10+'СЕТ СН'!$G$5-'СЕТ СН'!$G$21</f>
        <v>5608.8519968700002</v>
      </c>
      <c r="R69" s="36">
        <f>SUMIFS(СВЦЭМ!$D$39:$D$782,СВЦЭМ!$A$39:$A$782,$A69,СВЦЭМ!$B$39:$B$782,R$47)+'СЕТ СН'!$G$11+СВЦЭМ!$D$10+'СЕТ СН'!$G$5-'СЕТ СН'!$G$21</f>
        <v>5577.5812411999996</v>
      </c>
      <c r="S69" s="36">
        <f>SUMIFS(СВЦЭМ!$D$39:$D$782,СВЦЭМ!$A$39:$A$782,$A69,СВЦЭМ!$B$39:$B$782,S$47)+'СЕТ СН'!$G$11+СВЦЭМ!$D$10+'СЕТ СН'!$G$5-'СЕТ СН'!$G$21</f>
        <v>5552.0455560400005</v>
      </c>
      <c r="T69" s="36">
        <f>SUMIFS(СВЦЭМ!$D$39:$D$782,СВЦЭМ!$A$39:$A$782,$A69,СВЦЭМ!$B$39:$B$782,T$47)+'СЕТ СН'!$G$11+СВЦЭМ!$D$10+'СЕТ СН'!$G$5-'СЕТ СН'!$G$21</f>
        <v>5553.3839659599998</v>
      </c>
      <c r="U69" s="36">
        <f>SUMIFS(СВЦЭМ!$D$39:$D$782,СВЦЭМ!$A$39:$A$782,$A69,СВЦЭМ!$B$39:$B$782,U$47)+'СЕТ СН'!$G$11+СВЦЭМ!$D$10+'СЕТ СН'!$G$5-'СЕТ СН'!$G$21</f>
        <v>5507.6701781299998</v>
      </c>
      <c r="V69" s="36">
        <f>SUMIFS(СВЦЭМ!$D$39:$D$782,СВЦЭМ!$A$39:$A$782,$A69,СВЦЭМ!$B$39:$B$782,V$47)+'СЕТ СН'!$G$11+СВЦЭМ!$D$10+'СЕТ СН'!$G$5-'СЕТ СН'!$G$21</f>
        <v>5473.3579296600001</v>
      </c>
      <c r="W69" s="36">
        <f>SUMIFS(СВЦЭМ!$D$39:$D$782,СВЦЭМ!$A$39:$A$782,$A69,СВЦЭМ!$B$39:$B$782,W$47)+'СЕТ СН'!$G$11+СВЦЭМ!$D$10+'СЕТ СН'!$G$5-'СЕТ СН'!$G$21</f>
        <v>5471.5131841100001</v>
      </c>
      <c r="X69" s="36">
        <f>SUMIFS(СВЦЭМ!$D$39:$D$782,СВЦЭМ!$A$39:$A$782,$A69,СВЦЭМ!$B$39:$B$782,X$47)+'СЕТ СН'!$G$11+СВЦЭМ!$D$10+'СЕТ СН'!$G$5-'СЕТ СН'!$G$21</f>
        <v>5481.56344128</v>
      </c>
      <c r="Y69" s="36">
        <f>SUMIFS(СВЦЭМ!$D$39:$D$782,СВЦЭМ!$A$39:$A$782,$A69,СВЦЭМ!$B$39:$B$782,Y$47)+'СЕТ СН'!$G$11+СВЦЭМ!$D$10+'СЕТ СН'!$G$5-'СЕТ СН'!$G$21</f>
        <v>5534.3453054600004</v>
      </c>
    </row>
    <row r="70" spans="1:26" ht="15.75" x14ac:dyDescent="0.2">
      <c r="A70" s="35">
        <f t="shared" si="1"/>
        <v>45008</v>
      </c>
      <c r="B70" s="36">
        <f>SUMIFS(СВЦЭМ!$D$39:$D$782,СВЦЭМ!$A$39:$A$782,$A70,СВЦЭМ!$B$39:$B$782,B$47)+'СЕТ СН'!$G$11+СВЦЭМ!$D$10+'СЕТ СН'!$G$5-'СЕТ СН'!$G$21</f>
        <v>5608.4781600000006</v>
      </c>
      <c r="C70" s="36">
        <f>SUMIFS(СВЦЭМ!$D$39:$D$782,СВЦЭМ!$A$39:$A$782,$A70,СВЦЭМ!$B$39:$B$782,C$47)+'СЕТ СН'!$G$11+СВЦЭМ!$D$10+'СЕТ СН'!$G$5-'СЕТ СН'!$G$21</f>
        <v>5682.6094838999998</v>
      </c>
      <c r="D70" s="36">
        <f>SUMIFS(СВЦЭМ!$D$39:$D$782,СВЦЭМ!$A$39:$A$782,$A70,СВЦЭМ!$B$39:$B$782,D$47)+'СЕТ СН'!$G$11+СВЦЭМ!$D$10+'СЕТ СН'!$G$5-'СЕТ СН'!$G$21</f>
        <v>5717.5087180600003</v>
      </c>
      <c r="E70" s="36">
        <f>SUMIFS(СВЦЭМ!$D$39:$D$782,СВЦЭМ!$A$39:$A$782,$A70,СВЦЭМ!$B$39:$B$782,E$47)+'СЕТ СН'!$G$11+СВЦЭМ!$D$10+'СЕТ СН'!$G$5-'СЕТ СН'!$G$21</f>
        <v>5739.1504657000005</v>
      </c>
      <c r="F70" s="36">
        <f>SUMIFS(СВЦЭМ!$D$39:$D$782,СВЦЭМ!$A$39:$A$782,$A70,СВЦЭМ!$B$39:$B$782,F$47)+'СЕТ СН'!$G$11+СВЦЭМ!$D$10+'СЕТ СН'!$G$5-'СЕТ СН'!$G$21</f>
        <v>5735.35282697</v>
      </c>
      <c r="G70" s="36">
        <f>SUMIFS(СВЦЭМ!$D$39:$D$782,СВЦЭМ!$A$39:$A$782,$A70,СВЦЭМ!$B$39:$B$782,G$47)+'СЕТ СН'!$G$11+СВЦЭМ!$D$10+'СЕТ СН'!$G$5-'СЕТ СН'!$G$21</f>
        <v>5661.9443608900001</v>
      </c>
      <c r="H70" s="36">
        <f>SUMIFS(СВЦЭМ!$D$39:$D$782,СВЦЭМ!$A$39:$A$782,$A70,СВЦЭМ!$B$39:$B$782,H$47)+'СЕТ СН'!$G$11+СВЦЭМ!$D$10+'СЕТ СН'!$G$5-'СЕТ СН'!$G$21</f>
        <v>5625.6201260800008</v>
      </c>
      <c r="I70" s="36">
        <f>SUMIFS(СВЦЭМ!$D$39:$D$782,СВЦЭМ!$A$39:$A$782,$A70,СВЦЭМ!$B$39:$B$782,I$47)+'СЕТ СН'!$G$11+СВЦЭМ!$D$10+'СЕТ СН'!$G$5-'СЕТ СН'!$G$21</f>
        <v>5559.0759299700003</v>
      </c>
      <c r="J70" s="36">
        <f>SUMIFS(СВЦЭМ!$D$39:$D$782,СВЦЭМ!$A$39:$A$782,$A70,СВЦЭМ!$B$39:$B$782,J$47)+'СЕТ СН'!$G$11+СВЦЭМ!$D$10+'СЕТ СН'!$G$5-'СЕТ СН'!$G$21</f>
        <v>5540.09177181</v>
      </c>
      <c r="K70" s="36">
        <f>SUMIFS(СВЦЭМ!$D$39:$D$782,СВЦЭМ!$A$39:$A$782,$A70,СВЦЭМ!$B$39:$B$782,K$47)+'СЕТ СН'!$G$11+СВЦЭМ!$D$10+'СЕТ СН'!$G$5-'СЕТ СН'!$G$21</f>
        <v>5515.5692959999997</v>
      </c>
      <c r="L70" s="36">
        <f>SUMIFS(СВЦЭМ!$D$39:$D$782,СВЦЭМ!$A$39:$A$782,$A70,СВЦЭМ!$B$39:$B$782,L$47)+'СЕТ СН'!$G$11+СВЦЭМ!$D$10+'СЕТ СН'!$G$5-'СЕТ СН'!$G$21</f>
        <v>5477.3963559399999</v>
      </c>
      <c r="M70" s="36">
        <f>SUMIFS(СВЦЭМ!$D$39:$D$782,СВЦЭМ!$A$39:$A$782,$A70,СВЦЭМ!$B$39:$B$782,M$47)+'СЕТ СН'!$G$11+СВЦЭМ!$D$10+'СЕТ СН'!$G$5-'СЕТ СН'!$G$21</f>
        <v>5504.2196991300007</v>
      </c>
      <c r="N70" s="36">
        <f>SUMIFS(СВЦЭМ!$D$39:$D$782,СВЦЭМ!$A$39:$A$782,$A70,СВЦЭМ!$B$39:$B$782,N$47)+'СЕТ СН'!$G$11+СВЦЭМ!$D$10+'СЕТ СН'!$G$5-'СЕТ СН'!$G$21</f>
        <v>5548.3242887500001</v>
      </c>
      <c r="O70" s="36">
        <f>SUMIFS(СВЦЭМ!$D$39:$D$782,СВЦЭМ!$A$39:$A$782,$A70,СВЦЭМ!$B$39:$B$782,O$47)+'СЕТ СН'!$G$11+СВЦЭМ!$D$10+'СЕТ СН'!$G$5-'СЕТ СН'!$G$21</f>
        <v>5587.2703923700001</v>
      </c>
      <c r="P70" s="36">
        <f>SUMIFS(СВЦЭМ!$D$39:$D$782,СВЦЭМ!$A$39:$A$782,$A70,СВЦЭМ!$B$39:$B$782,P$47)+'СЕТ СН'!$G$11+СВЦЭМ!$D$10+'СЕТ СН'!$G$5-'СЕТ СН'!$G$21</f>
        <v>5631.9740961699999</v>
      </c>
      <c r="Q70" s="36">
        <f>SUMIFS(СВЦЭМ!$D$39:$D$782,СВЦЭМ!$A$39:$A$782,$A70,СВЦЭМ!$B$39:$B$782,Q$47)+'СЕТ СН'!$G$11+СВЦЭМ!$D$10+'СЕТ СН'!$G$5-'СЕТ СН'!$G$21</f>
        <v>5630.5181214100003</v>
      </c>
      <c r="R70" s="36">
        <f>SUMIFS(СВЦЭМ!$D$39:$D$782,СВЦЭМ!$A$39:$A$782,$A70,СВЦЭМ!$B$39:$B$782,R$47)+'СЕТ СН'!$G$11+СВЦЭМ!$D$10+'СЕТ СН'!$G$5-'СЕТ СН'!$G$21</f>
        <v>5589.3942910300002</v>
      </c>
      <c r="S70" s="36">
        <f>SUMIFS(СВЦЭМ!$D$39:$D$782,СВЦЭМ!$A$39:$A$782,$A70,СВЦЭМ!$B$39:$B$782,S$47)+'СЕТ СН'!$G$11+СВЦЭМ!$D$10+'СЕТ СН'!$G$5-'СЕТ СН'!$G$21</f>
        <v>5572.5695904799995</v>
      </c>
      <c r="T70" s="36">
        <f>SUMIFS(СВЦЭМ!$D$39:$D$782,СВЦЭМ!$A$39:$A$782,$A70,СВЦЭМ!$B$39:$B$782,T$47)+'СЕТ СН'!$G$11+СВЦЭМ!$D$10+'СЕТ СН'!$G$5-'СЕТ СН'!$G$21</f>
        <v>5536.0659890900006</v>
      </c>
      <c r="U70" s="36">
        <f>SUMIFS(СВЦЭМ!$D$39:$D$782,СВЦЭМ!$A$39:$A$782,$A70,СВЦЭМ!$B$39:$B$782,U$47)+'СЕТ СН'!$G$11+СВЦЭМ!$D$10+'СЕТ СН'!$G$5-'СЕТ СН'!$G$21</f>
        <v>5489.8885672200004</v>
      </c>
      <c r="V70" s="36">
        <f>SUMIFS(СВЦЭМ!$D$39:$D$782,СВЦЭМ!$A$39:$A$782,$A70,СВЦЭМ!$B$39:$B$782,V$47)+'СЕТ СН'!$G$11+СВЦЭМ!$D$10+'СЕТ СН'!$G$5-'СЕТ СН'!$G$21</f>
        <v>5474.9585602400002</v>
      </c>
      <c r="W70" s="36">
        <f>SUMIFS(СВЦЭМ!$D$39:$D$782,СВЦЭМ!$A$39:$A$782,$A70,СВЦЭМ!$B$39:$B$782,W$47)+'СЕТ СН'!$G$11+СВЦЭМ!$D$10+'СЕТ СН'!$G$5-'СЕТ СН'!$G$21</f>
        <v>5513.2579119900001</v>
      </c>
      <c r="X70" s="36">
        <f>SUMIFS(СВЦЭМ!$D$39:$D$782,СВЦЭМ!$A$39:$A$782,$A70,СВЦЭМ!$B$39:$B$782,X$47)+'СЕТ СН'!$G$11+СВЦЭМ!$D$10+'СЕТ СН'!$G$5-'СЕТ СН'!$G$21</f>
        <v>5552.73425701</v>
      </c>
      <c r="Y70" s="36">
        <f>SUMIFS(СВЦЭМ!$D$39:$D$782,СВЦЭМ!$A$39:$A$782,$A70,СВЦЭМ!$B$39:$B$782,Y$47)+'СЕТ СН'!$G$11+СВЦЭМ!$D$10+'СЕТ СН'!$G$5-'СЕТ СН'!$G$21</f>
        <v>5586.3863154999999</v>
      </c>
    </row>
    <row r="71" spans="1:26" ht="15.75" x14ac:dyDescent="0.2">
      <c r="A71" s="35">
        <f t="shared" si="1"/>
        <v>45009</v>
      </c>
      <c r="B71" s="36">
        <f>SUMIFS(СВЦЭМ!$D$39:$D$782,СВЦЭМ!$A$39:$A$782,$A71,СВЦЭМ!$B$39:$B$782,B$47)+'СЕТ СН'!$G$11+СВЦЭМ!$D$10+'СЕТ СН'!$G$5-'СЕТ СН'!$G$21</f>
        <v>5686.0194507599999</v>
      </c>
      <c r="C71" s="36">
        <f>SUMIFS(СВЦЭМ!$D$39:$D$782,СВЦЭМ!$A$39:$A$782,$A71,СВЦЭМ!$B$39:$B$782,C$47)+'СЕТ СН'!$G$11+СВЦЭМ!$D$10+'СЕТ СН'!$G$5-'СЕТ СН'!$G$21</f>
        <v>5770.9546022300001</v>
      </c>
      <c r="D71" s="36">
        <f>SUMIFS(СВЦЭМ!$D$39:$D$782,СВЦЭМ!$A$39:$A$782,$A71,СВЦЭМ!$B$39:$B$782,D$47)+'СЕТ СН'!$G$11+СВЦЭМ!$D$10+'СЕТ СН'!$G$5-'СЕТ СН'!$G$21</f>
        <v>5760.4878665899996</v>
      </c>
      <c r="E71" s="36">
        <f>SUMIFS(СВЦЭМ!$D$39:$D$782,СВЦЭМ!$A$39:$A$782,$A71,СВЦЭМ!$B$39:$B$782,E$47)+'СЕТ СН'!$G$11+СВЦЭМ!$D$10+'СЕТ СН'!$G$5-'СЕТ СН'!$G$21</f>
        <v>5762.4156007199999</v>
      </c>
      <c r="F71" s="36">
        <f>SUMIFS(СВЦЭМ!$D$39:$D$782,СВЦЭМ!$A$39:$A$782,$A71,СВЦЭМ!$B$39:$B$782,F$47)+'СЕТ СН'!$G$11+СВЦЭМ!$D$10+'СЕТ СН'!$G$5-'СЕТ СН'!$G$21</f>
        <v>5762.0766174700002</v>
      </c>
      <c r="G71" s="36">
        <f>SUMIFS(СВЦЭМ!$D$39:$D$782,СВЦЭМ!$A$39:$A$782,$A71,СВЦЭМ!$B$39:$B$782,G$47)+'СЕТ СН'!$G$11+СВЦЭМ!$D$10+'СЕТ СН'!$G$5-'СЕТ СН'!$G$21</f>
        <v>5759.7179130599998</v>
      </c>
      <c r="H71" s="36">
        <f>SUMIFS(СВЦЭМ!$D$39:$D$782,СВЦЭМ!$A$39:$A$782,$A71,СВЦЭМ!$B$39:$B$782,H$47)+'СЕТ СН'!$G$11+СВЦЭМ!$D$10+'СЕТ СН'!$G$5-'СЕТ СН'!$G$21</f>
        <v>5739.1171311300004</v>
      </c>
      <c r="I71" s="36">
        <f>SUMIFS(СВЦЭМ!$D$39:$D$782,СВЦЭМ!$A$39:$A$782,$A71,СВЦЭМ!$B$39:$B$782,I$47)+'СЕТ СН'!$G$11+СВЦЭМ!$D$10+'СЕТ СН'!$G$5-'СЕТ СН'!$G$21</f>
        <v>5655.3166868299995</v>
      </c>
      <c r="J71" s="36">
        <f>SUMIFS(СВЦЭМ!$D$39:$D$782,СВЦЭМ!$A$39:$A$782,$A71,СВЦЭМ!$B$39:$B$782,J$47)+'СЕТ СН'!$G$11+СВЦЭМ!$D$10+'СЕТ СН'!$G$5-'СЕТ СН'!$G$21</f>
        <v>5647.5111092799998</v>
      </c>
      <c r="K71" s="36">
        <f>SUMIFS(СВЦЭМ!$D$39:$D$782,СВЦЭМ!$A$39:$A$782,$A71,СВЦЭМ!$B$39:$B$782,K$47)+'СЕТ СН'!$G$11+СВЦЭМ!$D$10+'СЕТ СН'!$G$5-'СЕТ СН'!$G$21</f>
        <v>5615.7539137100002</v>
      </c>
      <c r="L71" s="36">
        <f>SUMIFS(СВЦЭМ!$D$39:$D$782,СВЦЭМ!$A$39:$A$782,$A71,СВЦЭМ!$B$39:$B$782,L$47)+'СЕТ СН'!$G$11+СВЦЭМ!$D$10+'СЕТ СН'!$G$5-'СЕТ СН'!$G$21</f>
        <v>5554.1428776700004</v>
      </c>
      <c r="M71" s="36">
        <f>SUMIFS(СВЦЭМ!$D$39:$D$782,СВЦЭМ!$A$39:$A$782,$A71,СВЦЭМ!$B$39:$B$782,M$47)+'СЕТ СН'!$G$11+СВЦЭМ!$D$10+'СЕТ СН'!$G$5-'СЕТ СН'!$G$21</f>
        <v>5551.5822872700001</v>
      </c>
      <c r="N71" s="36">
        <f>SUMIFS(СВЦЭМ!$D$39:$D$782,СВЦЭМ!$A$39:$A$782,$A71,СВЦЭМ!$B$39:$B$782,N$47)+'СЕТ СН'!$G$11+СВЦЭМ!$D$10+'СЕТ СН'!$G$5-'СЕТ СН'!$G$21</f>
        <v>5560.4928176100002</v>
      </c>
      <c r="O71" s="36">
        <f>SUMIFS(СВЦЭМ!$D$39:$D$782,СВЦЭМ!$A$39:$A$782,$A71,СВЦЭМ!$B$39:$B$782,O$47)+'СЕТ СН'!$G$11+СВЦЭМ!$D$10+'СЕТ СН'!$G$5-'СЕТ СН'!$G$21</f>
        <v>5568.2319929499999</v>
      </c>
      <c r="P71" s="36">
        <f>SUMIFS(СВЦЭМ!$D$39:$D$782,СВЦЭМ!$A$39:$A$782,$A71,СВЦЭМ!$B$39:$B$782,P$47)+'СЕТ СН'!$G$11+СВЦЭМ!$D$10+'СЕТ СН'!$G$5-'СЕТ СН'!$G$21</f>
        <v>5578.5634695400004</v>
      </c>
      <c r="Q71" s="36">
        <f>SUMIFS(СВЦЭМ!$D$39:$D$782,СВЦЭМ!$A$39:$A$782,$A71,СВЦЭМ!$B$39:$B$782,Q$47)+'СЕТ СН'!$G$11+СВЦЭМ!$D$10+'СЕТ СН'!$G$5-'СЕТ СН'!$G$21</f>
        <v>5573.55161675</v>
      </c>
      <c r="R71" s="36">
        <f>SUMIFS(СВЦЭМ!$D$39:$D$782,СВЦЭМ!$A$39:$A$782,$A71,СВЦЭМ!$B$39:$B$782,R$47)+'СЕТ СН'!$G$11+СВЦЭМ!$D$10+'СЕТ СН'!$G$5-'СЕТ СН'!$G$21</f>
        <v>5575.3161070599999</v>
      </c>
      <c r="S71" s="36">
        <f>SUMIFS(СВЦЭМ!$D$39:$D$782,СВЦЭМ!$A$39:$A$782,$A71,СВЦЭМ!$B$39:$B$782,S$47)+'СЕТ СН'!$G$11+СВЦЭМ!$D$10+'СЕТ СН'!$G$5-'СЕТ СН'!$G$21</f>
        <v>5526.2430084999996</v>
      </c>
      <c r="T71" s="36">
        <f>SUMIFS(СВЦЭМ!$D$39:$D$782,СВЦЭМ!$A$39:$A$782,$A71,СВЦЭМ!$B$39:$B$782,T$47)+'СЕТ СН'!$G$11+СВЦЭМ!$D$10+'СЕТ СН'!$G$5-'СЕТ СН'!$G$21</f>
        <v>5516.2436641900003</v>
      </c>
      <c r="U71" s="36">
        <f>SUMIFS(СВЦЭМ!$D$39:$D$782,СВЦЭМ!$A$39:$A$782,$A71,СВЦЭМ!$B$39:$B$782,U$47)+'СЕТ СН'!$G$11+СВЦЭМ!$D$10+'СЕТ СН'!$G$5-'СЕТ СН'!$G$21</f>
        <v>5501.9661292700002</v>
      </c>
      <c r="V71" s="36">
        <f>SUMIFS(СВЦЭМ!$D$39:$D$782,СВЦЭМ!$A$39:$A$782,$A71,СВЦЭМ!$B$39:$B$782,V$47)+'СЕТ СН'!$G$11+СВЦЭМ!$D$10+'СЕТ СН'!$G$5-'СЕТ СН'!$G$21</f>
        <v>5515.8937081700005</v>
      </c>
      <c r="W71" s="36">
        <f>SUMIFS(СВЦЭМ!$D$39:$D$782,СВЦЭМ!$A$39:$A$782,$A71,СВЦЭМ!$B$39:$B$782,W$47)+'СЕТ СН'!$G$11+СВЦЭМ!$D$10+'СЕТ СН'!$G$5-'СЕТ СН'!$G$21</f>
        <v>5517.4462344900003</v>
      </c>
      <c r="X71" s="36">
        <f>SUMIFS(СВЦЭМ!$D$39:$D$782,СВЦЭМ!$A$39:$A$782,$A71,СВЦЭМ!$B$39:$B$782,X$47)+'СЕТ СН'!$G$11+СВЦЭМ!$D$10+'СЕТ СН'!$G$5-'СЕТ СН'!$G$21</f>
        <v>5576.9491366900002</v>
      </c>
      <c r="Y71" s="36">
        <f>SUMIFS(СВЦЭМ!$D$39:$D$782,СВЦЭМ!$A$39:$A$782,$A71,СВЦЭМ!$B$39:$B$782,Y$47)+'СЕТ СН'!$G$11+СВЦЭМ!$D$10+'СЕТ СН'!$G$5-'СЕТ СН'!$G$21</f>
        <v>5548.2115941499997</v>
      </c>
    </row>
    <row r="72" spans="1:26" ht="15.75" x14ac:dyDescent="0.2">
      <c r="A72" s="35">
        <f t="shared" si="1"/>
        <v>45010</v>
      </c>
      <c r="B72" s="36">
        <f>SUMIFS(СВЦЭМ!$D$39:$D$782,СВЦЭМ!$A$39:$A$782,$A72,СВЦЭМ!$B$39:$B$782,B$47)+'СЕТ СН'!$G$11+СВЦЭМ!$D$10+'СЕТ СН'!$G$5-'СЕТ СН'!$G$21</f>
        <v>5545.9368443000003</v>
      </c>
      <c r="C72" s="36">
        <f>SUMIFS(СВЦЭМ!$D$39:$D$782,СВЦЭМ!$A$39:$A$782,$A72,СВЦЭМ!$B$39:$B$782,C$47)+'СЕТ СН'!$G$11+СВЦЭМ!$D$10+'СЕТ СН'!$G$5-'СЕТ СН'!$G$21</f>
        <v>5594.6698564199996</v>
      </c>
      <c r="D72" s="36">
        <f>SUMIFS(СВЦЭМ!$D$39:$D$782,СВЦЭМ!$A$39:$A$782,$A72,СВЦЭМ!$B$39:$B$782,D$47)+'СЕТ СН'!$G$11+СВЦЭМ!$D$10+'СЕТ СН'!$G$5-'СЕТ СН'!$G$21</f>
        <v>5623.7352193400002</v>
      </c>
      <c r="E72" s="36">
        <f>SUMIFS(СВЦЭМ!$D$39:$D$782,СВЦЭМ!$A$39:$A$782,$A72,СВЦЭМ!$B$39:$B$782,E$47)+'СЕТ СН'!$G$11+СВЦЭМ!$D$10+'СЕТ СН'!$G$5-'СЕТ СН'!$G$21</f>
        <v>5630.1296538900006</v>
      </c>
      <c r="F72" s="36">
        <f>SUMIFS(СВЦЭМ!$D$39:$D$782,СВЦЭМ!$A$39:$A$782,$A72,СВЦЭМ!$B$39:$B$782,F$47)+'СЕТ СН'!$G$11+СВЦЭМ!$D$10+'СЕТ СН'!$G$5-'СЕТ СН'!$G$21</f>
        <v>5624.2382458900001</v>
      </c>
      <c r="G72" s="36">
        <f>SUMIFS(СВЦЭМ!$D$39:$D$782,СВЦЭМ!$A$39:$A$782,$A72,СВЦЭМ!$B$39:$B$782,G$47)+'СЕТ СН'!$G$11+СВЦЭМ!$D$10+'СЕТ СН'!$G$5-'СЕТ СН'!$G$21</f>
        <v>5630.4603642700004</v>
      </c>
      <c r="H72" s="36">
        <f>SUMIFS(СВЦЭМ!$D$39:$D$782,СВЦЭМ!$A$39:$A$782,$A72,СВЦЭМ!$B$39:$B$782,H$47)+'СЕТ СН'!$G$11+СВЦЭМ!$D$10+'СЕТ СН'!$G$5-'СЕТ СН'!$G$21</f>
        <v>5610.4739394400003</v>
      </c>
      <c r="I72" s="36">
        <f>SUMIFS(СВЦЭМ!$D$39:$D$782,СВЦЭМ!$A$39:$A$782,$A72,СВЦЭМ!$B$39:$B$782,I$47)+'СЕТ СН'!$G$11+СВЦЭМ!$D$10+'СЕТ СН'!$G$5-'СЕТ СН'!$G$21</f>
        <v>5538.3282128199999</v>
      </c>
      <c r="J72" s="36">
        <f>SUMIFS(СВЦЭМ!$D$39:$D$782,СВЦЭМ!$A$39:$A$782,$A72,СВЦЭМ!$B$39:$B$782,J$47)+'СЕТ СН'!$G$11+СВЦЭМ!$D$10+'СЕТ СН'!$G$5-'СЕТ СН'!$G$21</f>
        <v>5460.9306396600005</v>
      </c>
      <c r="K72" s="36">
        <f>SUMIFS(СВЦЭМ!$D$39:$D$782,СВЦЭМ!$A$39:$A$782,$A72,СВЦЭМ!$B$39:$B$782,K$47)+'СЕТ СН'!$G$11+СВЦЭМ!$D$10+'СЕТ СН'!$G$5-'СЕТ СН'!$G$21</f>
        <v>5386.56261189</v>
      </c>
      <c r="L72" s="36">
        <f>SUMIFS(СВЦЭМ!$D$39:$D$782,СВЦЭМ!$A$39:$A$782,$A72,СВЦЭМ!$B$39:$B$782,L$47)+'СЕТ СН'!$G$11+СВЦЭМ!$D$10+'СЕТ СН'!$G$5-'СЕТ СН'!$G$21</f>
        <v>5360.6714359600001</v>
      </c>
      <c r="M72" s="36">
        <f>SUMIFS(СВЦЭМ!$D$39:$D$782,СВЦЭМ!$A$39:$A$782,$A72,СВЦЭМ!$B$39:$B$782,M$47)+'СЕТ СН'!$G$11+СВЦЭМ!$D$10+'СЕТ СН'!$G$5-'СЕТ СН'!$G$21</f>
        <v>5357.9648583400003</v>
      </c>
      <c r="N72" s="36">
        <f>SUMIFS(СВЦЭМ!$D$39:$D$782,СВЦЭМ!$A$39:$A$782,$A72,СВЦЭМ!$B$39:$B$782,N$47)+'СЕТ СН'!$G$11+СВЦЭМ!$D$10+'СЕТ СН'!$G$5-'СЕТ СН'!$G$21</f>
        <v>5402.5982889799998</v>
      </c>
      <c r="O72" s="36">
        <f>SUMIFS(СВЦЭМ!$D$39:$D$782,СВЦЭМ!$A$39:$A$782,$A72,СВЦЭМ!$B$39:$B$782,O$47)+'СЕТ СН'!$G$11+СВЦЭМ!$D$10+'СЕТ СН'!$G$5-'СЕТ СН'!$G$21</f>
        <v>5452.7195181500001</v>
      </c>
      <c r="P72" s="36">
        <f>SUMIFS(СВЦЭМ!$D$39:$D$782,СВЦЭМ!$A$39:$A$782,$A72,СВЦЭМ!$B$39:$B$782,P$47)+'СЕТ СН'!$G$11+СВЦЭМ!$D$10+'СЕТ СН'!$G$5-'СЕТ СН'!$G$21</f>
        <v>5476.5906129699997</v>
      </c>
      <c r="Q72" s="36">
        <f>SUMIFS(СВЦЭМ!$D$39:$D$782,СВЦЭМ!$A$39:$A$782,$A72,СВЦЭМ!$B$39:$B$782,Q$47)+'СЕТ СН'!$G$11+СВЦЭМ!$D$10+'СЕТ СН'!$G$5-'СЕТ СН'!$G$21</f>
        <v>5496.1935317500001</v>
      </c>
      <c r="R72" s="36">
        <f>SUMIFS(СВЦЭМ!$D$39:$D$782,СВЦЭМ!$A$39:$A$782,$A72,СВЦЭМ!$B$39:$B$782,R$47)+'СЕТ СН'!$G$11+СВЦЭМ!$D$10+'СЕТ СН'!$G$5-'СЕТ СН'!$G$21</f>
        <v>5469.6466816700004</v>
      </c>
      <c r="S72" s="36">
        <f>SUMIFS(СВЦЭМ!$D$39:$D$782,СВЦЭМ!$A$39:$A$782,$A72,СВЦЭМ!$B$39:$B$782,S$47)+'СЕТ СН'!$G$11+СВЦЭМ!$D$10+'СЕТ СН'!$G$5-'СЕТ СН'!$G$21</f>
        <v>5466.5296395400001</v>
      </c>
      <c r="T72" s="36">
        <f>SUMIFS(СВЦЭМ!$D$39:$D$782,СВЦЭМ!$A$39:$A$782,$A72,СВЦЭМ!$B$39:$B$782,T$47)+'СЕТ СН'!$G$11+СВЦЭМ!$D$10+'СЕТ СН'!$G$5-'СЕТ СН'!$G$21</f>
        <v>5394.9221786300004</v>
      </c>
      <c r="U72" s="36">
        <f>SUMIFS(СВЦЭМ!$D$39:$D$782,СВЦЭМ!$A$39:$A$782,$A72,СВЦЭМ!$B$39:$B$782,U$47)+'СЕТ СН'!$G$11+СВЦЭМ!$D$10+'СЕТ СН'!$G$5-'СЕТ СН'!$G$21</f>
        <v>5401.0631307100002</v>
      </c>
      <c r="V72" s="36">
        <f>SUMIFS(СВЦЭМ!$D$39:$D$782,СВЦЭМ!$A$39:$A$782,$A72,СВЦЭМ!$B$39:$B$782,V$47)+'СЕТ СН'!$G$11+СВЦЭМ!$D$10+'СЕТ СН'!$G$5-'СЕТ СН'!$G$21</f>
        <v>5375.0581505800001</v>
      </c>
      <c r="W72" s="36">
        <f>SUMIFS(СВЦЭМ!$D$39:$D$782,СВЦЭМ!$A$39:$A$782,$A72,СВЦЭМ!$B$39:$B$782,W$47)+'СЕТ СН'!$G$11+СВЦЭМ!$D$10+'СЕТ СН'!$G$5-'СЕТ СН'!$G$21</f>
        <v>5380.04769829</v>
      </c>
      <c r="X72" s="36">
        <f>SUMIFS(СВЦЭМ!$D$39:$D$782,СВЦЭМ!$A$39:$A$782,$A72,СВЦЭМ!$B$39:$B$782,X$47)+'СЕТ СН'!$G$11+СВЦЭМ!$D$10+'СЕТ СН'!$G$5-'СЕТ СН'!$G$21</f>
        <v>5385.2182521800005</v>
      </c>
      <c r="Y72" s="36">
        <f>SUMIFS(СВЦЭМ!$D$39:$D$782,СВЦЭМ!$A$39:$A$782,$A72,СВЦЭМ!$B$39:$B$782,Y$47)+'СЕТ СН'!$G$11+СВЦЭМ!$D$10+'СЕТ СН'!$G$5-'СЕТ СН'!$G$21</f>
        <v>5515.38141645</v>
      </c>
    </row>
    <row r="73" spans="1:26" ht="15.75" x14ac:dyDescent="0.2">
      <c r="A73" s="35">
        <f t="shared" si="1"/>
        <v>45011</v>
      </c>
      <c r="B73" s="36">
        <f>SUMIFS(СВЦЭМ!$D$39:$D$782,СВЦЭМ!$A$39:$A$782,$A73,СВЦЭМ!$B$39:$B$782,B$47)+'СЕТ СН'!$G$11+СВЦЭМ!$D$10+'СЕТ СН'!$G$5-'СЕТ СН'!$G$21</f>
        <v>5572.3884200800003</v>
      </c>
      <c r="C73" s="36">
        <f>SUMIFS(СВЦЭМ!$D$39:$D$782,СВЦЭМ!$A$39:$A$782,$A73,СВЦЭМ!$B$39:$B$782,C$47)+'СЕТ СН'!$G$11+СВЦЭМ!$D$10+'СЕТ СН'!$G$5-'СЕТ СН'!$G$21</f>
        <v>5625.5497150000001</v>
      </c>
      <c r="D73" s="36">
        <f>SUMIFS(СВЦЭМ!$D$39:$D$782,СВЦЭМ!$A$39:$A$782,$A73,СВЦЭМ!$B$39:$B$782,D$47)+'СЕТ СН'!$G$11+СВЦЭМ!$D$10+'СЕТ СН'!$G$5-'СЕТ СН'!$G$21</f>
        <v>5655.15746691</v>
      </c>
      <c r="E73" s="36">
        <f>SUMIFS(СВЦЭМ!$D$39:$D$782,СВЦЭМ!$A$39:$A$782,$A73,СВЦЭМ!$B$39:$B$782,E$47)+'СЕТ СН'!$G$11+СВЦЭМ!$D$10+'СЕТ СН'!$G$5-'СЕТ СН'!$G$21</f>
        <v>5647.6872407999999</v>
      </c>
      <c r="F73" s="36">
        <f>SUMIFS(СВЦЭМ!$D$39:$D$782,СВЦЭМ!$A$39:$A$782,$A73,СВЦЭМ!$B$39:$B$782,F$47)+'СЕТ СН'!$G$11+СВЦЭМ!$D$10+'СЕТ СН'!$G$5-'СЕТ СН'!$G$21</f>
        <v>5660.2504915099998</v>
      </c>
      <c r="G73" s="36">
        <f>SUMIFS(СВЦЭМ!$D$39:$D$782,СВЦЭМ!$A$39:$A$782,$A73,СВЦЭМ!$B$39:$B$782,G$47)+'СЕТ СН'!$G$11+СВЦЭМ!$D$10+'СЕТ СН'!$G$5-'СЕТ СН'!$G$21</f>
        <v>5646.4882722300008</v>
      </c>
      <c r="H73" s="36">
        <f>SUMIFS(СВЦЭМ!$D$39:$D$782,СВЦЭМ!$A$39:$A$782,$A73,СВЦЭМ!$B$39:$B$782,H$47)+'СЕТ СН'!$G$11+СВЦЭМ!$D$10+'СЕТ СН'!$G$5-'СЕТ СН'!$G$21</f>
        <v>5630.7331255000008</v>
      </c>
      <c r="I73" s="36">
        <f>SUMIFS(СВЦЭМ!$D$39:$D$782,СВЦЭМ!$A$39:$A$782,$A73,СВЦЭМ!$B$39:$B$782,I$47)+'СЕТ СН'!$G$11+СВЦЭМ!$D$10+'СЕТ СН'!$G$5-'СЕТ СН'!$G$21</f>
        <v>5595.9466322099997</v>
      </c>
      <c r="J73" s="36">
        <f>SUMIFS(СВЦЭМ!$D$39:$D$782,СВЦЭМ!$A$39:$A$782,$A73,СВЦЭМ!$B$39:$B$782,J$47)+'СЕТ СН'!$G$11+СВЦЭМ!$D$10+'СЕТ СН'!$G$5-'СЕТ СН'!$G$21</f>
        <v>5552.4961550099997</v>
      </c>
      <c r="K73" s="36">
        <f>SUMIFS(СВЦЭМ!$D$39:$D$782,СВЦЭМ!$A$39:$A$782,$A73,СВЦЭМ!$B$39:$B$782,K$47)+'СЕТ СН'!$G$11+СВЦЭМ!$D$10+'СЕТ СН'!$G$5-'СЕТ СН'!$G$21</f>
        <v>5482.55004654</v>
      </c>
      <c r="L73" s="36">
        <f>SUMIFS(СВЦЭМ!$D$39:$D$782,СВЦЭМ!$A$39:$A$782,$A73,СВЦЭМ!$B$39:$B$782,L$47)+'СЕТ СН'!$G$11+СВЦЭМ!$D$10+'СЕТ СН'!$G$5-'СЕТ СН'!$G$21</f>
        <v>5453.5681991700003</v>
      </c>
      <c r="M73" s="36">
        <f>SUMIFS(СВЦЭМ!$D$39:$D$782,СВЦЭМ!$A$39:$A$782,$A73,СВЦЭМ!$B$39:$B$782,M$47)+'СЕТ СН'!$G$11+СВЦЭМ!$D$10+'СЕТ СН'!$G$5-'СЕТ СН'!$G$21</f>
        <v>5453.1535077200006</v>
      </c>
      <c r="N73" s="36">
        <f>SUMIFS(СВЦЭМ!$D$39:$D$782,СВЦЭМ!$A$39:$A$782,$A73,СВЦЭМ!$B$39:$B$782,N$47)+'СЕТ СН'!$G$11+СВЦЭМ!$D$10+'СЕТ СН'!$G$5-'СЕТ СН'!$G$21</f>
        <v>5496.7392735800004</v>
      </c>
      <c r="O73" s="36">
        <f>SUMIFS(СВЦЭМ!$D$39:$D$782,СВЦЭМ!$A$39:$A$782,$A73,СВЦЭМ!$B$39:$B$782,O$47)+'СЕТ СН'!$G$11+СВЦЭМ!$D$10+'СЕТ СН'!$G$5-'СЕТ СН'!$G$21</f>
        <v>5544.6069581600004</v>
      </c>
      <c r="P73" s="36">
        <f>SUMIFS(СВЦЭМ!$D$39:$D$782,СВЦЭМ!$A$39:$A$782,$A73,СВЦЭМ!$B$39:$B$782,P$47)+'СЕТ СН'!$G$11+СВЦЭМ!$D$10+'СЕТ СН'!$G$5-'СЕТ СН'!$G$21</f>
        <v>5559.7259900899999</v>
      </c>
      <c r="Q73" s="36">
        <f>SUMIFS(СВЦЭМ!$D$39:$D$782,СВЦЭМ!$A$39:$A$782,$A73,СВЦЭМ!$B$39:$B$782,Q$47)+'СЕТ СН'!$G$11+СВЦЭМ!$D$10+'СЕТ СН'!$G$5-'СЕТ СН'!$G$21</f>
        <v>5574.3415611199998</v>
      </c>
      <c r="R73" s="36">
        <f>SUMIFS(СВЦЭМ!$D$39:$D$782,СВЦЭМ!$A$39:$A$782,$A73,СВЦЭМ!$B$39:$B$782,R$47)+'СЕТ СН'!$G$11+СВЦЭМ!$D$10+'СЕТ СН'!$G$5-'СЕТ СН'!$G$21</f>
        <v>5557.0914644100003</v>
      </c>
      <c r="S73" s="36">
        <f>SUMIFS(СВЦЭМ!$D$39:$D$782,СВЦЭМ!$A$39:$A$782,$A73,СВЦЭМ!$B$39:$B$782,S$47)+'СЕТ СН'!$G$11+СВЦЭМ!$D$10+'СЕТ СН'!$G$5-'СЕТ СН'!$G$21</f>
        <v>5528.5625875400001</v>
      </c>
      <c r="T73" s="36">
        <f>SUMIFS(СВЦЭМ!$D$39:$D$782,СВЦЭМ!$A$39:$A$782,$A73,СВЦЭМ!$B$39:$B$782,T$47)+'СЕТ СН'!$G$11+СВЦЭМ!$D$10+'СЕТ СН'!$G$5-'СЕТ СН'!$G$21</f>
        <v>5504.6587139700005</v>
      </c>
      <c r="U73" s="36">
        <f>SUMIFS(СВЦЭМ!$D$39:$D$782,СВЦЭМ!$A$39:$A$782,$A73,СВЦЭМ!$B$39:$B$782,U$47)+'СЕТ СН'!$G$11+СВЦЭМ!$D$10+'СЕТ СН'!$G$5-'СЕТ СН'!$G$21</f>
        <v>5462.0756587599999</v>
      </c>
      <c r="V73" s="36">
        <f>SUMIFS(СВЦЭМ!$D$39:$D$782,СВЦЭМ!$A$39:$A$782,$A73,СВЦЭМ!$B$39:$B$782,V$47)+'СЕТ СН'!$G$11+СВЦЭМ!$D$10+'СЕТ СН'!$G$5-'СЕТ СН'!$G$21</f>
        <v>5426.1881187600002</v>
      </c>
      <c r="W73" s="36">
        <f>SUMIFS(СВЦЭМ!$D$39:$D$782,СВЦЭМ!$A$39:$A$782,$A73,СВЦЭМ!$B$39:$B$782,W$47)+'СЕТ СН'!$G$11+СВЦЭМ!$D$10+'СЕТ СН'!$G$5-'СЕТ СН'!$G$21</f>
        <v>5437.8749435500004</v>
      </c>
      <c r="X73" s="36">
        <f>SUMIFS(СВЦЭМ!$D$39:$D$782,СВЦЭМ!$A$39:$A$782,$A73,СВЦЭМ!$B$39:$B$782,X$47)+'СЕТ СН'!$G$11+СВЦЭМ!$D$10+'СЕТ СН'!$G$5-'СЕТ СН'!$G$21</f>
        <v>5466.8932125600004</v>
      </c>
      <c r="Y73" s="36">
        <f>SUMIFS(СВЦЭМ!$D$39:$D$782,СВЦЭМ!$A$39:$A$782,$A73,СВЦЭМ!$B$39:$B$782,Y$47)+'СЕТ СН'!$G$11+СВЦЭМ!$D$10+'СЕТ СН'!$G$5-'СЕТ СН'!$G$21</f>
        <v>5521.4992543999997</v>
      </c>
    </row>
    <row r="74" spans="1:26" ht="15.75" x14ac:dyDescent="0.2">
      <c r="A74" s="35">
        <f t="shared" si="1"/>
        <v>45012</v>
      </c>
      <c r="B74" s="36">
        <f>SUMIFS(СВЦЭМ!$D$39:$D$782,СВЦЭМ!$A$39:$A$782,$A74,СВЦЭМ!$B$39:$B$782,B$47)+'СЕТ СН'!$G$11+СВЦЭМ!$D$10+'СЕТ СН'!$G$5-'СЕТ СН'!$G$21</f>
        <v>5557.6985716400004</v>
      </c>
      <c r="C74" s="36">
        <f>SUMIFS(СВЦЭМ!$D$39:$D$782,СВЦЭМ!$A$39:$A$782,$A74,СВЦЭМ!$B$39:$B$782,C$47)+'СЕТ СН'!$G$11+СВЦЭМ!$D$10+'СЕТ СН'!$G$5-'СЕТ СН'!$G$21</f>
        <v>5571.1686536300003</v>
      </c>
      <c r="D74" s="36">
        <f>SUMIFS(СВЦЭМ!$D$39:$D$782,СВЦЭМ!$A$39:$A$782,$A74,СВЦЭМ!$B$39:$B$782,D$47)+'СЕТ СН'!$G$11+СВЦЭМ!$D$10+'СЕТ СН'!$G$5-'СЕТ СН'!$G$21</f>
        <v>5603.6143735200003</v>
      </c>
      <c r="E74" s="36">
        <f>SUMIFS(СВЦЭМ!$D$39:$D$782,СВЦЭМ!$A$39:$A$782,$A74,СВЦЭМ!$B$39:$B$782,E$47)+'СЕТ СН'!$G$11+СВЦЭМ!$D$10+'СЕТ СН'!$G$5-'СЕТ СН'!$G$21</f>
        <v>5604.4678641299997</v>
      </c>
      <c r="F74" s="36">
        <f>SUMIFS(СВЦЭМ!$D$39:$D$782,СВЦЭМ!$A$39:$A$782,$A74,СВЦЭМ!$B$39:$B$782,F$47)+'СЕТ СН'!$G$11+СВЦЭМ!$D$10+'СЕТ СН'!$G$5-'СЕТ СН'!$G$21</f>
        <v>5624.2132941500004</v>
      </c>
      <c r="G74" s="36">
        <f>SUMIFS(СВЦЭМ!$D$39:$D$782,СВЦЭМ!$A$39:$A$782,$A74,СВЦЭМ!$B$39:$B$782,G$47)+'СЕТ СН'!$G$11+СВЦЭМ!$D$10+'СЕТ СН'!$G$5-'СЕТ СН'!$G$21</f>
        <v>5594.6370048900008</v>
      </c>
      <c r="H74" s="36">
        <f>SUMIFS(СВЦЭМ!$D$39:$D$782,СВЦЭМ!$A$39:$A$782,$A74,СВЦЭМ!$B$39:$B$782,H$47)+'СЕТ СН'!$G$11+СВЦЭМ!$D$10+'СЕТ СН'!$G$5-'СЕТ СН'!$G$21</f>
        <v>5605.08993672</v>
      </c>
      <c r="I74" s="36">
        <f>SUMIFS(СВЦЭМ!$D$39:$D$782,СВЦЭМ!$A$39:$A$782,$A74,СВЦЭМ!$B$39:$B$782,I$47)+'СЕТ СН'!$G$11+СВЦЭМ!$D$10+'СЕТ СН'!$G$5-'СЕТ СН'!$G$21</f>
        <v>5469.7899438100003</v>
      </c>
      <c r="J74" s="36">
        <f>SUMIFS(СВЦЭМ!$D$39:$D$782,СВЦЭМ!$A$39:$A$782,$A74,СВЦЭМ!$B$39:$B$782,J$47)+'СЕТ СН'!$G$11+СВЦЭМ!$D$10+'СЕТ СН'!$G$5-'СЕТ СН'!$G$21</f>
        <v>5479.7859588299998</v>
      </c>
      <c r="K74" s="36">
        <f>SUMIFS(СВЦЭМ!$D$39:$D$782,СВЦЭМ!$A$39:$A$782,$A74,СВЦЭМ!$B$39:$B$782,K$47)+'СЕТ СН'!$G$11+СВЦЭМ!$D$10+'СЕТ СН'!$G$5-'СЕТ СН'!$G$21</f>
        <v>5473.7413999199998</v>
      </c>
      <c r="L74" s="36">
        <f>SUMIFS(СВЦЭМ!$D$39:$D$782,СВЦЭМ!$A$39:$A$782,$A74,СВЦЭМ!$B$39:$B$782,L$47)+'СЕТ СН'!$G$11+СВЦЭМ!$D$10+'СЕТ СН'!$G$5-'СЕТ СН'!$G$21</f>
        <v>5470.7014460299997</v>
      </c>
      <c r="M74" s="36">
        <f>SUMIFS(СВЦЭМ!$D$39:$D$782,СВЦЭМ!$A$39:$A$782,$A74,СВЦЭМ!$B$39:$B$782,M$47)+'СЕТ СН'!$G$11+СВЦЭМ!$D$10+'СЕТ СН'!$G$5-'СЕТ СН'!$G$21</f>
        <v>5481.53403506</v>
      </c>
      <c r="N74" s="36">
        <f>SUMIFS(СВЦЭМ!$D$39:$D$782,СВЦЭМ!$A$39:$A$782,$A74,СВЦЭМ!$B$39:$B$782,N$47)+'СЕТ СН'!$G$11+СВЦЭМ!$D$10+'СЕТ СН'!$G$5-'СЕТ СН'!$G$21</f>
        <v>5502.4887163200001</v>
      </c>
      <c r="O74" s="36">
        <f>SUMIFS(СВЦЭМ!$D$39:$D$782,СВЦЭМ!$A$39:$A$782,$A74,СВЦЭМ!$B$39:$B$782,O$47)+'СЕТ СН'!$G$11+СВЦЭМ!$D$10+'СЕТ СН'!$G$5-'СЕТ СН'!$G$21</f>
        <v>5541.41635322</v>
      </c>
      <c r="P74" s="36">
        <f>SUMIFS(СВЦЭМ!$D$39:$D$782,СВЦЭМ!$A$39:$A$782,$A74,СВЦЭМ!$B$39:$B$782,P$47)+'СЕТ СН'!$G$11+СВЦЭМ!$D$10+'СЕТ СН'!$G$5-'СЕТ СН'!$G$21</f>
        <v>5552.8326229200002</v>
      </c>
      <c r="Q74" s="36">
        <f>SUMIFS(СВЦЭМ!$D$39:$D$782,СВЦЭМ!$A$39:$A$782,$A74,СВЦЭМ!$B$39:$B$782,Q$47)+'СЕТ СН'!$G$11+СВЦЭМ!$D$10+'СЕТ СН'!$G$5-'СЕТ СН'!$G$21</f>
        <v>5552.2003651499999</v>
      </c>
      <c r="R74" s="36">
        <f>SUMIFS(СВЦЭМ!$D$39:$D$782,СВЦЭМ!$A$39:$A$782,$A74,СВЦЭМ!$B$39:$B$782,R$47)+'СЕТ СН'!$G$11+СВЦЭМ!$D$10+'СЕТ СН'!$G$5-'СЕТ СН'!$G$21</f>
        <v>5531.7447708500004</v>
      </c>
      <c r="S74" s="36">
        <f>SUMIFS(СВЦЭМ!$D$39:$D$782,СВЦЭМ!$A$39:$A$782,$A74,СВЦЭМ!$B$39:$B$782,S$47)+'СЕТ СН'!$G$11+СВЦЭМ!$D$10+'СЕТ СН'!$G$5-'СЕТ СН'!$G$21</f>
        <v>5533.1093446200002</v>
      </c>
      <c r="T74" s="36">
        <f>SUMIFS(СВЦЭМ!$D$39:$D$782,СВЦЭМ!$A$39:$A$782,$A74,СВЦЭМ!$B$39:$B$782,T$47)+'СЕТ СН'!$G$11+СВЦЭМ!$D$10+'СЕТ СН'!$G$5-'СЕТ СН'!$G$21</f>
        <v>5520.6409144600002</v>
      </c>
      <c r="U74" s="36">
        <f>SUMIFS(СВЦЭМ!$D$39:$D$782,СВЦЭМ!$A$39:$A$782,$A74,СВЦЭМ!$B$39:$B$782,U$47)+'СЕТ СН'!$G$11+СВЦЭМ!$D$10+'СЕТ СН'!$G$5-'СЕТ СН'!$G$21</f>
        <v>5458.0978588199996</v>
      </c>
      <c r="V74" s="36">
        <f>SUMIFS(СВЦЭМ!$D$39:$D$782,СВЦЭМ!$A$39:$A$782,$A74,СВЦЭМ!$B$39:$B$782,V$47)+'СЕТ СН'!$G$11+СВЦЭМ!$D$10+'СЕТ СН'!$G$5-'СЕТ СН'!$G$21</f>
        <v>5389.5736442200005</v>
      </c>
      <c r="W74" s="36">
        <f>SUMIFS(СВЦЭМ!$D$39:$D$782,СВЦЭМ!$A$39:$A$782,$A74,СВЦЭМ!$B$39:$B$782,W$47)+'СЕТ СН'!$G$11+СВЦЭМ!$D$10+'СЕТ СН'!$G$5-'СЕТ СН'!$G$21</f>
        <v>5409.4927367600003</v>
      </c>
      <c r="X74" s="36">
        <f>SUMIFS(СВЦЭМ!$D$39:$D$782,СВЦЭМ!$A$39:$A$782,$A74,СВЦЭМ!$B$39:$B$782,X$47)+'СЕТ СН'!$G$11+СВЦЭМ!$D$10+'СЕТ СН'!$G$5-'СЕТ СН'!$G$21</f>
        <v>5463.6986989899997</v>
      </c>
      <c r="Y74" s="36">
        <f>SUMIFS(СВЦЭМ!$D$39:$D$782,СВЦЭМ!$A$39:$A$782,$A74,СВЦЭМ!$B$39:$B$782,Y$47)+'СЕТ СН'!$G$11+СВЦЭМ!$D$10+'СЕТ СН'!$G$5-'СЕТ СН'!$G$21</f>
        <v>5480.2521703299999</v>
      </c>
    </row>
    <row r="75" spans="1:26" ht="15.75" x14ac:dyDescent="0.2">
      <c r="A75" s="35">
        <f t="shared" si="1"/>
        <v>45013</v>
      </c>
      <c r="B75" s="36">
        <f>SUMIFS(СВЦЭМ!$D$39:$D$782,СВЦЭМ!$A$39:$A$782,$A75,СВЦЭМ!$B$39:$B$782,B$47)+'СЕТ СН'!$G$11+СВЦЭМ!$D$10+'СЕТ СН'!$G$5-'СЕТ СН'!$G$21</f>
        <v>5392.9262838300001</v>
      </c>
      <c r="C75" s="36">
        <f>SUMIFS(СВЦЭМ!$D$39:$D$782,СВЦЭМ!$A$39:$A$782,$A75,СВЦЭМ!$B$39:$B$782,C$47)+'СЕТ СН'!$G$11+СВЦЭМ!$D$10+'СЕТ СН'!$G$5-'СЕТ СН'!$G$21</f>
        <v>5433.2528432700001</v>
      </c>
      <c r="D75" s="36">
        <f>SUMIFS(СВЦЭМ!$D$39:$D$782,СВЦЭМ!$A$39:$A$782,$A75,СВЦЭМ!$B$39:$B$782,D$47)+'СЕТ СН'!$G$11+СВЦЭМ!$D$10+'СЕТ СН'!$G$5-'СЕТ СН'!$G$21</f>
        <v>5487.79416107</v>
      </c>
      <c r="E75" s="36">
        <f>SUMIFS(СВЦЭМ!$D$39:$D$782,СВЦЭМ!$A$39:$A$782,$A75,СВЦЭМ!$B$39:$B$782,E$47)+'СЕТ СН'!$G$11+СВЦЭМ!$D$10+'СЕТ СН'!$G$5-'СЕТ СН'!$G$21</f>
        <v>5504.0080043400003</v>
      </c>
      <c r="F75" s="36">
        <f>SUMIFS(СВЦЭМ!$D$39:$D$782,СВЦЭМ!$A$39:$A$782,$A75,СВЦЭМ!$B$39:$B$782,F$47)+'СЕТ СН'!$G$11+СВЦЭМ!$D$10+'СЕТ СН'!$G$5-'СЕТ СН'!$G$21</f>
        <v>5502.6390980899996</v>
      </c>
      <c r="G75" s="36">
        <f>SUMIFS(СВЦЭМ!$D$39:$D$782,СВЦЭМ!$A$39:$A$782,$A75,СВЦЭМ!$B$39:$B$782,G$47)+'СЕТ СН'!$G$11+СВЦЭМ!$D$10+'СЕТ СН'!$G$5-'СЕТ СН'!$G$21</f>
        <v>5495.3368363500003</v>
      </c>
      <c r="H75" s="36">
        <f>SUMIFS(СВЦЭМ!$D$39:$D$782,СВЦЭМ!$A$39:$A$782,$A75,СВЦЭМ!$B$39:$B$782,H$47)+'СЕТ СН'!$G$11+СВЦЭМ!$D$10+'СЕТ СН'!$G$5-'СЕТ СН'!$G$21</f>
        <v>5418.6677871299999</v>
      </c>
      <c r="I75" s="36">
        <f>SUMIFS(СВЦЭМ!$D$39:$D$782,СВЦЭМ!$A$39:$A$782,$A75,СВЦЭМ!$B$39:$B$782,I$47)+'СЕТ СН'!$G$11+СВЦЭМ!$D$10+'СЕТ СН'!$G$5-'СЕТ СН'!$G$21</f>
        <v>5356.2306816800001</v>
      </c>
      <c r="J75" s="36">
        <f>SUMIFS(СВЦЭМ!$D$39:$D$782,СВЦЭМ!$A$39:$A$782,$A75,СВЦЭМ!$B$39:$B$782,J$47)+'СЕТ СН'!$G$11+СВЦЭМ!$D$10+'СЕТ СН'!$G$5-'СЕТ СН'!$G$21</f>
        <v>5382.6891812600006</v>
      </c>
      <c r="K75" s="36">
        <f>SUMIFS(СВЦЭМ!$D$39:$D$782,СВЦЭМ!$A$39:$A$782,$A75,СВЦЭМ!$B$39:$B$782,K$47)+'СЕТ СН'!$G$11+СВЦЭМ!$D$10+'СЕТ СН'!$G$5-'СЕТ СН'!$G$21</f>
        <v>5358.0340917000003</v>
      </c>
      <c r="L75" s="36">
        <f>SUMIFS(СВЦЭМ!$D$39:$D$782,СВЦЭМ!$A$39:$A$782,$A75,СВЦЭМ!$B$39:$B$782,L$47)+'СЕТ СН'!$G$11+СВЦЭМ!$D$10+'СЕТ СН'!$G$5-'СЕТ СН'!$G$21</f>
        <v>5353.9670601899998</v>
      </c>
      <c r="M75" s="36">
        <f>SUMIFS(СВЦЭМ!$D$39:$D$782,СВЦЭМ!$A$39:$A$782,$A75,СВЦЭМ!$B$39:$B$782,M$47)+'СЕТ СН'!$G$11+СВЦЭМ!$D$10+'СЕТ СН'!$G$5-'СЕТ СН'!$G$21</f>
        <v>5338.6330212100002</v>
      </c>
      <c r="N75" s="36">
        <f>SUMIFS(СВЦЭМ!$D$39:$D$782,СВЦЭМ!$A$39:$A$782,$A75,СВЦЭМ!$B$39:$B$782,N$47)+'СЕТ СН'!$G$11+СВЦЭМ!$D$10+'СЕТ СН'!$G$5-'СЕТ СН'!$G$21</f>
        <v>5346.1068518499997</v>
      </c>
      <c r="O75" s="36">
        <f>SUMIFS(СВЦЭМ!$D$39:$D$782,СВЦЭМ!$A$39:$A$782,$A75,СВЦЭМ!$B$39:$B$782,O$47)+'СЕТ СН'!$G$11+СВЦЭМ!$D$10+'СЕТ СН'!$G$5-'СЕТ СН'!$G$21</f>
        <v>5369.9275776900004</v>
      </c>
      <c r="P75" s="36">
        <f>SUMIFS(СВЦЭМ!$D$39:$D$782,СВЦЭМ!$A$39:$A$782,$A75,СВЦЭМ!$B$39:$B$782,P$47)+'СЕТ СН'!$G$11+СВЦЭМ!$D$10+'СЕТ СН'!$G$5-'СЕТ СН'!$G$21</f>
        <v>5382.0022119499999</v>
      </c>
      <c r="Q75" s="36">
        <f>SUMIFS(СВЦЭМ!$D$39:$D$782,СВЦЭМ!$A$39:$A$782,$A75,СВЦЭМ!$B$39:$B$782,Q$47)+'СЕТ СН'!$G$11+СВЦЭМ!$D$10+'СЕТ СН'!$G$5-'СЕТ СН'!$G$21</f>
        <v>5397.26105517</v>
      </c>
      <c r="R75" s="36">
        <f>SUMIFS(СВЦЭМ!$D$39:$D$782,СВЦЭМ!$A$39:$A$782,$A75,СВЦЭМ!$B$39:$B$782,R$47)+'СЕТ СН'!$G$11+СВЦЭМ!$D$10+'СЕТ СН'!$G$5-'СЕТ СН'!$G$21</f>
        <v>5393.4232248600001</v>
      </c>
      <c r="S75" s="36">
        <f>SUMIFS(СВЦЭМ!$D$39:$D$782,СВЦЭМ!$A$39:$A$782,$A75,СВЦЭМ!$B$39:$B$782,S$47)+'СЕТ СН'!$G$11+СВЦЭМ!$D$10+'СЕТ СН'!$G$5-'СЕТ СН'!$G$21</f>
        <v>5383.4266910100005</v>
      </c>
      <c r="T75" s="36">
        <f>SUMIFS(СВЦЭМ!$D$39:$D$782,СВЦЭМ!$A$39:$A$782,$A75,СВЦЭМ!$B$39:$B$782,T$47)+'СЕТ СН'!$G$11+СВЦЭМ!$D$10+'СЕТ СН'!$G$5-'СЕТ СН'!$G$21</f>
        <v>5361.2292877899999</v>
      </c>
      <c r="U75" s="36">
        <f>SUMIFS(СВЦЭМ!$D$39:$D$782,СВЦЭМ!$A$39:$A$782,$A75,СВЦЭМ!$B$39:$B$782,U$47)+'СЕТ СН'!$G$11+СВЦЭМ!$D$10+'СЕТ СН'!$G$5-'СЕТ СН'!$G$21</f>
        <v>5309.39707602</v>
      </c>
      <c r="V75" s="36">
        <f>SUMIFS(СВЦЭМ!$D$39:$D$782,СВЦЭМ!$A$39:$A$782,$A75,СВЦЭМ!$B$39:$B$782,V$47)+'СЕТ СН'!$G$11+СВЦЭМ!$D$10+'СЕТ СН'!$G$5-'СЕТ СН'!$G$21</f>
        <v>5306.5496467900002</v>
      </c>
      <c r="W75" s="36">
        <f>SUMIFS(СВЦЭМ!$D$39:$D$782,СВЦЭМ!$A$39:$A$782,$A75,СВЦЭМ!$B$39:$B$782,W$47)+'СЕТ СН'!$G$11+СВЦЭМ!$D$10+'СЕТ СН'!$G$5-'СЕТ СН'!$G$21</f>
        <v>5307.2784241999998</v>
      </c>
      <c r="X75" s="36">
        <f>SUMIFS(СВЦЭМ!$D$39:$D$782,СВЦЭМ!$A$39:$A$782,$A75,СВЦЭМ!$B$39:$B$782,X$47)+'СЕТ СН'!$G$11+СВЦЭМ!$D$10+'СЕТ СН'!$G$5-'СЕТ СН'!$G$21</f>
        <v>5340.2019604100005</v>
      </c>
      <c r="Y75" s="36">
        <f>SUMIFS(СВЦЭМ!$D$39:$D$782,СВЦЭМ!$A$39:$A$782,$A75,СВЦЭМ!$B$39:$B$782,Y$47)+'СЕТ СН'!$G$11+СВЦЭМ!$D$10+'СЕТ СН'!$G$5-'СЕТ СН'!$G$21</f>
        <v>5379.3891763400006</v>
      </c>
    </row>
    <row r="76" spans="1:26" ht="15.75" x14ac:dyDescent="0.2">
      <c r="A76" s="35">
        <f t="shared" si="1"/>
        <v>45014</v>
      </c>
      <c r="B76" s="36">
        <f>SUMIFS(СВЦЭМ!$D$39:$D$782,СВЦЭМ!$A$39:$A$782,$A76,СВЦЭМ!$B$39:$B$782,B$47)+'СЕТ СН'!$G$11+СВЦЭМ!$D$10+'СЕТ СН'!$G$5-'СЕТ СН'!$G$21</f>
        <v>5407.2249772499999</v>
      </c>
      <c r="C76" s="36">
        <f>SUMIFS(СВЦЭМ!$D$39:$D$782,СВЦЭМ!$A$39:$A$782,$A76,СВЦЭМ!$B$39:$B$782,C$47)+'СЕТ СН'!$G$11+СВЦЭМ!$D$10+'СЕТ СН'!$G$5-'СЕТ СН'!$G$21</f>
        <v>5452.0883383199998</v>
      </c>
      <c r="D76" s="36">
        <f>SUMIFS(СВЦЭМ!$D$39:$D$782,СВЦЭМ!$A$39:$A$782,$A76,СВЦЭМ!$B$39:$B$782,D$47)+'СЕТ СН'!$G$11+СВЦЭМ!$D$10+'СЕТ СН'!$G$5-'СЕТ СН'!$G$21</f>
        <v>5474.8831727800007</v>
      </c>
      <c r="E76" s="36">
        <f>SUMIFS(СВЦЭМ!$D$39:$D$782,СВЦЭМ!$A$39:$A$782,$A76,СВЦЭМ!$B$39:$B$782,E$47)+'СЕТ СН'!$G$11+СВЦЭМ!$D$10+'СЕТ СН'!$G$5-'СЕТ СН'!$G$21</f>
        <v>5467.2463393600001</v>
      </c>
      <c r="F76" s="36">
        <f>SUMIFS(СВЦЭМ!$D$39:$D$782,СВЦЭМ!$A$39:$A$782,$A76,СВЦЭМ!$B$39:$B$782,F$47)+'СЕТ СН'!$G$11+СВЦЭМ!$D$10+'СЕТ СН'!$G$5-'СЕТ СН'!$G$21</f>
        <v>5489.4871347099997</v>
      </c>
      <c r="G76" s="36">
        <f>SUMIFS(СВЦЭМ!$D$39:$D$782,СВЦЭМ!$A$39:$A$782,$A76,СВЦЭМ!$B$39:$B$782,G$47)+'СЕТ СН'!$G$11+СВЦЭМ!$D$10+'СЕТ СН'!$G$5-'СЕТ СН'!$G$21</f>
        <v>5451.4735995199999</v>
      </c>
      <c r="H76" s="36">
        <f>SUMIFS(СВЦЭМ!$D$39:$D$782,СВЦЭМ!$A$39:$A$782,$A76,СВЦЭМ!$B$39:$B$782,H$47)+'СЕТ СН'!$G$11+СВЦЭМ!$D$10+'СЕТ СН'!$G$5-'СЕТ СН'!$G$21</f>
        <v>5402.4562417800007</v>
      </c>
      <c r="I76" s="36">
        <f>SUMIFS(СВЦЭМ!$D$39:$D$782,СВЦЭМ!$A$39:$A$782,$A76,СВЦЭМ!$B$39:$B$782,I$47)+'СЕТ СН'!$G$11+СВЦЭМ!$D$10+'СЕТ СН'!$G$5-'СЕТ СН'!$G$21</f>
        <v>5387.7351461199996</v>
      </c>
      <c r="J76" s="36">
        <f>SUMIFS(СВЦЭМ!$D$39:$D$782,СВЦЭМ!$A$39:$A$782,$A76,СВЦЭМ!$B$39:$B$782,J$47)+'СЕТ СН'!$G$11+СВЦЭМ!$D$10+'СЕТ СН'!$G$5-'СЕТ СН'!$G$21</f>
        <v>5386.6359664499996</v>
      </c>
      <c r="K76" s="36">
        <f>SUMIFS(СВЦЭМ!$D$39:$D$782,СВЦЭМ!$A$39:$A$782,$A76,СВЦЭМ!$B$39:$B$782,K$47)+'СЕТ СН'!$G$11+СВЦЭМ!$D$10+'СЕТ СН'!$G$5-'СЕТ СН'!$G$21</f>
        <v>5372.8440653600001</v>
      </c>
      <c r="L76" s="36">
        <f>SUMIFS(СВЦЭМ!$D$39:$D$782,СВЦЭМ!$A$39:$A$782,$A76,СВЦЭМ!$B$39:$B$782,L$47)+'СЕТ СН'!$G$11+СВЦЭМ!$D$10+'СЕТ СН'!$G$5-'СЕТ СН'!$G$21</f>
        <v>5374.6706136299999</v>
      </c>
      <c r="M76" s="36">
        <f>SUMIFS(СВЦЭМ!$D$39:$D$782,СВЦЭМ!$A$39:$A$782,$A76,СВЦЭМ!$B$39:$B$782,M$47)+'СЕТ СН'!$G$11+СВЦЭМ!$D$10+'СЕТ СН'!$G$5-'СЕТ СН'!$G$21</f>
        <v>5416.2823982600003</v>
      </c>
      <c r="N76" s="36">
        <f>SUMIFS(СВЦЭМ!$D$39:$D$782,СВЦЭМ!$A$39:$A$782,$A76,СВЦЭМ!$B$39:$B$782,N$47)+'СЕТ СН'!$G$11+СВЦЭМ!$D$10+'СЕТ СН'!$G$5-'СЕТ СН'!$G$21</f>
        <v>5469.5536283299998</v>
      </c>
      <c r="O76" s="36">
        <f>SUMIFS(СВЦЭМ!$D$39:$D$782,СВЦЭМ!$A$39:$A$782,$A76,СВЦЭМ!$B$39:$B$782,O$47)+'СЕТ СН'!$G$11+СВЦЭМ!$D$10+'СЕТ СН'!$G$5-'СЕТ СН'!$G$21</f>
        <v>5489.0260773299997</v>
      </c>
      <c r="P76" s="36">
        <f>SUMIFS(СВЦЭМ!$D$39:$D$782,СВЦЭМ!$A$39:$A$782,$A76,СВЦЭМ!$B$39:$B$782,P$47)+'СЕТ СН'!$G$11+СВЦЭМ!$D$10+'СЕТ СН'!$G$5-'СЕТ СН'!$G$21</f>
        <v>5468.0117540600004</v>
      </c>
      <c r="Q76" s="36">
        <f>SUMIFS(СВЦЭМ!$D$39:$D$782,СВЦЭМ!$A$39:$A$782,$A76,СВЦЭМ!$B$39:$B$782,Q$47)+'СЕТ СН'!$G$11+СВЦЭМ!$D$10+'СЕТ СН'!$G$5-'СЕТ СН'!$G$21</f>
        <v>5483.2857082999999</v>
      </c>
      <c r="R76" s="36">
        <f>SUMIFS(СВЦЭМ!$D$39:$D$782,СВЦЭМ!$A$39:$A$782,$A76,СВЦЭМ!$B$39:$B$782,R$47)+'СЕТ СН'!$G$11+СВЦЭМ!$D$10+'СЕТ СН'!$G$5-'СЕТ СН'!$G$21</f>
        <v>5478.4459061400003</v>
      </c>
      <c r="S76" s="36">
        <f>SUMIFS(СВЦЭМ!$D$39:$D$782,СВЦЭМ!$A$39:$A$782,$A76,СВЦЭМ!$B$39:$B$782,S$47)+'СЕТ СН'!$G$11+СВЦЭМ!$D$10+'СЕТ СН'!$G$5-'СЕТ СН'!$G$21</f>
        <v>5471.0639594499999</v>
      </c>
      <c r="T76" s="36">
        <f>SUMIFS(СВЦЭМ!$D$39:$D$782,СВЦЭМ!$A$39:$A$782,$A76,СВЦЭМ!$B$39:$B$782,T$47)+'СЕТ СН'!$G$11+СВЦЭМ!$D$10+'СЕТ СН'!$G$5-'СЕТ СН'!$G$21</f>
        <v>5414.5014851599999</v>
      </c>
      <c r="U76" s="36">
        <f>SUMIFS(СВЦЭМ!$D$39:$D$782,СВЦЭМ!$A$39:$A$782,$A76,СВЦЭМ!$B$39:$B$782,U$47)+'СЕТ СН'!$G$11+СВЦЭМ!$D$10+'СЕТ СН'!$G$5-'СЕТ СН'!$G$21</f>
        <v>5365.3738100500004</v>
      </c>
      <c r="V76" s="36">
        <f>SUMIFS(СВЦЭМ!$D$39:$D$782,СВЦЭМ!$A$39:$A$782,$A76,СВЦЭМ!$B$39:$B$782,V$47)+'СЕТ СН'!$G$11+СВЦЭМ!$D$10+'СЕТ СН'!$G$5-'СЕТ СН'!$G$21</f>
        <v>5325.7365806300004</v>
      </c>
      <c r="W76" s="36">
        <f>SUMIFS(СВЦЭМ!$D$39:$D$782,СВЦЭМ!$A$39:$A$782,$A76,СВЦЭМ!$B$39:$B$782,W$47)+'СЕТ СН'!$G$11+СВЦЭМ!$D$10+'СЕТ СН'!$G$5-'СЕТ СН'!$G$21</f>
        <v>5323.9427517800004</v>
      </c>
      <c r="X76" s="36">
        <f>SUMIFS(СВЦЭМ!$D$39:$D$782,СВЦЭМ!$A$39:$A$782,$A76,СВЦЭМ!$B$39:$B$782,X$47)+'СЕТ СН'!$G$11+СВЦЭМ!$D$10+'СЕТ СН'!$G$5-'СЕТ СН'!$G$21</f>
        <v>5354.6830794699999</v>
      </c>
      <c r="Y76" s="36">
        <f>SUMIFS(СВЦЭМ!$D$39:$D$782,СВЦЭМ!$A$39:$A$782,$A76,СВЦЭМ!$B$39:$B$782,Y$47)+'СЕТ СН'!$G$11+СВЦЭМ!$D$10+'СЕТ СН'!$G$5-'СЕТ СН'!$G$21</f>
        <v>5352.6809677300007</v>
      </c>
    </row>
    <row r="77" spans="1:26" ht="15.75" x14ac:dyDescent="0.2">
      <c r="A77" s="35">
        <f t="shared" si="1"/>
        <v>45015</v>
      </c>
      <c r="B77" s="36">
        <f>SUMIFS(СВЦЭМ!$D$39:$D$782,СВЦЭМ!$A$39:$A$782,$A77,СВЦЭМ!$B$39:$B$782,B$47)+'СЕТ СН'!$G$11+СВЦЭМ!$D$10+'СЕТ СН'!$G$5-'СЕТ СН'!$G$21</f>
        <v>5295.1994403600002</v>
      </c>
      <c r="C77" s="36">
        <f>SUMIFS(СВЦЭМ!$D$39:$D$782,СВЦЭМ!$A$39:$A$782,$A77,СВЦЭМ!$B$39:$B$782,C$47)+'СЕТ СН'!$G$11+СВЦЭМ!$D$10+'СЕТ СН'!$G$5-'СЕТ СН'!$G$21</f>
        <v>5368.9101848700002</v>
      </c>
      <c r="D77" s="36">
        <f>SUMIFS(СВЦЭМ!$D$39:$D$782,СВЦЭМ!$A$39:$A$782,$A77,СВЦЭМ!$B$39:$B$782,D$47)+'СЕТ СН'!$G$11+СВЦЭМ!$D$10+'СЕТ СН'!$G$5-'СЕТ СН'!$G$21</f>
        <v>5378.5556399800007</v>
      </c>
      <c r="E77" s="36">
        <f>SUMIFS(СВЦЭМ!$D$39:$D$782,СВЦЭМ!$A$39:$A$782,$A77,СВЦЭМ!$B$39:$B$782,E$47)+'СЕТ СН'!$G$11+СВЦЭМ!$D$10+'СЕТ СН'!$G$5-'СЕТ СН'!$G$21</f>
        <v>5376.5591025499998</v>
      </c>
      <c r="F77" s="36">
        <f>SUMIFS(СВЦЭМ!$D$39:$D$782,СВЦЭМ!$A$39:$A$782,$A77,СВЦЭМ!$B$39:$B$782,F$47)+'СЕТ СН'!$G$11+СВЦЭМ!$D$10+'СЕТ СН'!$G$5-'СЕТ СН'!$G$21</f>
        <v>5375.5757028300004</v>
      </c>
      <c r="G77" s="36">
        <f>SUMIFS(СВЦЭМ!$D$39:$D$782,СВЦЭМ!$A$39:$A$782,$A77,СВЦЭМ!$B$39:$B$782,G$47)+'СЕТ СН'!$G$11+СВЦЭМ!$D$10+'СЕТ СН'!$G$5-'СЕТ СН'!$G$21</f>
        <v>5334.68629857</v>
      </c>
      <c r="H77" s="36">
        <f>SUMIFS(СВЦЭМ!$D$39:$D$782,СВЦЭМ!$A$39:$A$782,$A77,СВЦЭМ!$B$39:$B$782,H$47)+'СЕТ СН'!$G$11+СВЦЭМ!$D$10+'СЕТ СН'!$G$5-'СЕТ СН'!$G$21</f>
        <v>5322.99328771</v>
      </c>
      <c r="I77" s="36">
        <f>SUMIFS(СВЦЭМ!$D$39:$D$782,СВЦЭМ!$A$39:$A$782,$A77,СВЦЭМ!$B$39:$B$782,I$47)+'СЕТ СН'!$G$11+СВЦЭМ!$D$10+'СЕТ СН'!$G$5-'СЕТ СН'!$G$21</f>
        <v>5265.1318713800001</v>
      </c>
      <c r="J77" s="36">
        <f>SUMIFS(СВЦЭМ!$D$39:$D$782,СВЦЭМ!$A$39:$A$782,$A77,СВЦЭМ!$B$39:$B$782,J$47)+'СЕТ СН'!$G$11+СВЦЭМ!$D$10+'СЕТ СН'!$G$5-'СЕТ СН'!$G$21</f>
        <v>5228.9329691500006</v>
      </c>
      <c r="K77" s="36">
        <f>SUMIFS(СВЦЭМ!$D$39:$D$782,СВЦЭМ!$A$39:$A$782,$A77,СВЦЭМ!$B$39:$B$782,K$47)+'СЕТ СН'!$G$11+СВЦЭМ!$D$10+'СЕТ СН'!$G$5-'СЕТ СН'!$G$21</f>
        <v>5196.9627854500004</v>
      </c>
      <c r="L77" s="36">
        <f>SUMIFS(СВЦЭМ!$D$39:$D$782,СВЦЭМ!$A$39:$A$782,$A77,СВЦЭМ!$B$39:$B$782,L$47)+'СЕТ СН'!$G$11+СВЦЭМ!$D$10+'СЕТ СН'!$G$5-'СЕТ СН'!$G$21</f>
        <v>5206.0672961099999</v>
      </c>
      <c r="M77" s="36">
        <f>SUMIFS(СВЦЭМ!$D$39:$D$782,СВЦЭМ!$A$39:$A$782,$A77,СВЦЭМ!$B$39:$B$782,M$47)+'СЕТ СН'!$G$11+СВЦЭМ!$D$10+'СЕТ СН'!$G$5-'СЕТ СН'!$G$21</f>
        <v>5246.9134312599999</v>
      </c>
      <c r="N77" s="36">
        <f>SUMIFS(СВЦЭМ!$D$39:$D$782,СВЦЭМ!$A$39:$A$782,$A77,СВЦЭМ!$B$39:$B$782,N$47)+'СЕТ СН'!$G$11+СВЦЭМ!$D$10+'СЕТ СН'!$G$5-'СЕТ СН'!$G$21</f>
        <v>5286.1411734600006</v>
      </c>
      <c r="O77" s="36">
        <f>SUMIFS(СВЦЭМ!$D$39:$D$782,СВЦЭМ!$A$39:$A$782,$A77,СВЦЭМ!$B$39:$B$782,O$47)+'СЕТ СН'!$G$11+СВЦЭМ!$D$10+'СЕТ СН'!$G$5-'СЕТ СН'!$G$21</f>
        <v>5313.1234957200004</v>
      </c>
      <c r="P77" s="36">
        <f>SUMIFS(СВЦЭМ!$D$39:$D$782,СВЦЭМ!$A$39:$A$782,$A77,СВЦЭМ!$B$39:$B$782,P$47)+'СЕТ СН'!$G$11+СВЦЭМ!$D$10+'СЕТ СН'!$G$5-'СЕТ СН'!$G$21</f>
        <v>5329.4803753899996</v>
      </c>
      <c r="Q77" s="36">
        <f>SUMIFS(СВЦЭМ!$D$39:$D$782,СВЦЭМ!$A$39:$A$782,$A77,СВЦЭМ!$B$39:$B$782,Q$47)+'СЕТ СН'!$G$11+СВЦЭМ!$D$10+'СЕТ СН'!$G$5-'СЕТ СН'!$G$21</f>
        <v>5336.2784185300006</v>
      </c>
      <c r="R77" s="36">
        <f>SUMIFS(СВЦЭМ!$D$39:$D$782,СВЦЭМ!$A$39:$A$782,$A77,СВЦЭМ!$B$39:$B$782,R$47)+'СЕТ СН'!$G$11+СВЦЭМ!$D$10+'СЕТ СН'!$G$5-'СЕТ СН'!$G$21</f>
        <v>5335.0934057800005</v>
      </c>
      <c r="S77" s="36">
        <f>SUMIFS(СВЦЭМ!$D$39:$D$782,СВЦЭМ!$A$39:$A$782,$A77,СВЦЭМ!$B$39:$B$782,S$47)+'СЕТ СН'!$G$11+СВЦЭМ!$D$10+'СЕТ СН'!$G$5-'СЕТ СН'!$G$21</f>
        <v>5307.2090725500002</v>
      </c>
      <c r="T77" s="36">
        <f>SUMIFS(СВЦЭМ!$D$39:$D$782,СВЦЭМ!$A$39:$A$782,$A77,СВЦЭМ!$B$39:$B$782,T$47)+'СЕТ СН'!$G$11+СВЦЭМ!$D$10+'СЕТ СН'!$G$5-'СЕТ СН'!$G$21</f>
        <v>5263.04333331</v>
      </c>
      <c r="U77" s="36">
        <f>SUMIFS(СВЦЭМ!$D$39:$D$782,СВЦЭМ!$A$39:$A$782,$A77,СВЦЭМ!$B$39:$B$782,U$47)+'СЕТ СН'!$G$11+СВЦЭМ!$D$10+'СЕТ СН'!$G$5-'СЕТ СН'!$G$21</f>
        <v>5253.09676803</v>
      </c>
      <c r="V77" s="36">
        <f>SUMIFS(СВЦЭМ!$D$39:$D$782,СВЦЭМ!$A$39:$A$782,$A77,СВЦЭМ!$B$39:$B$782,V$47)+'СЕТ СН'!$G$11+СВЦЭМ!$D$10+'СЕТ СН'!$G$5-'СЕТ СН'!$G$21</f>
        <v>5214.1249929599999</v>
      </c>
      <c r="W77" s="36">
        <f>SUMIFS(СВЦЭМ!$D$39:$D$782,СВЦЭМ!$A$39:$A$782,$A77,СВЦЭМ!$B$39:$B$782,W$47)+'СЕТ СН'!$G$11+СВЦЭМ!$D$10+'СЕТ СН'!$G$5-'СЕТ СН'!$G$21</f>
        <v>5208.5935288000001</v>
      </c>
      <c r="X77" s="36">
        <f>SUMIFS(СВЦЭМ!$D$39:$D$782,СВЦЭМ!$A$39:$A$782,$A77,СВЦЭМ!$B$39:$B$782,X$47)+'СЕТ СН'!$G$11+СВЦЭМ!$D$10+'СЕТ СН'!$G$5-'СЕТ СН'!$G$21</f>
        <v>5240.5692735100001</v>
      </c>
      <c r="Y77" s="36">
        <f>SUMIFS(СВЦЭМ!$D$39:$D$782,СВЦЭМ!$A$39:$A$782,$A77,СВЦЭМ!$B$39:$B$782,Y$47)+'СЕТ СН'!$G$11+СВЦЭМ!$D$10+'СЕТ СН'!$G$5-'СЕТ СН'!$G$21</f>
        <v>5280.2523778600007</v>
      </c>
    </row>
    <row r="78" spans="1:26" ht="15.75" x14ac:dyDescent="0.2">
      <c r="A78" s="35">
        <f t="shared" si="1"/>
        <v>45016</v>
      </c>
      <c r="B78" s="36">
        <f>SUMIFS(СВЦЭМ!$D$39:$D$782,СВЦЭМ!$A$39:$A$782,$A78,СВЦЭМ!$B$39:$B$782,B$47)+'СЕТ СН'!$G$11+СВЦЭМ!$D$10+'СЕТ СН'!$G$5-'СЕТ СН'!$G$21</f>
        <v>5359.3000301400007</v>
      </c>
      <c r="C78" s="36">
        <f>SUMIFS(СВЦЭМ!$D$39:$D$782,СВЦЭМ!$A$39:$A$782,$A78,СВЦЭМ!$B$39:$B$782,C$47)+'СЕТ СН'!$G$11+СВЦЭМ!$D$10+'СЕТ СН'!$G$5-'СЕТ СН'!$G$21</f>
        <v>5308.6087071700003</v>
      </c>
      <c r="D78" s="36">
        <f>SUMIFS(СВЦЭМ!$D$39:$D$782,СВЦЭМ!$A$39:$A$782,$A78,СВЦЭМ!$B$39:$B$782,D$47)+'СЕТ СН'!$G$11+СВЦЭМ!$D$10+'СЕТ СН'!$G$5-'СЕТ СН'!$G$21</f>
        <v>5425.51752597</v>
      </c>
      <c r="E78" s="36">
        <f>SUMIFS(СВЦЭМ!$D$39:$D$782,СВЦЭМ!$A$39:$A$782,$A78,СВЦЭМ!$B$39:$B$782,E$47)+'СЕТ СН'!$G$11+СВЦЭМ!$D$10+'СЕТ СН'!$G$5-'СЕТ СН'!$G$21</f>
        <v>5419.1162329300005</v>
      </c>
      <c r="F78" s="36">
        <f>SUMIFS(СВЦЭМ!$D$39:$D$782,СВЦЭМ!$A$39:$A$782,$A78,СВЦЭМ!$B$39:$B$782,F$47)+'СЕТ СН'!$G$11+СВЦЭМ!$D$10+'СЕТ СН'!$G$5-'СЕТ СН'!$G$21</f>
        <v>5423.9111130500005</v>
      </c>
      <c r="G78" s="36">
        <f>SUMIFS(СВЦЭМ!$D$39:$D$782,СВЦЭМ!$A$39:$A$782,$A78,СВЦЭМ!$B$39:$B$782,G$47)+'СЕТ СН'!$G$11+СВЦЭМ!$D$10+'СЕТ СН'!$G$5-'СЕТ СН'!$G$21</f>
        <v>5404.7524703400004</v>
      </c>
      <c r="H78" s="36">
        <f>SUMIFS(СВЦЭМ!$D$39:$D$782,СВЦЭМ!$A$39:$A$782,$A78,СВЦЭМ!$B$39:$B$782,H$47)+'СЕТ СН'!$G$11+СВЦЭМ!$D$10+'СЕТ СН'!$G$5-'СЕТ СН'!$G$21</f>
        <v>5392.81619718</v>
      </c>
      <c r="I78" s="36">
        <f>SUMIFS(СВЦЭМ!$D$39:$D$782,СВЦЭМ!$A$39:$A$782,$A78,СВЦЭМ!$B$39:$B$782,I$47)+'СЕТ СН'!$G$11+СВЦЭМ!$D$10+'СЕТ СН'!$G$5-'СЕТ СН'!$G$21</f>
        <v>5316.0798000100003</v>
      </c>
      <c r="J78" s="36">
        <f>SUMIFS(СВЦЭМ!$D$39:$D$782,СВЦЭМ!$A$39:$A$782,$A78,СВЦЭМ!$B$39:$B$782,J$47)+'СЕТ СН'!$G$11+СВЦЭМ!$D$10+'СЕТ СН'!$G$5-'СЕТ СН'!$G$21</f>
        <v>5290.0979242399999</v>
      </c>
      <c r="K78" s="36">
        <f>SUMIFS(СВЦЭМ!$D$39:$D$782,СВЦЭМ!$A$39:$A$782,$A78,СВЦЭМ!$B$39:$B$782,K$47)+'СЕТ СН'!$G$11+СВЦЭМ!$D$10+'СЕТ СН'!$G$5-'СЕТ СН'!$G$21</f>
        <v>5254.2738822800002</v>
      </c>
      <c r="L78" s="36">
        <f>SUMIFS(СВЦЭМ!$D$39:$D$782,СВЦЭМ!$A$39:$A$782,$A78,СВЦЭМ!$B$39:$B$782,L$47)+'СЕТ СН'!$G$11+СВЦЭМ!$D$10+'СЕТ СН'!$G$5-'СЕТ СН'!$G$21</f>
        <v>5223.5361562100006</v>
      </c>
      <c r="M78" s="36">
        <f>SUMIFS(СВЦЭМ!$D$39:$D$782,СВЦЭМ!$A$39:$A$782,$A78,СВЦЭМ!$B$39:$B$782,M$47)+'СЕТ СН'!$G$11+СВЦЭМ!$D$10+'СЕТ СН'!$G$5-'СЕТ СН'!$G$21</f>
        <v>5212.39126837</v>
      </c>
      <c r="N78" s="36">
        <f>SUMIFS(СВЦЭМ!$D$39:$D$782,СВЦЭМ!$A$39:$A$782,$A78,СВЦЭМ!$B$39:$B$782,N$47)+'СЕТ СН'!$G$11+СВЦЭМ!$D$10+'СЕТ СН'!$G$5-'СЕТ СН'!$G$21</f>
        <v>5257.6745838300003</v>
      </c>
      <c r="O78" s="36">
        <f>SUMIFS(СВЦЭМ!$D$39:$D$782,СВЦЭМ!$A$39:$A$782,$A78,СВЦЭМ!$B$39:$B$782,O$47)+'СЕТ СН'!$G$11+СВЦЭМ!$D$10+'СЕТ СН'!$G$5-'СЕТ СН'!$G$21</f>
        <v>5287.6289698300006</v>
      </c>
      <c r="P78" s="36">
        <f>SUMIFS(СВЦЭМ!$D$39:$D$782,СВЦЭМ!$A$39:$A$782,$A78,СВЦЭМ!$B$39:$B$782,P$47)+'СЕТ СН'!$G$11+СВЦЭМ!$D$10+'СЕТ СН'!$G$5-'СЕТ СН'!$G$21</f>
        <v>5307.33516728</v>
      </c>
      <c r="Q78" s="36">
        <f>SUMIFS(СВЦЭМ!$D$39:$D$782,СВЦЭМ!$A$39:$A$782,$A78,СВЦЭМ!$B$39:$B$782,Q$47)+'СЕТ СН'!$G$11+СВЦЭМ!$D$10+'СЕТ СН'!$G$5-'СЕТ СН'!$G$21</f>
        <v>5301.26865645</v>
      </c>
      <c r="R78" s="36">
        <f>SUMIFS(СВЦЭМ!$D$39:$D$782,СВЦЭМ!$A$39:$A$782,$A78,СВЦЭМ!$B$39:$B$782,R$47)+'СЕТ СН'!$G$11+СВЦЭМ!$D$10+'СЕТ СН'!$G$5-'СЕТ СН'!$G$21</f>
        <v>5288.8652651000002</v>
      </c>
      <c r="S78" s="36">
        <f>SUMIFS(СВЦЭМ!$D$39:$D$782,СВЦЭМ!$A$39:$A$782,$A78,СВЦЭМ!$B$39:$B$782,S$47)+'СЕТ СН'!$G$11+СВЦЭМ!$D$10+'СЕТ СН'!$G$5-'СЕТ СН'!$G$21</f>
        <v>5268.6770669799998</v>
      </c>
      <c r="T78" s="36">
        <f>SUMIFS(СВЦЭМ!$D$39:$D$782,СВЦЭМ!$A$39:$A$782,$A78,СВЦЭМ!$B$39:$B$782,T$47)+'СЕТ СН'!$G$11+СВЦЭМ!$D$10+'СЕТ СН'!$G$5-'СЕТ СН'!$G$21</f>
        <v>5234.6797262399996</v>
      </c>
      <c r="U78" s="36">
        <f>SUMIFS(СВЦЭМ!$D$39:$D$782,СВЦЭМ!$A$39:$A$782,$A78,СВЦЭМ!$B$39:$B$782,U$47)+'СЕТ СН'!$G$11+СВЦЭМ!$D$10+'СЕТ СН'!$G$5-'СЕТ СН'!$G$21</f>
        <v>5215.9284165400004</v>
      </c>
      <c r="V78" s="36">
        <f>SUMIFS(СВЦЭМ!$D$39:$D$782,СВЦЭМ!$A$39:$A$782,$A78,СВЦЭМ!$B$39:$B$782,V$47)+'СЕТ СН'!$G$11+СВЦЭМ!$D$10+'СЕТ СН'!$G$5-'СЕТ СН'!$G$21</f>
        <v>5178.12942165</v>
      </c>
      <c r="W78" s="36">
        <f>SUMIFS(СВЦЭМ!$D$39:$D$782,СВЦЭМ!$A$39:$A$782,$A78,СВЦЭМ!$B$39:$B$782,W$47)+'СЕТ СН'!$G$11+СВЦЭМ!$D$10+'СЕТ СН'!$G$5-'СЕТ СН'!$G$21</f>
        <v>5173.5278198800006</v>
      </c>
      <c r="X78" s="36">
        <f>SUMIFS(СВЦЭМ!$D$39:$D$782,СВЦЭМ!$A$39:$A$782,$A78,СВЦЭМ!$B$39:$B$782,X$47)+'СЕТ СН'!$G$11+СВЦЭМ!$D$10+'СЕТ СН'!$G$5-'СЕТ СН'!$G$21</f>
        <v>5216.5035571300004</v>
      </c>
      <c r="Y78" s="36">
        <f>SUMIFS(СВЦЭМ!$D$39:$D$782,СВЦЭМ!$A$39:$A$782,$A78,СВЦЭМ!$B$39:$B$782,Y$47)+'СЕТ СН'!$G$11+СВЦЭМ!$D$10+'СЕТ СН'!$G$5-'СЕТ СН'!$G$21</f>
        <v>5201.9705714600004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01.03.2023</v>
      </c>
      <c r="B84" s="36">
        <f>SUMIFS(СВЦЭМ!$D$39:$D$782,СВЦЭМ!$A$39:$A$782,$A84,СВЦЭМ!$B$39:$B$782,B$83)+'СЕТ СН'!$H$11+СВЦЭМ!$D$10+'СЕТ СН'!$H$5-'СЕТ СН'!$H$21</f>
        <v>5770.2163101200003</v>
      </c>
      <c r="C84" s="36">
        <f>SUMIFS(СВЦЭМ!$D$39:$D$782,СВЦЭМ!$A$39:$A$782,$A84,СВЦЭМ!$B$39:$B$782,C$83)+'СЕТ СН'!$H$11+СВЦЭМ!$D$10+'СЕТ СН'!$H$5-'СЕТ СН'!$H$21</f>
        <v>5818.4116874000001</v>
      </c>
      <c r="D84" s="36">
        <f>SUMIFS(СВЦЭМ!$D$39:$D$782,СВЦЭМ!$A$39:$A$782,$A84,СВЦЭМ!$B$39:$B$782,D$83)+'СЕТ СН'!$H$11+СВЦЭМ!$D$10+'СЕТ СН'!$H$5-'СЕТ СН'!$H$21</f>
        <v>5839.6322870500007</v>
      </c>
      <c r="E84" s="36">
        <f>SUMIFS(СВЦЭМ!$D$39:$D$782,СВЦЭМ!$A$39:$A$782,$A84,СВЦЭМ!$B$39:$B$782,E$83)+'СЕТ СН'!$H$11+СВЦЭМ!$D$10+'СЕТ СН'!$H$5-'СЕТ СН'!$H$21</f>
        <v>5852.34596315</v>
      </c>
      <c r="F84" s="36">
        <f>SUMIFS(СВЦЭМ!$D$39:$D$782,СВЦЭМ!$A$39:$A$782,$A84,СВЦЭМ!$B$39:$B$782,F$83)+'СЕТ СН'!$H$11+СВЦЭМ!$D$10+'СЕТ СН'!$H$5-'СЕТ СН'!$H$21</f>
        <v>5852.58234412</v>
      </c>
      <c r="G84" s="36">
        <f>SUMIFS(СВЦЭМ!$D$39:$D$782,СВЦЭМ!$A$39:$A$782,$A84,СВЦЭМ!$B$39:$B$782,G$83)+'СЕТ СН'!$H$11+СВЦЭМ!$D$10+'СЕТ СН'!$H$5-'СЕТ СН'!$H$21</f>
        <v>5822.0676702300007</v>
      </c>
      <c r="H84" s="36">
        <f>SUMIFS(СВЦЭМ!$D$39:$D$782,СВЦЭМ!$A$39:$A$782,$A84,СВЦЭМ!$B$39:$B$782,H$83)+'СЕТ СН'!$H$11+СВЦЭМ!$D$10+'СЕТ СН'!$H$5-'СЕТ СН'!$H$21</f>
        <v>5791.8946662100007</v>
      </c>
      <c r="I84" s="36">
        <f>SUMIFS(СВЦЭМ!$D$39:$D$782,СВЦЭМ!$A$39:$A$782,$A84,СВЦЭМ!$B$39:$B$782,I$83)+'СЕТ СН'!$H$11+СВЦЭМ!$D$10+'СЕТ СН'!$H$5-'СЕТ СН'!$H$21</f>
        <v>5731.4340211700001</v>
      </c>
      <c r="J84" s="36">
        <f>SUMIFS(СВЦЭМ!$D$39:$D$782,СВЦЭМ!$A$39:$A$782,$A84,СВЦЭМ!$B$39:$B$782,J$83)+'СЕТ СН'!$H$11+СВЦЭМ!$D$10+'СЕТ СН'!$H$5-'СЕТ СН'!$H$21</f>
        <v>5718.7051396700008</v>
      </c>
      <c r="K84" s="36">
        <f>SUMIFS(СВЦЭМ!$D$39:$D$782,СВЦЭМ!$A$39:$A$782,$A84,СВЦЭМ!$B$39:$B$782,K$83)+'СЕТ СН'!$H$11+СВЦЭМ!$D$10+'СЕТ СН'!$H$5-'СЕТ СН'!$H$21</f>
        <v>5639.8682350800009</v>
      </c>
      <c r="L84" s="36">
        <f>SUMIFS(СВЦЭМ!$D$39:$D$782,СВЦЭМ!$A$39:$A$782,$A84,СВЦЭМ!$B$39:$B$782,L$83)+'СЕТ СН'!$H$11+СВЦЭМ!$D$10+'СЕТ СН'!$H$5-'СЕТ СН'!$H$21</f>
        <v>5662.9861075200006</v>
      </c>
      <c r="M84" s="36">
        <f>SUMIFS(СВЦЭМ!$D$39:$D$782,СВЦЭМ!$A$39:$A$782,$A84,СВЦЭМ!$B$39:$B$782,M$83)+'СЕТ СН'!$H$11+СВЦЭМ!$D$10+'СЕТ СН'!$H$5-'СЕТ СН'!$H$21</f>
        <v>5679.4261094800004</v>
      </c>
      <c r="N84" s="36">
        <f>SUMIFS(СВЦЭМ!$D$39:$D$782,СВЦЭМ!$A$39:$A$782,$A84,СВЦЭМ!$B$39:$B$782,N$83)+'СЕТ СН'!$H$11+СВЦЭМ!$D$10+'СЕТ СН'!$H$5-'СЕТ СН'!$H$21</f>
        <v>5711.7335626599997</v>
      </c>
      <c r="O84" s="36">
        <f>SUMIFS(СВЦЭМ!$D$39:$D$782,СВЦЭМ!$A$39:$A$782,$A84,СВЦЭМ!$B$39:$B$782,O$83)+'СЕТ СН'!$H$11+СВЦЭМ!$D$10+'СЕТ СН'!$H$5-'СЕТ СН'!$H$21</f>
        <v>5724.2992840799998</v>
      </c>
      <c r="P84" s="36">
        <f>SUMIFS(СВЦЭМ!$D$39:$D$782,СВЦЭМ!$A$39:$A$782,$A84,СВЦЭМ!$B$39:$B$782,P$83)+'СЕТ СН'!$H$11+СВЦЭМ!$D$10+'СЕТ СН'!$H$5-'СЕТ СН'!$H$21</f>
        <v>5736.8024056699996</v>
      </c>
      <c r="Q84" s="36">
        <f>SUMIFS(СВЦЭМ!$D$39:$D$782,СВЦЭМ!$A$39:$A$782,$A84,СВЦЭМ!$B$39:$B$782,Q$83)+'СЕТ СН'!$H$11+СВЦЭМ!$D$10+'СЕТ СН'!$H$5-'СЕТ СН'!$H$21</f>
        <v>5711.7954573900006</v>
      </c>
      <c r="R84" s="36">
        <f>SUMIFS(СВЦЭМ!$D$39:$D$782,СВЦЭМ!$A$39:$A$782,$A84,СВЦЭМ!$B$39:$B$782,R$83)+'СЕТ СН'!$H$11+СВЦЭМ!$D$10+'СЕТ СН'!$H$5-'СЕТ СН'!$H$21</f>
        <v>5715.5136694499997</v>
      </c>
      <c r="S84" s="36">
        <f>SUMIFS(СВЦЭМ!$D$39:$D$782,СВЦЭМ!$A$39:$A$782,$A84,СВЦЭМ!$B$39:$B$782,S$83)+'СЕТ СН'!$H$11+СВЦЭМ!$D$10+'СЕТ СН'!$H$5-'СЕТ СН'!$H$21</f>
        <v>5684.5385465800009</v>
      </c>
      <c r="T84" s="36">
        <f>SUMIFS(СВЦЭМ!$D$39:$D$782,СВЦЭМ!$A$39:$A$782,$A84,СВЦЭМ!$B$39:$B$782,T$83)+'СЕТ СН'!$H$11+СВЦЭМ!$D$10+'СЕТ СН'!$H$5-'СЕТ СН'!$H$21</f>
        <v>5679.1078771400007</v>
      </c>
      <c r="U84" s="36">
        <f>SUMIFS(СВЦЭМ!$D$39:$D$782,СВЦЭМ!$A$39:$A$782,$A84,СВЦЭМ!$B$39:$B$782,U$83)+'СЕТ СН'!$H$11+СВЦЭМ!$D$10+'СЕТ СН'!$H$5-'СЕТ СН'!$H$21</f>
        <v>5693.3247517399996</v>
      </c>
      <c r="V84" s="36">
        <f>SUMIFS(СВЦЭМ!$D$39:$D$782,СВЦЭМ!$A$39:$A$782,$A84,СВЦЭМ!$B$39:$B$782,V$83)+'СЕТ СН'!$H$11+СВЦЭМ!$D$10+'СЕТ СН'!$H$5-'СЕТ СН'!$H$21</f>
        <v>5695.8260574300002</v>
      </c>
      <c r="W84" s="36">
        <f>SUMIFS(СВЦЭМ!$D$39:$D$782,СВЦЭМ!$A$39:$A$782,$A84,СВЦЭМ!$B$39:$B$782,W$83)+'СЕТ СН'!$H$11+СВЦЭМ!$D$10+'СЕТ СН'!$H$5-'СЕТ СН'!$H$21</f>
        <v>5716.6644032500008</v>
      </c>
      <c r="X84" s="36">
        <f>SUMIFS(СВЦЭМ!$D$39:$D$782,СВЦЭМ!$A$39:$A$782,$A84,СВЦЭМ!$B$39:$B$782,X$83)+'СЕТ СН'!$H$11+СВЦЭМ!$D$10+'СЕТ СН'!$H$5-'СЕТ СН'!$H$21</f>
        <v>5731.74644936</v>
      </c>
      <c r="Y84" s="36">
        <f>SUMIFS(СВЦЭМ!$D$39:$D$782,СВЦЭМ!$A$39:$A$782,$A84,СВЦЭМ!$B$39:$B$782,Y$83)+'СЕТ СН'!$H$11+СВЦЭМ!$D$10+'СЕТ СН'!$H$5-'СЕТ СН'!$H$21</f>
        <v>5772.0631217099999</v>
      </c>
      <c r="AA84" s="45"/>
    </row>
    <row r="85" spans="1:27" ht="15.75" x14ac:dyDescent="0.2">
      <c r="A85" s="35">
        <f>A84+1</f>
        <v>44987</v>
      </c>
      <c r="B85" s="36">
        <f>SUMIFS(СВЦЭМ!$D$39:$D$782,СВЦЭМ!$A$39:$A$782,$A85,СВЦЭМ!$B$39:$B$782,B$83)+'СЕТ СН'!$H$11+СВЦЭМ!$D$10+'СЕТ СН'!$H$5-'СЕТ СН'!$H$21</f>
        <v>5740.6142102000003</v>
      </c>
      <c r="C85" s="36">
        <f>SUMIFS(СВЦЭМ!$D$39:$D$782,СВЦЭМ!$A$39:$A$782,$A85,СВЦЭМ!$B$39:$B$782,C$83)+'СЕТ СН'!$H$11+СВЦЭМ!$D$10+'СЕТ СН'!$H$5-'СЕТ СН'!$H$21</f>
        <v>5719.5003157900001</v>
      </c>
      <c r="D85" s="36">
        <f>SUMIFS(СВЦЭМ!$D$39:$D$782,СВЦЭМ!$A$39:$A$782,$A85,СВЦЭМ!$B$39:$B$782,D$83)+'СЕТ СН'!$H$11+СВЦЭМ!$D$10+'СЕТ СН'!$H$5-'СЕТ СН'!$H$21</f>
        <v>5741.7684368499995</v>
      </c>
      <c r="E85" s="36">
        <f>SUMIFS(СВЦЭМ!$D$39:$D$782,СВЦЭМ!$A$39:$A$782,$A85,СВЦЭМ!$B$39:$B$782,E$83)+'СЕТ СН'!$H$11+СВЦЭМ!$D$10+'СЕТ СН'!$H$5-'СЕТ СН'!$H$21</f>
        <v>5754.59450406</v>
      </c>
      <c r="F85" s="36">
        <f>SUMIFS(СВЦЭМ!$D$39:$D$782,СВЦЭМ!$A$39:$A$782,$A85,СВЦЭМ!$B$39:$B$782,F$83)+'СЕТ СН'!$H$11+СВЦЭМ!$D$10+'СЕТ СН'!$H$5-'СЕТ СН'!$H$21</f>
        <v>5756.63675444</v>
      </c>
      <c r="G85" s="36">
        <f>SUMIFS(СВЦЭМ!$D$39:$D$782,СВЦЭМ!$A$39:$A$782,$A85,СВЦЭМ!$B$39:$B$782,G$83)+'СЕТ СН'!$H$11+СВЦЭМ!$D$10+'СЕТ СН'!$H$5-'СЕТ СН'!$H$21</f>
        <v>5728.2129309600004</v>
      </c>
      <c r="H85" s="36">
        <f>SUMIFS(СВЦЭМ!$D$39:$D$782,СВЦЭМ!$A$39:$A$782,$A85,СВЦЭМ!$B$39:$B$782,H$83)+'СЕТ СН'!$H$11+СВЦЭМ!$D$10+'СЕТ СН'!$H$5-'СЕТ СН'!$H$21</f>
        <v>5619.7185156599999</v>
      </c>
      <c r="I85" s="36">
        <f>SUMIFS(СВЦЭМ!$D$39:$D$782,СВЦЭМ!$A$39:$A$782,$A85,СВЦЭМ!$B$39:$B$782,I$83)+'СЕТ СН'!$H$11+СВЦЭМ!$D$10+'СЕТ СН'!$H$5-'СЕТ СН'!$H$21</f>
        <v>5573.6433263700001</v>
      </c>
      <c r="J85" s="36">
        <f>SUMIFS(СВЦЭМ!$D$39:$D$782,СВЦЭМ!$A$39:$A$782,$A85,СВЦЭМ!$B$39:$B$782,J$83)+'СЕТ СН'!$H$11+СВЦЭМ!$D$10+'СЕТ СН'!$H$5-'СЕТ СН'!$H$21</f>
        <v>5550.0589297200004</v>
      </c>
      <c r="K85" s="36">
        <f>SUMIFS(СВЦЭМ!$D$39:$D$782,СВЦЭМ!$A$39:$A$782,$A85,СВЦЭМ!$B$39:$B$782,K$83)+'СЕТ СН'!$H$11+СВЦЭМ!$D$10+'СЕТ СН'!$H$5-'СЕТ СН'!$H$21</f>
        <v>5568.7987376800002</v>
      </c>
      <c r="L85" s="36">
        <f>SUMIFS(СВЦЭМ!$D$39:$D$782,СВЦЭМ!$A$39:$A$782,$A85,СВЦЭМ!$B$39:$B$782,L$83)+'СЕТ СН'!$H$11+СВЦЭМ!$D$10+'СЕТ СН'!$H$5-'СЕТ СН'!$H$21</f>
        <v>5566.9821273500002</v>
      </c>
      <c r="M85" s="36">
        <f>SUMIFS(СВЦЭМ!$D$39:$D$782,СВЦЭМ!$A$39:$A$782,$A85,СВЦЭМ!$B$39:$B$782,M$83)+'СЕТ СН'!$H$11+СВЦЭМ!$D$10+'СЕТ СН'!$H$5-'СЕТ СН'!$H$21</f>
        <v>5569.6482634499998</v>
      </c>
      <c r="N85" s="36">
        <f>SUMIFS(СВЦЭМ!$D$39:$D$782,СВЦЭМ!$A$39:$A$782,$A85,СВЦЭМ!$B$39:$B$782,N$83)+'СЕТ СН'!$H$11+СВЦЭМ!$D$10+'СЕТ СН'!$H$5-'СЕТ СН'!$H$21</f>
        <v>5595.18203472</v>
      </c>
      <c r="O85" s="36">
        <f>SUMIFS(СВЦЭМ!$D$39:$D$782,СВЦЭМ!$A$39:$A$782,$A85,СВЦЭМ!$B$39:$B$782,O$83)+'СЕТ СН'!$H$11+СВЦЭМ!$D$10+'СЕТ СН'!$H$5-'СЕТ СН'!$H$21</f>
        <v>5639.2594481100004</v>
      </c>
      <c r="P85" s="36">
        <f>SUMIFS(СВЦЭМ!$D$39:$D$782,СВЦЭМ!$A$39:$A$782,$A85,СВЦЭМ!$B$39:$B$782,P$83)+'СЕТ СН'!$H$11+СВЦЭМ!$D$10+'СЕТ СН'!$H$5-'СЕТ СН'!$H$21</f>
        <v>5654.7445603199994</v>
      </c>
      <c r="Q85" s="36">
        <f>SUMIFS(СВЦЭМ!$D$39:$D$782,СВЦЭМ!$A$39:$A$782,$A85,СВЦЭМ!$B$39:$B$782,Q$83)+'СЕТ СН'!$H$11+СВЦЭМ!$D$10+'СЕТ СН'!$H$5-'СЕТ СН'!$H$21</f>
        <v>5659.6518955600004</v>
      </c>
      <c r="R85" s="36">
        <f>SUMIFS(СВЦЭМ!$D$39:$D$782,СВЦЭМ!$A$39:$A$782,$A85,СВЦЭМ!$B$39:$B$782,R$83)+'СЕТ СН'!$H$11+СВЦЭМ!$D$10+'СЕТ СН'!$H$5-'СЕТ СН'!$H$21</f>
        <v>5665.9003818900001</v>
      </c>
      <c r="S85" s="36">
        <f>SUMIFS(СВЦЭМ!$D$39:$D$782,СВЦЭМ!$A$39:$A$782,$A85,СВЦЭМ!$B$39:$B$782,S$83)+'СЕТ СН'!$H$11+СВЦЭМ!$D$10+'СЕТ СН'!$H$5-'СЕТ СН'!$H$21</f>
        <v>5658.7927339500002</v>
      </c>
      <c r="T85" s="36">
        <f>SUMIFS(СВЦЭМ!$D$39:$D$782,СВЦЭМ!$A$39:$A$782,$A85,СВЦЭМ!$B$39:$B$782,T$83)+'СЕТ СН'!$H$11+СВЦЭМ!$D$10+'СЕТ СН'!$H$5-'СЕТ СН'!$H$21</f>
        <v>5613.47531084</v>
      </c>
      <c r="U85" s="36">
        <f>SUMIFS(СВЦЭМ!$D$39:$D$782,СВЦЭМ!$A$39:$A$782,$A85,СВЦЭМ!$B$39:$B$782,U$83)+'СЕТ СН'!$H$11+СВЦЭМ!$D$10+'СЕТ СН'!$H$5-'СЕТ СН'!$H$21</f>
        <v>5549.4336504700004</v>
      </c>
      <c r="V85" s="36">
        <f>SUMIFS(СВЦЭМ!$D$39:$D$782,СВЦЭМ!$A$39:$A$782,$A85,СВЦЭМ!$B$39:$B$782,V$83)+'СЕТ СН'!$H$11+СВЦЭМ!$D$10+'СЕТ СН'!$H$5-'СЕТ СН'!$H$21</f>
        <v>5543.0893803400004</v>
      </c>
      <c r="W85" s="36">
        <f>SUMIFS(СВЦЭМ!$D$39:$D$782,СВЦЭМ!$A$39:$A$782,$A85,СВЦЭМ!$B$39:$B$782,W$83)+'СЕТ СН'!$H$11+СВЦЭМ!$D$10+'СЕТ СН'!$H$5-'СЕТ СН'!$H$21</f>
        <v>5552.7944860900006</v>
      </c>
      <c r="X85" s="36">
        <f>SUMIFS(СВЦЭМ!$D$39:$D$782,СВЦЭМ!$A$39:$A$782,$A85,СВЦЭМ!$B$39:$B$782,X$83)+'СЕТ СН'!$H$11+СВЦЭМ!$D$10+'СЕТ СН'!$H$5-'СЕТ СН'!$H$21</f>
        <v>5576.9836855100002</v>
      </c>
      <c r="Y85" s="36">
        <f>SUMIFS(СВЦЭМ!$D$39:$D$782,СВЦЭМ!$A$39:$A$782,$A85,СВЦЭМ!$B$39:$B$782,Y$83)+'СЕТ СН'!$H$11+СВЦЭМ!$D$10+'СЕТ СН'!$H$5-'СЕТ СН'!$H$21</f>
        <v>5622.9902403300002</v>
      </c>
    </row>
    <row r="86" spans="1:27" ht="15.75" x14ac:dyDescent="0.2">
      <c r="A86" s="35">
        <f t="shared" ref="A86:A114" si="2">A85+1</f>
        <v>44988</v>
      </c>
      <c r="B86" s="36">
        <f>SUMIFS(СВЦЭМ!$D$39:$D$782,СВЦЭМ!$A$39:$A$782,$A86,СВЦЭМ!$B$39:$B$782,B$83)+'СЕТ СН'!$H$11+СВЦЭМ!$D$10+'СЕТ СН'!$H$5-'СЕТ СН'!$H$21</f>
        <v>5647.0822769400002</v>
      </c>
      <c r="C86" s="36">
        <f>SUMIFS(СВЦЭМ!$D$39:$D$782,СВЦЭМ!$A$39:$A$782,$A86,СВЦЭМ!$B$39:$B$782,C$83)+'СЕТ СН'!$H$11+СВЦЭМ!$D$10+'СЕТ СН'!$H$5-'СЕТ СН'!$H$21</f>
        <v>5657.2106399799995</v>
      </c>
      <c r="D86" s="36">
        <f>SUMIFS(СВЦЭМ!$D$39:$D$782,СВЦЭМ!$A$39:$A$782,$A86,СВЦЭМ!$B$39:$B$782,D$83)+'СЕТ СН'!$H$11+СВЦЭМ!$D$10+'СЕТ СН'!$H$5-'СЕТ СН'!$H$21</f>
        <v>5679.7819858599996</v>
      </c>
      <c r="E86" s="36">
        <f>SUMIFS(СВЦЭМ!$D$39:$D$782,СВЦЭМ!$A$39:$A$782,$A86,СВЦЭМ!$B$39:$B$782,E$83)+'СЕТ СН'!$H$11+СВЦЭМ!$D$10+'СЕТ СН'!$H$5-'СЕТ СН'!$H$21</f>
        <v>5686.1715796900007</v>
      </c>
      <c r="F86" s="36">
        <f>SUMIFS(СВЦЭМ!$D$39:$D$782,СВЦЭМ!$A$39:$A$782,$A86,СВЦЭМ!$B$39:$B$782,F$83)+'СЕТ СН'!$H$11+СВЦЭМ!$D$10+'СЕТ СН'!$H$5-'СЕТ СН'!$H$21</f>
        <v>5671.9286659400004</v>
      </c>
      <c r="G86" s="36">
        <f>SUMIFS(СВЦЭМ!$D$39:$D$782,СВЦЭМ!$A$39:$A$782,$A86,СВЦЭМ!$B$39:$B$782,G$83)+'СЕТ СН'!$H$11+СВЦЭМ!$D$10+'СЕТ СН'!$H$5-'СЕТ СН'!$H$21</f>
        <v>5660.6224092100001</v>
      </c>
      <c r="H86" s="36">
        <f>SUMIFS(СВЦЭМ!$D$39:$D$782,СВЦЭМ!$A$39:$A$782,$A86,СВЦЭМ!$B$39:$B$782,H$83)+'СЕТ СН'!$H$11+СВЦЭМ!$D$10+'СЕТ СН'!$H$5-'СЕТ СН'!$H$21</f>
        <v>5650.1081527200004</v>
      </c>
      <c r="I86" s="36">
        <f>SUMIFS(СВЦЭМ!$D$39:$D$782,СВЦЭМ!$A$39:$A$782,$A86,СВЦЭМ!$B$39:$B$782,I$83)+'СЕТ СН'!$H$11+СВЦЭМ!$D$10+'СЕТ СН'!$H$5-'СЕТ СН'!$H$21</f>
        <v>5565.0742274599997</v>
      </c>
      <c r="J86" s="36">
        <f>SUMIFS(СВЦЭМ!$D$39:$D$782,СВЦЭМ!$A$39:$A$782,$A86,СВЦЭМ!$B$39:$B$782,J$83)+'СЕТ СН'!$H$11+СВЦЭМ!$D$10+'СЕТ СН'!$H$5-'СЕТ СН'!$H$21</f>
        <v>5575.2619604800002</v>
      </c>
      <c r="K86" s="36">
        <f>SUMIFS(СВЦЭМ!$D$39:$D$782,СВЦЭМ!$A$39:$A$782,$A86,СВЦЭМ!$B$39:$B$782,K$83)+'СЕТ СН'!$H$11+СВЦЭМ!$D$10+'СЕТ СН'!$H$5-'СЕТ СН'!$H$21</f>
        <v>5556.2976435800001</v>
      </c>
      <c r="L86" s="36">
        <f>SUMIFS(СВЦЭМ!$D$39:$D$782,СВЦЭМ!$A$39:$A$782,$A86,СВЦЭМ!$B$39:$B$782,L$83)+'СЕТ СН'!$H$11+СВЦЭМ!$D$10+'СЕТ СН'!$H$5-'СЕТ СН'!$H$21</f>
        <v>5536.7450731999998</v>
      </c>
      <c r="M86" s="36">
        <f>SUMIFS(СВЦЭМ!$D$39:$D$782,СВЦЭМ!$A$39:$A$782,$A86,СВЦЭМ!$B$39:$B$782,M$83)+'СЕТ СН'!$H$11+СВЦЭМ!$D$10+'СЕТ СН'!$H$5-'СЕТ СН'!$H$21</f>
        <v>5543.9106655699998</v>
      </c>
      <c r="N86" s="36">
        <f>SUMIFS(СВЦЭМ!$D$39:$D$782,СВЦЭМ!$A$39:$A$782,$A86,СВЦЭМ!$B$39:$B$782,N$83)+'СЕТ СН'!$H$11+СВЦЭМ!$D$10+'СЕТ СН'!$H$5-'СЕТ СН'!$H$21</f>
        <v>5568.5722923000003</v>
      </c>
      <c r="O86" s="36">
        <f>SUMIFS(СВЦЭМ!$D$39:$D$782,СВЦЭМ!$A$39:$A$782,$A86,СВЦЭМ!$B$39:$B$782,O$83)+'СЕТ СН'!$H$11+СВЦЭМ!$D$10+'СЕТ СН'!$H$5-'СЕТ СН'!$H$21</f>
        <v>5642.2739332300007</v>
      </c>
      <c r="P86" s="36">
        <f>SUMIFS(СВЦЭМ!$D$39:$D$782,СВЦЭМ!$A$39:$A$782,$A86,СВЦЭМ!$B$39:$B$782,P$83)+'СЕТ СН'!$H$11+СВЦЭМ!$D$10+'СЕТ СН'!$H$5-'СЕТ СН'!$H$21</f>
        <v>5654.7344353000008</v>
      </c>
      <c r="Q86" s="36">
        <f>SUMIFS(СВЦЭМ!$D$39:$D$782,СВЦЭМ!$A$39:$A$782,$A86,СВЦЭМ!$B$39:$B$782,Q$83)+'СЕТ СН'!$H$11+СВЦЭМ!$D$10+'СЕТ СН'!$H$5-'СЕТ СН'!$H$21</f>
        <v>5605.8974859400005</v>
      </c>
      <c r="R86" s="36">
        <f>SUMIFS(СВЦЭМ!$D$39:$D$782,СВЦЭМ!$A$39:$A$782,$A86,СВЦЭМ!$B$39:$B$782,R$83)+'СЕТ СН'!$H$11+СВЦЭМ!$D$10+'СЕТ СН'!$H$5-'СЕТ СН'!$H$21</f>
        <v>5669.1514401799996</v>
      </c>
      <c r="S86" s="36">
        <f>SUMIFS(СВЦЭМ!$D$39:$D$782,СВЦЭМ!$A$39:$A$782,$A86,СВЦЭМ!$B$39:$B$782,S$83)+'СЕТ СН'!$H$11+СВЦЭМ!$D$10+'СЕТ СН'!$H$5-'СЕТ СН'!$H$21</f>
        <v>5606.3297776600002</v>
      </c>
      <c r="T86" s="36">
        <f>SUMIFS(СВЦЭМ!$D$39:$D$782,СВЦЭМ!$A$39:$A$782,$A86,СВЦЭМ!$B$39:$B$782,T$83)+'СЕТ СН'!$H$11+СВЦЭМ!$D$10+'СЕТ СН'!$H$5-'СЕТ СН'!$H$21</f>
        <v>5571.6411569100001</v>
      </c>
      <c r="U86" s="36">
        <f>SUMIFS(СВЦЭМ!$D$39:$D$782,СВЦЭМ!$A$39:$A$782,$A86,СВЦЭМ!$B$39:$B$782,U$83)+'СЕТ СН'!$H$11+СВЦЭМ!$D$10+'СЕТ СН'!$H$5-'СЕТ СН'!$H$21</f>
        <v>5531.2296813200001</v>
      </c>
      <c r="V86" s="36">
        <f>SUMIFS(СВЦЭМ!$D$39:$D$782,СВЦЭМ!$A$39:$A$782,$A86,СВЦЭМ!$B$39:$B$782,V$83)+'СЕТ СН'!$H$11+СВЦЭМ!$D$10+'СЕТ СН'!$H$5-'СЕТ СН'!$H$21</f>
        <v>5538.6684568000001</v>
      </c>
      <c r="W86" s="36">
        <f>SUMIFS(СВЦЭМ!$D$39:$D$782,СВЦЭМ!$A$39:$A$782,$A86,СВЦЭМ!$B$39:$B$782,W$83)+'СЕТ СН'!$H$11+СВЦЭМ!$D$10+'СЕТ СН'!$H$5-'СЕТ СН'!$H$21</f>
        <v>5535.0119115300004</v>
      </c>
      <c r="X86" s="36">
        <f>SUMIFS(СВЦЭМ!$D$39:$D$782,СВЦЭМ!$A$39:$A$782,$A86,СВЦЭМ!$B$39:$B$782,X$83)+'СЕТ СН'!$H$11+СВЦЭМ!$D$10+'СЕТ СН'!$H$5-'СЕТ СН'!$H$21</f>
        <v>5564.8231593600003</v>
      </c>
      <c r="Y86" s="36">
        <f>SUMIFS(СВЦЭМ!$D$39:$D$782,СВЦЭМ!$A$39:$A$782,$A86,СВЦЭМ!$B$39:$B$782,Y$83)+'СЕТ СН'!$H$11+СВЦЭМ!$D$10+'СЕТ СН'!$H$5-'СЕТ СН'!$H$21</f>
        <v>5640.4372462000001</v>
      </c>
    </row>
    <row r="87" spans="1:27" ht="15.75" x14ac:dyDescent="0.2">
      <c r="A87" s="35">
        <f t="shared" si="2"/>
        <v>44989</v>
      </c>
      <c r="B87" s="36">
        <f>SUMIFS(СВЦЭМ!$D$39:$D$782,СВЦЭМ!$A$39:$A$782,$A87,СВЦЭМ!$B$39:$B$782,B$83)+'СЕТ СН'!$H$11+СВЦЭМ!$D$10+'СЕТ СН'!$H$5-'СЕТ СН'!$H$21</f>
        <v>5579.0193886400002</v>
      </c>
      <c r="C87" s="36">
        <f>SUMIFS(СВЦЭМ!$D$39:$D$782,СВЦЭМ!$A$39:$A$782,$A87,СВЦЭМ!$B$39:$B$782,C$83)+'СЕТ СН'!$H$11+СВЦЭМ!$D$10+'СЕТ СН'!$H$5-'СЕТ СН'!$H$21</f>
        <v>5613.7874681800004</v>
      </c>
      <c r="D87" s="36">
        <f>SUMIFS(СВЦЭМ!$D$39:$D$782,СВЦЭМ!$A$39:$A$782,$A87,СВЦЭМ!$B$39:$B$782,D$83)+'СЕТ СН'!$H$11+СВЦЭМ!$D$10+'СЕТ СН'!$H$5-'СЕТ СН'!$H$21</f>
        <v>5625.7315729900001</v>
      </c>
      <c r="E87" s="36">
        <f>SUMIFS(СВЦЭМ!$D$39:$D$782,СВЦЭМ!$A$39:$A$782,$A87,СВЦЭМ!$B$39:$B$782,E$83)+'СЕТ СН'!$H$11+СВЦЭМ!$D$10+'СЕТ СН'!$H$5-'СЕТ СН'!$H$21</f>
        <v>5624.9498978499996</v>
      </c>
      <c r="F87" s="36">
        <f>SUMIFS(СВЦЭМ!$D$39:$D$782,СВЦЭМ!$A$39:$A$782,$A87,СВЦЭМ!$B$39:$B$782,F$83)+'СЕТ СН'!$H$11+СВЦЭМ!$D$10+'СЕТ СН'!$H$5-'СЕТ СН'!$H$21</f>
        <v>5608.6267024600002</v>
      </c>
      <c r="G87" s="36">
        <f>SUMIFS(СВЦЭМ!$D$39:$D$782,СВЦЭМ!$A$39:$A$782,$A87,СВЦЭМ!$B$39:$B$782,G$83)+'СЕТ СН'!$H$11+СВЦЭМ!$D$10+'СЕТ СН'!$H$5-'СЕТ СН'!$H$21</f>
        <v>5586.5991948500005</v>
      </c>
      <c r="H87" s="36">
        <f>SUMIFS(СВЦЭМ!$D$39:$D$782,СВЦЭМ!$A$39:$A$782,$A87,СВЦЭМ!$B$39:$B$782,H$83)+'СЕТ СН'!$H$11+СВЦЭМ!$D$10+'СЕТ СН'!$H$5-'СЕТ СН'!$H$21</f>
        <v>5533.7817269300003</v>
      </c>
      <c r="I87" s="36">
        <f>SUMIFS(СВЦЭМ!$D$39:$D$782,СВЦЭМ!$A$39:$A$782,$A87,СВЦЭМ!$B$39:$B$782,I$83)+'СЕТ СН'!$H$11+СВЦЭМ!$D$10+'СЕТ СН'!$H$5-'СЕТ СН'!$H$21</f>
        <v>5479.0628350799998</v>
      </c>
      <c r="J87" s="36">
        <f>SUMIFS(СВЦЭМ!$D$39:$D$782,СВЦЭМ!$A$39:$A$782,$A87,СВЦЭМ!$B$39:$B$782,J$83)+'СЕТ СН'!$H$11+СВЦЭМ!$D$10+'СЕТ СН'!$H$5-'СЕТ СН'!$H$21</f>
        <v>5461.4839670399997</v>
      </c>
      <c r="K87" s="36">
        <f>SUMIFS(СВЦЭМ!$D$39:$D$782,СВЦЭМ!$A$39:$A$782,$A87,СВЦЭМ!$B$39:$B$782,K$83)+'СЕТ СН'!$H$11+СВЦЭМ!$D$10+'СЕТ СН'!$H$5-'СЕТ СН'!$H$21</f>
        <v>5450.6547966100006</v>
      </c>
      <c r="L87" s="36">
        <f>SUMIFS(СВЦЭМ!$D$39:$D$782,СВЦЭМ!$A$39:$A$782,$A87,СВЦЭМ!$B$39:$B$782,L$83)+'СЕТ СН'!$H$11+СВЦЭМ!$D$10+'СЕТ СН'!$H$5-'СЕТ СН'!$H$21</f>
        <v>5459.9867117100002</v>
      </c>
      <c r="M87" s="36">
        <f>SUMIFS(СВЦЭМ!$D$39:$D$782,СВЦЭМ!$A$39:$A$782,$A87,СВЦЭМ!$B$39:$B$782,M$83)+'СЕТ СН'!$H$11+СВЦЭМ!$D$10+'СЕТ СН'!$H$5-'СЕТ СН'!$H$21</f>
        <v>5474.80958715</v>
      </c>
      <c r="N87" s="36">
        <f>SUMIFS(СВЦЭМ!$D$39:$D$782,СВЦЭМ!$A$39:$A$782,$A87,СВЦЭМ!$B$39:$B$782,N$83)+'СЕТ СН'!$H$11+СВЦЭМ!$D$10+'СЕТ СН'!$H$5-'СЕТ СН'!$H$21</f>
        <v>5510.6638915100002</v>
      </c>
      <c r="O87" s="36">
        <f>SUMIFS(СВЦЭМ!$D$39:$D$782,СВЦЭМ!$A$39:$A$782,$A87,СВЦЭМ!$B$39:$B$782,O$83)+'СЕТ СН'!$H$11+СВЦЭМ!$D$10+'СЕТ СН'!$H$5-'СЕТ СН'!$H$21</f>
        <v>5538.9695695700002</v>
      </c>
      <c r="P87" s="36">
        <f>SUMIFS(СВЦЭМ!$D$39:$D$782,СВЦЭМ!$A$39:$A$782,$A87,СВЦЭМ!$B$39:$B$782,P$83)+'СЕТ СН'!$H$11+СВЦЭМ!$D$10+'СЕТ СН'!$H$5-'СЕТ СН'!$H$21</f>
        <v>5552.8897427299999</v>
      </c>
      <c r="Q87" s="36">
        <f>SUMIFS(СВЦЭМ!$D$39:$D$782,СВЦЭМ!$A$39:$A$782,$A87,СВЦЭМ!$B$39:$B$782,Q$83)+'СЕТ СН'!$H$11+СВЦЭМ!$D$10+'СЕТ СН'!$H$5-'СЕТ СН'!$H$21</f>
        <v>5558.2721858300001</v>
      </c>
      <c r="R87" s="36">
        <f>SUMIFS(СВЦЭМ!$D$39:$D$782,СВЦЭМ!$A$39:$A$782,$A87,СВЦЭМ!$B$39:$B$782,R$83)+'СЕТ СН'!$H$11+СВЦЭМ!$D$10+'СЕТ СН'!$H$5-'СЕТ СН'!$H$21</f>
        <v>5561.2395103400004</v>
      </c>
      <c r="S87" s="36">
        <f>SUMIFS(СВЦЭМ!$D$39:$D$782,СВЦЭМ!$A$39:$A$782,$A87,СВЦЭМ!$B$39:$B$782,S$83)+'СЕТ СН'!$H$11+СВЦЭМ!$D$10+'СЕТ СН'!$H$5-'СЕТ СН'!$H$21</f>
        <v>5522.3561185100007</v>
      </c>
      <c r="T87" s="36">
        <f>SUMIFS(СВЦЭМ!$D$39:$D$782,СВЦЭМ!$A$39:$A$782,$A87,СВЦЭМ!$B$39:$B$782,T$83)+'СЕТ СН'!$H$11+СВЦЭМ!$D$10+'СЕТ СН'!$H$5-'СЕТ СН'!$H$21</f>
        <v>5474.2407065400002</v>
      </c>
      <c r="U87" s="36">
        <f>SUMIFS(СВЦЭМ!$D$39:$D$782,СВЦЭМ!$A$39:$A$782,$A87,СВЦЭМ!$B$39:$B$782,U$83)+'СЕТ СН'!$H$11+СВЦЭМ!$D$10+'СЕТ СН'!$H$5-'СЕТ СН'!$H$21</f>
        <v>5464.1399610400003</v>
      </c>
      <c r="V87" s="36">
        <f>SUMIFS(СВЦЭМ!$D$39:$D$782,СВЦЭМ!$A$39:$A$782,$A87,СВЦЭМ!$B$39:$B$782,V$83)+'СЕТ СН'!$H$11+СВЦЭМ!$D$10+'СЕТ СН'!$H$5-'СЕТ СН'!$H$21</f>
        <v>5477.3828179700004</v>
      </c>
      <c r="W87" s="36">
        <f>SUMIFS(СВЦЭМ!$D$39:$D$782,СВЦЭМ!$A$39:$A$782,$A87,СВЦЭМ!$B$39:$B$782,W$83)+'СЕТ СН'!$H$11+СВЦЭМ!$D$10+'СЕТ СН'!$H$5-'СЕТ СН'!$H$21</f>
        <v>5513.0507689799997</v>
      </c>
      <c r="X87" s="36">
        <f>SUMIFS(СВЦЭМ!$D$39:$D$782,СВЦЭМ!$A$39:$A$782,$A87,СВЦЭМ!$B$39:$B$782,X$83)+'СЕТ СН'!$H$11+СВЦЭМ!$D$10+'СЕТ СН'!$H$5-'СЕТ СН'!$H$21</f>
        <v>5548.8300871900001</v>
      </c>
      <c r="Y87" s="36">
        <f>SUMIFS(СВЦЭМ!$D$39:$D$782,СВЦЭМ!$A$39:$A$782,$A87,СВЦЭМ!$B$39:$B$782,Y$83)+'СЕТ СН'!$H$11+СВЦЭМ!$D$10+'СЕТ СН'!$H$5-'СЕТ СН'!$H$21</f>
        <v>5578.5050365699999</v>
      </c>
    </row>
    <row r="88" spans="1:27" ht="15.75" x14ac:dyDescent="0.2">
      <c r="A88" s="35">
        <f t="shared" si="2"/>
        <v>44990</v>
      </c>
      <c r="B88" s="36">
        <f>SUMIFS(СВЦЭМ!$D$39:$D$782,СВЦЭМ!$A$39:$A$782,$A88,СВЦЭМ!$B$39:$B$782,B$83)+'СЕТ СН'!$H$11+СВЦЭМ!$D$10+'СЕТ СН'!$H$5-'СЕТ СН'!$H$21</f>
        <v>5598.3183120800004</v>
      </c>
      <c r="C88" s="36">
        <f>SUMIFS(СВЦЭМ!$D$39:$D$782,СВЦЭМ!$A$39:$A$782,$A88,СВЦЭМ!$B$39:$B$782,C$83)+'СЕТ СН'!$H$11+СВЦЭМ!$D$10+'СЕТ СН'!$H$5-'СЕТ СН'!$H$21</f>
        <v>5635.4852675600005</v>
      </c>
      <c r="D88" s="36">
        <f>SUMIFS(СВЦЭМ!$D$39:$D$782,СВЦЭМ!$A$39:$A$782,$A88,СВЦЭМ!$B$39:$B$782,D$83)+'СЕТ СН'!$H$11+СВЦЭМ!$D$10+'СЕТ СН'!$H$5-'СЕТ СН'!$H$21</f>
        <v>5653.6978187700006</v>
      </c>
      <c r="E88" s="36">
        <f>SUMIFS(СВЦЭМ!$D$39:$D$782,СВЦЭМ!$A$39:$A$782,$A88,СВЦЭМ!$B$39:$B$782,E$83)+'СЕТ СН'!$H$11+СВЦЭМ!$D$10+'СЕТ СН'!$H$5-'СЕТ СН'!$H$21</f>
        <v>5654.3373848200008</v>
      </c>
      <c r="F88" s="36">
        <f>SUMIFS(СВЦЭМ!$D$39:$D$782,СВЦЭМ!$A$39:$A$782,$A88,СВЦЭМ!$B$39:$B$782,F$83)+'СЕТ СН'!$H$11+СВЦЭМ!$D$10+'СЕТ СН'!$H$5-'СЕТ СН'!$H$21</f>
        <v>5661.2575351899995</v>
      </c>
      <c r="G88" s="36">
        <f>SUMIFS(СВЦЭМ!$D$39:$D$782,СВЦЭМ!$A$39:$A$782,$A88,СВЦЭМ!$B$39:$B$782,G$83)+'СЕТ СН'!$H$11+СВЦЭМ!$D$10+'СЕТ СН'!$H$5-'СЕТ СН'!$H$21</f>
        <v>5637.9575663400001</v>
      </c>
      <c r="H88" s="36">
        <f>SUMIFS(СВЦЭМ!$D$39:$D$782,СВЦЭМ!$A$39:$A$782,$A88,СВЦЭМ!$B$39:$B$782,H$83)+'СЕТ СН'!$H$11+СВЦЭМ!$D$10+'СЕТ СН'!$H$5-'СЕТ СН'!$H$21</f>
        <v>5613.2028325800002</v>
      </c>
      <c r="I88" s="36">
        <f>SUMIFS(СВЦЭМ!$D$39:$D$782,СВЦЭМ!$A$39:$A$782,$A88,СВЦЭМ!$B$39:$B$782,I$83)+'СЕТ СН'!$H$11+СВЦЭМ!$D$10+'СЕТ СН'!$H$5-'СЕТ СН'!$H$21</f>
        <v>5594.5437337599997</v>
      </c>
      <c r="J88" s="36">
        <f>SUMIFS(СВЦЭМ!$D$39:$D$782,СВЦЭМ!$A$39:$A$782,$A88,СВЦЭМ!$B$39:$B$782,J$83)+'СЕТ СН'!$H$11+СВЦЭМ!$D$10+'СЕТ СН'!$H$5-'СЕТ СН'!$H$21</f>
        <v>5580.0465440500002</v>
      </c>
      <c r="K88" s="36">
        <f>SUMIFS(СВЦЭМ!$D$39:$D$782,СВЦЭМ!$A$39:$A$782,$A88,СВЦЭМ!$B$39:$B$782,K$83)+'СЕТ СН'!$H$11+СВЦЭМ!$D$10+'СЕТ СН'!$H$5-'СЕТ СН'!$H$21</f>
        <v>5511.6025910500002</v>
      </c>
      <c r="L88" s="36">
        <f>SUMIFS(СВЦЭМ!$D$39:$D$782,СВЦЭМ!$A$39:$A$782,$A88,СВЦЭМ!$B$39:$B$782,L$83)+'СЕТ СН'!$H$11+СВЦЭМ!$D$10+'СЕТ СН'!$H$5-'СЕТ СН'!$H$21</f>
        <v>5479.3331342500005</v>
      </c>
      <c r="M88" s="36">
        <f>SUMIFS(СВЦЭМ!$D$39:$D$782,СВЦЭМ!$A$39:$A$782,$A88,СВЦЭМ!$B$39:$B$782,M$83)+'СЕТ СН'!$H$11+СВЦЭМ!$D$10+'СЕТ СН'!$H$5-'СЕТ СН'!$H$21</f>
        <v>5492.0796485600004</v>
      </c>
      <c r="N88" s="36">
        <f>SUMIFS(СВЦЭМ!$D$39:$D$782,СВЦЭМ!$A$39:$A$782,$A88,СВЦЭМ!$B$39:$B$782,N$83)+'СЕТ СН'!$H$11+СВЦЭМ!$D$10+'СЕТ СН'!$H$5-'СЕТ СН'!$H$21</f>
        <v>5502.4955072399998</v>
      </c>
      <c r="O88" s="36">
        <f>SUMIFS(СВЦЭМ!$D$39:$D$782,СВЦЭМ!$A$39:$A$782,$A88,СВЦЭМ!$B$39:$B$782,O$83)+'СЕТ СН'!$H$11+СВЦЭМ!$D$10+'СЕТ СН'!$H$5-'СЕТ СН'!$H$21</f>
        <v>5531.03803118</v>
      </c>
      <c r="P88" s="36">
        <f>SUMIFS(СВЦЭМ!$D$39:$D$782,СВЦЭМ!$A$39:$A$782,$A88,СВЦЭМ!$B$39:$B$782,P$83)+'СЕТ СН'!$H$11+СВЦЭМ!$D$10+'СЕТ СН'!$H$5-'СЕТ СН'!$H$21</f>
        <v>5561.0615122099998</v>
      </c>
      <c r="Q88" s="36">
        <f>SUMIFS(СВЦЭМ!$D$39:$D$782,СВЦЭМ!$A$39:$A$782,$A88,СВЦЭМ!$B$39:$B$782,Q$83)+'СЕТ СН'!$H$11+СВЦЭМ!$D$10+'СЕТ СН'!$H$5-'СЕТ СН'!$H$21</f>
        <v>5577.7497700499998</v>
      </c>
      <c r="R88" s="36">
        <f>SUMIFS(СВЦЭМ!$D$39:$D$782,СВЦЭМ!$A$39:$A$782,$A88,СВЦЭМ!$B$39:$B$782,R$83)+'СЕТ СН'!$H$11+СВЦЭМ!$D$10+'СЕТ СН'!$H$5-'СЕТ СН'!$H$21</f>
        <v>5580.7082414500001</v>
      </c>
      <c r="S88" s="36">
        <f>SUMIFS(СВЦЭМ!$D$39:$D$782,СВЦЭМ!$A$39:$A$782,$A88,СВЦЭМ!$B$39:$B$782,S$83)+'СЕТ СН'!$H$11+СВЦЭМ!$D$10+'СЕТ СН'!$H$5-'СЕТ СН'!$H$21</f>
        <v>5559.8079821199999</v>
      </c>
      <c r="T88" s="36">
        <f>SUMIFS(СВЦЭМ!$D$39:$D$782,СВЦЭМ!$A$39:$A$782,$A88,СВЦЭМ!$B$39:$B$782,T$83)+'СЕТ СН'!$H$11+СВЦЭМ!$D$10+'СЕТ СН'!$H$5-'СЕТ СН'!$H$21</f>
        <v>5531.6231493800005</v>
      </c>
      <c r="U88" s="36">
        <f>SUMIFS(СВЦЭМ!$D$39:$D$782,СВЦЭМ!$A$39:$A$782,$A88,СВЦЭМ!$B$39:$B$782,U$83)+'СЕТ СН'!$H$11+СВЦЭМ!$D$10+'СЕТ СН'!$H$5-'СЕТ СН'!$H$21</f>
        <v>5490.2155338299999</v>
      </c>
      <c r="V88" s="36">
        <f>SUMIFS(СВЦЭМ!$D$39:$D$782,СВЦЭМ!$A$39:$A$782,$A88,СВЦЭМ!$B$39:$B$782,V$83)+'СЕТ СН'!$H$11+СВЦЭМ!$D$10+'СЕТ СН'!$H$5-'СЕТ СН'!$H$21</f>
        <v>5415.1889487099997</v>
      </c>
      <c r="W88" s="36">
        <f>SUMIFS(СВЦЭМ!$D$39:$D$782,СВЦЭМ!$A$39:$A$782,$A88,СВЦЭМ!$B$39:$B$782,W$83)+'СЕТ СН'!$H$11+СВЦЭМ!$D$10+'СЕТ СН'!$H$5-'СЕТ СН'!$H$21</f>
        <v>5426.4048628</v>
      </c>
      <c r="X88" s="36">
        <f>SUMIFS(СВЦЭМ!$D$39:$D$782,СВЦЭМ!$A$39:$A$782,$A88,СВЦЭМ!$B$39:$B$782,X$83)+'СЕТ СН'!$H$11+СВЦЭМ!$D$10+'СЕТ СН'!$H$5-'СЕТ СН'!$H$21</f>
        <v>5454.3574116500004</v>
      </c>
      <c r="Y88" s="36">
        <f>SUMIFS(СВЦЭМ!$D$39:$D$782,СВЦЭМ!$A$39:$A$782,$A88,СВЦЭМ!$B$39:$B$782,Y$83)+'СЕТ СН'!$H$11+СВЦЭМ!$D$10+'СЕТ СН'!$H$5-'СЕТ СН'!$H$21</f>
        <v>5553.1381957399999</v>
      </c>
    </row>
    <row r="89" spans="1:27" ht="15.75" x14ac:dyDescent="0.2">
      <c r="A89" s="35">
        <f t="shared" si="2"/>
        <v>44991</v>
      </c>
      <c r="B89" s="36">
        <f>SUMIFS(СВЦЭМ!$D$39:$D$782,СВЦЭМ!$A$39:$A$782,$A89,СВЦЭМ!$B$39:$B$782,B$83)+'СЕТ СН'!$H$11+СВЦЭМ!$D$10+'СЕТ СН'!$H$5-'СЕТ СН'!$H$21</f>
        <v>5597.30709931</v>
      </c>
      <c r="C89" s="36">
        <f>SUMIFS(СВЦЭМ!$D$39:$D$782,СВЦЭМ!$A$39:$A$782,$A89,СВЦЭМ!$B$39:$B$782,C$83)+'СЕТ СН'!$H$11+СВЦЭМ!$D$10+'СЕТ СН'!$H$5-'СЕТ СН'!$H$21</f>
        <v>5618.6132816999998</v>
      </c>
      <c r="D89" s="36">
        <f>SUMIFS(СВЦЭМ!$D$39:$D$782,СВЦЭМ!$A$39:$A$782,$A89,СВЦЭМ!$B$39:$B$782,D$83)+'СЕТ СН'!$H$11+СВЦЭМ!$D$10+'СЕТ СН'!$H$5-'СЕТ СН'!$H$21</f>
        <v>5638.1700063300004</v>
      </c>
      <c r="E89" s="36">
        <f>SUMIFS(СВЦЭМ!$D$39:$D$782,СВЦЭМ!$A$39:$A$782,$A89,СВЦЭМ!$B$39:$B$782,E$83)+'СЕТ СН'!$H$11+СВЦЭМ!$D$10+'СЕТ СН'!$H$5-'СЕТ СН'!$H$21</f>
        <v>5660.8974019100006</v>
      </c>
      <c r="F89" s="36">
        <f>SUMIFS(СВЦЭМ!$D$39:$D$782,СВЦЭМ!$A$39:$A$782,$A89,СВЦЭМ!$B$39:$B$782,F$83)+'СЕТ СН'!$H$11+СВЦЭМ!$D$10+'СЕТ СН'!$H$5-'СЕТ СН'!$H$21</f>
        <v>5654.7303931500001</v>
      </c>
      <c r="G89" s="36">
        <f>SUMIFS(СВЦЭМ!$D$39:$D$782,СВЦЭМ!$A$39:$A$782,$A89,СВЦЭМ!$B$39:$B$782,G$83)+'СЕТ СН'!$H$11+СВЦЭМ!$D$10+'СЕТ СН'!$H$5-'СЕТ СН'!$H$21</f>
        <v>5650.5457132400006</v>
      </c>
      <c r="H89" s="36">
        <f>SUMIFS(СВЦЭМ!$D$39:$D$782,СВЦЭМ!$A$39:$A$782,$A89,СВЦЭМ!$B$39:$B$782,H$83)+'СЕТ СН'!$H$11+СВЦЭМ!$D$10+'СЕТ СН'!$H$5-'СЕТ СН'!$H$21</f>
        <v>5598.7703628899999</v>
      </c>
      <c r="I89" s="36">
        <f>SUMIFS(СВЦЭМ!$D$39:$D$782,СВЦЭМ!$A$39:$A$782,$A89,СВЦЭМ!$B$39:$B$782,I$83)+'СЕТ СН'!$H$11+СВЦЭМ!$D$10+'СЕТ СН'!$H$5-'СЕТ СН'!$H$21</f>
        <v>5543.0503615600001</v>
      </c>
      <c r="J89" s="36">
        <f>SUMIFS(СВЦЭМ!$D$39:$D$782,СВЦЭМ!$A$39:$A$782,$A89,СВЦЭМ!$B$39:$B$782,J$83)+'СЕТ СН'!$H$11+СВЦЭМ!$D$10+'СЕТ СН'!$H$5-'СЕТ СН'!$H$21</f>
        <v>5523.3712592299999</v>
      </c>
      <c r="K89" s="36">
        <f>SUMIFS(СВЦЭМ!$D$39:$D$782,СВЦЭМ!$A$39:$A$782,$A89,СВЦЭМ!$B$39:$B$782,K$83)+'СЕТ СН'!$H$11+СВЦЭМ!$D$10+'СЕТ СН'!$H$5-'СЕТ СН'!$H$21</f>
        <v>5510.1309130299996</v>
      </c>
      <c r="L89" s="36">
        <f>SUMIFS(СВЦЭМ!$D$39:$D$782,СВЦЭМ!$A$39:$A$782,$A89,СВЦЭМ!$B$39:$B$782,L$83)+'СЕТ СН'!$H$11+СВЦЭМ!$D$10+'СЕТ СН'!$H$5-'СЕТ СН'!$H$21</f>
        <v>5512.405248</v>
      </c>
      <c r="M89" s="36">
        <f>SUMIFS(СВЦЭМ!$D$39:$D$782,СВЦЭМ!$A$39:$A$782,$A89,СВЦЭМ!$B$39:$B$782,M$83)+'СЕТ СН'!$H$11+СВЦЭМ!$D$10+'СЕТ СН'!$H$5-'СЕТ СН'!$H$21</f>
        <v>5509.3219008699998</v>
      </c>
      <c r="N89" s="36">
        <f>SUMIFS(СВЦЭМ!$D$39:$D$782,СВЦЭМ!$A$39:$A$782,$A89,СВЦЭМ!$B$39:$B$782,N$83)+'СЕТ СН'!$H$11+СВЦЭМ!$D$10+'СЕТ СН'!$H$5-'СЕТ СН'!$H$21</f>
        <v>5528.2597563700001</v>
      </c>
      <c r="O89" s="36">
        <f>SUMIFS(СВЦЭМ!$D$39:$D$782,СВЦЭМ!$A$39:$A$782,$A89,СВЦЭМ!$B$39:$B$782,O$83)+'СЕТ СН'!$H$11+СВЦЭМ!$D$10+'СЕТ СН'!$H$5-'СЕТ СН'!$H$21</f>
        <v>5549.48785176</v>
      </c>
      <c r="P89" s="36">
        <f>SUMIFS(СВЦЭМ!$D$39:$D$782,СВЦЭМ!$A$39:$A$782,$A89,СВЦЭМ!$B$39:$B$782,P$83)+'СЕТ СН'!$H$11+СВЦЭМ!$D$10+'СЕТ СН'!$H$5-'СЕТ СН'!$H$21</f>
        <v>5560.2871744900003</v>
      </c>
      <c r="Q89" s="36">
        <f>SUMIFS(СВЦЭМ!$D$39:$D$782,СВЦЭМ!$A$39:$A$782,$A89,СВЦЭМ!$B$39:$B$782,Q$83)+'СЕТ СН'!$H$11+СВЦЭМ!$D$10+'СЕТ СН'!$H$5-'СЕТ СН'!$H$21</f>
        <v>5565.8941164900007</v>
      </c>
      <c r="R89" s="36">
        <f>SUMIFS(СВЦЭМ!$D$39:$D$782,СВЦЭМ!$A$39:$A$782,$A89,СВЦЭМ!$B$39:$B$782,R$83)+'СЕТ СН'!$H$11+СВЦЭМ!$D$10+'СЕТ СН'!$H$5-'СЕТ СН'!$H$21</f>
        <v>5572.6781016900004</v>
      </c>
      <c r="S89" s="36">
        <f>SUMIFS(СВЦЭМ!$D$39:$D$782,СВЦЭМ!$A$39:$A$782,$A89,СВЦЭМ!$B$39:$B$782,S$83)+'СЕТ СН'!$H$11+СВЦЭМ!$D$10+'СЕТ СН'!$H$5-'СЕТ СН'!$H$21</f>
        <v>5536.57524371</v>
      </c>
      <c r="T89" s="36">
        <f>SUMIFS(СВЦЭМ!$D$39:$D$782,СВЦЭМ!$A$39:$A$782,$A89,СВЦЭМ!$B$39:$B$782,T$83)+'СЕТ СН'!$H$11+СВЦЭМ!$D$10+'СЕТ СН'!$H$5-'СЕТ СН'!$H$21</f>
        <v>5520.3081437999999</v>
      </c>
      <c r="U89" s="36">
        <f>SUMIFS(СВЦЭМ!$D$39:$D$782,СВЦЭМ!$A$39:$A$782,$A89,СВЦЭМ!$B$39:$B$782,U$83)+'СЕТ СН'!$H$11+СВЦЭМ!$D$10+'СЕТ СН'!$H$5-'СЕТ СН'!$H$21</f>
        <v>5499.4507490800006</v>
      </c>
      <c r="V89" s="36">
        <f>SUMIFS(СВЦЭМ!$D$39:$D$782,СВЦЭМ!$A$39:$A$782,$A89,СВЦЭМ!$B$39:$B$782,V$83)+'СЕТ СН'!$H$11+СВЦЭМ!$D$10+'СЕТ СН'!$H$5-'СЕТ СН'!$H$21</f>
        <v>5492.3589810600006</v>
      </c>
      <c r="W89" s="36">
        <f>SUMIFS(СВЦЭМ!$D$39:$D$782,СВЦЭМ!$A$39:$A$782,$A89,СВЦЭМ!$B$39:$B$782,W$83)+'СЕТ СН'!$H$11+СВЦЭМ!$D$10+'СЕТ СН'!$H$5-'СЕТ СН'!$H$21</f>
        <v>5499.4329620200006</v>
      </c>
      <c r="X89" s="36">
        <f>SUMIFS(СВЦЭМ!$D$39:$D$782,СВЦЭМ!$A$39:$A$782,$A89,СВЦЭМ!$B$39:$B$782,X$83)+'СЕТ СН'!$H$11+СВЦЭМ!$D$10+'СЕТ СН'!$H$5-'СЕТ СН'!$H$21</f>
        <v>5533.3378324100004</v>
      </c>
      <c r="Y89" s="36">
        <f>SUMIFS(СВЦЭМ!$D$39:$D$782,СВЦЭМ!$A$39:$A$782,$A89,СВЦЭМ!$B$39:$B$782,Y$83)+'СЕТ СН'!$H$11+СВЦЭМ!$D$10+'СЕТ СН'!$H$5-'СЕТ СН'!$H$21</f>
        <v>5579.8652867999999</v>
      </c>
    </row>
    <row r="90" spans="1:27" ht="15.75" x14ac:dyDescent="0.2">
      <c r="A90" s="35">
        <f t="shared" si="2"/>
        <v>44992</v>
      </c>
      <c r="B90" s="36">
        <f>SUMIFS(СВЦЭМ!$D$39:$D$782,СВЦЭМ!$A$39:$A$782,$A90,СВЦЭМ!$B$39:$B$782,B$83)+'СЕТ СН'!$H$11+СВЦЭМ!$D$10+'СЕТ СН'!$H$5-'СЕТ СН'!$H$21</f>
        <v>5680.1539173700003</v>
      </c>
      <c r="C90" s="36">
        <f>SUMIFS(СВЦЭМ!$D$39:$D$782,СВЦЭМ!$A$39:$A$782,$A90,СВЦЭМ!$B$39:$B$782,C$83)+'СЕТ СН'!$H$11+СВЦЭМ!$D$10+'СЕТ СН'!$H$5-'СЕТ СН'!$H$21</f>
        <v>5724.4761180200003</v>
      </c>
      <c r="D90" s="36">
        <f>SUMIFS(СВЦЭМ!$D$39:$D$782,СВЦЭМ!$A$39:$A$782,$A90,СВЦЭМ!$B$39:$B$782,D$83)+'СЕТ СН'!$H$11+СВЦЭМ!$D$10+'СЕТ СН'!$H$5-'СЕТ СН'!$H$21</f>
        <v>5783.3998006700003</v>
      </c>
      <c r="E90" s="36">
        <f>SUMIFS(СВЦЭМ!$D$39:$D$782,СВЦЭМ!$A$39:$A$782,$A90,СВЦЭМ!$B$39:$B$782,E$83)+'СЕТ СН'!$H$11+СВЦЭМ!$D$10+'СЕТ СН'!$H$5-'СЕТ СН'!$H$21</f>
        <v>5778.6079914500006</v>
      </c>
      <c r="F90" s="36">
        <f>SUMIFS(СВЦЭМ!$D$39:$D$782,СВЦЭМ!$A$39:$A$782,$A90,СВЦЭМ!$B$39:$B$782,F$83)+'СЕТ СН'!$H$11+СВЦЭМ!$D$10+'СЕТ СН'!$H$5-'СЕТ СН'!$H$21</f>
        <v>5765.1587400000008</v>
      </c>
      <c r="G90" s="36">
        <f>SUMIFS(СВЦЭМ!$D$39:$D$782,СВЦЭМ!$A$39:$A$782,$A90,СВЦЭМ!$B$39:$B$782,G$83)+'СЕТ СН'!$H$11+СВЦЭМ!$D$10+'СЕТ СН'!$H$5-'СЕТ СН'!$H$21</f>
        <v>5736.2804353400006</v>
      </c>
      <c r="H90" s="36">
        <f>SUMIFS(СВЦЭМ!$D$39:$D$782,СВЦЭМ!$A$39:$A$782,$A90,СВЦЭМ!$B$39:$B$782,H$83)+'СЕТ СН'!$H$11+СВЦЭМ!$D$10+'СЕТ СН'!$H$5-'СЕТ СН'!$H$21</f>
        <v>5665.9167166400002</v>
      </c>
      <c r="I90" s="36">
        <f>SUMIFS(СВЦЭМ!$D$39:$D$782,СВЦЭМ!$A$39:$A$782,$A90,СВЦЭМ!$B$39:$B$782,I$83)+'СЕТ СН'!$H$11+СВЦЭМ!$D$10+'СЕТ СН'!$H$5-'СЕТ СН'!$H$21</f>
        <v>5622.5206341700004</v>
      </c>
      <c r="J90" s="36">
        <f>SUMIFS(СВЦЭМ!$D$39:$D$782,СВЦЭМ!$A$39:$A$782,$A90,СВЦЭМ!$B$39:$B$782,J$83)+'СЕТ СН'!$H$11+СВЦЭМ!$D$10+'СЕТ СН'!$H$5-'СЕТ СН'!$H$21</f>
        <v>5597.0093204700006</v>
      </c>
      <c r="K90" s="36">
        <f>SUMIFS(СВЦЭМ!$D$39:$D$782,СВЦЭМ!$A$39:$A$782,$A90,СВЦЭМ!$B$39:$B$782,K$83)+'СЕТ СН'!$H$11+СВЦЭМ!$D$10+'СЕТ СН'!$H$5-'СЕТ СН'!$H$21</f>
        <v>5571.6480574500001</v>
      </c>
      <c r="L90" s="36">
        <f>SUMIFS(СВЦЭМ!$D$39:$D$782,СВЦЭМ!$A$39:$A$782,$A90,СВЦЭМ!$B$39:$B$782,L$83)+'СЕТ СН'!$H$11+СВЦЭМ!$D$10+'СЕТ СН'!$H$5-'СЕТ СН'!$H$21</f>
        <v>5561.7030172699997</v>
      </c>
      <c r="M90" s="36">
        <f>SUMIFS(СВЦЭМ!$D$39:$D$782,СВЦЭМ!$A$39:$A$782,$A90,СВЦЭМ!$B$39:$B$782,M$83)+'СЕТ СН'!$H$11+СВЦЭМ!$D$10+'СЕТ СН'!$H$5-'СЕТ СН'!$H$21</f>
        <v>5579.2258959700002</v>
      </c>
      <c r="N90" s="36">
        <f>SUMIFS(СВЦЭМ!$D$39:$D$782,СВЦЭМ!$A$39:$A$782,$A90,СВЦЭМ!$B$39:$B$782,N$83)+'СЕТ СН'!$H$11+СВЦЭМ!$D$10+'СЕТ СН'!$H$5-'СЕТ СН'!$H$21</f>
        <v>5583.80055275</v>
      </c>
      <c r="O90" s="36">
        <f>SUMIFS(СВЦЭМ!$D$39:$D$782,СВЦЭМ!$A$39:$A$782,$A90,СВЦЭМ!$B$39:$B$782,O$83)+'СЕТ СН'!$H$11+СВЦЭМ!$D$10+'СЕТ СН'!$H$5-'СЕТ СН'!$H$21</f>
        <v>5619.0319690100005</v>
      </c>
      <c r="P90" s="36">
        <f>SUMIFS(СВЦЭМ!$D$39:$D$782,СВЦЭМ!$A$39:$A$782,$A90,СВЦЭМ!$B$39:$B$782,P$83)+'СЕТ СН'!$H$11+СВЦЭМ!$D$10+'СЕТ СН'!$H$5-'СЕТ СН'!$H$21</f>
        <v>5634.3707432800002</v>
      </c>
      <c r="Q90" s="36">
        <f>SUMIFS(СВЦЭМ!$D$39:$D$782,СВЦЭМ!$A$39:$A$782,$A90,СВЦЭМ!$B$39:$B$782,Q$83)+'СЕТ СН'!$H$11+СВЦЭМ!$D$10+'СЕТ СН'!$H$5-'СЕТ СН'!$H$21</f>
        <v>5633.8962228399996</v>
      </c>
      <c r="R90" s="36">
        <f>SUMIFS(СВЦЭМ!$D$39:$D$782,СВЦЭМ!$A$39:$A$782,$A90,СВЦЭМ!$B$39:$B$782,R$83)+'СЕТ СН'!$H$11+СВЦЭМ!$D$10+'СЕТ СН'!$H$5-'СЕТ СН'!$H$21</f>
        <v>5628.8063279199996</v>
      </c>
      <c r="S90" s="36">
        <f>SUMIFS(СВЦЭМ!$D$39:$D$782,СВЦЭМ!$A$39:$A$782,$A90,СВЦЭМ!$B$39:$B$782,S$83)+'СЕТ СН'!$H$11+СВЦЭМ!$D$10+'СЕТ СН'!$H$5-'СЕТ СН'!$H$21</f>
        <v>5621.4942931000005</v>
      </c>
      <c r="T90" s="36">
        <f>SUMIFS(СВЦЭМ!$D$39:$D$782,СВЦЭМ!$A$39:$A$782,$A90,СВЦЭМ!$B$39:$B$782,T$83)+'СЕТ СН'!$H$11+СВЦЭМ!$D$10+'СЕТ СН'!$H$5-'СЕТ СН'!$H$21</f>
        <v>5597.2955336699997</v>
      </c>
      <c r="U90" s="36">
        <f>SUMIFS(СВЦЭМ!$D$39:$D$782,СВЦЭМ!$A$39:$A$782,$A90,СВЦЭМ!$B$39:$B$782,U$83)+'СЕТ СН'!$H$11+СВЦЭМ!$D$10+'СЕТ СН'!$H$5-'СЕТ СН'!$H$21</f>
        <v>5557.7208841000001</v>
      </c>
      <c r="V90" s="36">
        <f>SUMIFS(СВЦЭМ!$D$39:$D$782,СВЦЭМ!$A$39:$A$782,$A90,СВЦЭМ!$B$39:$B$782,V$83)+'СЕТ СН'!$H$11+СВЦЭМ!$D$10+'СЕТ СН'!$H$5-'СЕТ СН'!$H$21</f>
        <v>5557.5713331099996</v>
      </c>
      <c r="W90" s="36">
        <f>SUMIFS(СВЦЭМ!$D$39:$D$782,СВЦЭМ!$A$39:$A$782,$A90,СВЦЭМ!$B$39:$B$782,W$83)+'СЕТ СН'!$H$11+СВЦЭМ!$D$10+'СЕТ СН'!$H$5-'СЕТ СН'!$H$21</f>
        <v>5572.4722345400005</v>
      </c>
      <c r="X90" s="36">
        <f>SUMIFS(СВЦЭМ!$D$39:$D$782,СВЦЭМ!$A$39:$A$782,$A90,СВЦЭМ!$B$39:$B$782,X$83)+'СЕТ СН'!$H$11+СВЦЭМ!$D$10+'СЕТ СН'!$H$5-'СЕТ СН'!$H$21</f>
        <v>5605.3356552400001</v>
      </c>
      <c r="Y90" s="36">
        <f>SUMIFS(СВЦЭМ!$D$39:$D$782,СВЦЭМ!$A$39:$A$782,$A90,СВЦЭМ!$B$39:$B$782,Y$83)+'СЕТ СН'!$H$11+СВЦЭМ!$D$10+'СЕТ СН'!$H$5-'СЕТ СН'!$H$21</f>
        <v>5603.1141361700002</v>
      </c>
    </row>
    <row r="91" spans="1:27" ht="15.75" x14ac:dyDescent="0.2">
      <c r="A91" s="35">
        <f t="shared" si="2"/>
        <v>44993</v>
      </c>
      <c r="B91" s="36">
        <f>SUMIFS(СВЦЭМ!$D$39:$D$782,СВЦЭМ!$A$39:$A$782,$A91,СВЦЭМ!$B$39:$B$782,B$83)+'СЕТ СН'!$H$11+СВЦЭМ!$D$10+'СЕТ СН'!$H$5-'СЕТ СН'!$H$21</f>
        <v>5651.1244577899997</v>
      </c>
      <c r="C91" s="36">
        <f>SUMIFS(СВЦЭМ!$D$39:$D$782,СВЦЭМ!$A$39:$A$782,$A91,СВЦЭМ!$B$39:$B$782,C$83)+'СЕТ СН'!$H$11+СВЦЭМ!$D$10+'СЕТ СН'!$H$5-'СЕТ СН'!$H$21</f>
        <v>5668.8845596000001</v>
      </c>
      <c r="D91" s="36">
        <f>SUMIFS(СВЦЭМ!$D$39:$D$782,СВЦЭМ!$A$39:$A$782,$A91,СВЦЭМ!$B$39:$B$782,D$83)+'СЕТ СН'!$H$11+СВЦЭМ!$D$10+'СЕТ СН'!$H$5-'СЕТ СН'!$H$21</f>
        <v>5687.4956422600007</v>
      </c>
      <c r="E91" s="36">
        <f>SUMIFS(СВЦЭМ!$D$39:$D$782,СВЦЭМ!$A$39:$A$782,$A91,СВЦЭМ!$B$39:$B$782,E$83)+'СЕТ СН'!$H$11+СВЦЭМ!$D$10+'СЕТ СН'!$H$5-'СЕТ СН'!$H$21</f>
        <v>5697.48324908</v>
      </c>
      <c r="F91" s="36">
        <f>SUMIFS(СВЦЭМ!$D$39:$D$782,СВЦЭМ!$A$39:$A$782,$A91,СВЦЭМ!$B$39:$B$782,F$83)+'СЕТ СН'!$H$11+СВЦЭМ!$D$10+'СЕТ СН'!$H$5-'СЕТ СН'!$H$21</f>
        <v>5700.1324594199996</v>
      </c>
      <c r="G91" s="36">
        <f>SUMIFS(СВЦЭМ!$D$39:$D$782,СВЦЭМ!$A$39:$A$782,$A91,СВЦЭМ!$B$39:$B$782,G$83)+'СЕТ СН'!$H$11+СВЦЭМ!$D$10+'СЕТ СН'!$H$5-'СЕТ СН'!$H$21</f>
        <v>5693.1603707699996</v>
      </c>
      <c r="H91" s="36">
        <f>SUMIFS(СВЦЭМ!$D$39:$D$782,СВЦЭМ!$A$39:$A$782,$A91,СВЦЭМ!$B$39:$B$782,H$83)+'СЕТ СН'!$H$11+СВЦЭМ!$D$10+'СЕТ СН'!$H$5-'СЕТ СН'!$H$21</f>
        <v>5666.9966975200005</v>
      </c>
      <c r="I91" s="36">
        <f>SUMIFS(СВЦЭМ!$D$39:$D$782,СВЦЭМ!$A$39:$A$782,$A91,СВЦЭМ!$B$39:$B$782,I$83)+'СЕТ СН'!$H$11+СВЦЭМ!$D$10+'СЕТ СН'!$H$5-'СЕТ СН'!$H$21</f>
        <v>5549.9429502900002</v>
      </c>
      <c r="J91" s="36">
        <f>SUMIFS(СВЦЭМ!$D$39:$D$782,СВЦЭМ!$A$39:$A$782,$A91,СВЦЭМ!$B$39:$B$782,J$83)+'СЕТ СН'!$H$11+СВЦЭМ!$D$10+'СЕТ СН'!$H$5-'СЕТ СН'!$H$21</f>
        <v>5572.6952183600006</v>
      </c>
      <c r="K91" s="36">
        <f>SUMIFS(СВЦЭМ!$D$39:$D$782,СВЦЭМ!$A$39:$A$782,$A91,СВЦЭМ!$B$39:$B$782,K$83)+'СЕТ СН'!$H$11+СВЦЭМ!$D$10+'СЕТ СН'!$H$5-'СЕТ СН'!$H$21</f>
        <v>5586.8614300299996</v>
      </c>
      <c r="L91" s="36">
        <f>SUMIFS(СВЦЭМ!$D$39:$D$782,СВЦЭМ!$A$39:$A$782,$A91,СВЦЭМ!$B$39:$B$782,L$83)+'СЕТ СН'!$H$11+СВЦЭМ!$D$10+'СЕТ СН'!$H$5-'СЕТ СН'!$H$21</f>
        <v>5563.3553304699999</v>
      </c>
      <c r="M91" s="36">
        <f>SUMIFS(СВЦЭМ!$D$39:$D$782,СВЦЭМ!$A$39:$A$782,$A91,СВЦЭМ!$B$39:$B$782,M$83)+'СЕТ СН'!$H$11+СВЦЭМ!$D$10+'СЕТ СН'!$H$5-'СЕТ СН'!$H$21</f>
        <v>5553.4923667000003</v>
      </c>
      <c r="N91" s="36">
        <f>SUMIFS(СВЦЭМ!$D$39:$D$782,СВЦЭМ!$A$39:$A$782,$A91,СВЦЭМ!$B$39:$B$782,N$83)+'СЕТ СН'!$H$11+СВЦЭМ!$D$10+'СЕТ СН'!$H$5-'СЕТ СН'!$H$21</f>
        <v>5544.7322146099996</v>
      </c>
      <c r="O91" s="36">
        <f>SUMIFS(СВЦЭМ!$D$39:$D$782,СВЦЭМ!$A$39:$A$782,$A91,СВЦЭМ!$B$39:$B$782,O$83)+'СЕТ СН'!$H$11+СВЦЭМ!$D$10+'СЕТ СН'!$H$5-'СЕТ СН'!$H$21</f>
        <v>5546.7813990499999</v>
      </c>
      <c r="P91" s="36">
        <f>SUMIFS(СВЦЭМ!$D$39:$D$782,СВЦЭМ!$A$39:$A$782,$A91,СВЦЭМ!$B$39:$B$782,P$83)+'СЕТ СН'!$H$11+СВЦЭМ!$D$10+'СЕТ СН'!$H$5-'СЕТ СН'!$H$21</f>
        <v>5542.9022220300003</v>
      </c>
      <c r="Q91" s="36">
        <f>SUMIFS(СВЦЭМ!$D$39:$D$782,СВЦЭМ!$A$39:$A$782,$A91,СВЦЭМ!$B$39:$B$782,Q$83)+'СЕТ СН'!$H$11+СВЦЭМ!$D$10+'СЕТ СН'!$H$5-'СЕТ СН'!$H$21</f>
        <v>5539.1947620700003</v>
      </c>
      <c r="R91" s="36">
        <f>SUMIFS(СВЦЭМ!$D$39:$D$782,СВЦЭМ!$A$39:$A$782,$A91,СВЦЭМ!$B$39:$B$782,R$83)+'СЕТ СН'!$H$11+СВЦЭМ!$D$10+'СЕТ СН'!$H$5-'СЕТ СН'!$H$21</f>
        <v>5552.64472621</v>
      </c>
      <c r="S91" s="36">
        <f>SUMIFS(СВЦЭМ!$D$39:$D$782,СВЦЭМ!$A$39:$A$782,$A91,СВЦЭМ!$B$39:$B$782,S$83)+'СЕТ СН'!$H$11+СВЦЭМ!$D$10+'СЕТ СН'!$H$5-'СЕТ СН'!$H$21</f>
        <v>5560.3749602099997</v>
      </c>
      <c r="T91" s="36">
        <f>SUMIFS(СВЦЭМ!$D$39:$D$782,СВЦЭМ!$A$39:$A$782,$A91,СВЦЭМ!$B$39:$B$782,T$83)+'СЕТ СН'!$H$11+СВЦЭМ!$D$10+'СЕТ СН'!$H$5-'СЕТ СН'!$H$21</f>
        <v>5560.3493347900003</v>
      </c>
      <c r="U91" s="36">
        <f>SUMIFS(СВЦЭМ!$D$39:$D$782,СВЦЭМ!$A$39:$A$782,$A91,СВЦЭМ!$B$39:$B$782,U$83)+'СЕТ СН'!$H$11+СВЦЭМ!$D$10+'СЕТ СН'!$H$5-'СЕТ СН'!$H$21</f>
        <v>5523.9126239799998</v>
      </c>
      <c r="V91" s="36">
        <f>SUMIFS(СВЦЭМ!$D$39:$D$782,СВЦЭМ!$A$39:$A$782,$A91,СВЦЭМ!$B$39:$B$782,V$83)+'СЕТ СН'!$H$11+СВЦЭМ!$D$10+'СЕТ СН'!$H$5-'СЕТ СН'!$H$21</f>
        <v>5513.1388641699996</v>
      </c>
      <c r="W91" s="36">
        <f>SUMIFS(СВЦЭМ!$D$39:$D$782,СВЦЭМ!$A$39:$A$782,$A91,СВЦЭМ!$B$39:$B$782,W$83)+'СЕТ СН'!$H$11+СВЦЭМ!$D$10+'СЕТ СН'!$H$5-'СЕТ СН'!$H$21</f>
        <v>5526.9702189</v>
      </c>
      <c r="X91" s="36">
        <f>SUMIFS(СВЦЭМ!$D$39:$D$782,СВЦЭМ!$A$39:$A$782,$A91,СВЦЭМ!$B$39:$B$782,X$83)+'СЕТ СН'!$H$11+СВЦЭМ!$D$10+'СЕТ СН'!$H$5-'СЕТ СН'!$H$21</f>
        <v>5574.0312862700002</v>
      </c>
      <c r="Y91" s="36">
        <f>SUMIFS(СВЦЭМ!$D$39:$D$782,СВЦЭМ!$A$39:$A$782,$A91,СВЦЭМ!$B$39:$B$782,Y$83)+'СЕТ СН'!$H$11+СВЦЭМ!$D$10+'СЕТ СН'!$H$5-'СЕТ СН'!$H$21</f>
        <v>5615.18278706</v>
      </c>
    </row>
    <row r="92" spans="1:27" ht="15.75" x14ac:dyDescent="0.2">
      <c r="A92" s="35">
        <f t="shared" si="2"/>
        <v>44994</v>
      </c>
      <c r="B92" s="36">
        <f>SUMIFS(СВЦЭМ!$D$39:$D$782,СВЦЭМ!$A$39:$A$782,$A92,СВЦЭМ!$B$39:$B$782,B$83)+'СЕТ СН'!$H$11+СВЦЭМ!$D$10+'СЕТ СН'!$H$5-'СЕТ СН'!$H$21</f>
        <v>5649.4131751599998</v>
      </c>
      <c r="C92" s="36">
        <f>SUMIFS(СВЦЭМ!$D$39:$D$782,СВЦЭМ!$A$39:$A$782,$A92,СВЦЭМ!$B$39:$B$782,C$83)+'СЕТ СН'!$H$11+СВЦЭМ!$D$10+'СЕТ СН'!$H$5-'СЕТ СН'!$H$21</f>
        <v>5698.5942804900005</v>
      </c>
      <c r="D92" s="36">
        <f>SUMIFS(СВЦЭМ!$D$39:$D$782,СВЦЭМ!$A$39:$A$782,$A92,СВЦЭМ!$B$39:$B$782,D$83)+'СЕТ СН'!$H$11+СВЦЭМ!$D$10+'СЕТ СН'!$H$5-'СЕТ СН'!$H$21</f>
        <v>5719.3480495399999</v>
      </c>
      <c r="E92" s="36">
        <f>SUMIFS(СВЦЭМ!$D$39:$D$782,СВЦЭМ!$A$39:$A$782,$A92,СВЦЭМ!$B$39:$B$782,E$83)+'СЕТ СН'!$H$11+СВЦЭМ!$D$10+'СЕТ СН'!$H$5-'СЕТ СН'!$H$21</f>
        <v>5732.7901853000003</v>
      </c>
      <c r="F92" s="36">
        <f>SUMIFS(СВЦЭМ!$D$39:$D$782,СВЦЭМ!$A$39:$A$782,$A92,СВЦЭМ!$B$39:$B$782,F$83)+'СЕТ СН'!$H$11+СВЦЭМ!$D$10+'СЕТ СН'!$H$5-'СЕТ СН'!$H$21</f>
        <v>5731.8591787200003</v>
      </c>
      <c r="G92" s="36">
        <f>SUMIFS(СВЦЭМ!$D$39:$D$782,СВЦЭМ!$A$39:$A$782,$A92,СВЦЭМ!$B$39:$B$782,G$83)+'СЕТ СН'!$H$11+СВЦЭМ!$D$10+'СЕТ СН'!$H$5-'СЕТ СН'!$H$21</f>
        <v>5701.0853741600004</v>
      </c>
      <c r="H92" s="36">
        <f>SUMIFS(СВЦЭМ!$D$39:$D$782,СВЦЭМ!$A$39:$A$782,$A92,СВЦЭМ!$B$39:$B$782,H$83)+'СЕТ СН'!$H$11+СВЦЭМ!$D$10+'СЕТ СН'!$H$5-'СЕТ СН'!$H$21</f>
        <v>5651.54799886</v>
      </c>
      <c r="I92" s="36">
        <f>SUMIFS(СВЦЭМ!$D$39:$D$782,СВЦЭМ!$A$39:$A$782,$A92,СВЦЭМ!$B$39:$B$782,I$83)+'СЕТ СН'!$H$11+СВЦЭМ!$D$10+'СЕТ СН'!$H$5-'СЕТ СН'!$H$21</f>
        <v>5595.43520051</v>
      </c>
      <c r="J92" s="36">
        <f>SUMIFS(СВЦЭМ!$D$39:$D$782,СВЦЭМ!$A$39:$A$782,$A92,СВЦЭМ!$B$39:$B$782,J$83)+'СЕТ СН'!$H$11+СВЦЭМ!$D$10+'СЕТ СН'!$H$5-'СЕТ СН'!$H$21</f>
        <v>5575.2720166600002</v>
      </c>
      <c r="K92" s="36">
        <f>SUMIFS(СВЦЭМ!$D$39:$D$782,СВЦЭМ!$A$39:$A$782,$A92,СВЦЭМ!$B$39:$B$782,K$83)+'СЕТ СН'!$H$11+СВЦЭМ!$D$10+'СЕТ СН'!$H$5-'СЕТ СН'!$H$21</f>
        <v>5554.8406911000002</v>
      </c>
      <c r="L92" s="36">
        <f>SUMIFS(СВЦЭМ!$D$39:$D$782,СВЦЭМ!$A$39:$A$782,$A92,СВЦЭМ!$B$39:$B$782,L$83)+'СЕТ СН'!$H$11+СВЦЭМ!$D$10+'СЕТ СН'!$H$5-'СЕТ СН'!$H$21</f>
        <v>5548.0430999099999</v>
      </c>
      <c r="M92" s="36">
        <f>SUMIFS(СВЦЭМ!$D$39:$D$782,СВЦЭМ!$A$39:$A$782,$A92,СВЦЭМ!$B$39:$B$782,M$83)+'СЕТ СН'!$H$11+СВЦЭМ!$D$10+'СЕТ СН'!$H$5-'СЕТ СН'!$H$21</f>
        <v>5574.4025808799997</v>
      </c>
      <c r="N92" s="36">
        <f>SUMIFS(СВЦЭМ!$D$39:$D$782,СВЦЭМ!$A$39:$A$782,$A92,СВЦЭМ!$B$39:$B$782,N$83)+'СЕТ СН'!$H$11+СВЦЭМ!$D$10+'СЕТ СН'!$H$5-'СЕТ СН'!$H$21</f>
        <v>5595.23059861</v>
      </c>
      <c r="O92" s="36">
        <f>SUMIFS(СВЦЭМ!$D$39:$D$782,СВЦЭМ!$A$39:$A$782,$A92,СВЦЭМ!$B$39:$B$782,O$83)+'СЕТ СН'!$H$11+СВЦЭМ!$D$10+'СЕТ СН'!$H$5-'СЕТ СН'!$H$21</f>
        <v>5636.4178166299998</v>
      </c>
      <c r="P92" s="36">
        <f>SUMIFS(СВЦЭМ!$D$39:$D$782,СВЦЭМ!$A$39:$A$782,$A92,СВЦЭМ!$B$39:$B$782,P$83)+'СЕТ СН'!$H$11+СВЦЭМ!$D$10+'СЕТ СН'!$H$5-'СЕТ СН'!$H$21</f>
        <v>5649.38747668</v>
      </c>
      <c r="Q92" s="36">
        <f>SUMIFS(СВЦЭМ!$D$39:$D$782,СВЦЭМ!$A$39:$A$782,$A92,СВЦЭМ!$B$39:$B$782,Q$83)+'СЕТ СН'!$H$11+СВЦЭМ!$D$10+'СЕТ СН'!$H$5-'СЕТ СН'!$H$21</f>
        <v>5662.3970507800004</v>
      </c>
      <c r="R92" s="36">
        <f>SUMIFS(СВЦЭМ!$D$39:$D$782,СВЦЭМ!$A$39:$A$782,$A92,СВЦЭМ!$B$39:$B$782,R$83)+'СЕТ СН'!$H$11+СВЦЭМ!$D$10+'СЕТ СН'!$H$5-'СЕТ СН'!$H$21</f>
        <v>5669.8827870500008</v>
      </c>
      <c r="S92" s="36">
        <f>SUMIFS(СВЦЭМ!$D$39:$D$782,СВЦЭМ!$A$39:$A$782,$A92,СВЦЭМ!$B$39:$B$782,S$83)+'СЕТ СН'!$H$11+СВЦЭМ!$D$10+'СЕТ СН'!$H$5-'СЕТ СН'!$H$21</f>
        <v>5634.2619784899998</v>
      </c>
      <c r="T92" s="36">
        <f>SUMIFS(СВЦЭМ!$D$39:$D$782,СВЦЭМ!$A$39:$A$782,$A92,СВЦЭМ!$B$39:$B$782,T$83)+'СЕТ СН'!$H$11+СВЦЭМ!$D$10+'СЕТ СН'!$H$5-'СЕТ СН'!$H$21</f>
        <v>5591.790892</v>
      </c>
      <c r="U92" s="36">
        <f>SUMIFS(СВЦЭМ!$D$39:$D$782,СВЦЭМ!$A$39:$A$782,$A92,СВЦЭМ!$B$39:$B$782,U$83)+'СЕТ СН'!$H$11+СВЦЭМ!$D$10+'СЕТ СН'!$H$5-'СЕТ СН'!$H$21</f>
        <v>5549.7915567700002</v>
      </c>
      <c r="V92" s="36">
        <f>SUMIFS(СВЦЭМ!$D$39:$D$782,СВЦЭМ!$A$39:$A$782,$A92,СВЦЭМ!$B$39:$B$782,V$83)+'СЕТ СН'!$H$11+СВЦЭМ!$D$10+'СЕТ СН'!$H$5-'СЕТ СН'!$H$21</f>
        <v>5536.51997923</v>
      </c>
      <c r="W92" s="36">
        <f>SUMIFS(СВЦЭМ!$D$39:$D$782,СВЦЭМ!$A$39:$A$782,$A92,СВЦЭМ!$B$39:$B$782,W$83)+'СЕТ СН'!$H$11+СВЦЭМ!$D$10+'СЕТ СН'!$H$5-'СЕТ СН'!$H$21</f>
        <v>5544.5359483400007</v>
      </c>
      <c r="X92" s="36">
        <f>SUMIFS(СВЦЭМ!$D$39:$D$782,СВЦЭМ!$A$39:$A$782,$A92,СВЦЭМ!$B$39:$B$782,X$83)+'СЕТ СН'!$H$11+СВЦЭМ!$D$10+'СЕТ СН'!$H$5-'СЕТ СН'!$H$21</f>
        <v>5578.1378456100001</v>
      </c>
      <c r="Y92" s="36">
        <f>SUMIFS(СВЦЭМ!$D$39:$D$782,СВЦЭМ!$A$39:$A$782,$A92,СВЦЭМ!$B$39:$B$782,Y$83)+'СЕТ СН'!$H$11+СВЦЭМ!$D$10+'СЕТ СН'!$H$5-'СЕТ СН'!$H$21</f>
        <v>5603.1229405900003</v>
      </c>
    </row>
    <row r="93" spans="1:27" ht="15.75" x14ac:dyDescent="0.2">
      <c r="A93" s="35">
        <f t="shared" si="2"/>
        <v>44995</v>
      </c>
      <c r="B93" s="36">
        <f>SUMIFS(СВЦЭМ!$D$39:$D$782,СВЦЭМ!$A$39:$A$782,$A93,СВЦЭМ!$B$39:$B$782,B$83)+'СЕТ СН'!$H$11+СВЦЭМ!$D$10+'СЕТ СН'!$H$5-'СЕТ СН'!$H$21</f>
        <v>5666.3855493400006</v>
      </c>
      <c r="C93" s="36">
        <f>SUMIFS(СВЦЭМ!$D$39:$D$782,СВЦЭМ!$A$39:$A$782,$A93,СВЦЭМ!$B$39:$B$782,C$83)+'СЕТ СН'!$H$11+СВЦЭМ!$D$10+'СЕТ СН'!$H$5-'СЕТ СН'!$H$21</f>
        <v>5670.7964378300003</v>
      </c>
      <c r="D93" s="36">
        <f>SUMIFS(СВЦЭМ!$D$39:$D$782,СВЦЭМ!$A$39:$A$782,$A93,СВЦЭМ!$B$39:$B$782,D$83)+'СЕТ СН'!$H$11+СВЦЭМ!$D$10+'СЕТ СН'!$H$5-'СЕТ СН'!$H$21</f>
        <v>5671.3586871799998</v>
      </c>
      <c r="E93" s="36">
        <f>SUMIFS(СВЦЭМ!$D$39:$D$782,СВЦЭМ!$A$39:$A$782,$A93,СВЦЭМ!$B$39:$B$782,E$83)+'СЕТ СН'!$H$11+СВЦЭМ!$D$10+'СЕТ СН'!$H$5-'СЕТ СН'!$H$21</f>
        <v>5689.3444801999995</v>
      </c>
      <c r="F93" s="36">
        <f>SUMIFS(СВЦЭМ!$D$39:$D$782,СВЦЭМ!$A$39:$A$782,$A93,СВЦЭМ!$B$39:$B$782,F$83)+'СЕТ СН'!$H$11+СВЦЭМ!$D$10+'СЕТ СН'!$H$5-'СЕТ СН'!$H$21</f>
        <v>5695.7587439399995</v>
      </c>
      <c r="G93" s="36">
        <f>SUMIFS(СВЦЭМ!$D$39:$D$782,СВЦЭМ!$A$39:$A$782,$A93,СВЦЭМ!$B$39:$B$782,G$83)+'СЕТ СН'!$H$11+СВЦЭМ!$D$10+'СЕТ СН'!$H$5-'СЕТ СН'!$H$21</f>
        <v>5693.5465434800008</v>
      </c>
      <c r="H93" s="36">
        <f>SUMIFS(СВЦЭМ!$D$39:$D$782,СВЦЭМ!$A$39:$A$782,$A93,СВЦЭМ!$B$39:$B$782,H$83)+'СЕТ СН'!$H$11+СВЦЭМ!$D$10+'СЕТ СН'!$H$5-'СЕТ СН'!$H$21</f>
        <v>5655.1717064799996</v>
      </c>
      <c r="I93" s="36">
        <f>SUMIFS(СВЦЭМ!$D$39:$D$782,СВЦЭМ!$A$39:$A$782,$A93,СВЦЭМ!$B$39:$B$782,I$83)+'СЕТ СН'!$H$11+СВЦЭМ!$D$10+'СЕТ СН'!$H$5-'СЕТ СН'!$H$21</f>
        <v>5592.0580477000003</v>
      </c>
      <c r="J93" s="36">
        <f>SUMIFS(СВЦЭМ!$D$39:$D$782,СВЦЭМ!$A$39:$A$782,$A93,СВЦЭМ!$B$39:$B$782,J$83)+'СЕТ СН'!$H$11+СВЦЭМ!$D$10+'СЕТ СН'!$H$5-'СЕТ СН'!$H$21</f>
        <v>5570.8682176800003</v>
      </c>
      <c r="K93" s="36">
        <f>SUMIFS(СВЦЭМ!$D$39:$D$782,СВЦЭМ!$A$39:$A$782,$A93,СВЦЭМ!$B$39:$B$782,K$83)+'СЕТ СН'!$H$11+СВЦЭМ!$D$10+'СЕТ СН'!$H$5-'СЕТ СН'!$H$21</f>
        <v>5550.99631993</v>
      </c>
      <c r="L93" s="36">
        <f>SUMIFS(СВЦЭМ!$D$39:$D$782,СВЦЭМ!$A$39:$A$782,$A93,СВЦЭМ!$B$39:$B$782,L$83)+'СЕТ СН'!$H$11+СВЦЭМ!$D$10+'СЕТ СН'!$H$5-'СЕТ СН'!$H$21</f>
        <v>5551.8207989900002</v>
      </c>
      <c r="M93" s="36">
        <f>SUMIFS(СВЦЭМ!$D$39:$D$782,СВЦЭМ!$A$39:$A$782,$A93,СВЦЭМ!$B$39:$B$782,M$83)+'СЕТ СН'!$H$11+СВЦЭМ!$D$10+'СЕТ СН'!$H$5-'СЕТ СН'!$H$21</f>
        <v>5584.7222132300003</v>
      </c>
      <c r="N93" s="36">
        <f>SUMIFS(СВЦЭМ!$D$39:$D$782,СВЦЭМ!$A$39:$A$782,$A93,СВЦЭМ!$B$39:$B$782,N$83)+'СЕТ СН'!$H$11+СВЦЭМ!$D$10+'СЕТ СН'!$H$5-'СЕТ СН'!$H$21</f>
        <v>5630.6889102000005</v>
      </c>
      <c r="O93" s="36">
        <f>SUMIFS(СВЦЭМ!$D$39:$D$782,СВЦЭМ!$A$39:$A$782,$A93,СВЦЭМ!$B$39:$B$782,O$83)+'СЕТ СН'!$H$11+СВЦЭМ!$D$10+'СЕТ СН'!$H$5-'СЕТ СН'!$H$21</f>
        <v>5669.72248416</v>
      </c>
      <c r="P93" s="36">
        <f>SUMIFS(СВЦЭМ!$D$39:$D$782,СВЦЭМ!$A$39:$A$782,$A93,СВЦЭМ!$B$39:$B$782,P$83)+'СЕТ СН'!$H$11+СВЦЭМ!$D$10+'СЕТ СН'!$H$5-'СЕТ СН'!$H$21</f>
        <v>5681.5597650399995</v>
      </c>
      <c r="Q93" s="36">
        <f>SUMIFS(СВЦЭМ!$D$39:$D$782,СВЦЭМ!$A$39:$A$782,$A93,СВЦЭМ!$B$39:$B$782,Q$83)+'СЕТ СН'!$H$11+СВЦЭМ!$D$10+'СЕТ СН'!$H$5-'СЕТ СН'!$H$21</f>
        <v>5675.9817243699999</v>
      </c>
      <c r="R93" s="36">
        <f>SUMIFS(СВЦЭМ!$D$39:$D$782,СВЦЭМ!$A$39:$A$782,$A93,СВЦЭМ!$B$39:$B$782,R$83)+'СЕТ СН'!$H$11+СВЦЭМ!$D$10+'СЕТ СН'!$H$5-'СЕТ СН'!$H$21</f>
        <v>5681.1277644800002</v>
      </c>
      <c r="S93" s="36">
        <f>SUMIFS(СВЦЭМ!$D$39:$D$782,СВЦЭМ!$A$39:$A$782,$A93,СВЦЭМ!$B$39:$B$782,S$83)+'СЕТ СН'!$H$11+СВЦЭМ!$D$10+'СЕТ СН'!$H$5-'СЕТ СН'!$H$21</f>
        <v>5672.27112519</v>
      </c>
      <c r="T93" s="36">
        <f>SUMIFS(СВЦЭМ!$D$39:$D$782,СВЦЭМ!$A$39:$A$782,$A93,СВЦЭМ!$B$39:$B$782,T$83)+'СЕТ СН'!$H$11+СВЦЭМ!$D$10+'СЕТ СН'!$H$5-'СЕТ СН'!$H$21</f>
        <v>5634.29380674</v>
      </c>
      <c r="U93" s="36">
        <f>SUMIFS(СВЦЭМ!$D$39:$D$782,СВЦЭМ!$A$39:$A$782,$A93,СВЦЭМ!$B$39:$B$782,U$83)+'СЕТ СН'!$H$11+СВЦЭМ!$D$10+'СЕТ СН'!$H$5-'СЕТ СН'!$H$21</f>
        <v>5615.3961577099999</v>
      </c>
      <c r="V93" s="36">
        <f>SUMIFS(СВЦЭМ!$D$39:$D$782,СВЦЭМ!$A$39:$A$782,$A93,СВЦЭМ!$B$39:$B$782,V$83)+'СЕТ СН'!$H$11+СВЦЭМ!$D$10+'СЕТ СН'!$H$5-'СЕТ СН'!$H$21</f>
        <v>5617.6627168000005</v>
      </c>
      <c r="W93" s="36">
        <f>SUMIFS(СВЦЭМ!$D$39:$D$782,СВЦЭМ!$A$39:$A$782,$A93,СВЦЭМ!$B$39:$B$782,W$83)+'СЕТ СН'!$H$11+СВЦЭМ!$D$10+'СЕТ СН'!$H$5-'СЕТ СН'!$H$21</f>
        <v>5615.2236581200004</v>
      </c>
      <c r="X93" s="36">
        <f>SUMIFS(СВЦЭМ!$D$39:$D$782,СВЦЭМ!$A$39:$A$782,$A93,СВЦЭМ!$B$39:$B$782,X$83)+'СЕТ СН'!$H$11+СВЦЭМ!$D$10+'СЕТ СН'!$H$5-'СЕТ СН'!$H$21</f>
        <v>5650.1558608199994</v>
      </c>
      <c r="Y93" s="36">
        <f>SUMIFS(СВЦЭМ!$D$39:$D$782,СВЦЭМ!$A$39:$A$782,$A93,СВЦЭМ!$B$39:$B$782,Y$83)+'СЕТ СН'!$H$11+СВЦЭМ!$D$10+'СЕТ СН'!$H$5-'СЕТ СН'!$H$21</f>
        <v>5655.8180308499996</v>
      </c>
    </row>
    <row r="94" spans="1:27" ht="15.75" x14ac:dyDescent="0.2">
      <c r="A94" s="35">
        <f t="shared" si="2"/>
        <v>44996</v>
      </c>
      <c r="B94" s="36">
        <f>SUMIFS(СВЦЭМ!$D$39:$D$782,СВЦЭМ!$A$39:$A$782,$A94,СВЦЭМ!$B$39:$B$782,B$83)+'СЕТ СН'!$H$11+СВЦЭМ!$D$10+'СЕТ СН'!$H$5-'СЕТ СН'!$H$21</f>
        <v>5614.8134848</v>
      </c>
      <c r="C94" s="36">
        <f>SUMIFS(СВЦЭМ!$D$39:$D$782,СВЦЭМ!$A$39:$A$782,$A94,СВЦЭМ!$B$39:$B$782,C$83)+'СЕТ СН'!$H$11+СВЦЭМ!$D$10+'СЕТ СН'!$H$5-'СЕТ СН'!$H$21</f>
        <v>5674.4753770500001</v>
      </c>
      <c r="D94" s="36">
        <f>SUMIFS(СВЦЭМ!$D$39:$D$782,СВЦЭМ!$A$39:$A$782,$A94,СВЦЭМ!$B$39:$B$782,D$83)+'СЕТ СН'!$H$11+СВЦЭМ!$D$10+'СЕТ СН'!$H$5-'СЕТ СН'!$H$21</f>
        <v>5704.3275146200003</v>
      </c>
      <c r="E94" s="36">
        <f>SUMIFS(СВЦЭМ!$D$39:$D$782,СВЦЭМ!$A$39:$A$782,$A94,СВЦЭМ!$B$39:$B$782,E$83)+'СЕТ СН'!$H$11+СВЦЭМ!$D$10+'СЕТ СН'!$H$5-'СЕТ СН'!$H$21</f>
        <v>5695.1074304499998</v>
      </c>
      <c r="F94" s="36">
        <f>SUMIFS(СВЦЭМ!$D$39:$D$782,СВЦЭМ!$A$39:$A$782,$A94,СВЦЭМ!$B$39:$B$782,F$83)+'СЕТ СН'!$H$11+СВЦЭМ!$D$10+'СЕТ СН'!$H$5-'СЕТ СН'!$H$21</f>
        <v>5690.0551124800004</v>
      </c>
      <c r="G94" s="36">
        <f>SUMIFS(СВЦЭМ!$D$39:$D$782,СВЦЭМ!$A$39:$A$782,$A94,СВЦЭМ!$B$39:$B$782,G$83)+'СЕТ СН'!$H$11+СВЦЭМ!$D$10+'СЕТ СН'!$H$5-'СЕТ СН'!$H$21</f>
        <v>5676.7097038800002</v>
      </c>
      <c r="H94" s="36">
        <f>SUMIFS(СВЦЭМ!$D$39:$D$782,СВЦЭМ!$A$39:$A$782,$A94,СВЦЭМ!$B$39:$B$782,H$83)+'СЕТ СН'!$H$11+СВЦЭМ!$D$10+'СЕТ СН'!$H$5-'СЕТ СН'!$H$21</f>
        <v>5673.2801785600004</v>
      </c>
      <c r="I94" s="36">
        <f>SUMIFS(СВЦЭМ!$D$39:$D$782,СВЦЭМ!$A$39:$A$782,$A94,СВЦЭМ!$B$39:$B$782,I$83)+'СЕТ СН'!$H$11+СВЦЭМ!$D$10+'СЕТ СН'!$H$5-'СЕТ СН'!$H$21</f>
        <v>5652.0934619</v>
      </c>
      <c r="J94" s="36">
        <f>SUMIFS(СВЦЭМ!$D$39:$D$782,СВЦЭМ!$A$39:$A$782,$A94,СВЦЭМ!$B$39:$B$782,J$83)+'СЕТ СН'!$H$11+СВЦЭМ!$D$10+'СЕТ СН'!$H$5-'СЕТ СН'!$H$21</f>
        <v>5574.0209989000004</v>
      </c>
      <c r="K94" s="36">
        <f>SUMIFS(СВЦЭМ!$D$39:$D$782,СВЦЭМ!$A$39:$A$782,$A94,СВЦЭМ!$B$39:$B$782,K$83)+'СЕТ СН'!$H$11+СВЦЭМ!$D$10+'СЕТ СН'!$H$5-'СЕТ СН'!$H$21</f>
        <v>5460.0705893499999</v>
      </c>
      <c r="L94" s="36">
        <f>SUMIFS(СВЦЭМ!$D$39:$D$782,СВЦЭМ!$A$39:$A$782,$A94,СВЦЭМ!$B$39:$B$782,L$83)+'СЕТ СН'!$H$11+СВЦЭМ!$D$10+'СЕТ СН'!$H$5-'СЕТ СН'!$H$21</f>
        <v>5446.7804549800003</v>
      </c>
      <c r="M94" s="36">
        <f>SUMIFS(СВЦЭМ!$D$39:$D$782,СВЦЭМ!$A$39:$A$782,$A94,СВЦЭМ!$B$39:$B$782,M$83)+'СЕТ СН'!$H$11+СВЦЭМ!$D$10+'СЕТ СН'!$H$5-'СЕТ СН'!$H$21</f>
        <v>5395.5162640199997</v>
      </c>
      <c r="N94" s="36">
        <f>SUMIFS(СВЦЭМ!$D$39:$D$782,СВЦЭМ!$A$39:$A$782,$A94,СВЦЭМ!$B$39:$B$782,N$83)+'СЕТ СН'!$H$11+СВЦЭМ!$D$10+'СЕТ СН'!$H$5-'СЕТ СН'!$H$21</f>
        <v>5452.9448166000002</v>
      </c>
      <c r="O94" s="36">
        <f>SUMIFS(СВЦЭМ!$D$39:$D$782,СВЦЭМ!$A$39:$A$782,$A94,СВЦЭМ!$B$39:$B$782,O$83)+'СЕТ СН'!$H$11+СВЦЭМ!$D$10+'СЕТ СН'!$H$5-'СЕТ СН'!$H$21</f>
        <v>5501.5101633499999</v>
      </c>
      <c r="P94" s="36">
        <f>SUMIFS(СВЦЭМ!$D$39:$D$782,СВЦЭМ!$A$39:$A$782,$A94,СВЦЭМ!$B$39:$B$782,P$83)+'СЕТ СН'!$H$11+СВЦЭМ!$D$10+'СЕТ СН'!$H$5-'СЕТ СН'!$H$21</f>
        <v>5526.7649576200001</v>
      </c>
      <c r="Q94" s="36">
        <f>SUMIFS(СВЦЭМ!$D$39:$D$782,СВЦЭМ!$A$39:$A$782,$A94,СВЦЭМ!$B$39:$B$782,Q$83)+'СЕТ СН'!$H$11+СВЦЭМ!$D$10+'СЕТ СН'!$H$5-'СЕТ СН'!$H$21</f>
        <v>5537.1922069299999</v>
      </c>
      <c r="R94" s="36">
        <f>SUMIFS(СВЦЭМ!$D$39:$D$782,СВЦЭМ!$A$39:$A$782,$A94,СВЦЭМ!$B$39:$B$782,R$83)+'СЕТ СН'!$H$11+СВЦЭМ!$D$10+'СЕТ СН'!$H$5-'СЕТ СН'!$H$21</f>
        <v>5547.5744802700001</v>
      </c>
      <c r="S94" s="36">
        <f>SUMIFS(СВЦЭМ!$D$39:$D$782,СВЦЭМ!$A$39:$A$782,$A94,СВЦЭМ!$B$39:$B$782,S$83)+'СЕТ СН'!$H$11+СВЦЭМ!$D$10+'СЕТ СН'!$H$5-'СЕТ СН'!$H$21</f>
        <v>5542.0381579200002</v>
      </c>
      <c r="T94" s="36">
        <f>SUMIFS(СВЦЭМ!$D$39:$D$782,СВЦЭМ!$A$39:$A$782,$A94,СВЦЭМ!$B$39:$B$782,T$83)+'СЕТ СН'!$H$11+СВЦЭМ!$D$10+'СЕТ СН'!$H$5-'СЕТ СН'!$H$21</f>
        <v>5514.0704639400001</v>
      </c>
      <c r="U94" s="36">
        <f>SUMIFS(СВЦЭМ!$D$39:$D$782,СВЦЭМ!$A$39:$A$782,$A94,СВЦЭМ!$B$39:$B$782,U$83)+'СЕТ СН'!$H$11+СВЦЭМ!$D$10+'СЕТ СН'!$H$5-'СЕТ СН'!$H$21</f>
        <v>5487.18119174</v>
      </c>
      <c r="V94" s="36">
        <f>SUMIFS(СВЦЭМ!$D$39:$D$782,СВЦЭМ!$A$39:$A$782,$A94,СВЦЭМ!$B$39:$B$782,V$83)+'СЕТ СН'!$H$11+СВЦЭМ!$D$10+'СЕТ СН'!$H$5-'СЕТ СН'!$H$21</f>
        <v>5471.6090828599999</v>
      </c>
      <c r="W94" s="36">
        <f>SUMIFS(СВЦЭМ!$D$39:$D$782,СВЦЭМ!$A$39:$A$782,$A94,СВЦЭМ!$B$39:$B$782,W$83)+'СЕТ СН'!$H$11+СВЦЭМ!$D$10+'СЕТ СН'!$H$5-'СЕТ СН'!$H$21</f>
        <v>5482.9226099500002</v>
      </c>
      <c r="X94" s="36">
        <f>SUMIFS(СВЦЭМ!$D$39:$D$782,СВЦЭМ!$A$39:$A$782,$A94,СВЦЭМ!$B$39:$B$782,X$83)+'СЕТ СН'!$H$11+СВЦЭМ!$D$10+'СЕТ СН'!$H$5-'СЕТ СН'!$H$21</f>
        <v>5526.6074611200002</v>
      </c>
      <c r="Y94" s="36">
        <f>SUMIFS(СВЦЭМ!$D$39:$D$782,СВЦЭМ!$A$39:$A$782,$A94,СВЦЭМ!$B$39:$B$782,Y$83)+'СЕТ СН'!$H$11+СВЦЭМ!$D$10+'СЕТ СН'!$H$5-'СЕТ СН'!$H$21</f>
        <v>5575.7174582200005</v>
      </c>
    </row>
    <row r="95" spans="1:27" ht="15.75" x14ac:dyDescent="0.2">
      <c r="A95" s="35">
        <f t="shared" si="2"/>
        <v>44997</v>
      </c>
      <c r="B95" s="36">
        <f>SUMIFS(СВЦЭМ!$D$39:$D$782,СВЦЭМ!$A$39:$A$782,$A95,СВЦЭМ!$B$39:$B$782,B$83)+'СЕТ СН'!$H$11+СВЦЭМ!$D$10+'СЕТ СН'!$H$5-'СЕТ СН'!$H$21</f>
        <v>5627.7853559000005</v>
      </c>
      <c r="C95" s="36">
        <f>SUMIFS(СВЦЭМ!$D$39:$D$782,СВЦЭМ!$A$39:$A$782,$A95,СВЦЭМ!$B$39:$B$782,C$83)+'СЕТ СН'!$H$11+СВЦЭМ!$D$10+'СЕТ СН'!$H$5-'СЕТ СН'!$H$21</f>
        <v>5692.1097760100001</v>
      </c>
      <c r="D95" s="36">
        <f>SUMIFS(СВЦЭМ!$D$39:$D$782,СВЦЭМ!$A$39:$A$782,$A95,СВЦЭМ!$B$39:$B$782,D$83)+'СЕТ СН'!$H$11+СВЦЭМ!$D$10+'СЕТ СН'!$H$5-'СЕТ СН'!$H$21</f>
        <v>5724.2557907499995</v>
      </c>
      <c r="E95" s="36">
        <f>SUMIFS(СВЦЭМ!$D$39:$D$782,СВЦЭМ!$A$39:$A$782,$A95,СВЦЭМ!$B$39:$B$782,E$83)+'СЕТ СН'!$H$11+СВЦЭМ!$D$10+'СЕТ СН'!$H$5-'СЕТ СН'!$H$21</f>
        <v>5713.3347986999997</v>
      </c>
      <c r="F95" s="36">
        <f>SUMIFS(СВЦЭМ!$D$39:$D$782,СВЦЭМ!$A$39:$A$782,$A95,СВЦЭМ!$B$39:$B$782,F$83)+'СЕТ СН'!$H$11+СВЦЭМ!$D$10+'СЕТ СН'!$H$5-'СЕТ СН'!$H$21</f>
        <v>5716.5979275700001</v>
      </c>
      <c r="G95" s="36">
        <f>SUMIFS(СВЦЭМ!$D$39:$D$782,СВЦЭМ!$A$39:$A$782,$A95,СВЦЭМ!$B$39:$B$782,G$83)+'СЕТ СН'!$H$11+СВЦЭМ!$D$10+'СЕТ СН'!$H$5-'СЕТ СН'!$H$21</f>
        <v>5710.5329460900002</v>
      </c>
      <c r="H95" s="36">
        <f>SUMIFS(СВЦЭМ!$D$39:$D$782,СВЦЭМ!$A$39:$A$782,$A95,СВЦЭМ!$B$39:$B$782,H$83)+'СЕТ СН'!$H$11+СВЦЭМ!$D$10+'СЕТ СН'!$H$5-'СЕТ СН'!$H$21</f>
        <v>5696.3708731700008</v>
      </c>
      <c r="I95" s="36">
        <f>SUMIFS(СВЦЭМ!$D$39:$D$782,СВЦЭМ!$A$39:$A$782,$A95,СВЦЭМ!$B$39:$B$782,I$83)+'СЕТ СН'!$H$11+СВЦЭМ!$D$10+'СЕТ СН'!$H$5-'СЕТ СН'!$H$21</f>
        <v>5658.6411384300009</v>
      </c>
      <c r="J95" s="36">
        <f>SUMIFS(СВЦЭМ!$D$39:$D$782,СВЦЭМ!$A$39:$A$782,$A95,СВЦЭМ!$B$39:$B$782,J$83)+'СЕТ СН'!$H$11+СВЦЭМ!$D$10+'СЕТ СН'!$H$5-'СЕТ СН'!$H$21</f>
        <v>5630.0961825000004</v>
      </c>
      <c r="K95" s="36">
        <f>SUMIFS(СВЦЭМ!$D$39:$D$782,СВЦЭМ!$A$39:$A$782,$A95,СВЦЭМ!$B$39:$B$782,K$83)+'СЕТ СН'!$H$11+СВЦЭМ!$D$10+'СЕТ СН'!$H$5-'СЕТ СН'!$H$21</f>
        <v>5549.6173596200006</v>
      </c>
      <c r="L95" s="36">
        <f>SUMIFS(СВЦЭМ!$D$39:$D$782,СВЦЭМ!$A$39:$A$782,$A95,СВЦЭМ!$B$39:$B$782,L$83)+'СЕТ СН'!$H$11+СВЦЭМ!$D$10+'СЕТ СН'!$H$5-'СЕТ СН'!$H$21</f>
        <v>5520.1558310999999</v>
      </c>
      <c r="M95" s="36">
        <f>SUMIFS(СВЦЭМ!$D$39:$D$782,СВЦЭМ!$A$39:$A$782,$A95,СВЦЭМ!$B$39:$B$782,M$83)+'СЕТ СН'!$H$11+СВЦЭМ!$D$10+'СЕТ СН'!$H$5-'СЕТ СН'!$H$21</f>
        <v>5521.7539941100003</v>
      </c>
      <c r="N95" s="36">
        <f>SUMIFS(СВЦЭМ!$D$39:$D$782,СВЦЭМ!$A$39:$A$782,$A95,СВЦЭМ!$B$39:$B$782,N$83)+'СЕТ СН'!$H$11+СВЦЭМ!$D$10+'СЕТ СН'!$H$5-'СЕТ СН'!$H$21</f>
        <v>5551.0336684100002</v>
      </c>
      <c r="O95" s="36">
        <f>SUMIFS(СВЦЭМ!$D$39:$D$782,СВЦЭМ!$A$39:$A$782,$A95,СВЦЭМ!$B$39:$B$782,O$83)+'СЕТ СН'!$H$11+СВЦЭМ!$D$10+'СЕТ СН'!$H$5-'СЕТ СН'!$H$21</f>
        <v>5578.45218424</v>
      </c>
      <c r="P95" s="36">
        <f>SUMIFS(СВЦЭМ!$D$39:$D$782,СВЦЭМ!$A$39:$A$782,$A95,СВЦЭМ!$B$39:$B$782,P$83)+'СЕТ СН'!$H$11+СВЦЭМ!$D$10+'СЕТ СН'!$H$5-'СЕТ СН'!$H$21</f>
        <v>5596.9006811300005</v>
      </c>
      <c r="Q95" s="36">
        <f>SUMIFS(СВЦЭМ!$D$39:$D$782,СВЦЭМ!$A$39:$A$782,$A95,СВЦЭМ!$B$39:$B$782,Q$83)+'СЕТ СН'!$H$11+СВЦЭМ!$D$10+'СЕТ СН'!$H$5-'СЕТ СН'!$H$21</f>
        <v>5609.0925646899996</v>
      </c>
      <c r="R95" s="36">
        <f>SUMIFS(СВЦЭМ!$D$39:$D$782,СВЦЭМ!$A$39:$A$782,$A95,СВЦЭМ!$B$39:$B$782,R$83)+'СЕТ СН'!$H$11+СВЦЭМ!$D$10+'СЕТ СН'!$H$5-'СЕТ СН'!$H$21</f>
        <v>5604.8449250000003</v>
      </c>
      <c r="S95" s="36">
        <f>SUMIFS(СВЦЭМ!$D$39:$D$782,СВЦЭМ!$A$39:$A$782,$A95,СВЦЭМ!$B$39:$B$782,S$83)+'СЕТ СН'!$H$11+СВЦЭМ!$D$10+'СЕТ СН'!$H$5-'СЕТ СН'!$H$21</f>
        <v>5584.1437819599996</v>
      </c>
      <c r="T95" s="36">
        <f>SUMIFS(СВЦЭМ!$D$39:$D$782,СВЦЭМ!$A$39:$A$782,$A95,СВЦЭМ!$B$39:$B$782,T$83)+'СЕТ СН'!$H$11+СВЦЭМ!$D$10+'СЕТ СН'!$H$5-'СЕТ СН'!$H$21</f>
        <v>5556.4735982900002</v>
      </c>
      <c r="U95" s="36">
        <f>SUMIFS(СВЦЭМ!$D$39:$D$782,СВЦЭМ!$A$39:$A$782,$A95,СВЦЭМ!$B$39:$B$782,U$83)+'СЕТ СН'!$H$11+СВЦЭМ!$D$10+'СЕТ СН'!$H$5-'СЕТ СН'!$H$21</f>
        <v>5532.0359962299999</v>
      </c>
      <c r="V95" s="36">
        <f>SUMIFS(СВЦЭМ!$D$39:$D$782,СВЦЭМ!$A$39:$A$782,$A95,СВЦЭМ!$B$39:$B$782,V$83)+'СЕТ СН'!$H$11+СВЦЭМ!$D$10+'СЕТ СН'!$H$5-'СЕТ СН'!$H$21</f>
        <v>5565.5267637300003</v>
      </c>
      <c r="W95" s="36">
        <f>SUMIFS(СВЦЭМ!$D$39:$D$782,СВЦЭМ!$A$39:$A$782,$A95,СВЦЭМ!$B$39:$B$782,W$83)+'СЕТ СН'!$H$11+СВЦЭМ!$D$10+'СЕТ СН'!$H$5-'СЕТ СН'!$H$21</f>
        <v>5571.6178311000003</v>
      </c>
      <c r="X95" s="36">
        <f>SUMIFS(СВЦЭМ!$D$39:$D$782,СВЦЭМ!$A$39:$A$782,$A95,СВЦЭМ!$B$39:$B$782,X$83)+'СЕТ СН'!$H$11+СВЦЭМ!$D$10+'СЕТ СН'!$H$5-'СЕТ СН'!$H$21</f>
        <v>5615.8568581600002</v>
      </c>
      <c r="Y95" s="36">
        <f>SUMIFS(СВЦЭМ!$D$39:$D$782,СВЦЭМ!$A$39:$A$782,$A95,СВЦЭМ!$B$39:$B$782,Y$83)+'СЕТ СН'!$H$11+СВЦЭМ!$D$10+'СЕТ СН'!$H$5-'СЕТ СН'!$H$21</f>
        <v>5648.1588450100007</v>
      </c>
    </row>
    <row r="96" spans="1:27" ht="15.75" x14ac:dyDescent="0.2">
      <c r="A96" s="35">
        <f t="shared" si="2"/>
        <v>44998</v>
      </c>
      <c r="B96" s="36">
        <f>SUMIFS(СВЦЭМ!$D$39:$D$782,СВЦЭМ!$A$39:$A$782,$A96,СВЦЭМ!$B$39:$B$782,B$83)+'СЕТ СН'!$H$11+СВЦЭМ!$D$10+'СЕТ СН'!$H$5-'СЕТ СН'!$H$21</f>
        <v>5644.5846011600006</v>
      </c>
      <c r="C96" s="36">
        <f>SUMIFS(СВЦЭМ!$D$39:$D$782,СВЦЭМ!$A$39:$A$782,$A96,СВЦЭМ!$B$39:$B$782,C$83)+'СЕТ СН'!$H$11+СВЦЭМ!$D$10+'СЕТ СН'!$H$5-'СЕТ СН'!$H$21</f>
        <v>5683.6132319200005</v>
      </c>
      <c r="D96" s="36">
        <f>SUMIFS(СВЦЭМ!$D$39:$D$782,СВЦЭМ!$A$39:$A$782,$A96,СВЦЭМ!$B$39:$B$782,D$83)+'СЕТ СН'!$H$11+СВЦЭМ!$D$10+'СЕТ СН'!$H$5-'СЕТ СН'!$H$21</f>
        <v>5720.8897011099998</v>
      </c>
      <c r="E96" s="36">
        <f>SUMIFS(СВЦЭМ!$D$39:$D$782,СВЦЭМ!$A$39:$A$782,$A96,СВЦЭМ!$B$39:$B$782,E$83)+'СЕТ СН'!$H$11+СВЦЭМ!$D$10+'СЕТ СН'!$H$5-'СЕТ СН'!$H$21</f>
        <v>5722.6281280000003</v>
      </c>
      <c r="F96" s="36">
        <f>SUMIFS(СВЦЭМ!$D$39:$D$782,СВЦЭМ!$A$39:$A$782,$A96,СВЦЭМ!$B$39:$B$782,F$83)+'СЕТ СН'!$H$11+СВЦЭМ!$D$10+'СЕТ СН'!$H$5-'СЕТ СН'!$H$21</f>
        <v>5736.9544079200004</v>
      </c>
      <c r="G96" s="36">
        <f>SUMIFS(СВЦЭМ!$D$39:$D$782,СВЦЭМ!$A$39:$A$782,$A96,СВЦЭМ!$B$39:$B$782,G$83)+'СЕТ СН'!$H$11+СВЦЭМ!$D$10+'СЕТ СН'!$H$5-'СЕТ СН'!$H$21</f>
        <v>5710.8477625800006</v>
      </c>
      <c r="H96" s="36">
        <f>SUMIFS(СВЦЭМ!$D$39:$D$782,СВЦЭМ!$A$39:$A$782,$A96,СВЦЭМ!$B$39:$B$782,H$83)+'СЕТ СН'!$H$11+СВЦЭМ!$D$10+'СЕТ СН'!$H$5-'СЕТ СН'!$H$21</f>
        <v>5664.9617287700003</v>
      </c>
      <c r="I96" s="36">
        <f>SUMIFS(СВЦЭМ!$D$39:$D$782,СВЦЭМ!$A$39:$A$782,$A96,СВЦЭМ!$B$39:$B$782,I$83)+'СЕТ СН'!$H$11+СВЦЭМ!$D$10+'СЕТ СН'!$H$5-'СЕТ СН'!$H$21</f>
        <v>5625.8955825900002</v>
      </c>
      <c r="J96" s="36">
        <f>SUMIFS(СВЦЭМ!$D$39:$D$782,СВЦЭМ!$A$39:$A$782,$A96,СВЦЭМ!$B$39:$B$782,J$83)+'СЕТ СН'!$H$11+СВЦЭМ!$D$10+'СЕТ СН'!$H$5-'СЕТ СН'!$H$21</f>
        <v>5625.6343584100005</v>
      </c>
      <c r="K96" s="36">
        <f>SUMIFS(СВЦЭМ!$D$39:$D$782,СВЦЭМ!$A$39:$A$782,$A96,СВЦЭМ!$B$39:$B$782,K$83)+'СЕТ СН'!$H$11+СВЦЭМ!$D$10+'СЕТ СН'!$H$5-'СЕТ СН'!$H$21</f>
        <v>5580.7066760300004</v>
      </c>
      <c r="L96" s="36">
        <f>SUMIFS(СВЦЭМ!$D$39:$D$782,СВЦЭМ!$A$39:$A$782,$A96,СВЦЭМ!$B$39:$B$782,L$83)+'СЕТ СН'!$H$11+СВЦЭМ!$D$10+'СЕТ СН'!$H$5-'СЕТ СН'!$H$21</f>
        <v>5587.0838161900001</v>
      </c>
      <c r="M96" s="36">
        <f>SUMIFS(СВЦЭМ!$D$39:$D$782,СВЦЭМ!$A$39:$A$782,$A96,СВЦЭМ!$B$39:$B$782,M$83)+'СЕТ СН'!$H$11+СВЦЭМ!$D$10+'СЕТ СН'!$H$5-'СЕТ СН'!$H$21</f>
        <v>5590.1234224700002</v>
      </c>
      <c r="N96" s="36">
        <f>SUMIFS(СВЦЭМ!$D$39:$D$782,СВЦЭМ!$A$39:$A$782,$A96,СВЦЭМ!$B$39:$B$782,N$83)+'СЕТ СН'!$H$11+СВЦЭМ!$D$10+'СЕТ СН'!$H$5-'СЕТ СН'!$H$21</f>
        <v>5614.3002614699999</v>
      </c>
      <c r="O96" s="36">
        <f>SUMIFS(СВЦЭМ!$D$39:$D$782,СВЦЭМ!$A$39:$A$782,$A96,СВЦЭМ!$B$39:$B$782,O$83)+'СЕТ СН'!$H$11+СВЦЭМ!$D$10+'СЕТ СН'!$H$5-'СЕТ СН'!$H$21</f>
        <v>5638.9492129800001</v>
      </c>
      <c r="P96" s="36">
        <f>SUMIFS(СВЦЭМ!$D$39:$D$782,СВЦЭМ!$A$39:$A$782,$A96,СВЦЭМ!$B$39:$B$782,P$83)+'СЕТ СН'!$H$11+СВЦЭМ!$D$10+'СЕТ СН'!$H$5-'СЕТ СН'!$H$21</f>
        <v>5643.1470263700003</v>
      </c>
      <c r="Q96" s="36">
        <f>SUMIFS(СВЦЭМ!$D$39:$D$782,СВЦЭМ!$A$39:$A$782,$A96,СВЦЭМ!$B$39:$B$782,Q$83)+'СЕТ СН'!$H$11+СВЦЭМ!$D$10+'СЕТ СН'!$H$5-'СЕТ СН'!$H$21</f>
        <v>5639.2223394000002</v>
      </c>
      <c r="R96" s="36">
        <f>SUMIFS(СВЦЭМ!$D$39:$D$782,СВЦЭМ!$A$39:$A$782,$A96,СВЦЭМ!$B$39:$B$782,R$83)+'СЕТ СН'!$H$11+СВЦЭМ!$D$10+'СЕТ СН'!$H$5-'СЕТ СН'!$H$21</f>
        <v>5642.2972418099998</v>
      </c>
      <c r="S96" s="36">
        <f>SUMIFS(СВЦЭМ!$D$39:$D$782,СВЦЭМ!$A$39:$A$782,$A96,СВЦЭМ!$B$39:$B$782,S$83)+'СЕТ СН'!$H$11+СВЦЭМ!$D$10+'СЕТ СН'!$H$5-'СЕТ СН'!$H$21</f>
        <v>5635.8777214900001</v>
      </c>
      <c r="T96" s="36">
        <f>SUMIFS(СВЦЭМ!$D$39:$D$782,СВЦЭМ!$A$39:$A$782,$A96,СВЦЭМ!$B$39:$B$782,T$83)+'СЕТ СН'!$H$11+СВЦЭМ!$D$10+'СЕТ СН'!$H$5-'СЕТ СН'!$H$21</f>
        <v>5612.7391569299998</v>
      </c>
      <c r="U96" s="36">
        <f>SUMIFS(СВЦЭМ!$D$39:$D$782,СВЦЭМ!$A$39:$A$782,$A96,СВЦЭМ!$B$39:$B$782,U$83)+'СЕТ СН'!$H$11+СВЦЭМ!$D$10+'СЕТ СН'!$H$5-'СЕТ СН'!$H$21</f>
        <v>5583.2877165200007</v>
      </c>
      <c r="V96" s="36">
        <f>SUMIFS(СВЦЭМ!$D$39:$D$782,СВЦЭМ!$A$39:$A$782,$A96,СВЦЭМ!$B$39:$B$782,V$83)+'СЕТ СН'!$H$11+СВЦЭМ!$D$10+'СЕТ СН'!$H$5-'СЕТ СН'!$H$21</f>
        <v>5580.4520037399998</v>
      </c>
      <c r="W96" s="36">
        <f>SUMIFS(СВЦЭМ!$D$39:$D$782,СВЦЭМ!$A$39:$A$782,$A96,СВЦЭМ!$B$39:$B$782,W$83)+'СЕТ СН'!$H$11+СВЦЭМ!$D$10+'СЕТ СН'!$H$5-'СЕТ СН'!$H$21</f>
        <v>5577.6596686700004</v>
      </c>
      <c r="X96" s="36">
        <f>SUMIFS(СВЦЭМ!$D$39:$D$782,СВЦЭМ!$A$39:$A$782,$A96,СВЦЭМ!$B$39:$B$782,X$83)+'СЕТ СН'!$H$11+СВЦЭМ!$D$10+'СЕТ СН'!$H$5-'СЕТ СН'!$H$21</f>
        <v>5625.6919199800004</v>
      </c>
      <c r="Y96" s="36">
        <f>SUMIFS(СВЦЭМ!$D$39:$D$782,СВЦЭМ!$A$39:$A$782,$A96,СВЦЭМ!$B$39:$B$782,Y$83)+'СЕТ СН'!$H$11+СВЦЭМ!$D$10+'СЕТ СН'!$H$5-'СЕТ СН'!$H$21</f>
        <v>5619.0268471999998</v>
      </c>
    </row>
    <row r="97" spans="1:25" ht="15.75" x14ac:dyDescent="0.2">
      <c r="A97" s="35">
        <f t="shared" si="2"/>
        <v>44999</v>
      </c>
      <c r="B97" s="36">
        <f>SUMIFS(СВЦЭМ!$D$39:$D$782,СВЦЭМ!$A$39:$A$782,$A97,СВЦЭМ!$B$39:$B$782,B$83)+'СЕТ СН'!$H$11+СВЦЭМ!$D$10+'СЕТ СН'!$H$5-'СЕТ СН'!$H$21</f>
        <v>5709.2404421900001</v>
      </c>
      <c r="C97" s="36">
        <f>SUMIFS(СВЦЭМ!$D$39:$D$782,СВЦЭМ!$A$39:$A$782,$A97,СВЦЭМ!$B$39:$B$782,C$83)+'СЕТ СН'!$H$11+СВЦЭМ!$D$10+'СЕТ СН'!$H$5-'СЕТ СН'!$H$21</f>
        <v>5775.1604884200005</v>
      </c>
      <c r="D97" s="36">
        <f>SUMIFS(СВЦЭМ!$D$39:$D$782,СВЦЭМ!$A$39:$A$782,$A97,СВЦЭМ!$B$39:$B$782,D$83)+'СЕТ СН'!$H$11+СВЦЭМ!$D$10+'СЕТ СН'!$H$5-'СЕТ СН'!$H$21</f>
        <v>5815.6037686300006</v>
      </c>
      <c r="E97" s="36">
        <f>SUMIFS(СВЦЭМ!$D$39:$D$782,СВЦЭМ!$A$39:$A$782,$A97,СВЦЭМ!$B$39:$B$782,E$83)+'СЕТ СН'!$H$11+СВЦЭМ!$D$10+'СЕТ СН'!$H$5-'СЕТ СН'!$H$21</f>
        <v>5821.8097488000003</v>
      </c>
      <c r="F97" s="36">
        <f>SUMIFS(СВЦЭМ!$D$39:$D$782,СВЦЭМ!$A$39:$A$782,$A97,СВЦЭМ!$B$39:$B$782,F$83)+'СЕТ СН'!$H$11+СВЦЭМ!$D$10+'СЕТ СН'!$H$5-'СЕТ СН'!$H$21</f>
        <v>5819.3086464500002</v>
      </c>
      <c r="G97" s="36">
        <f>SUMIFS(СВЦЭМ!$D$39:$D$782,СВЦЭМ!$A$39:$A$782,$A97,СВЦЭМ!$B$39:$B$782,G$83)+'СЕТ СН'!$H$11+СВЦЭМ!$D$10+'СЕТ СН'!$H$5-'СЕТ СН'!$H$21</f>
        <v>5804.3107835999999</v>
      </c>
      <c r="H97" s="36">
        <f>SUMIFS(СВЦЭМ!$D$39:$D$782,СВЦЭМ!$A$39:$A$782,$A97,СВЦЭМ!$B$39:$B$782,H$83)+'СЕТ СН'!$H$11+СВЦЭМ!$D$10+'СЕТ СН'!$H$5-'СЕТ СН'!$H$21</f>
        <v>5733.5851956999995</v>
      </c>
      <c r="I97" s="36">
        <f>SUMIFS(СВЦЭМ!$D$39:$D$782,СВЦЭМ!$A$39:$A$782,$A97,СВЦЭМ!$B$39:$B$782,I$83)+'СЕТ СН'!$H$11+СВЦЭМ!$D$10+'СЕТ СН'!$H$5-'СЕТ СН'!$H$21</f>
        <v>5657.4297304699994</v>
      </c>
      <c r="J97" s="36">
        <f>SUMIFS(СВЦЭМ!$D$39:$D$782,СВЦЭМ!$A$39:$A$782,$A97,СВЦЭМ!$B$39:$B$782,J$83)+'СЕТ СН'!$H$11+СВЦЭМ!$D$10+'СЕТ СН'!$H$5-'СЕТ СН'!$H$21</f>
        <v>5662.3475747100001</v>
      </c>
      <c r="K97" s="36">
        <f>SUMIFS(СВЦЭМ!$D$39:$D$782,СВЦЭМ!$A$39:$A$782,$A97,СВЦЭМ!$B$39:$B$782,K$83)+'СЕТ СН'!$H$11+СВЦЭМ!$D$10+'СЕТ СН'!$H$5-'СЕТ СН'!$H$21</f>
        <v>5618.3204050800005</v>
      </c>
      <c r="L97" s="36">
        <f>SUMIFS(СВЦЭМ!$D$39:$D$782,СВЦЭМ!$A$39:$A$782,$A97,СВЦЭМ!$B$39:$B$782,L$83)+'СЕТ СН'!$H$11+СВЦЭМ!$D$10+'СЕТ СН'!$H$5-'СЕТ СН'!$H$21</f>
        <v>5606.8477781199999</v>
      </c>
      <c r="M97" s="36">
        <f>SUMIFS(СВЦЭМ!$D$39:$D$782,СВЦЭМ!$A$39:$A$782,$A97,СВЦЭМ!$B$39:$B$782,M$83)+'СЕТ СН'!$H$11+СВЦЭМ!$D$10+'СЕТ СН'!$H$5-'СЕТ СН'!$H$21</f>
        <v>5577.4038942300003</v>
      </c>
      <c r="N97" s="36">
        <f>SUMIFS(СВЦЭМ!$D$39:$D$782,СВЦЭМ!$A$39:$A$782,$A97,СВЦЭМ!$B$39:$B$782,N$83)+'СЕТ СН'!$H$11+СВЦЭМ!$D$10+'СЕТ СН'!$H$5-'СЕТ СН'!$H$21</f>
        <v>5613.8553640600003</v>
      </c>
      <c r="O97" s="36">
        <f>SUMIFS(СВЦЭМ!$D$39:$D$782,СВЦЭМ!$A$39:$A$782,$A97,СВЦЭМ!$B$39:$B$782,O$83)+'СЕТ СН'!$H$11+СВЦЭМ!$D$10+'СЕТ СН'!$H$5-'СЕТ СН'!$H$21</f>
        <v>5647.8083046400006</v>
      </c>
      <c r="P97" s="36">
        <f>SUMIFS(СВЦЭМ!$D$39:$D$782,СВЦЭМ!$A$39:$A$782,$A97,СВЦЭМ!$B$39:$B$782,P$83)+'СЕТ СН'!$H$11+СВЦЭМ!$D$10+'СЕТ СН'!$H$5-'СЕТ СН'!$H$21</f>
        <v>5654.7142380400001</v>
      </c>
      <c r="Q97" s="36">
        <f>SUMIFS(СВЦЭМ!$D$39:$D$782,СВЦЭМ!$A$39:$A$782,$A97,СВЦЭМ!$B$39:$B$782,Q$83)+'СЕТ СН'!$H$11+СВЦЭМ!$D$10+'СЕТ СН'!$H$5-'СЕТ СН'!$H$21</f>
        <v>5663.6795146500008</v>
      </c>
      <c r="R97" s="36">
        <f>SUMIFS(СВЦЭМ!$D$39:$D$782,СВЦЭМ!$A$39:$A$782,$A97,СВЦЭМ!$B$39:$B$782,R$83)+'СЕТ СН'!$H$11+СВЦЭМ!$D$10+'СЕТ СН'!$H$5-'СЕТ СН'!$H$21</f>
        <v>5651.2716164400008</v>
      </c>
      <c r="S97" s="36">
        <f>SUMIFS(СВЦЭМ!$D$39:$D$782,СВЦЭМ!$A$39:$A$782,$A97,СВЦЭМ!$B$39:$B$782,S$83)+'СЕТ СН'!$H$11+СВЦЭМ!$D$10+'СЕТ СН'!$H$5-'СЕТ СН'!$H$21</f>
        <v>5626.2068473199997</v>
      </c>
      <c r="T97" s="36">
        <f>SUMIFS(СВЦЭМ!$D$39:$D$782,СВЦЭМ!$A$39:$A$782,$A97,СВЦЭМ!$B$39:$B$782,T$83)+'СЕТ СН'!$H$11+СВЦЭМ!$D$10+'СЕТ СН'!$H$5-'СЕТ СН'!$H$21</f>
        <v>5607.6339311299998</v>
      </c>
      <c r="U97" s="36">
        <f>SUMIFS(СВЦЭМ!$D$39:$D$782,СВЦЭМ!$A$39:$A$782,$A97,СВЦЭМ!$B$39:$B$782,U$83)+'СЕТ СН'!$H$11+СВЦЭМ!$D$10+'СЕТ СН'!$H$5-'СЕТ СН'!$H$21</f>
        <v>5575.7001517799999</v>
      </c>
      <c r="V97" s="36">
        <f>SUMIFS(СВЦЭМ!$D$39:$D$782,СВЦЭМ!$A$39:$A$782,$A97,СВЦЭМ!$B$39:$B$782,V$83)+'СЕТ СН'!$H$11+СВЦЭМ!$D$10+'СЕТ СН'!$H$5-'СЕТ СН'!$H$21</f>
        <v>5596.6278610600002</v>
      </c>
      <c r="W97" s="36">
        <f>SUMIFS(СВЦЭМ!$D$39:$D$782,СВЦЭМ!$A$39:$A$782,$A97,СВЦЭМ!$B$39:$B$782,W$83)+'СЕТ СН'!$H$11+СВЦЭМ!$D$10+'СЕТ СН'!$H$5-'СЕТ СН'!$H$21</f>
        <v>5615.5399427400007</v>
      </c>
      <c r="X97" s="36">
        <f>SUMIFS(СВЦЭМ!$D$39:$D$782,СВЦЭМ!$A$39:$A$782,$A97,СВЦЭМ!$B$39:$B$782,X$83)+'СЕТ СН'!$H$11+СВЦЭМ!$D$10+'СЕТ СН'!$H$5-'СЕТ СН'!$H$21</f>
        <v>5658.8064907500002</v>
      </c>
      <c r="Y97" s="36">
        <f>SUMIFS(СВЦЭМ!$D$39:$D$782,СВЦЭМ!$A$39:$A$782,$A97,СВЦЭМ!$B$39:$B$782,Y$83)+'СЕТ СН'!$H$11+СВЦЭМ!$D$10+'СЕТ СН'!$H$5-'СЕТ СН'!$H$21</f>
        <v>5668.2753689199999</v>
      </c>
    </row>
    <row r="98" spans="1:25" ht="15.75" x14ac:dyDescent="0.2">
      <c r="A98" s="35">
        <f t="shared" si="2"/>
        <v>45000</v>
      </c>
      <c r="B98" s="36">
        <f>SUMIFS(СВЦЭМ!$D$39:$D$782,СВЦЭМ!$A$39:$A$782,$A98,СВЦЭМ!$B$39:$B$782,B$83)+'СЕТ СН'!$H$11+СВЦЭМ!$D$10+'СЕТ СН'!$H$5-'СЕТ СН'!$H$21</f>
        <v>5696.0342995800002</v>
      </c>
      <c r="C98" s="36">
        <f>SUMIFS(СВЦЭМ!$D$39:$D$782,СВЦЭМ!$A$39:$A$782,$A98,СВЦЭМ!$B$39:$B$782,C$83)+'СЕТ СН'!$H$11+СВЦЭМ!$D$10+'СЕТ СН'!$H$5-'СЕТ СН'!$H$21</f>
        <v>5759.3104524299997</v>
      </c>
      <c r="D98" s="36">
        <f>SUMIFS(СВЦЭМ!$D$39:$D$782,СВЦЭМ!$A$39:$A$782,$A98,СВЦЭМ!$B$39:$B$782,D$83)+'СЕТ СН'!$H$11+СВЦЭМ!$D$10+'СЕТ СН'!$H$5-'СЕТ СН'!$H$21</f>
        <v>5795.8396495199995</v>
      </c>
      <c r="E98" s="36">
        <f>SUMIFS(СВЦЭМ!$D$39:$D$782,СВЦЭМ!$A$39:$A$782,$A98,СВЦЭМ!$B$39:$B$782,E$83)+'СЕТ СН'!$H$11+СВЦЭМ!$D$10+'СЕТ СН'!$H$5-'СЕТ СН'!$H$21</f>
        <v>5803.7985666000004</v>
      </c>
      <c r="F98" s="36">
        <f>SUMIFS(СВЦЭМ!$D$39:$D$782,СВЦЭМ!$A$39:$A$782,$A98,СВЦЭМ!$B$39:$B$782,F$83)+'СЕТ СН'!$H$11+СВЦЭМ!$D$10+'СЕТ СН'!$H$5-'СЕТ СН'!$H$21</f>
        <v>5805.14709279</v>
      </c>
      <c r="G98" s="36">
        <f>SUMIFS(СВЦЭМ!$D$39:$D$782,СВЦЭМ!$A$39:$A$782,$A98,СВЦЭМ!$B$39:$B$782,G$83)+'СЕТ СН'!$H$11+СВЦЭМ!$D$10+'СЕТ СН'!$H$5-'СЕТ СН'!$H$21</f>
        <v>5789.1221315100001</v>
      </c>
      <c r="H98" s="36">
        <f>SUMIFS(СВЦЭМ!$D$39:$D$782,СВЦЭМ!$A$39:$A$782,$A98,СВЦЭМ!$B$39:$B$782,H$83)+'СЕТ СН'!$H$11+СВЦЭМ!$D$10+'СЕТ СН'!$H$5-'СЕТ СН'!$H$21</f>
        <v>5710.7758089899999</v>
      </c>
      <c r="I98" s="36">
        <f>SUMIFS(СВЦЭМ!$D$39:$D$782,СВЦЭМ!$A$39:$A$782,$A98,СВЦЭМ!$B$39:$B$782,I$83)+'СЕТ СН'!$H$11+СВЦЭМ!$D$10+'СЕТ СН'!$H$5-'СЕТ СН'!$H$21</f>
        <v>5634.8286528400004</v>
      </c>
      <c r="J98" s="36">
        <f>SUMIFS(СВЦЭМ!$D$39:$D$782,СВЦЭМ!$A$39:$A$782,$A98,СВЦЭМ!$B$39:$B$782,J$83)+'СЕТ СН'!$H$11+СВЦЭМ!$D$10+'СЕТ СН'!$H$5-'СЕТ СН'!$H$21</f>
        <v>5636.4707573400001</v>
      </c>
      <c r="K98" s="36">
        <f>SUMIFS(СВЦЭМ!$D$39:$D$782,СВЦЭМ!$A$39:$A$782,$A98,СВЦЭМ!$B$39:$B$782,K$83)+'СЕТ СН'!$H$11+СВЦЭМ!$D$10+'СЕТ СН'!$H$5-'СЕТ СН'!$H$21</f>
        <v>5591.6308083000004</v>
      </c>
      <c r="L98" s="36">
        <f>SUMIFS(СВЦЭМ!$D$39:$D$782,СВЦЭМ!$A$39:$A$782,$A98,СВЦЭМ!$B$39:$B$782,L$83)+'СЕТ СН'!$H$11+СВЦЭМ!$D$10+'СЕТ СН'!$H$5-'СЕТ СН'!$H$21</f>
        <v>5579.23157034</v>
      </c>
      <c r="M98" s="36">
        <f>SUMIFS(СВЦЭМ!$D$39:$D$782,СВЦЭМ!$A$39:$A$782,$A98,СВЦЭМ!$B$39:$B$782,M$83)+'СЕТ СН'!$H$11+СВЦЭМ!$D$10+'СЕТ СН'!$H$5-'СЕТ СН'!$H$21</f>
        <v>5590.7576480300004</v>
      </c>
      <c r="N98" s="36">
        <f>SUMIFS(СВЦЭМ!$D$39:$D$782,СВЦЭМ!$A$39:$A$782,$A98,СВЦЭМ!$B$39:$B$782,N$83)+'СЕТ СН'!$H$11+СВЦЭМ!$D$10+'СЕТ СН'!$H$5-'СЕТ СН'!$H$21</f>
        <v>5627.7952142699996</v>
      </c>
      <c r="O98" s="36">
        <f>SUMIFS(СВЦЭМ!$D$39:$D$782,СВЦЭМ!$A$39:$A$782,$A98,СВЦЭМ!$B$39:$B$782,O$83)+'СЕТ СН'!$H$11+СВЦЭМ!$D$10+'СЕТ СН'!$H$5-'СЕТ СН'!$H$21</f>
        <v>5637.7540776100004</v>
      </c>
      <c r="P98" s="36">
        <f>SUMIFS(СВЦЭМ!$D$39:$D$782,СВЦЭМ!$A$39:$A$782,$A98,СВЦЭМ!$B$39:$B$782,P$83)+'СЕТ СН'!$H$11+СВЦЭМ!$D$10+'СЕТ СН'!$H$5-'СЕТ СН'!$H$21</f>
        <v>5642.5943721399999</v>
      </c>
      <c r="Q98" s="36">
        <f>SUMIFS(СВЦЭМ!$D$39:$D$782,СВЦЭМ!$A$39:$A$782,$A98,СВЦЭМ!$B$39:$B$782,Q$83)+'СЕТ СН'!$H$11+СВЦЭМ!$D$10+'СЕТ СН'!$H$5-'СЕТ СН'!$H$21</f>
        <v>5655.7475159999995</v>
      </c>
      <c r="R98" s="36">
        <f>SUMIFS(СВЦЭМ!$D$39:$D$782,СВЦЭМ!$A$39:$A$782,$A98,СВЦЭМ!$B$39:$B$782,R$83)+'СЕТ СН'!$H$11+СВЦЭМ!$D$10+'СЕТ СН'!$H$5-'СЕТ СН'!$H$21</f>
        <v>5649.1528492699999</v>
      </c>
      <c r="S98" s="36">
        <f>SUMIFS(СВЦЭМ!$D$39:$D$782,СВЦЭМ!$A$39:$A$782,$A98,СВЦЭМ!$B$39:$B$782,S$83)+'СЕТ СН'!$H$11+СВЦЭМ!$D$10+'СЕТ СН'!$H$5-'СЕТ СН'!$H$21</f>
        <v>5624.33449991</v>
      </c>
      <c r="T98" s="36">
        <f>SUMIFS(СВЦЭМ!$D$39:$D$782,СВЦЭМ!$A$39:$A$782,$A98,СВЦЭМ!$B$39:$B$782,T$83)+'СЕТ СН'!$H$11+СВЦЭМ!$D$10+'СЕТ СН'!$H$5-'СЕТ СН'!$H$21</f>
        <v>5597.8246564700003</v>
      </c>
      <c r="U98" s="36">
        <f>SUMIFS(СВЦЭМ!$D$39:$D$782,СВЦЭМ!$A$39:$A$782,$A98,СВЦЭМ!$B$39:$B$782,U$83)+'СЕТ СН'!$H$11+СВЦЭМ!$D$10+'СЕТ СН'!$H$5-'СЕТ СН'!$H$21</f>
        <v>5566.9910344</v>
      </c>
      <c r="V98" s="36">
        <f>SUMIFS(СВЦЭМ!$D$39:$D$782,СВЦЭМ!$A$39:$A$782,$A98,СВЦЭМ!$B$39:$B$782,V$83)+'СЕТ СН'!$H$11+СВЦЭМ!$D$10+'СЕТ СН'!$H$5-'СЕТ СН'!$H$21</f>
        <v>5567.2850664500002</v>
      </c>
      <c r="W98" s="36">
        <f>SUMIFS(СВЦЭМ!$D$39:$D$782,СВЦЭМ!$A$39:$A$782,$A98,СВЦЭМ!$B$39:$B$782,W$83)+'СЕТ СН'!$H$11+СВЦЭМ!$D$10+'СЕТ СН'!$H$5-'СЕТ СН'!$H$21</f>
        <v>5582.5063664200006</v>
      </c>
      <c r="X98" s="36">
        <f>SUMIFS(СВЦЭМ!$D$39:$D$782,СВЦЭМ!$A$39:$A$782,$A98,СВЦЭМ!$B$39:$B$782,X$83)+'СЕТ СН'!$H$11+СВЦЭМ!$D$10+'СЕТ СН'!$H$5-'СЕТ СН'!$H$21</f>
        <v>5622.85567713</v>
      </c>
      <c r="Y98" s="36">
        <f>SUMIFS(СВЦЭМ!$D$39:$D$782,СВЦЭМ!$A$39:$A$782,$A98,СВЦЭМ!$B$39:$B$782,Y$83)+'СЕТ СН'!$H$11+СВЦЭМ!$D$10+'СЕТ СН'!$H$5-'СЕТ СН'!$H$21</f>
        <v>5646.5127339499995</v>
      </c>
    </row>
    <row r="99" spans="1:25" ht="15.75" x14ac:dyDescent="0.2">
      <c r="A99" s="35">
        <f t="shared" si="2"/>
        <v>45001</v>
      </c>
      <c r="B99" s="36">
        <f>SUMIFS(СВЦЭМ!$D$39:$D$782,СВЦЭМ!$A$39:$A$782,$A99,СВЦЭМ!$B$39:$B$782,B$83)+'СЕТ СН'!$H$11+СВЦЭМ!$D$10+'СЕТ СН'!$H$5-'СЕТ СН'!$H$21</f>
        <v>5648.7053143100002</v>
      </c>
      <c r="C99" s="36">
        <f>SUMIFS(СВЦЭМ!$D$39:$D$782,СВЦЭМ!$A$39:$A$782,$A99,СВЦЭМ!$B$39:$B$782,C$83)+'СЕТ СН'!$H$11+СВЦЭМ!$D$10+'СЕТ СН'!$H$5-'СЕТ СН'!$H$21</f>
        <v>5717.2333782099995</v>
      </c>
      <c r="D99" s="36">
        <f>SUMIFS(СВЦЭМ!$D$39:$D$782,СВЦЭМ!$A$39:$A$782,$A99,СВЦЭМ!$B$39:$B$782,D$83)+'СЕТ СН'!$H$11+СВЦЭМ!$D$10+'СЕТ СН'!$H$5-'СЕТ СН'!$H$21</f>
        <v>5742.6410920100006</v>
      </c>
      <c r="E99" s="36">
        <f>SUMIFS(СВЦЭМ!$D$39:$D$782,СВЦЭМ!$A$39:$A$782,$A99,СВЦЭМ!$B$39:$B$782,E$83)+'СЕТ СН'!$H$11+СВЦЭМ!$D$10+'СЕТ СН'!$H$5-'СЕТ СН'!$H$21</f>
        <v>5763.4666861099995</v>
      </c>
      <c r="F99" s="36">
        <f>SUMIFS(СВЦЭМ!$D$39:$D$782,СВЦЭМ!$A$39:$A$782,$A99,СВЦЭМ!$B$39:$B$782,F$83)+'СЕТ СН'!$H$11+СВЦЭМ!$D$10+'СЕТ СН'!$H$5-'СЕТ СН'!$H$21</f>
        <v>5768.2564816200002</v>
      </c>
      <c r="G99" s="36">
        <f>SUMIFS(СВЦЭМ!$D$39:$D$782,СВЦЭМ!$A$39:$A$782,$A99,СВЦЭМ!$B$39:$B$782,G$83)+'СЕТ СН'!$H$11+СВЦЭМ!$D$10+'СЕТ СН'!$H$5-'СЕТ СН'!$H$21</f>
        <v>5745.9660303300006</v>
      </c>
      <c r="H99" s="36">
        <f>SUMIFS(СВЦЭМ!$D$39:$D$782,СВЦЭМ!$A$39:$A$782,$A99,СВЦЭМ!$B$39:$B$782,H$83)+'СЕТ СН'!$H$11+СВЦЭМ!$D$10+'СЕТ СН'!$H$5-'СЕТ СН'!$H$21</f>
        <v>5668.8533063800005</v>
      </c>
      <c r="I99" s="36">
        <f>SUMIFS(СВЦЭМ!$D$39:$D$782,СВЦЭМ!$A$39:$A$782,$A99,СВЦЭМ!$B$39:$B$782,I$83)+'СЕТ СН'!$H$11+СВЦЭМ!$D$10+'СЕТ СН'!$H$5-'СЕТ СН'!$H$21</f>
        <v>5636.8719401400003</v>
      </c>
      <c r="J99" s="36">
        <f>SUMIFS(СВЦЭМ!$D$39:$D$782,СВЦЭМ!$A$39:$A$782,$A99,СВЦЭМ!$B$39:$B$782,J$83)+'СЕТ СН'!$H$11+СВЦЭМ!$D$10+'СЕТ СН'!$H$5-'СЕТ СН'!$H$21</f>
        <v>5635.1637949699998</v>
      </c>
      <c r="K99" s="36">
        <f>SUMIFS(СВЦЭМ!$D$39:$D$782,СВЦЭМ!$A$39:$A$782,$A99,СВЦЭМ!$B$39:$B$782,K$83)+'СЕТ СН'!$H$11+СВЦЭМ!$D$10+'СЕТ СН'!$H$5-'СЕТ СН'!$H$21</f>
        <v>5617.31265067</v>
      </c>
      <c r="L99" s="36">
        <f>SUMIFS(СВЦЭМ!$D$39:$D$782,СВЦЭМ!$A$39:$A$782,$A99,СВЦЭМ!$B$39:$B$782,L$83)+'СЕТ СН'!$H$11+СВЦЭМ!$D$10+'СЕТ СН'!$H$5-'СЕТ СН'!$H$21</f>
        <v>5644.68329146</v>
      </c>
      <c r="M99" s="36">
        <f>SUMIFS(СВЦЭМ!$D$39:$D$782,СВЦЭМ!$A$39:$A$782,$A99,СВЦЭМ!$B$39:$B$782,M$83)+'СЕТ СН'!$H$11+СВЦЭМ!$D$10+'СЕТ СН'!$H$5-'СЕТ СН'!$H$21</f>
        <v>5676.7144605699996</v>
      </c>
      <c r="N99" s="36">
        <f>SUMIFS(СВЦЭМ!$D$39:$D$782,СВЦЭМ!$A$39:$A$782,$A99,СВЦЭМ!$B$39:$B$782,N$83)+'СЕТ СН'!$H$11+СВЦЭМ!$D$10+'СЕТ СН'!$H$5-'СЕТ СН'!$H$21</f>
        <v>5715.4606022400003</v>
      </c>
      <c r="O99" s="36">
        <f>SUMIFS(СВЦЭМ!$D$39:$D$782,СВЦЭМ!$A$39:$A$782,$A99,СВЦЭМ!$B$39:$B$782,O$83)+'СЕТ СН'!$H$11+СВЦЭМ!$D$10+'СЕТ СН'!$H$5-'СЕТ СН'!$H$21</f>
        <v>5727.2275991200004</v>
      </c>
      <c r="P99" s="36">
        <f>SUMIFS(СВЦЭМ!$D$39:$D$782,СВЦЭМ!$A$39:$A$782,$A99,СВЦЭМ!$B$39:$B$782,P$83)+'СЕТ СН'!$H$11+СВЦЭМ!$D$10+'СЕТ СН'!$H$5-'СЕТ СН'!$H$21</f>
        <v>5740.1893832200003</v>
      </c>
      <c r="Q99" s="36">
        <f>SUMIFS(СВЦЭМ!$D$39:$D$782,СВЦЭМ!$A$39:$A$782,$A99,СВЦЭМ!$B$39:$B$782,Q$83)+'СЕТ СН'!$H$11+СВЦЭМ!$D$10+'СЕТ СН'!$H$5-'СЕТ СН'!$H$21</f>
        <v>5739.8479844000003</v>
      </c>
      <c r="R99" s="36">
        <f>SUMIFS(СВЦЭМ!$D$39:$D$782,СВЦЭМ!$A$39:$A$782,$A99,СВЦЭМ!$B$39:$B$782,R$83)+'СЕТ СН'!$H$11+СВЦЭМ!$D$10+'СЕТ СН'!$H$5-'СЕТ СН'!$H$21</f>
        <v>5754.5241036000007</v>
      </c>
      <c r="S99" s="36">
        <f>SUMIFS(СВЦЭМ!$D$39:$D$782,СВЦЭМ!$A$39:$A$782,$A99,СВЦЭМ!$B$39:$B$782,S$83)+'СЕТ СН'!$H$11+СВЦЭМ!$D$10+'СЕТ СН'!$H$5-'СЕТ СН'!$H$21</f>
        <v>5734.4594100200002</v>
      </c>
      <c r="T99" s="36">
        <f>SUMIFS(СВЦЭМ!$D$39:$D$782,СВЦЭМ!$A$39:$A$782,$A99,СВЦЭМ!$B$39:$B$782,T$83)+'СЕТ СН'!$H$11+СВЦЭМ!$D$10+'СЕТ СН'!$H$5-'СЕТ СН'!$H$21</f>
        <v>5670.9036250600002</v>
      </c>
      <c r="U99" s="36">
        <f>SUMIFS(СВЦЭМ!$D$39:$D$782,СВЦЭМ!$A$39:$A$782,$A99,СВЦЭМ!$B$39:$B$782,U$83)+'СЕТ СН'!$H$11+СВЦЭМ!$D$10+'СЕТ СН'!$H$5-'СЕТ СН'!$H$21</f>
        <v>5630.3599306699998</v>
      </c>
      <c r="V99" s="36">
        <f>SUMIFS(СВЦЭМ!$D$39:$D$782,СВЦЭМ!$A$39:$A$782,$A99,СВЦЭМ!$B$39:$B$782,V$83)+'СЕТ СН'!$H$11+СВЦЭМ!$D$10+'СЕТ СН'!$H$5-'СЕТ СН'!$H$21</f>
        <v>5625.0407004899998</v>
      </c>
      <c r="W99" s="36">
        <f>SUMIFS(СВЦЭМ!$D$39:$D$782,СВЦЭМ!$A$39:$A$782,$A99,СВЦЭМ!$B$39:$B$782,W$83)+'СЕТ СН'!$H$11+СВЦЭМ!$D$10+'СЕТ СН'!$H$5-'СЕТ СН'!$H$21</f>
        <v>5650.3812326299994</v>
      </c>
      <c r="X99" s="36">
        <f>SUMIFS(СВЦЭМ!$D$39:$D$782,СВЦЭМ!$A$39:$A$782,$A99,СВЦЭМ!$B$39:$B$782,X$83)+'СЕТ СН'!$H$11+СВЦЭМ!$D$10+'СЕТ СН'!$H$5-'СЕТ СН'!$H$21</f>
        <v>5631.3238884000002</v>
      </c>
      <c r="Y99" s="36">
        <f>SUMIFS(СВЦЭМ!$D$39:$D$782,СВЦЭМ!$A$39:$A$782,$A99,СВЦЭМ!$B$39:$B$782,Y$83)+'СЕТ СН'!$H$11+СВЦЭМ!$D$10+'СЕТ СН'!$H$5-'СЕТ СН'!$H$21</f>
        <v>5657.1547008300004</v>
      </c>
    </row>
    <row r="100" spans="1:25" ht="15.75" x14ac:dyDescent="0.2">
      <c r="A100" s="35">
        <f t="shared" si="2"/>
        <v>45002</v>
      </c>
      <c r="B100" s="36">
        <f>SUMIFS(СВЦЭМ!$D$39:$D$782,СВЦЭМ!$A$39:$A$782,$A100,СВЦЭМ!$B$39:$B$782,B$83)+'СЕТ СН'!$H$11+СВЦЭМ!$D$10+'СЕТ СН'!$H$5-'СЕТ СН'!$H$21</f>
        <v>5716.8390228000007</v>
      </c>
      <c r="C100" s="36">
        <f>SUMIFS(СВЦЭМ!$D$39:$D$782,СВЦЭМ!$A$39:$A$782,$A100,СВЦЭМ!$B$39:$B$782,C$83)+'СЕТ СН'!$H$11+СВЦЭМ!$D$10+'СЕТ СН'!$H$5-'СЕТ СН'!$H$21</f>
        <v>5773.8053596500004</v>
      </c>
      <c r="D100" s="36">
        <f>SUMIFS(СВЦЭМ!$D$39:$D$782,СВЦЭМ!$A$39:$A$782,$A100,СВЦЭМ!$B$39:$B$782,D$83)+'СЕТ СН'!$H$11+СВЦЭМ!$D$10+'СЕТ СН'!$H$5-'СЕТ СН'!$H$21</f>
        <v>5775.8210793600001</v>
      </c>
      <c r="E100" s="36">
        <f>SUMIFS(СВЦЭМ!$D$39:$D$782,СВЦЭМ!$A$39:$A$782,$A100,СВЦЭМ!$B$39:$B$782,E$83)+'СЕТ СН'!$H$11+СВЦЭМ!$D$10+'СЕТ СН'!$H$5-'СЕТ СН'!$H$21</f>
        <v>5768.9062801100008</v>
      </c>
      <c r="F100" s="36">
        <f>SUMIFS(СВЦЭМ!$D$39:$D$782,СВЦЭМ!$A$39:$A$782,$A100,СВЦЭМ!$B$39:$B$782,F$83)+'СЕТ СН'!$H$11+СВЦЭМ!$D$10+'СЕТ СН'!$H$5-'СЕТ СН'!$H$21</f>
        <v>5777.2331632300002</v>
      </c>
      <c r="G100" s="36">
        <f>SUMIFS(СВЦЭМ!$D$39:$D$782,СВЦЭМ!$A$39:$A$782,$A100,СВЦЭМ!$B$39:$B$782,G$83)+'СЕТ СН'!$H$11+СВЦЭМ!$D$10+'СЕТ СН'!$H$5-'СЕТ СН'!$H$21</f>
        <v>5762.4151991600002</v>
      </c>
      <c r="H100" s="36">
        <f>SUMIFS(СВЦЭМ!$D$39:$D$782,СВЦЭМ!$A$39:$A$782,$A100,СВЦЭМ!$B$39:$B$782,H$83)+'СЕТ СН'!$H$11+СВЦЭМ!$D$10+'СЕТ СН'!$H$5-'СЕТ СН'!$H$21</f>
        <v>5712.7363972700005</v>
      </c>
      <c r="I100" s="36">
        <f>SUMIFS(СВЦЭМ!$D$39:$D$782,СВЦЭМ!$A$39:$A$782,$A100,СВЦЭМ!$B$39:$B$782,I$83)+'СЕТ СН'!$H$11+СВЦЭМ!$D$10+'СЕТ СН'!$H$5-'СЕТ СН'!$H$21</f>
        <v>5628.3361878200003</v>
      </c>
      <c r="J100" s="36">
        <f>SUMIFS(СВЦЭМ!$D$39:$D$782,СВЦЭМ!$A$39:$A$782,$A100,СВЦЭМ!$B$39:$B$782,J$83)+'СЕТ СН'!$H$11+СВЦЭМ!$D$10+'СЕТ СН'!$H$5-'СЕТ СН'!$H$21</f>
        <v>5632.5533535000004</v>
      </c>
      <c r="K100" s="36">
        <f>SUMIFS(СВЦЭМ!$D$39:$D$782,СВЦЭМ!$A$39:$A$782,$A100,СВЦЭМ!$B$39:$B$782,K$83)+'СЕТ СН'!$H$11+СВЦЭМ!$D$10+'СЕТ СН'!$H$5-'СЕТ СН'!$H$21</f>
        <v>5623.1694021800004</v>
      </c>
      <c r="L100" s="36">
        <f>SUMIFS(СВЦЭМ!$D$39:$D$782,СВЦЭМ!$A$39:$A$782,$A100,СВЦЭМ!$B$39:$B$782,L$83)+'СЕТ СН'!$H$11+СВЦЭМ!$D$10+'СЕТ СН'!$H$5-'СЕТ СН'!$H$21</f>
        <v>5614.0799415500005</v>
      </c>
      <c r="M100" s="36">
        <f>SUMIFS(СВЦЭМ!$D$39:$D$782,СВЦЭМ!$A$39:$A$782,$A100,СВЦЭМ!$B$39:$B$782,M$83)+'СЕТ СН'!$H$11+СВЦЭМ!$D$10+'СЕТ СН'!$H$5-'СЕТ СН'!$H$21</f>
        <v>5627.2372778899999</v>
      </c>
      <c r="N100" s="36">
        <f>SUMIFS(СВЦЭМ!$D$39:$D$782,СВЦЭМ!$A$39:$A$782,$A100,СВЦЭМ!$B$39:$B$782,N$83)+'СЕТ СН'!$H$11+СВЦЭМ!$D$10+'СЕТ СН'!$H$5-'СЕТ СН'!$H$21</f>
        <v>5660.7712660899997</v>
      </c>
      <c r="O100" s="36">
        <f>SUMIFS(СВЦЭМ!$D$39:$D$782,СВЦЭМ!$A$39:$A$782,$A100,СВЦЭМ!$B$39:$B$782,O$83)+'СЕТ СН'!$H$11+СВЦЭМ!$D$10+'СЕТ СН'!$H$5-'СЕТ СН'!$H$21</f>
        <v>5683.0998220599995</v>
      </c>
      <c r="P100" s="36">
        <f>SUMIFS(СВЦЭМ!$D$39:$D$782,СВЦЭМ!$A$39:$A$782,$A100,СВЦЭМ!$B$39:$B$782,P$83)+'СЕТ СН'!$H$11+СВЦЭМ!$D$10+'СЕТ СН'!$H$5-'СЕТ СН'!$H$21</f>
        <v>5687.9440256600001</v>
      </c>
      <c r="Q100" s="36">
        <f>SUMIFS(СВЦЭМ!$D$39:$D$782,СВЦЭМ!$A$39:$A$782,$A100,СВЦЭМ!$B$39:$B$782,Q$83)+'СЕТ СН'!$H$11+СВЦЭМ!$D$10+'СЕТ СН'!$H$5-'СЕТ СН'!$H$21</f>
        <v>5698.98472064</v>
      </c>
      <c r="R100" s="36">
        <f>SUMIFS(СВЦЭМ!$D$39:$D$782,СВЦЭМ!$A$39:$A$782,$A100,СВЦЭМ!$B$39:$B$782,R$83)+'СЕТ СН'!$H$11+СВЦЭМ!$D$10+'СЕТ СН'!$H$5-'СЕТ СН'!$H$21</f>
        <v>5683.0558307900001</v>
      </c>
      <c r="S100" s="36">
        <f>SUMIFS(СВЦЭМ!$D$39:$D$782,СВЦЭМ!$A$39:$A$782,$A100,СВЦЭМ!$B$39:$B$782,S$83)+'СЕТ СН'!$H$11+СВЦЭМ!$D$10+'СЕТ СН'!$H$5-'СЕТ СН'!$H$21</f>
        <v>5660.8355723700006</v>
      </c>
      <c r="T100" s="36">
        <f>SUMIFS(СВЦЭМ!$D$39:$D$782,СВЦЭМ!$A$39:$A$782,$A100,СВЦЭМ!$B$39:$B$782,T$83)+'СЕТ СН'!$H$11+СВЦЭМ!$D$10+'СЕТ СН'!$H$5-'СЕТ СН'!$H$21</f>
        <v>5638.6002933899999</v>
      </c>
      <c r="U100" s="36">
        <f>SUMIFS(СВЦЭМ!$D$39:$D$782,СВЦЭМ!$A$39:$A$782,$A100,СВЦЭМ!$B$39:$B$782,U$83)+'СЕТ СН'!$H$11+СВЦЭМ!$D$10+'СЕТ СН'!$H$5-'СЕТ СН'!$H$21</f>
        <v>5614.4283137500006</v>
      </c>
      <c r="V100" s="36">
        <f>SUMIFS(СВЦЭМ!$D$39:$D$782,СВЦЭМ!$A$39:$A$782,$A100,СВЦЭМ!$B$39:$B$782,V$83)+'СЕТ СН'!$H$11+СВЦЭМ!$D$10+'СЕТ СН'!$H$5-'СЕТ СН'!$H$21</f>
        <v>5617.3152361100001</v>
      </c>
      <c r="W100" s="36">
        <f>SUMIFS(СВЦЭМ!$D$39:$D$782,СВЦЭМ!$A$39:$A$782,$A100,СВЦЭМ!$B$39:$B$782,W$83)+'СЕТ СН'!$H$11+СВЦЭМ!$D$10+'СЕТ СН'!$H$5-'СЕТ СН'!$H$21</f>
        <v>5620.6966251900003</v>
      </c>
      <c r="X100" s="36">
        <f>SUMIFS(СВЦЭМ!$D$39:$D$782,СВЦЭМ!$A$39:$A$782,$A100,СВЦЭМ!$B$39:$B$782,X$83)+'СЕТ СН'!$H$11+СВЦЭМ!$D$10+'СЕТ СН'!$H$5-'СЕТ СН'!$H$21</f>
        <v>5673.4320113600006</v>
      </c>
      <c r="Y100" s="36">
        <f>SUMIFS(СВЦЭМ!$D$39:$D$782,СВЦЭМ!$A$39:$A$782,$A100,СВЦЭМ!$B$39:$B$782,Y$83)+'СЕТ СН'!$H$11+СВЦЭМ!$D$10+'СЕТ СН'!$H$5-'СЕТ СН'!$H$21</f>
        <v>5714.7499103800001</v>
      </c>
    </row>
    <row r="101" spans="1:25" ht="15.75" x14ac:dyDescent="0.2">
      <c r="A101" s="35">
        <f t="shared" si="2"/>
        <v>45003</v>
      </c>
      <c r="B101" s="36">
        <f>SUMIFS(СВЦЭМ!$D$39:$D$782,СВЦЭМ!$A$39:$A$782,$A101,СВЦЭМ!$B$39:$B$782,B$83)+'СЕТ СН'!$H$11+СВЦЭМ!$D$10+'СЕТ СН'!$H$5-'СЕТ СН'!$H$21</f>
        <v>5550.6958008299998</v>
      </c>
      <c r="C101" s="36">
        <f>SUMIFS(СВЦЭМ!$D$39:$D$782,СВЦЭМ!$A$39:$A$782,$A101,СВЦЭМ!$B$39:$B$782,C$83)+'СЕТ СН'!$H$11+СВЦЭМ!$D$10+'СЕТ СН'!$H$5-'СЕТ СН'!$H$21</f>
        <v>5605.3124817799999</v>
      </c>
      <c r="D101" s="36">
        <f>SUMIFS(СВЦЭМ!$D$39:$D$782,СВЦЭМ!$A$39:$A$782,$A101,СВЦЭМ!$B$39:$B$782,D$83)+'СЕТ СН'!$H$11+СВЦЭМ!$D$10+'СЕТ СН'!$H$5-'СЕТ СН'!$H$21</f>
        <v>5636.0887893400004</v>
      </c>
      <c r="E101" s="36">
        <f>SUMIFS(СВЦЭМ!$D$39:$D$782,СВЦЭМ!$A$39:$A$782,$A101,СВЦЭМ!$B$39:$B$782,E$83)+'СЕТ СН'!$H$11+СВЦЭМ!$D$10+'СЕТ СН'!$H$5-'СЕТ СН'!$H$21</f>
        <v>5638.3640813700003</v>
      </c>
      <c r="F101" s="36">
        <f>SUMIFS(СВЦЭМ!$D$39:$D$782,СВЦЭМ!$A$39:$A$782,$A101,СВЦЭМ!$B$39:$B$782,F$83)+'СЕТ СН'!$H$11+СВЦЭМ!$D$10+'СЕТ СН'!$H$5-'СЕТ СН'!$H$21</f>
        <v>5660.1521870899996</v>
      </c>
      <c r="G101" s="36">
        <f>SUMIFS(СВЦЭМ!$D$39:$D$782,СВЦЭМ!$A$39:$A$782,$A101,СВЦЭМ!$B$39:$B$782,G$83)+'СЕТ СН'!$H$11+СВЦЭМ!$D$10+'СЕТ СН'!$H$5-'СЕТ СН'!$H$21</f>
        <v>5635.9095290599998</v>
      </c>
      <c r="H101" s="36">
        <f>SUMIFS(СВЦЭМ!$D$39:$D$782,СВЦЭМ!$A$39:$A$782,$A101,СВЦЭМ!$B$39:$B$782,H$83)+'СЕТ СН'!$H$11+СВЦЭМ!$D$10+'СЕТ СН'!$H$5-'СЕТ СН'!$H$21</f>
        <v>5632.4931866500001</v>
      </c>
      <c r="I101" s="36">
        <f>SUMIFS(СВЦЭМ!$D$39:$D$782,СВЦЭМ!$A$39:$A$782,$A101,СВЦЭМ!$B$39:$B$782,I$83)+'СЕТ СН'!$H$11+СВЦЭМ!$D$10+'СЕТ СН'!$H$5-'СЕТ СН'!$H$21</f>
        <v>5612.5128070000001</v>
      </c>
      <c r="J101" s="36">
        <f>SUMIFS(СВЦЭМ!$D$39:$D$782,СВЦЭМ!$A$39:$A$782,$A101,СВЦЭМ!$B$39:$B$782,J$83)+'СЕТ СН'!$H$11+СВЦЭМ!$D$10+'СЕТ СН'!$H$5-'СЕТ СН'!$H$21</f>
        <v>5563.5749164400004</v>
      </c>
      <c r="K101" s="36">
        <f>SUMIFS(СВЦЭМ!$D$39:$D$782,СВЦЭМ!$A$39:$A$782,$A101,СВЦЭМ!$B$39:$B$782,K$83)+'СЕТ СН'!$H$11+СВЦЭМ!$D$10+'СЕТ СН'!$H$5-'СЕТ СН'!$H$21</f>
        <v>5491.34642214</v>
      </c>
      <c r="L101" s="36">
        <f>SUMIFS(СВЦЭМ!$D$39:$D$782,СВЦЭМ!$A$39:$A$782,$A101,СВЦЭМ!$B$39:$B$782,L$83)+'СЕТ СН'!$H$11+СВЦЭМ!$D$10+'СЕТ СН'!$H$5-'СЕТ СН'!$H$21</f>
        <v>5438.8276953100003</v>
      </c>
      <c r="M101" s="36">
        <f>SUMIFS(СВЦЭМ!$D$39:$D$782,СВЦЭМ!$A$39:$A$782,$A101,СВЦЭМ!$B$39:$B$782,M$83)+'СЕТ СН'!$H$11+СВЦЭМ!$D$10+'СЕТ СН'!$H$5-'СЕТ СН'!$H$21</f>
        <v>5424.8025764399999</v>
      </c>
      <c r="N101" s="36">
        <f>SUMIFS(СВЦЭМ!$D$39:$D$782,СВЦЭМ!$A$39:$A$782,$A101,СВЦЭМ!$B$39:$B$782,N$83)+'СЕТ СН'!$H$11+СВЦЭМ!$D$10+'СЕТ СН'!$H$5-'СЕТ СН'!$H$21</f>
        <v>5462.1515905300002</v>
      </c>
      <c r="O101" s="36">
        <f>SUMIFS(СВЦЭМ!$D$39:$D$782,СВЦЭМ!$A$39:$A$782,$A101,СВЦЭМ!$B$39:$B$782,O$83)+'СЕТ СН'!$H$11+СВЦЭМ!$D$10+'СЕТ СН'!$H$5-'СЕТ СН'!$H$21</f>
        <v>5433.24523795</v>
      </c>
      <c r="P101" s="36">
        <f>SUMIFS(СВЦЭМ!$D$39:$D$782,СВЦЭМ!$A$39:$A$782,$A101,СВЦЭМ!$B$39:$B$782,P$83)+'СЕТ СН'!$H$11+СВЦЭМ!$D$10+'СЕТ СН'!$H$5-'СЕТ СН'!$H$21</f>
        <v>5452.5286895400004</v>
      </c>
      <c r="Q101" s="36">
        <f>SUMIFS(СВЦЭМ!$D$39:$D$782,СВЦЭМ!$A$39:$A$782,$A101,СВЦЭМ!$B$39:$B$782,Q$83)+'СЕТ СН'!$H$11+СВЦЭМ!$D$10+'СЕТ СН'!$H$5-'СЕТ СН'!$H$21</f>
        <v>5460.7229348300007</v>
      </c>
      <c r="R101" s="36">
        <f>SUMIFS(СВЦЭМ!$D$39:$D$782,СВЦЭМ!$A$39:$A$782,$A101,СВЦЭМ!$B$39:$B$782,R$83)+'СЕТ СН'!$H$11+СВЦЭМ!$D$10+'СЕТ СН'!$H$5-'СЕТ СН'!$H$21</f>
        <v>5516.69388093</v>
      </c>
      <c r="S101" s="36">
        <f>SUMIFS(СВЦЭМ!$D$39:$D$782,СВЦЭМ!$A$39:$A$782,$A101,СВЦЭМ!$B$39:$B$782,S$83)+'СЕТ СН'!$H$11+СВЦЭМ!$D$10+'СЕТ СН'!$H$5-'СЕТ СН'!$H$21</f>
        <v>5476.1937455000007</v>
      </c>
      <c r="T101" s="36">
        <f>SUMIFS(СВЦЭМ!$D$39:$D$782,СВЦЭМ!$A$39:$A$782,$A101,СВЦЭМ!$B$39:$B$782,T$83)+'СЕТ СН'!$H$11+СВЦЭМ!$D$10+'СЕТ СН'!$H$5-'СЕТ СН'!$H$21</f>
        <v>5465.9180323999999</v>
      </c>
      <c r="U101" s="36">
        <f>SUMIFS(СВЦЭМ!$D$39:$D$782,СВЦЭМ!$A$39:$A$782,$A101,СВЦЭМ!$B$39:$B$782,U$83)+'СЕТ СН'!$H$11+СВЦЭМ!$D$10+'СЕТ СН'!$H$5-'СЕТ СН'!$H$21</f>
        <v>5453.6764029000005</v>
      </c>
      <c r="V101" s="36">
        <f>SUMIFS(СВЦЭМ!$D$39:$D$782,СВЦЭМ!$A$39:$A$782,$A101,СВЦЭМ!$B$39:$B$782,V$83)+'СЕТ СН'!$H$11+СВЦЭМ!$D$10+'СЕТ СН'!$H$5-'СЕТ СН'!$H$21</f>
        <v>5418.4083938200001</v>
      </c>
      <c r="W101" s="36">
        <f>SUMIFS(СВЦЭМ!$D$39:$D$782,СВЦЭМ!$A$39:$A$782,$A101,СВЦЭМ!$B$39:$B$782,W$83)+'СЕТ СН'!$H$11+СВЦЭМ!$D$10+'СЕТ СН'!$H$5-'СЕТ СН'!$H$21</f>
        <v>5432.5087274300004</v>
      </c>
      <c r="X101" s="36">
        <f>SUMIFS(СВЦЭМ!$D$39:$D$782,СВЦЭМ!$A$39:$A$782,$A101,СВЦЭМ!$B$39:$B$782,X$83)+'СЕТ СН'!$H$11+СВЦЭМ!$D$10+'СЕТ СН'!$H$5-'СЕТ СН'!$H$21</f>
        <v>5474.3790064100003</v>
      </c>
      <c r="Y101" s="36">
        <f>SUMIFS(СВЦЭМ!$D$39:$D$782,СВЦЭМ!$A$39:$A$782,$A101,СВЦЭМ!$B$39:$B$782,Y$83)+'СЕТ СН'!$H$11+СВЦЭМ!$D$10+'СЕТ СН'!$H$5-'СЕТ СН'!$H$21</f>
        <v>5502.2924423200002</v>
      </c>
    </row>
    <row r="102" spans="1:25" ht="15.75" x14ac:dyDescent="0.2">
      <c r="A102" s="35">
        <f t="shared" si="2"/>
        <v>45004</v>
      </c>
      <c r="B102" s="36">
        <f>SUMIFS(СВЦЭМ!$D$39:$D$782,СВЦЭМ!$A$39:$A$782,$A102,СВЦЭМ!$B$39:$B$782,B$83)+'СЕТ СН'!$H$11+СВЦЭМ!$D$10+'СЕТ СН'!$H$5-'СЕТ СН'!$H$21</f>
        <v>5548.0000620600003</v>
      </c>
      <c r="C102" s="36">
        <f>SUMIFS(СВЦЭМ!$D$39:$D$782,СВЦЭМ!$A$39:$A$782,$A102,СВЦЭМ!$B$39:$B$782,C$83)+'СЕТ СН'!$H$11+СВЦЭМ!$D$10+'СЕТ СН'!$H$5-'СЕТ СН'!$H$21</f>
        <v>5583.1624636500001</v>
      </c>
      <c r="D102" s="36">
        <f>SUMIFS(СВЦЭМ!$D$39:$D$782,СВЦЭМ!$A$39:$A$782,$A102,СВЦЭМ!$B$39:$B$782,D$83)+'СЕТ СН'!$H$11+СВЦЭМ!$D$10+'СЕТ СН'!$H$5-'СЕТ СН'!$H$21</f>
        <v>5655.2778361700002</v>
      </c>
      <c r="E102" s="36">
        <f>SUMIFS(СВЦЭМ!$D$39:$D$782,СВЦЭМ!$A$39:$A$782,$A102,СВЦЭМ!$B$39:$B$782,E$83)+'СЕТ СН'!$H$11+СВЦЭМ!$D$10+'СЕТ СН'!$H$5-'СЕТ СН'!$H$21</f>
        <v>5655.6464957000007</v>
      </c>
      <c r="F102" s="36">
        <f>SUMIFS(СВЦЭМ!$D$39:$D$782,СВЦЭМ!$A$39:$A$782,$A102,СВЦЭМ!$B$39:$B$782,F$83)+'СЕТ СН'!$H$11+СВЦЭМ!$D$10+'СЕТ СН'!$H$5-'СЕТ СН'!$H$21</f>
        <v>5657.7492098399998</v>
      </c>
      <c r="G102" s="36">
        <f>SUMIFS(СВЦЭМ!$D$39:$D$782,СВЦЭМ!$A$39:$A$782,$A102,СВЦЭМ!$B$39:$B$782,G$83)+'СЕТ СН'!$H$11+СВЦЭМ!$D$10+'СЕТ СН'!$H$5-'СЕТ СН'!$H$21</f>
        <v>5652.5013915600002</v>
      </c>
      <c r="H102" s="36">
        <f>SUMIFS(СВЦЭМ!$D$39:$D$782,СВЦЭМ!$A$39:$A$782,$A102,СВЦЭМ!$B$39:$B$782,H$83)+'СЕТ СН'!$H$11+СВЦЭМ!$D$10+'СЕТ СН'!$H$5-'СЕТ СН'!$H$21</f>
        <v>5640.3552036399997</v>
      </c>
      <c r="I102" s="36">
        <f>SUMIFS(СВЦЭМ!$D$39:$D$782,СВЦЭМ!$A$39:$A$782,$A102,СВЦЭМ!$B$39:$B$782,I$83)+'СЕТ СН'!$H$11+СВЦЭМ!$D$10+'СЕТ СН'!$H$5-'СЕТ СН'!$H$21</f>
        <v>5590.7476870500004</v>
      </c>
      <c r="J102" s="36">
        <f>SUMIFS(СВЦЭМ!$D$39:$D$782,СВЦЭМ!$A$39:$A$782,$A102,СВЦЭМ!$B$39:$B$782,J$83)+'СЕТ СН'!$H$11+СВЦЭМ!$D$10+'СЕТ СН'!$H$5-'СЕТ СН'!$H$21</f>
        <v>5581.8000811000002</v>
      </c>
      <c r="K102" s="36">
        <f>SUMIFS(СВЦЭМ!$D$39:$D$782,СВЦЭМ!$A$39:$A$782,$A102,СВЦЭМ!$B$39:$B$782,K$83)+'СЕТ СН'!$H$11+СВЦЭМ!$D$10+'СЕТ СН'!$H$5-'СЕТ СН'!$H$21</f>
        <v>5509.8993071000004</v>
      </c>
      <c r="L102" s="36">
        <f>SUMIFS(СВЦЭМ!$D$39:$D$782,СВЦЭМ!$A$39:$A$782,$A102,СВЦЭМ!$B$39:$B$782,L$83)+'СЕТ СН'!$H$11+СВЦЭМ!$D$10+'СЕТ СН'!$H$5-'СЕТ СН'!$H$21</f>
        <v>5474.7640103399999</v>
      </c>
      <c r="M102" s="36">
        <f>SUMIFS(СВЦЭМ!$D$39:$D$782,СВЦЭМ!$A$39:$A$782,$A102,СВЦЭМ!$B$39:$B$782,M$83)+'СЕТ СН'!$H$11+СВЦЭМ!$D$10+'СЕТ СН'!$H$5-'СЕТ СН'!$H$21</f>
        <v>5469.2074219699998</v>
      </c>
      <c r="N102" s="36">
        <f>SUMIFS(СВЦЭМ!$D$39:$D$782,СВЦЭМ!$A$39:$A$782,$A102,СВЦЭМ!$B$39:$B$782,N$83)+'СЕТ СН'!$H$11+СВЦЭМ!$D$10+'СЕТ СН'!$H$5-'СЕТ СН'!$H$21</f>
        <v>5492.4132224700006</v>
      </c>
      <c r="O102" s="36">
        <f>SUMIFS(СВЦЭМ!$D$39:$D$782,СВЦЭМ!$A$39:$A$782,$A102,СВЦЭМ!$B$39:$B$782,O$83)+'СЕТ СН'!$H$11+СВЦЭМ!$D$10+'СЕТ СН'!$H$5-'СЕТ СН'!$H$21</f>
        <v>5514.7305369799997</v>
      </c>
      <c r="P102" s="36">
        <f>SUMIFS(СВЦЭМ!$D$39:$D$782,СВЦЭМ!$A$39:$A$782,$A102,СВЦЭМ!$B$39:$B$782,P$83)+'СЕТ СН'!$H$11+СВЦЭМ!$D$10+'СЕТ СН'!$H$5-'СЕТ СН'!$H$21</f>
        <v>5518.3500750200001</v>
      </c>
      <c r="Q102" s="36">
        <f>SUMIFS(СВЦЭМ!$D$39:$D$782,СВЦЭМ!$A$39:$A$782,$A102,СВЦЭМ!$B$39:$B$782,Q$83)+'СЕТ СН'!$H$11+СВЦЭМ!$D$10+'СЕТ СН'!$H$5-'СЕТ СН'!$H$21</f>
        <v>5523.0796818600002</v>
      </c>
      <c r="R102" s="36">
        <f>SUMIFS(СВЦЭМ!$D$39:$D$782,СВЦЭМ!$A$39:$A$782,$A102,СВЦЭМ!$B$39:$B$782,R$83)+'СЕТ СН'!$H$11+СВЦЭМ!$D$10+'СЕТ СН'!$H$5-'СЕТ СН'!$H$21</f>
        <v>5528.7302927500004</v>
      </c>
      <c r="S102" s="36">
        <f>SUMIFS(СВЦЭМ!$D$39:$D$782,СВЦЭМ!$A$39:$A$782,$A102,СВЦЭМ!$B$39:$B$782,S$83)+'СЕТ СН'!$H$11+СВЦЭМ!$D$10+'СЕТ СН'!$H$5-'СЕТ СН'!$H$21</f>
        <v>5507.7751378100002</v>
      </c>
      <c r="T102" s="36">
        <f>SUMIFS(СВЦЭМ!$D$39:$D$782,СВЦЭМ!$A$39:$A$782,$A102,СВЦЭМ!$B$39:$B$782,T$83)+'СЕТ СН'!$H$11+СВЦЭМ!$D$10+'СЕТ СН'!$H$5-'СЕТ СН'!$H$21</f>
        <v>5493.7108875900003</v>
      </c>
      <c r="U102" s="36">
        <f>SUMIFS(СВЦЭМ!$D$39:$D$782,СВЦЭМ!$A$39:$A$782,$A102,СВЦЭМ!$B$39:$B$782,U$83)+'СЕТ СН'!$H$11+СВЦЭМ!$D$10+'СЕТ СН'!$H$5-'СЕТ СН'!$H$21</f>
        <v>5459.8701481099997</v>
      </c>
      <c r="V102" s="36">
        <f>SUMIFS(СВЦЭМ!$D$39:$D$782,СВЦЭМ!$A$39:$A$782,$A102,СВЦЭМ!$B$39:$B$782,V$83)+'СЕТ СН'!$H$11+СВЦЭМ!$D$10+'СЕТ СН'!$H$5-'СЕТ СН'!$H$21</f>
        <v>5445.6142116199999</v>
      </c>
      <c r="W102" s="36">
        <f>SUMIFS(СВЦЭМ!$D$39:$D$782,СВЦЭМ!$A$39:$A$782,$A102,СВЦЭМ!$B$39:$B$782,W$83)+'СЕТ СН'!$H$11+СВЦЭМ!$D$10+'СЕТ СН'!$H$5-'СЕТ СН'!$H$21</f>
        <v>5451.7750588300005</v>
      </c>
      <c r="X102" s="36">
        <f>SUMIFS(СВЦЭМ!$D$39:$D$782,СВЦЭМ!$A$39:$A$782,$A102,СВЦЭМ!$B$39:$B$782,X$83)+'СЕТ СН'!$H$11+СВЦЭМ!$D$10+'СЕТ СН'!$H$5-'СЕТ СН'!$H$21</f>
        <v>5498.3057768799999</v>
      </c>
      <c r="Y102" s="36">
        <f>SUMIFS(СВЦЭМ!$D$39:$D$782,СВЦЭМ!$A$39:$A$782,$A102,СВЦЭМ!$B$39:$B$782,Y$83)+'СЕТ СН'!$H$11+СВЦЭМ!$D$10+'СЕТ СН'!$H$5-'СЕТ СН'!$H$21</f>
        <v>5554.9512779300003</v>
      </c>
    </row>
    <row r="103" spans="1:25" ht="15.75" x14ac:dyDescent="0.2">
      <c r="A103" s="35">
        <f t="shared" si="2"/>
        <v>45005</v>
      </c>
      <c r="B103" s="36">
        <f>SUMIFS(СВЦЭМ!$D$39:$D$782,СВЦЭМ!$A$39:$A$782,$A103,СВЦЭМ!$B$39:$B$782,B$83)+'СЕТ СН'!$H$11+СВЦЭМ!$D$10+'СЕТ СН'!$H$5-'СЕТ СН'!$H$21</f>
        <v>5557.7720576800002</v>
      </c>
      <c r="C103" s="36">
        <f>SUMIFS(СВЦЭМ!$D$39:$D$782,СВЦЭМ!$A$39:$A$782,$A103,СВЦЭМ!$B$39:$B$782,C$83)+'СЕТ СН'!$H$11+СВЦЭМ!$D$10+'СЕТ СН'!$H$5-'СЕТ СН'!$H$21</f>
        <v>5608.3914337000006</v>
      </c>
      <c r="D103" s="36">
        <f>SUMIFS(СВЦЭМ!$D$39:$D$782,СВЦЭМ!$A$39:$A$782,$A103,СВЦЭМ!$B$39:$B$782,D$83)+'СЕТ СН'!$H$11+СВЦЭМ!$D$10+'СЕТ СН'!$H$5-'СЕТ СН'!$H$21</f>
        <v>5630.1819285399997</v>
      </c>
      <c r="E103" s="36">
        <f>SUMIFS(СВЦЭМ!$D$39:$D$782,СВЦЭМ!$A$39:$A$782,$A103,СВЦЭМ!$B$39:$B$782,E$83)+'СЕТ СН'!$H$11+СВЦЭМ!$D$10+'СЕТ СН'!$H$5-'СЕТ СН'!$H$21</f>
        <v>5647.3894571000001</v>
      </c>
      <c r="F103" s="36">
        <f>SUMIFS(СВЦЭМ!$D$39:$D$782,СВЦЭМ!$A$39:$A$782,$A103,СВЦЭМ!$B$39:$B$782,F$83)+'СЕТ СН'!$H$11+СВЦЭМ!$D$10+'СЕТ СН'!$H$5-'СЕТ СН'!$H$21</f>
        <v>5632.8895181400003</v>
      </c>
      <c r="G103" s="36">
        <f>SUMIFS(СВЦЭМ!$D$39:$D$782,СВЦЭМ!$A$39:$A$782,$A103,СВЦЭМ!$B$39:$B$782,G$83)+'СЕТ СН'!$H$11+СВЦЭМ!$D$10+'СЕТ СН'!$H$5-'СЕТ СН'!$H$21</f>
        <v>5622.83485535</v>
      </c>
      <c r="H103" s="36">
        <f>SUMIFS(СВЦЭМ!$D$39:$D$782,СВЦЭМ!$A$39:$A$782,$A103,СВЦЭМ!$B$39:$B$782,H$83)+'СЕТ СН'!$H$11+СВЦЭМ!$D$10+'СЕТ СН'!$H$5-'СЕТ СН'!$H$21</f>
        <v>5658.1390853800003</v>
      </c>
      <c r="I103" s="36">
        <f>SUMIFS(СВЦЭМ!$D$39:$D$782,СВЦЭМ!$A$39:$A$782,$A103,СВЦЭМ!$B$39:$B$782,I$83)+'СЕТ СН'!$H$11+СВЦЭМ!$D$10+'СЕТ СН'!$H$5-'СЕТ СН'!$H$21</f>
        <v>5564.20570675</v>
      </c>
      <c r="J103" s="36">
        <f>SUMIFS(СВЦЭМ!$D$39:$D$782,СВЦЭМ!$A$39:$A$782,$A103,СВЦЭМ!$B$39:$B$782,J$83)+'СЕТ СН'!$H$11+СВЦЭМ!$D$10+'СЕТ СН'!$H$5-'СЕТ СН'!$H$21</f>
        <v>5560.8131512</v>
      </c>
      <c r="K103" s="36">
        <f>SUMIFS(СВЦЭМ!$D$39:$D$782,СВЦЭМ!$A$39:$A$782,$A103,СВЦЭМ!$B$39:$B$782,K$83)+'СЕТ СН'!$H$11+СВЦЭМ!$D$10+'СЕТ СН'!$H$5-'СЕТ СН'!$H$21</f>
        <v>5524.5983711099998</v>
      </c>
      <c r="L103" s="36">
        <f>SUMIFS(СВЦЭМ!$D$39:$D$782,СВЦЭМ!$A$39:$A$782,$A103,СВЦЭМ!$B$39:$B$782,L$83)+'СЕТ СН'!$H$11+СВЦЭМ!$D$10+'СЕТ СН'!$H$5-'СЕТ СН'!$H$21</f>
        <v>5515.2299875099998</v>
      </c>
      <c r="M103" s="36">
        <f>SUMIFS(СВЦЭМ!$D$39:$D$782,СВЦЭМ!$A$39:$A$782,$A103,СВЦЭМ!$B$39:$B$782,M$83)+'СЕТ СН'!$H$11+СВЦЭМ!$D$10+'СЕТ СН'!$H$5-'СЕТ СН'!$H$21</f>
        <v>5529.0334428100005</v>
      </c>
      <c r="N103" s="36">
        <f>SUMIFS(СВЦЭМ!$D$39:$D$782,СВЦЭМ!$A$39:$A$782,$A103,СВЦЭМ!$B$39:$B$782,N$83)+'СЕТ СН'!$H$11+СВЦЭМ!$D$10+'СЕТ СН'!$H$5-'СЕТ СН'!$H$21</f>
        <v>5574.1132174499999</v>
      </c>
      <c r="O103" s="36">
        <f>SUMIFS(СВЦЭМ!$D$39:$D$782,СВЦЭМ!$A$39:$A$782,$A103,СВЦЭМ!$B$39:$B$782,O$83)+'СЕТ СН'!$H$11+СВЦЭМ!$D$10+'СЕТ СН'!$H$5-'СЕТ СН'!$H$21</f>
        <v>5604.86813884</v>
      </c>
      <c r="P103" s="36">
        <f>SUMIFS(СВЦЭМ!$D$39:$D$782,СВЦЭМ!$A$39:$A$782,$A103,СВЦЭМ!$B$39:$B$782,P$83)+'СЕТ СН'!$H$11+СВЦЭМ!$D$10+'СЕТ СН'!$H$5-'СЕТ СН'!$H$21</f>
        <v>5611.4947364400005</v>
      </c>
      <c r="Q103" s="36">
        <f>SUMIFS(СВЦЭМ!$D$39:$D$782,СВЦЭМ!$A$39:$A$782,$A103,СВЦЭМ!$B$39:$B$782,Q$83)+'СЕТ СН'!$H$11+СВЦЭМ!$D$10+'СЕТ СН'!$H$5-'СЕТ СН'!$H$21</f>
        <v>5622.7697042600003</v>
      </c>
      <c r="R103" s="36">
        <f>SUMIFS(СВЦЭМ!$D$39:$D$782,СВЦЭМ!$A$39:$A$782,$A103,СВЦЭМ!$B$39:$B$782,R$83)+'СЕТ СН'!$H$11+СВЦЭМ!$D$10+'СЕТ СН'!$H$5-'СЕТ СН'!$H$21</f>
        <v>5617.0648833800005</v>
      </c>
      <c r="S103" s="36">
        <f>SUMIFS(СВЦЭМ!$D$39:$D$782,СВЦЭМ!$A$39:$A$782,$A103,СВЦЭМ!$B$39:$B$782,S$83)+'СЕТ СН'!$H$11+СВЦЭМ!$D$10+'СЕТ СН'!$H$5-'СЕТ СН'!$H$21</f>
        <v>5597.5120518100002</v>
      </c>
      <c r="T103" s="36">
        <f>SUMIFS(СВЦЭМ!$D$39:$D$782,СВЦЭМ!$A$39:$A$782,$A103,СВЦЭМ!$B$39:$B$782,T$83)+'СЕТ СН'!$H$11+СВЦЭМ!$D$10+'СЕТ СН'!$H$5-'СЕТ СН'!$H$21</f>
        <v>5568.7032548900006</v>
      </c>
      <c r="U103" s="36">
        <f>SUMIFS(СВЦЭМ!$D$39:$D$782,СВЦЭМ!$A$39:$A$782,$A103,СВЦЭМ!$B$39:$B$782,U$83)+'СЕТ СН'!$H$11+СВЦЭМ!$D$10+'СЕТ СН'!$H$5-'СЕТ СН'!$H$21</f>
        <v>5526.3982840300005</v>
      </c>
      <c r="V103" s="36">
        <f>SUMIFS(СВЦЭМ!$D$39:$D$782,СВЦЭМ!$A$39:$A$782,$A103,СВЦЭМ!$B$39:$B$782,V$83)+'СЕТ СН'!$H$11+СВЦЭМ!$D$10+'СЕТ СН'!$H$5-'СЕТ СН'!$H$21</f>
        <v>5512.50233209</v>
      </c>
      <c r="W103" s="36">
        <f>SUMIFS(СВЦЭМ!$D$39:$D$782,СВЦЭМ!$A$39:$A$782,$A103,СВЦЭМ!$B$39:$B$782,W$83)+'СЕТ СН'!$H$11+СВЦЭМ!$D$10+'СЕТ СН'!$H$5-'СЕТ СН'!$H$21</f>
        <v>5511.9277204400005</v>
      </c>
      <c r="X103" s="36">
        <f>SUMIFS(СВЦЭМ!$D$39:$D$782,СВЦЭМ!$A$39:$A$782,$A103,СВЦЭМ!$B$39:$B$782,X$83)+'СЕТ СН'!$H$11+СВЦЭМ!$D$10+'СЕТ СН'!$H$5-'СЕТ СН'!$H$21</f>
        <v>5558.8984940299997</v>
      </c>
      <c r="Y103" s="36">
        <f>SUMIFS(СВЦЭМ!$D$39:$D$782,СВЦЭМ!$A$39:$A$782,$A103,СВЦЭМ!$B$39:$B$782,Y$83)+'СЕТ СН'!$H$11+СВЦЭМ!$D$10+'СЕТ СН'!$H$5-'СЕТ СН'!$H$21</f>
        <v>5599.45133738</v>
      </c>
    </row>
    <row r="104" spans="1:25" ht="15.75" x14ac:dyDescent="0.2">
      <c r="A104" s="35">
        <f t="shared" si="2"/>
        <v>45006</v>
      </c>
      <c r="B104" s="36">
        <f>SUMIFS(СВЦЭМ!$D$39:$D$782,СВЦЭМ!$A$39:$A$782,$A104,СВЦЭМ!$B$39:$B$782,B$83)+'СЕТ СН'!$H$11+СВЦЭМ!$D$10+'СЕТ СН'!$H$5-'СЕТ СН'!$H$21</f>
        <v>5511.9205678300004</v>
      </c>
      <c r="C104" s="36">
        <f>SUMIFS(СВЦЭМ!$D$39:$D$782,СВЦЭМ!$A$39:$A$782,$A104,СВЦЭМ!$B$39:$B$782,C$83)+'СЕТ СН'!$H$11+СВЦЭМ!$D$10+'СЕТ СН'!$H$5-'СЕТ СН'!$H$21</f>
        <v>5561.8279900400003</v>
      </c>
      <c r="D104" s="36">
        <f>SUMIFS(СВЦЭМ!$D$39:$D$782,СВЦЭМ!$A$39:$A$782,$A104,СВЦЭМ!$B$39:$B$782,D$83)+'СЕТ СН'!$H$11+СВЦЭМ!$D$10+'СЕТ СН'!$H$5-'СЕТ СН'!$H$21</f>
        <v>5590.4612723600003</v>
      </c>
      <c r="E104" s="36">
        <f>SUMIFS(СВЦЭМ!$D$39:$D$782,СВЦЭМ!$A$39:$A$782,$A104,СВЦЭМ!$B$39:$B$782,E$83)+'СЕТ СН'!$H$11+СВЦЭМ!$D$10+'СЕТ СН'!$H$5-'СЕТ СН'!$H$21</f>
        <v>5597.8552964800001</v>
      </c>
      <c r="F104" s="36">
        <f>SUMIFS(СВЦЭМ!$D$39:$D$782,СВЦЭМ!$A$39:$A$782,$A104,СВЦЭМ!$B$39:$B$782,F$83)+'СЕТ СН'!$H$11+СВЦЭМ!$D$10+'СЕТ СН'!$H$5-'СЕТ СН'!$H$21</f>
        <v>5564.28529291</v>
      </c>
      <c r="G104" s="36">
        <f>SUMIFS(СВЦЭМ!$D$39:$D$782,СВЦЭМ!$A$39:$A$782,$A104,СВЦЭМ!$B$39:$B$782,G$83)+'СЕТ СН'!$H$11+СВЦЭМ!$D$10+'СЕТ СН'!$H$5-'СЕТ СН'!$H$21</f>
        <v>5566.5460695600004</v>
      </c>
      <c r="H104" s="36">
        <f>SUMIFS(СВЦЭМ!$D$39:$D$782,СВЦЭМ!$A$39:$A$782,$A104,СВЦЭМ!$B$39:$B$782,H$83)+'СЕТ СН'!$H$11+СВЦЭМ!$D$10+'СЕТ СН'!$H$5-'СЕТ СН'!$H$21</f>
        <v>5503.3864751199999</v>
      </c>
      <c r="I104" s="36">
        <f>SUMIFS(СВЦЭМ!$D$39:$D$782,СВЦЭМ!$A$39:$A$782,$A104,СВЦЭМ!$B$39:$B$782,I$83)+'СЕТ СН'!$H$11+СВЦЭМ!$D$10+'СЕТ СН'!$H$5-'СЕТ СН'!$H$21</f>
        <v>5438.4260354799999</v>
      </c>
      <c r="J104" s="36">
        <f>SUMIFS(СВЦЭМ!$D$39:$D$782,СВЦЭМ!$A$39:$A$782,$A104,СВЦЭМ!$B$39:$B$782,J$83)+'СЕТ СН'!$H$11+СВЦЭМ!$D$10+'СЕТ СН'!$H$5-'СЕТ СН'!$H$21</f>
        <v>5436.8349416000001</v>
      </c>
      <c r="K104" s="36">
        <f>SUMIFS(СВЦЭМ!$D$39:$D$782,СВЦЭМ!$A$39:$A$782,$A104,СВЦЭМ!$B$39:$B$782,K$83)+'СЕТ СН'!$H$11+СВЦЭМ!$D$10+'СЕТ СН'!$H$5-'СЕТ СН'!$H$21</f>
        <v>5420.5139265799999</v>
      </c>
      <c r="L104" s="36">
        <f>SUMIFS(СВЦЭМ!$D$39:$D$782,СВЦЭМ!$A$39:$A$782,$A104,СВЦЭМ!$B$39:$B$782,L$83)+'СЕТ СН'!$H$11+СВЦЭМ!$D$10+'СЕТ СН'!$H$5-'СЕТ СН'!$H$21</f>
        <v>5429.4771985300004</v>
      </c>
      <c r="M104" s="36">
        <f>SUMIFS(СВЦЭМ!$D$39:$D$782,СВЦЭМ!$A$39:$A$782,$A104,СВЦЭМ!$B$39:$B$782,M$83)+'СЕТ СН'!$H$11+СВЦЭМ!$D$10+'СЕТ СН'!$H$5-'СЕТ СН'!$H$21</f>
        <v>5472.6445756100002</v>
      </c>
      <c r="N104" s="36">
        <f>SUMIFS(СВЦЭМ!$D$39:$D$782,СВЦЭМ!$A$39:$A$782,$A104,СВЦЭМ!$B$39:$B$782,N$83)+'СЕТ СН'!$H$11+СВЦЭМ!$D$10+'СЕТ СН'!$H$5-'СЕТ СН'!$H$21</f>
        <v>5507.4997348200004</v>
      </c>
      <c r="O104" s="36">
        <f>SUMIFS(СВЦЭМ!$D$39:$D$782,СВЦЭМ!$A$39:$A$782,$A104,СВЦЭМ!$B$39:$B$782,O$83)+'СЕТ СН'!$H$11+СВЦЭМ!$D$10+'СЕТ СН'!$H$5-'СЕТ СН'!$H$21</f>
        <v>5552.2956057600004</v>
      </c>
      <c r="P104" s="36">
        <f>SUMIFS(СВЦЭМ!$D$39:$D$782,СВЦЭМ!$A$39:$A$782,$A104,СВЦЭМ!$B$39:$B$782,P$83)+'СЕТ СН'!$H$11+СВЦЭМ!$D$10+'СЕТ СН'!$H$5-'СЕТ СН'!$H$21</f>
        <v>5569.5750160400003</v>
      </c>
      <c r="Q104" s="36">
        <f>SUMIFS(СВЦЭМ!$D$39:$D$782,СВЦЭМ!$A$39:$A$782,$A104,СВЦЭМ!$B$39:$B$782,Q$83)+'СЕТ СН'!$H$11+СВЦЭМ!$D$10+'СЕТ СН'!$H$5-'СЕТ СН'!$H$21</f>
        <v>5573.3917036100001</v>
      </c>
      <c r="R104" s="36">
        <f>SUMIFS(СВЦЭМ!$D$39:$D$782,СВЦЭМ!$A$39:$A$782,$A104,СВЦЭМ!$B$39:$B$782,R$83)+'СЕТ СН'!$H$11+СВЦЭМ!$D$10+'СЕТ СН'!$H$5-'СЕТ СН'!$H$21</f>
        <v>5566.4522688699999</v>
      </c>
      <c r="S104" s="36">
        <f>SUMIFS(СВЦЭМ!$D$39:$D$782,СВЦЭМ!$A$39:$A$782,$A104,СВЦЭМ!$B$39:$B$782,S$83)+'СЕТ СН'!$H$11+СВЦЭМ!$D$10+'СЕТ СН'!$H$5-'СЕТ СН'!$H$21</f>
        <v>5546.6037440999999</v>
      </c>
      <c r="T104" s="36">
        <f>SUMIFS(СВЦЭМ!$D$39:$D$782,СВЦЭМ!$A$39:$A$782,$A104,СВЦЭМ!$B$39:$B$782,T$83)+'СЕТ СН'!$H$11+СВЦЭМ!$D$10+'СЕТ СН'!$H$5-'СЕТ СН'!$H$21</f>
        <v>5517.7566137699996</v>
      </c>
      <c r="U104" s="36">
        <f>SUMIFS(СВЦЭМ!$D$39:$D$782,СВЦЭМ!$A$39:$A$782,$A104,СВЦЭМ!$B$39:$B$782,U$83)+'СЕТ СН'!$H$11+СВЦЭМ!$D$10+'СЕТ СН'!$H$5-'СЕТ СН'!$H$21</f>
        <v>5486.0554960700001</v>
      </c>
      <c r="V104" s="36">
        <f>SUMIFS(СВЦЭМ!$D$39:$D$782,СВЦЭМ!$A$39:$A$782,$A104,СВЦЭМ!$B$39:$B$782,V$83)+'СЕТ СН'!$H$11+СВЦЭМ!$D$10+'СЕТ СН'!$H$5-'СЕТ СН'!$H$21</f>
        <v>5470.2048149900002</v>
      </c>
      <c r="W104" s="36">
        <f>SUMIFS(СВЦЭМ!$D$39:$D$782,СВЦЭМ!$A$39:$A$782,$A104,СВЦЭМ!$B$39:$B$782,W$83)+'СЕТ СН'!$H$11+СВЦЭМ!$D$10+'СЕТ СН'!$H$5-'СЕТ СН'!$H$21</f>
        <v>5476.7141203600004</v>
      </c>
      <c r="X104" s="36">
        <f>SUMIFS(СВЦЭМ!$D$39:$D$782,СВЦЭМ!$A$39:$A$782,$A104,СВЦЭМ!$B$39:$B$782,X$83)+'СЕТ СН'!$H$11+СВЦЭМ!$D$10+'СЕТ СН'!$H$5-'СЕТ СН'!$H$21</f>
        <v>5509.8985079300001</v>
      </c>
      <c r="Y104" s="36">
        <f>SUMIFS(СВЦЭМ!$D$39:$D$782,СВЦЭМ!$A$39:$A$782,$A104,СВЦЭМ!$B$39:$B$782,Y$83)+'СЕТ СН'!$H$11+СВЦЭМ!$D$10+'СЕТ СН'!$H$5-'СЕТ СН'!$H$21</f>
        <v>5545.2414995500003</v>
      </c>
    </row>
    <row r="105" spans="1:25" ht="15.75" x14ac:dyDescent="0.2">
      <c r="A105" s="35">
        <f t="shared" si="2"/>
        <v>45007</v>
      </c>
      <c r="B105" s="36">
        <f>SUMIFS(СВЦЭМ!$D$39:$D$782,СВЦЭМ!$A$39:$A$782,$A105,СВЦЭМ!$B$39:$B$782,B$83)+'СЕТ СН'!$H$11+СВЦЭМ!$D$10+'СЕТ СН'!$H$5-'СЕТ СН'!$H$21</f>
        <v>5662.1550944299997</v>
      </c>
      <c r="C105" s="36">
        <f>SUMIFS(СВЦЭМ!$D$39:$D$782,СВЦЭМ!$A$39:$A$782,$A105,СВЦЭМ!$B$39:$B$782,C$83)+'СЕТ СН'!$H$11+СВЦЭМ!$D$10+'СЕТ СН'!$H$5-'СЕТ СН'!$H$21</f>
        <v>5713.6962171899995</v>
      </c>
      <c r="D105" s="36">
        <f>SUMIFS(СВЦЭМ!$D$39:$D$782,СВЦЭМ!$A$39:$A$782,$A105,СВЦЭМ!$B$39:$B$782,D$83)+'СЕТ СН'!$H$11+СВЦЭМ!$D$10+'СЕТ СН'!$H$5-'СЕТ СН'!$H$21</f>
        <v>5796.5458618499997</v>
      </c>
      <c r="E105" s="36">
        <f>SUMIFS(СВЦЭМ!$D$39:$D$782,СВЦЭМ!$A$39:$A$782,$A105,СВЦЭМ!$B$39:$B$782,E$83)+'СЕТ СН'!$H$11+СВЦЭМ!$D$10+'СЕТ СН'!$H$5-'СЕТ СН'!$H$21</f>
        <v>5809.67507905</v>
      </c>
      <c r="F105" s="36">
        <f>SUMIFS(СВЦЭМ!$D$39:$D$782,СВЦЭМ!$A$39:$A$782,$A105,СВЦЭМ!$B$39:$B$782,F$83)+'СЕТ СН'!$H$11+СВЦЭМ!$D$10+'СЕТ СН'!$H$5-'СЕТ СН'!$H$21</f>
        <v>5821.2625702099995</v>
      </c>
      <c r="G105" s="36">
        <f>SUMIFS(СВЦЭМ!$D$39:$D$782,СВЦЭМ!$A$39:$A$782,$A105,СВЦЭМ!$B$39:$B$782,G$83)+'СЕТ СН'!$H$11+СВЦЭМ!$D$10+'СЕТ СН'!$H$5-'СЕТ СН'!$H$21</f>
        <v>5783.6918218299998</v>
      </c>
      <c r="H105" s="36">
        <f>SUMIFS(СВЦЭМ!$D$39:$D$782,СВЦЭМ!$A$39:$A$782,$A105,СВЦЭМ!$B$39:$B$782,H$83)+'СЕТ СН'!$H$11+СВЦЭМ!$D$10+'СЕТ СН'!$H$5-'СЕТ СН'!$H$21</f>
        <v>5720.9317177000003</v>
      </c>
      <c r="I105" s="36">
        <f>SUMIFS(СВЦЭМ!$D$39:$D$782,СВЦЭМ!$A$39:$A$782,$A105,СВЦЭМ!$B$39:$B$782,I$83)+'СЕТ СН'!$H$11+СВЦЭМ!$D$10+'СЕТ СН'!$H$5-'СЕТ СН'!$H$21</f>
        <v>5665.5978227600008</v>
      </c>
      <c r="J105" s="36">
        <f>SUMIFS(СВЦЭМ!$D$39:$D$782,СВЦЭМ!$A$39:$A$782,$A105,СВЦЭМ!$B$39:$B$782,J$83)+'СЕТ СН'!$H$11+СВЦЭМ!$D$10+'СЕТ СН'!$H$5-'СЕТ СН'!$H$21</f>
        <v>5655.1438701200004</v>
      </c>
      <c r="K105" s="36">
        <f>SUMIFS(СВЦЭМ!$D$39:$D$782,СВЦЭМ!$A$39:$A$782,$A105,СВЦЭМ!$B$39:$B$782,K$83)+'СЕТ СН'!$H$11+СВЦЭМ!$D$10+'СЕТ СН'!$H$5-'СЕТ СН'!$H$21</f>
        <v>5631.2499600499996</v>
      </c>
      <c r="L105" s="36">
        <f>SUMIFS(СВЦЭМ!$D$39:$D$782,СВЦЭМ!$A$39:$A$782,$A105,СВЦЭМ!$B$39:$B$782,L$83)+'СЕТ СН'!$H$11+СВЦЭМ!$D$10+'СЕТ СН'!$H$5-'СЕТ СН'!$H$21</f>
        <v>5633.7567897899999</v>
      </c>
      <c r="M105" s="36">
        <f>SUMIFS(СВЦЭМ!$D$39:$D$782,СВЦЭМ!$A$39:$A$782,$A105,СВЦЭМ!$B$39:$B$782,M$83)+'СЕТ СН'!$H$11+СВЦЭМ!$D$10+'СЕТ СН'!$H$5-'СЕТ СН'!$H$21</f>
        <v>5605.5508672899996</v>
      </c>
      <c r="N105" s="36">
        <f>SUMIFS(СВЦЭМ!$D$39:$D$782,СВЦЭМ!$A$39:$A$782,$A105,СВЦЭМ!$B$39:$B$782,N$83)+'СЕТ СН'!$H$11+СВЦЭМ!$D$10+'СЕТ СН'!$H$5-'СЕТ СН'!$H$21</f>
        <v>5719.7956322999999</v>
      </c>
      <c r="O105" s="36">
        <f>SUMIFS(СВЦЭМ!$D$39:$D$782,СВЦЭМ!$A$39:$A$782,$A105,СВЦЭМ!$B$39:$B$782,O$83)+'СЕТ СН'!$H$11+СВЦЭМ!$D$10+'СЕТ СН'!$H$5-'СЕТ СН'!$H$21</f>
        <v>5727.9510125199995</v>
      </c>
      <c r="P105" s="36">
        <f>SUMIFS(СВЦЭМ!$D$39:$D$782,СВЦЭМ!$A$39:$A$782,$A105,СВЦЭМ!$B$39:$B$782,P$83)+'СЕТ СН'!$H$11+СВЦЭМ!$D$10+'СЕТ СН'!$H$5-'СЕТ СН'!$H$21</f>
        <v>5730.9539117000004</v>
      </c>
      <c r="Q105" s="36">
        <f>SUMIFS(СВЦЭМ!$D$39:$D$782,СВЦЭМ!$A$39:$A$782,$A105,СВЦЭМ!$B$39:$B$782,Q$83)+'СЕТ СН'!$H$11+СВЦЭМ!$D$10+'СЕТ СН'!$H$5-'СЕТ СН'!$H$21</f>
        <v>5731.6219968700007</v>
      </c>
      <c r="R105" s="36">
        <f>SUMIFS(СВЦЭМ!$D$39:$D$782,СВЦЭМ!$A$39:$A$782,$A105,СВЦЭМ!$B$39:$B$782,R$83)+'СЕТ СН'!$H$11+СВЦЭМ!$D$10+'СЕТ СН'!$H$5-'СЕТ СН'!$H$21</f>
        <v>5700.3512412</v>
      </c>
      <c r="S105" s="36">
        <f>SUMIFS(СВЦЭМ!$D$39:$D$782,СВЦЭМ!$A$39:$A$782,$A105,СВЦЭМ!$B$39:$B$782,S$83)+'СЕТ СН'!$H$11+СВЦЭМ!$D$10+'СЕТ СН'!$H$5-'СЕТ СН'!$H$21</f>
        <v>5674.81555604</v>
      </c>
      <c r="T105" s="36">
        <f>SUMIFS(СВЦЭМ!$D$39:$D$782,СВЦЭМ!$A$39:$A$782,$A105,СВЦЭМ!$B$39:$B$782,T$83)+'СЕТ СН'!$H$11+СВЦЭМ!$D$10+'СЕТ СН'!$H$5-'СЕТ СН'!$H$21</f>
        <v>5676.1539659600003</v>
      </c>
      <c r="U105" s="36">
        <f>SUMIFS(СВЦЭМ!$D$39:$D$782,СВЦЭМ!$A$39:$A$782,$A105,СВЦЭМ!$B$39:$B$782,U$83)+'СЕТ СН'!$H$11+СВЦЭМ!$D$10+'СЕТ СН'!$H$5-'СЕТ СН'!$H$21</f>
        <v>5630.4401781300003</v>
      </c>
      <c r="V105" s="36">
        <f>SUMIFS(СВЦЭМ!$D$39:$D$782,СВЦЭМ!$A$39:$A$782,$A105,СВЦЭМ!$B$39:$B$782,V$83)+'СЕТ СН'!$H$11+СВЦЭМ!$D$10+'СЕТ СН'!$H$5-'СЕТ СН'!$H$21</f>
        <v>5596.1279296600005</v>
      </c>
      <c r="W105" s="36">
        <f>SUMIFS(СВЦЭМ!$D$39:$D$782,СВЦЭМ!$A$39:$A$782,$A105,СВЦЭМ!$B$39:$B$782,W$83)+'СЕТ СН'!$H$11+СВЦЭМ!$D$10+'СЕТ СН'!$H$5-'СЕТ СН'!$H$21</f>
        <v>5594.2831841099996</v>
      </c>
      <c r="X105" s="36">
        <f>SUMIFS(СВЦЭМ!$D$39:$D$782,СВЦЭМ!$A$39:$A$782,$A105,СВЦЭМ!$B$39:$B$782,X$83)+'СЕТ СН'!$H$11+СВЦЭМ!$D$10+'СЕТ СН'!$H$5-'СЕТ СН'!$H$21</f>
        <v>5604.3334412800004</v>
      </c>
      <c r="Y105" s="36">
        <f>SUMIFS(СВЦЭМ!$D$39:$D$782,СВЦЭМ!$A$39:$A$782,$A105,СВЦЭМ!$B$39:$B$782,Y$83)+'СЕТ СН'!$H$11+СВЦЭМ!$D$10+'СЕТ СН'!$H$5-'СЕТ СН'!$H$21</f>
        <v>5657.1153054599999</v>
      </c>
    </row>
    <row r="106" spans="1:25" ht="15.75" x14ac:dyDescent="0.2">
      <c r="A106" s="35">
        <f t="shared" si="2"/>
        <v>45008</v>
      </c>
      <c r="B106" s="36">
        <f>SUMIFS(СВЦЭМ!$D$39:$D$782,СВЦЭМ!$A$39:$A$782,$A106,СВЦЭМ!$B$39:$B$782,B$83)+'СЕТ СН'!$H$11+СВЦЭМ!$D$10+'СЕТ СН'!$H$5-'СЕТ СН'!$H$21</f>
        <v>5731.2481600000001</v>
      </c>
      <c r="C106" s="36">
        <f>SUMIFS(СВЦЭМ!$D$39:$D$782,СВЦЭМ!$A$39:$A$782,$A106,СВЦЭМ!$B$39:$B$782,C$83)+'СЕТ СН'!$H$11+СВЦЭМ!$D$10+'СЕТ СН'!$H$5-'СЕТ СН'!$H$21</f>
        <v>5805.3794839000002</v>
      </c>
      <c r="D106" s="36">
        <f>SUMIFS(СВЦЭМ!$D$39:$D$782,СВЦЭМ!$A$39:$A$782,$A106,СВЦЭМ!$B$39:$B$782,D$83)+'СЕТ СН'!$H$11+СВЦЭМ!$D$10+'СЕТ СН'!$H$5-'СЕТ СН'!$H$21</f>
        <v>5840.2787180600008</v>
      </c>
      <c r="E106" s="36">
        <f>SUMIFS(СВЦЭМ!$D$39:$D$782,СВЦЭМ!$A$39:$A$782,$A106,СВЦЭМ!$B$39:$B$782,E$83)+'СЕТ СН'!$H$11+СВЦЭМ!$D$10+'СЕТ СН'!$H$5-'СЕТ СН'!$H$21</f>
        <v>5861.9204657</v>
      </c>
      <c r="F106" s="36">
        <f>SUMIFS(СВЦЭМ!$D$39:$D$782,СВЦЭМ!$A$39:$A$782,$A106,СВЦЭМ!$B$39:$B$782,F$83)+'СЕТ СН'!$H$11+СВЦЭМ!$D$10+'СЕТ СН'!$H$5-'СЕТ СН'!$H$21</f>
        <v>5858.1228269700005</v>
      </c>
      <c r="G106" s="36">
        <f>SUMIFS(СВЦЭМ!$D$39:$D$782,СВЦЭМ!$A$39:$A$782,$A106,СВЦЭМ!$B$39:$B$782,G$83)+'СЕТ СН'!$H$11+СВЦЭМ!$D$10+'СЕТ СН'!$H$5-'СЕТ СН'!$H$21</f>
        <v>5784.7143608900005</v>
      </c>
      <c r="H106" s="36">
        <f>SUMIFS(СВЦЭМ!$D$39:$D$782,СВЦЭМ!$A$39:$A$782,$A106,СВЦЭМ!$B$39:$B$782,H$83)+'СЕТ СН'!$H$11+СВЦЭМ!$D$10+'СЕТ СН'!$H$5-'СЕТ СН'!$H$21</f>
        <v>5748.3901260800003</v>
      </c>
      <c r="I106" s="36">
        <f>SUMIFS(СВЦЭМ!$D$39:$D$782,СВЦЭМ!$A$39:$A$782,$A106,СВЦЭМ!$B$39:$B$782,I$83)+'СЕТ СН'!$H$11+СВЦЭМ!$D$10+'СЕТ СН'!$H$5-'СЕТ СН'!$H$21</f>
        <v>5681.8459299700007</v>
      </c>
      <c r="J106" s="36">
        <f>SUMIFS(СВЦЭМ!$D$39:$D$782,СВЦЭМ!$A$39:$A$782,$A106,СВЦЭМ!$B$39:$B$782,J$83)+'СЕТ СН'!$H$11+СВЦЭМ!$D$10+'СЕТ СН'!$H$5-'СЕТ СН'!$H$21</f>
        <v>5662.8617718099995</v>
      </c>
      <c r="K106" s="36">
        <f>SUMIFS(СВЦЭМ!$D$39:$D$782,СВЦЭМ!$A$39:$A$782,$A106,СВЦЭМ!$B$39:$B$782,K$83)+'СЕТ СН'!$H$11+СВЦЭМ!$D$10+'СЕТ СН'!$H$5-'СЕТ СН'!$H$21</f>
        <v>5638.3392960000001</v>
      </c>
      <c r="L106" s="36">
        <f>SUMIFS(СВЦЭМ!$D$39:$D$782,СВЦЭМ!$A$39:$A$782,$A106,СВЦЭМ!$B$39:$B$782,L$83)+'СЕТ СН'!$H$11+СВЦЭМ!$D$10+'СЕТ СН'!$H$5-'СЕТ СН'!$H$21</f>
        <v>5600.1663559400004</v>
      </c>
      <c r="M106" s="36">
        <f>SUMIFS(СВЦЭМ!$D$39:$D$782,СВЦЭМ!$A$39:$A$782,$A106,СВЦЭМ!$B$39:$B$782,M$83)+'СЕТ СН'!$H$11+СВЦЭМ!$D$10+'СЕТ СН'!$H$5-'СЕТ СН'!$H$21</f>
        <v>5626.9896991300002</v>
      </c>
      <c r="N106" s="36">
        <f>SUMIFS(СВЦЭМ!$D$39:$D$782,СВЦЭМ!$A$39:$A$782,$A106,СВЦЭМ!$B$39:$B$782,N$83)+'СЕТ СН'!$H$11+СВЦЭМ!$D$10+'СЕТ СН'!$H$5-'СЕТ СН'!$H$21</f>
        <v>5671.0942887500005</v>
      </c>
      <c r="O106" s="36">
        <f>SUMIFS(СВЦЭМ!$D$39:$D$782,СВЦЭМ!$A$39:$A$782,$A106,СВЦЭМ!$B$39:$B$782,O$83)+'СЕТ СН'!$H$11+СВЦЭМ!$D$10+'СЕТ СН'!$H$5-'СЕТ СН'!$H$21</f>
        <v>5710.0403923699996</v>
      </c>
      <c r="P106" s="36">
        <f>SUMIFS(СВЦЭМ!$D$39:$D$782,СВЦЭМ!$A$39:$A$782,$A106,СВЦЭМ!$B$39:$B$782,P$83)+'СЕТ СН'!$H$11+СВЦЭМ!$D$10+'СЕТ СН'!$H$5-'СЕТ СН'!$H$21</f>
        <v>5754.7440961699995</v>
      </c>
      <c r="Q106" s="36">
        <f>SUMIFS(СВЦЭМ!$D$39:$D$782,СВЦЭМ!$A$39:$A$782,$A106,СВЦЭМ!$B$39:$B$782,Q$83)+'СЕТ СН'!$H$11+СВЦЭМ!$D$10+'СЕТ СН'!$H$5-'СЕТ СН'!$H$21</f>
        <v>5753.2881214099998</v>
      </c>
      <c r="R106" s="36">
        <f>SUMIFS(СВЦЭМ!$D$39:$D$782,СВЦЭМ!$A$39:$A$782,$A106,СВЦЭМ!$B$39:$B$782,R$83)+'СЕТ СН'!$H$11+СВЦЭМ!$D$10+'СЕТ СН'!$H$5-'СЕТ СН'!$H$21</f>
        <v>5712.1642910299997</v>
      </c>
      <c r="S106" s="36">
        <f>SUMIFS(СВЦЭМ!$D$39:$D$782,СВЦЭМ!$A$39:$A$782,$A106,СВЦЭМ!$B$39:$B$782,S$83)+'СЕТ СН'!$H$11+СВЦЭМ!$D$10+'СЕТ СН'!$H$5-'СЕТ СН'!$H$21</f>
        <v>5695.33959048</v>
      </c>
      <c r="T106" s="36">
        <f>SUMIFS(СВЦЭМ!$D$39:$D$782,СВЦЭМ!$A$39:$A$782,$A106,СВЦЭМ!$B$39:$B$782,T$83)+'СЕТ СН'!$H$11+СВЦЭМ!$D$10+'СЕТ СН'!$H$5-'СЕТ СН'!$H$21</f>
        <v>5658.8359890900001</v>
      </c>
      <c r="U106" s="36">
        <f>SUMIFS(СВЦЭМ!$D$39:$D$782,СВЦЭМ!$A$39:$A$782,$A106,СВЦЭМ!$B$39:$B$782,U$83)+'СЕТ СН'!$H$11+СВЦЭМ!$D$10+'СЕТ СН'!$H$5-'СЕТ СН'!$H$21</f>
        <v>5612.6585672199999</v>
      </c>
      <c r="V106" s="36">
        <f>SUMIFS(СВЦЭМ!$D$39:$D$782,СВЦЭМ!$A$39:$A$782,$A106,СВЦЭМ!$B$39:$B$782,V$83)+'СЕТ СН'!$H$11+СВЦЭМ!$D$10+'СЕТ СН'!$H$5-'СЕТ СН'!$H$21</f>
        <v>5597.7285602400007</v>
      </c>
      <c r="W106" s="36">
        <f>SUMIFS(СВЦЭМ!$D$39:$D$782,СВЦЭМ!$A$39:$A$782,$A106,СВЦЭМ!$B$39:$B$782,W$83)+'СЕТ СН'!$H$11+СВЦЭМ!$D$10+'СЕТ СН'!$H$5-'СЕТ СН'!$H$21</f>
        <v>5636.0279119900006</v>
      </c>
      <c r="X106" s="36">
        <f>SUMIFS(СВЦЭМ!$D$39:$D$782,СВЦЭМ!$A$39:$A$782,$A106,СВЦЭМ!$B$39:$B$782,X$83)+'СЕТ СН'!$H$11+СВЦЭМ!$D$10+'СЕТ СН'!$H$5-'СЕТ СН'!$H$21</f>
        <v>5675.5042570099995</v>
      </c>
      <c r="Y106" s="36">
        <f>SUMIFS(СВЦЭМ!$D$39:$D$782,СВЦЭМ!$A$39:$A$782,$A106,СВЦЭМ!$B$39:$B$782,Y$83)+'СЕТ СН'!$H$11+СВЦЭМ!$D$10+'СЕТ СН'!$H$5-'СЕТ СН'!$H$21</f>
        <v>5709.1563155000003</v>
      </c>
    </row>
    <row r="107" spans="1:25" ht="15.75" x14ac:dyDescent="0.2">
      <c r="A107" s="35">
        <f t="shared" si="2"/>
        <v>45009</v>
      </c>
      <c r="B107" s="36">
        <f>SUMIFS(СВЦЭМ!$D$39:$D$782,СВЦЭМ!$A$39:$A$782,$A107,СВЦЭМ!$B$39:$B$782,B$83)+'СЕТ СН'!$H$11+СВЦЭМ!$D$10+'СЕТ СН'!$H$5-'СЕТ СН'!$H$21</f>
        <v>5808.7894507599995</v>
      </c>
      <c r="C107" s="36">
        <f>SUMIFS(СВЦЭМ!$D$39:$D$782,СВЦЭМ!$A$39:$A$782,$A107,СВЦЭМ!$B$39:$B$782,C$83)+'СЕТ СН'!$H$11+СВЦЭМ!$D$10+'СЕТ СН'!$H$5-'СЕТ СН'!$H$21</f>
        <v>5893.7246022300005</v>
      </c>
      <c r="D107" s="36">
        <f>SUMIFS(СВЦЭМ!$D$39:$D$782,СВЦЭМ!$A$39:$A$782,$A107,СВЦЭМ!$B$39:$B$782,D$83)+'СЕТ СН'!$H$11+СВЦЭМ!$D$10+'СЕТ СН'!$H$5-'СЕТ СН'!$H$21</f>
        <v>5883.25786659</v>
      </c>
      <c r="E107" s="36">
        <f>SUMIFS(СВЦЭМ!$D$39:$D$782,СВЦЭМ!$A$39:$A$782,$A107,СВЦЭМ!$B$39:$B$782,E$83)+'СЕТ СН'!$H$11+СВЦЭМ!$D$10+'СЕТ СН'!$H$5-'СЕТ СН'!$H$21</f>
        <v>5885.1856007200004</v>
      </c>
      <c r="F107" s="36">
        <f>SUMIFS(СВЦЭМ!$D$39:$D$782,СВЦЭМ!$A$39:$A$782,$A107,СВЦЭМ!$B$39:$B$782,F$83)+'СЕТ СН'!$H$11+СВЦЭМ!$D$10+'СЕТ СН'!$H$5-'СЕТ СН'!$H$21</f>
        <v>5884.8466174700006</v>
      </c>
      <c r="G107" s="36">
        <f>SUMIFS(СВЦЭМ!$D$39:$D$782,СВЦЭМ!$A$39:$A$782,$A107,СВЦЭМ!$B$39:$B$782,G$83)+'СЕТ СН'!$H$11+СВЦЭМ!$D$10+'СЕТ СН'!$H$5-'СЕТ СН'!$H$21</f>
        <v>5882.4879130600002</v>
      </c>
      <c r="H107" s="36">
        <f>SUMIFS(СВЦЭМ!$D$39:$D$782,СВЦЭМ!$A$39:$A$782,$A107,СВЦЭМ!$B$39:$B$782,H$83)+'СЕТ СН'!$H$11+СВЦЭМ!$D$10+'СЕТ СН'!$H$5-'СЕТ СН'!$H$21</f>
        <v>5861.8871311299999</v>
      </c>
      <c r="I107" s="36">
        <f>SUMIFS(СВЦЭМ!$D$39:$D$782,СВЦЭМ!$A$39:$A$782,$A107,СВЦЭМ!$B$39:$B$782,I$83)+'СЕТ СН'!$H$11+СВЦЭМ!$D$10+'СЕТ СН'!$H$5-'СЕТ СН'!$H$21</f>
        <v>5778.08668683</v>
      </c>
      <c r="J107" s="36">
        <f>SUMIFS(СВЦЭМ!$D$39:$D$782,СВЦЭМ!$A$39:$A$782,$A107,СВЦЭМ!$B$39:$B$782,J$83)+'СЕТ СН'!$H$11+СВЦЭМ!$D$10+'СЕТ СН'!$H$5-'СЕТ СН'!$H$21</f>
        <v>5770.2811092800002</v>
      </c>
      <c r="K107" s="36">
        <f>SUMIFS(СВЦЭМ!$D$39:$D$782,СВЦЭМ!$A$39:$A$782,$A107,СВЦЭМ!$B$39:$B$782,K$83)+'СЕТ СН'!$H$11+СВЦЭМ!$D$10+'СЕТ СН'!$H$5-'СЕТ СН'!$H$21</f>
        <v>5738.5239137099998</v>
      </c>
      <c r="L107" s="36">
        <f>SUMIFS(СВЦЭМ!$D$39:$D$782,СВЦЭМ!$A$39:$A$782,$A107,СВЦЭМ!$B$39:$B$782,L$83)+'СЕТ СН'!$H$11+СВЦЭМ!$D$10+'СЕТ СН'!$H$5-'СЕТ СН'!$H$21</f>
        <v>5676.9128776699999</v>
      </c>
      <c r="M107" s="36">
        <f>SUMIFS(СВЦЭМ!$D$39:$D$782,СВЦЭМ!$A$39:$A$782,$A107,СВЦЭМ!$B$39:$B$782,M$83)+'СЕТ СН'!$H$11+СВЦЭМ!$D$10+'СЕТ СН'!$H$5-'СЕТ СН'!$H$21</f>
        <v>5674.3522872699996</v>
      </c>
      <c r="N107" s="36">
        <f>SUMIFS(СВЦЭМ!$D$39:$D$782,СВЦЭМ!$A$39:$A$782,$A107,СВЦЭМ!$B$39:$B$782,N$83)+'СЕТ СН'!$H$11+СВЦЭМ!$D$10+'СЕТ СН'!$H$5-'СЕТ СН'!$H$21</f>
        <v>5683.2628176100006</v>
      </c>
      <c r="O107" s="36">
        <f>SUMIFS(СВЦЭМ!$D$39:$D$782,СВЦЭМ!$A$39:$A$782,$A107,СВЦЭМ!$B$39:$B$782,O$83)+'СЕТ СН'!$H$11+СВЦЭМ!$D$10+'СЕТ СН'!$H$5-'СЕТ СН'!$H$21</f>
        <v>5691.0019929499995</v>
      </c>
      <c r="P107" s="36">
        <f>SUMIFS(СВЦЭМ!$D$39:$D$782,СВЦЭМ!$A$39:$A$782,$A107,СВЦЭМ!$B$39:$B$782,P$83)+'СЕТ СН'!$H$11+СВЦЭМ!$D$10+'СЕТ СН'!$H$5-'СЕТ СН'!$H$21</f>
        <v>5701.3334695400008</v>
      </c>
      <c r="Q107" s="36">
        <f>SUMIFS(СВЦЭМ!$D$39:$D$782,СВЦЭМ!$A$39:$A$782,$A107,СВЦЭМ!$B$39:$B$782,Q$83)+'СЕТ СН'!$H$11+СВЦЭМ!$D$10+'СЕТ СН'!$H$5-'СЕТ СН'!$H$21</f>
        <v>5696.3216167499995</v>
      </c>
      <c r="R107" s="36">
        <f>SUMIFS(СВЦЭМ!$D$39:$D$782,СВЦЭМ!$A$39:$A$782,$A107,СВЦЭМ!$B$39:$B$782,R$83)+'СЕТ СН'!$H$11+СВЦЭМ!$D$10+'СЕТ СН'!$H$5-'СЕТ СН'!$H$21</f>
        <v>5698.0861070600004</v>
      </c>
      <c r="S107" s="36">
        <f>SUMIFS(СВЦЭМ!$D$39:$D$782,СВЦЭМ!$A$39:$A$782,$A107,СВЦЭМ!$B$39:$B$782,S$83)+'СЕТ СН'!$H$11+СВЦЭМ!$D$10+'СЕТ СН'!$H$5-'СЕТ СН'!$H$21</f>
        <v>5649.0130085000001</v>
      </c>
      <c r="T107" s="36">
        <f>SUMIFS(СВЦЭМ!$D$39:$D$782,СВЦЭМ!$A$39:$A$782,$A107,СВЦЭМ!$B$39:$B$782,T$83)+'СЕТ СН'!$H$11+СВЦЭМ!$D$10+'СЕТ СН'!$H$5-'СЕТ СН'!$H$21</f>
        <v>5639.0136641899999</v>
      </c>
      <c r="U107" s="36">
        <f>SUMIFS(СВЦЭМ!$D$39:$D$782,СВЦЭМ!$A$39:$A$782,$A107,СВЦЭМ!$B$39:$B$782,U$83)+'СЕТ СН'!$H$11+СВЦЭМ!$D$10+'СЕТ СН'!$H$5-'СЕТ СН'!$H$21</f>
        <v>5624.7361292700007</v>
      </c>
      <c r="V107" s="36">
        <f>SUMIFS(СВЦЭМ!$D$39:$D$782,СВЦЭМ!$A$39:$A$782,$A107,СВЦЭМ!$B$39:$B$782,V$83)+'СЕТ СН'!$H$11+СВЦЭМ!$D$10+'СЕТ СН'!$H$5-'СЕТ СН'!$H$21</f>
        <v>5638.6637081700001</v>
      </c>
      <c r="W107" s="36">
        <f>SUMIFS(СВЦЭМ!$D$39:$D$782,СВЦЭМ!$A$39:$A$782,$A107,СВЦЭМ!$B$39:$B$782,W$83)+'СЕТ СН'!$H$11+СВЦЭМ!$D$10+'СЕТ СН'!$H$5-'СЕТ СН'!$H$21</f>
        <v>5640.2162344900007</v>
      </c>
      <c r="X107" s="36">
        <f>SUMIFS(СВЦЭМ!$D$39:$D$782,СВЦЭМ!$A$39:$A$782,$A107,СВЦЭМ!$B$39:$B$782,X$83)+'СЕТ СН'!$H$11+СВЦЭМ!$D$10+'СЕТ СН'!$H$5-'СЕТ СН'!$H$21</f>
        <v>5699.7191366900006</v>
      </c>
      <c r="Y107" s="36">
        <f>SUMIFS(СВЦЭМ!$D$39:$D$782,СВЦЭМ!$A$39:$A$782,$A107,СВЦЭМ!$B$39:$B$782,Y$83)+'СЕТ СН'!$H$11+СВЦЭМ!$D$10+'СЕТ СН'!$H$5-'СЕТ СН'!$H$21</f>
        <v>5670.9815941500001</v>
      </c>
    </row>
    <row r="108" spans="1:25" ht="15.75" x14ac:dyDescent="0.2">
      <c r="A108" s="35">
        <f t="shared" si="2"/>
        <v>45010</v>
      </c>
      <c r="B108" s="36">
        <f>SUMIFS(СВЦЭМ!$D$39:$D$782,СВЦЭМ!$A$39:$A$782,$A108,СВЦЭМ!$B$39:$B$782,B$83)+'СЕТ СН'!$H$11+СВЦЭМ!$D$10+'СЕТ СН'!$H$5-'СЕТ СН'!$H$21</f>
        <v>5668.7068443000007</v>
      </c>
      <c r="C108" s="36">
        <f>SUMIFS(СВЦЭМ!$D$39:$D$782,СВЦЭМ!$A$39:$A$782,$A108,СВЦЭМ!$B$39:$B$782,C$83)+'СЕТ СН'!$H$11+СВЦЭМ!$D$10+'СЕТ СН'!$H$5-'СЕТ СН'!$H$21</f>
        <v>5717.4398564200001</v>
      </c>
      <c r="D108" s="36">
        <f>SUMIFS(СВЦЭМ!$D$39:$D$782,СВЦЭМ!$A$39:$A$782,$A108,СВЦЭМ!$B$39:$B$782,D$83)+'СЕТ СН'!$H$11+СВЦЭМ!$D$10+'СЕТ СН'!$H$5-'СЕТ СН'!$H$21</f>
        <v>5746.5052193400006</v>
      </c>
      <c r="E108" s="36">
        <f>SUMIFS(СВЦЭМ!$D$39:$D$782,СВЦЭМ!$A$39:$A$782,$A108,СВЦЭМ!$B$39:$B$782,E$83)+'СЕТ СН'!$H$11+СВЦЭМ!$D$10+'СЕТ СН'!$H$5-'СЕТ СН'!$H$21</f>
        <v>5752.8996538900001</v>
      </c>
      <c r="F108" s="36">
        <f>SUMIFS(СВЦЭМ!$D$39:$D$782,СВЦЭМ!$A$39:$A$782,$A108,СВЦЭМ!$B$39:$B$782,F$83)+'СЕТ СН'!$H$11+СВЦЭМ!$D$10+'СЕТ СН'!$H$5-'СЕТ СН'!$H$21</f>
        <v>5747.0082458899997</v>
      </c>
      <c r="G108" s="36">
        <f>SUMIFS(СВЦЭМ!$D$39:$D$782,СВЦЭМ!$A$39:$A$782,$A108,СВЦЭМ!$B$39:$B$782,G$83)+'СЕТ СН'!$H$11+СВЦЭМ!$D$10+'СЕТ СН'!$H$5-'СЕТ СН'!$H$21</f>
        <v>5753.2303642700008</v>
      </c>
      <c r="H108" s="36">
        <f>SUMIFS(СВЦЭМ!$D$39:$D$782,СВЦЭМ!$A$39:$A$782,$A108,СВЦЭМ!$B$39:$B$782,H$83)+'СЕТ СН'!$H$11+СВЦЭМ!$D$10+'СЕТ СН'!$H$5-'СЕТ СН'!$H$21</f>
        <v>5733.2439394400008</v>
      </c>
      <c r="I108" s="36">
        <f>SUMIFS(СВЦЭМ!$D$39:$D$782,СВЦЭМ!$A$39:$A$782,$A108,СВЦЭМ!$B$39:$B$782,I$83)+'СЕТ СН'!$H$11+СВЦЭМ!$D$10+'СЕТ СН'!$H$5-'СЕТ СН'!$H$21</f>
        <v>5661.0982128199994</v>
      </c>
      <c r="J108" s="36">
        <f>SUMIFS(СВЦЭМ!$D$39:$D$782,СВЦЭМ!$A$39:$A$782,$A108,СВЦЭМ!$B$39:$B$782,J$83)+'СЕТ СН'!$H$11+СВЦЭМ!$D$10+'СЕТ СН'!$H$5-'СЕТ СН'!$H$21</f>
        <v>5583.70063966</v>
      </c>
      <c r="K108" s="36">
        <f>SUMIFS(СВЦЭМ!$D$39:$D$782,СВЦЭМ!$A$39:$A$782,$A108,СВЦЭМ!$B$39:$B$782,K$83)+'СЕТ СН'!$H$11+СВЦЭМ!$D$10+'СЕТ СН'!$H$5-'СЕТ СН'!$H$21</f>
        <v>5509.3326118900004</v>
      </c>
      <c r="L108" s="36">
        <f>SUMIFS(СВЦЭМ!$D$39:$D$782,СВЦЭМ!$A$39:$A$782,$A108,СВЦЭМ!$B$39:$B$782,L$83)+'СЕТ СН'!$H$11+СВЦЭМ!$D$10+'СЕТ СН'!$H$5-'СЕТ СН'!$H$21</f>
        <v>5483.4414359599996</v>
      </c>
      <c r="M108" s="36">
        <f>SUMIFS(СВЦЭМ!$D$39:$D$782,СВЦЭМ!$A$39:$A$782,$A108,СВЦЭМ!$B$39:$B$782,M$83)+'СЕТ СН'!$H$11+СВЦЭМ!$D$10+'СЕТ СН'!$H$5-'СЕТ СН'!$H$21</f>
        <v>5480.7348583399998</v>
      </c>
      <c r="N108" s="36">
        <f>SUMIFS(СВЦЭМ!$D$39:$D$782,СВЦЭМ!$A$39:$A$782,$A108,СВЦЭМ!$B$39:$B$782,N$83)+'СЕТ СН'!$H$11+СВЦЭМ!$D$10+'СЕТ СН'!$H$5-'СЕТ СН'!$H$21</f>
        <v>5525.3682889800002</v>
      </c>
      <c r="O108" s="36">
        <f>SUMIFS(СВЦЭМ!$D$39:$D$782,СВЦЭМ!$A$39:$A$782,$A108,СВЦЭМ!$B$39:$B$782,O$83)+'СЕТ СН'!$H$11+СВЦЭМ!$D$10+'СЕТ СН'!$H$5-'СЕТ СН'!$H$21</f>
        <v>5575.4895181499996</v>
      </c>
      <c r="P108" s="36">
        <f>SUMIFS(СВЦЭМ!$D$39:$D$782,СВЦЭМ!$A$39:$A$782,$A108,СВЦЭМ!$B$39:$B$782,P$83)+'СЕТ СН'!$H$11+СВЦЭМ!$D$10+'СЕТ СН'!$H$5-'СЕТ СН'!$H$21</f>
        <v>5599.3606129700001</v>
      </c>
      <c r="Q108" s="36">
        <f>SUMIFS(СВЦЭМ!$D$39:$D$782,СВЦЭМ!$A$39:$A$782,$A108,СВЦЭМ!$B$39:$B$782,Q$83)+'СЕТ СН'!$H$11+СВЦЭМ!$D$10+'СЕТ СН'!$H$5-'СЕТ СН'!$H$21</f>
        <v>5618.9635317499997</v>
      </c>
      <c r="R108" s="36">
        <f>SUMIFS(СВЦЭМ!$D$39:$D$782,СВЦЭМ!$A$39:$A$782,$A108,СВЦЭМ!$B$39:$B$782,R$83)+'СЕТ СН'!$H$11+СВЦЭМ!$D$10+'СЕТ СН'!$H$5-'СЕТ СН'!$H$21</f>
        <v>5592.4166816699999</v>
      </c>
      <c r="S108" s="36">
        <f>SUMIFS(СВЦЭМ!$D$39:$D$782,СВЦЭМ!$A$39:$A$782,$A108,СВЦЭМ!$B$39:$B$782,S$83)+'СЕТ СН'!$H$11+СВЦЭМ!$D$10+'СЕТ СН'!$H$5-'СЕТ СН'!$H$21</f>
        <v>5589.2996395400005</v>
      </c>
      <c r="T108" s="36">
        <f>SUMIFS(СВЦЭМ!$D$39:$D$782,СВЦЭМ!$A$39:$A$782,$A108,СВЦЭМ!$B$39:$B$782,T$83)+'СЕТ СН'!$H$11+СВЦЭМ!$D$10+'СЕТ СН'!$H$5-'СЕТ СН'!$H$21</f>
        <v>5517.6921786299999</v>
      </c>
      <c r="U108" s="36">
        <f>SUMIFS(СВЦЭМ!$D$39:$D$782,СВЦЭМ!$A$39:$A$782,$A108,СВЦЭМ!$B$39:$B$782,U$83)+'СЕТ СН'!$H$11+СВЦЭМ!$D$10+'СЕТ СН'!$H$5-'СЕТ СН'!$H$21</f>
        <v>5523.8331307099998</v>
      </c>
      <c r="V108" s="36">
        <f>SUMIFS(СВЦЭМ!$D$39:$D$782,СВЦЭМ!$A$39:$A$782,$A108,СВЦЭМ!$B$39:$B$782,V$83)+'СЕТ СН'!$H$11+СВЦЭМ!$D$10+'СЕТ СН'!$H$5-'СЕТ СН'!$H$21</f>
        <v>5497.8281505800005</v>
      </c>
      <c r="W108" s="36">
        <f>SUMIFS(СВЦЭМ!$D$39:$D$782,СВЦЭМ!$A$39:$A$782,$A108,СВЦЭМ!$B$39:$B$782,W$83)+'СЕТ СН'!$H$11+СВЦЭМ!$D$10+'СЕТ СН'!$H$5-'СЕТ СН'!$H$21</f>
        <v>5502.8176982900004</v>
      </c>
      <c r="X108" s="36">
        <f>SUMIFS(СВЦЭМ!$D$39:$D$782,СВЦЭМ!$A$39:$A$782,$A108,СВЦЭМ!$B$39:$B$782,X$83)+'СЕТ СН'!$H$11+СВЦЭМ!$D$10+'СЕТ СН'!$H$5-'СЕТ СН'!$H$21</f>
        <v>5507.98825218</v>
      </c>
      <c r="Y108" s="36">
        <f>SUMIFS(СВЦЭМ!$D$39:$D$782,СВЦЭМ!$A$39:$A$782,$A108,СВЦЭМ!$B$39:$B$782,Y$83)+'СЕТ СН'!$H$11+СВЦЭМ!$D$10+'СЕТ СН'!$H$5-'СЕТ СН'!$H$21</f>
        <v>5638.1514164500004</v>
      </c>
    </row>
    <row r="109" spans="1:25" ht="15.75" x14ac:dyDescent="0.2">
      <c r="A109" s="35">
        <f t="shared" si="2"/>
        <v>45011</v>
      </c>
      <c r="B109" s="36">
        <f>SUMIFS(СВЦЭМ!$D$39:$D$782,СВЦЭМ!$A$39:$A$782,$A109,СВЦЭМ!$B$39:$B$782,B$83)+'СЕТ СН'!$H$11+СВЦЭМ!$D$10+'СЕТ СН'!$H$5-'СЕТ СН'!$H$21</f>
        <v>5695.1584200800007</v>
      </c>
      <c r="C109" s="36">
        <f>SUMIFS(СВЦЭМ!$D$39:$D$782,СВЦЭМ!$A$39:$A$782,$A109,СВЦЭМ!$B$39:$B$782,C$83)+'СЕТ СН'!$H$11+СВЦЭМ!$D$10+'СЕТ СН'!$H$5-'СЕТ СН'!$H$21</f>
        <v>5748.3197149999996</v>
      </c>
      <c r="D109" s="36">
        <f>SUMIFS(СВЦЭМ!$D$39:$D$782,СВЦЭМ!$A$39:$A$782,$A109,СВЦЭМ!$B$39:$B$782,D$83)+'СЕТ СН'!$H$11+СВЦЭМ!$D$10+'СЕТ СН'!$H$5-'СЕТ СН'!$H$21</f>
        <v>5777.9274669099996</v>
      </c>
      <c r="E109" s="36">
        <f>SUMIFS(СВЦЭМ!$D$39:$D$782,СВЦЭМ!$A$39:$A$782,$A109,СВЦЭМ!$B$39:$B$782,E$83)+'СЕТ СН'!$H$11+СВЦЭМ!$D$10+'СЕТ СН'!$H$5-'СЕТ СН'!$H$21</f>
        <v>5770.4572408000004</v>
      </c>
      <c r="F109" s="36">
        <f>SUMIFS(СВЦЭМ!$D$39:$D$782,СВЦЭМ!$A$39:$A$782,$A109,СВЦЭМ!$B$39:$B$782,F$83)+'СЕТ СН'!$H$11+СВЦЭМ!$D$10+'СЕТ СН'!$H$5-'СЕТ СН'!$H$21</f>
        <v>5783.0204915100003</v>
      </c>
      <c r="G109" s="36">
        <f>SUMIFS(СВЦЭМ!$D$39:$D$782,СВЦЭМ!$A$39:$A$782,$A109,СВЦЭМ!$B$39:$B$782,G$83)+'СЕТ СН'!$H$11+СВЦЭМ!$D$10+'СЕТ СН'!$H$5-'СЕТ СН'!$H$21</f>
        <v>5769.2582722300003</v>
      </c>
      <c r="H109" s="36">
        <f>SUMIFS(СВЦЭМ!$D$39:$D$782,СВЦЭМ!$A$39:$A$782,$A109,СВЦЭМ!$B$39:$B$782,H$83)+'СЕТ СН'!$H$11+СВЦЭМ!$D$10+'СЕТ СН'!$H$5-'СЕТ СН'!$H$21</f>
        <v>5753.5031255000004</v>
      </c>
      <c r="I109" s="36">
        <f>SUMIFS(СВЦЭМ!$D$39:$D$782,СВЦЭМ!$A$39:$A$782,$A109,СВЦЭМ!$B$39:$B$782,I$83)+'СЕТ СН'!$H$11+СВЦЭМ!$D$10+'СЕТ СН'!$H$5-'СЕТ СН'!$H$21</f>
        <v>5718.7166322100002</v>
      </c>
      <c r="J109" s="36">
        <f>SUMIFS(СВЦЭМ!$D$39:$D$782,СВЦЭМ!$A$39:$A$782,$A109,СВЦЭМ!$B$39:$B$782,J$83)+'СЕТ СН'!$H$11+СВЦЭМ!$D$10+'СЕТ СН'!$H$5-'СЕТ СН'!$H$21</f>
        <v>5675.2661550100001</v>
      </c>
      <c r="K109" s="36">
        <f>SUMIFS(СВЦЭМ!$D$39:$D$782,СВЦЭМ!$A$39:$A$782,$A109,СВЦЭМ!$B$39:$B$782,K$83)+'СЕТ СН'!$H$11+СВЦЭМ!$D$10+'СЕТ СН'!$H$5-'СЕТ СН'!$H$21</f>
        <v>5605.3200465400005</v>
      </c>
      <c r="L109" s="36">
        <f>SUMIFS(СВЦЭМ!$D$39:$D$782,СВЦЭМ!$A$39:$A$782,$A109,СВЦЭМ!$B$39:$B$782,L$83)+'СЕТ СН'!$H$11+СВЦЭМ!$D$10+'СЕТ СН'!$H$5-'СЕТ СН'!$H$21</f>
        <v>5576.3381991699998</v>
      </c>
      <c r="M109" s="36">
        <f>SUMIFS(СВЦЭМ!$D$39:$D$782,СВЦЭМ!$A$39:$A$782,$A109,СВЦЭМ!$B$39:$B$782,M$83)+'СЕТ СН'!$H$11+СВЦЭМ!$D$10+'СЕТ СН'!$H$5-'СЕТ СН'!$H$21</f>
        <v>5575.9235077200001</v>
      </c>
      <c r="N109" s="36">
        <f>SUMIFS(СВЦЭМ!$D$39:$D$782,СВЦЭМ!$A$39:$A$782,$A109,СВЦЭМ!$B$39:$B$782,N$83)+'СЕТ СН'!$H$11+СВЦЭМ!$D$10+'СЕТ СН'!$H$5-'СЕТ СН'!$H$21</f>
        <v>5619.5092735799999</v>
      </c>
      <c r="O109" s="36">
        <f>SUMIFS(СВЦЭМ!$D$39:$D$782,СВЦЭМ!$A$39:$A$782,$A109,СВЦЭМ!$B$39:$B$782,O$83)+'СЕТ СН'!$H$11+СВЦЭМ!$D$10+'СЕТ СН'!$H$5-'СЕТ СН'!$H$21</f>
        <v>5667.3769581600009</v>
      </c>
      <c r="P109" s="36">
        <f>SUMIFS(СВЦЭМ!$D$39:$D$782,СВЦЭМ!$A$39:$A$782,$A109,СВЦЭМ!$B$39:$B$782,P$83)+'СЕТ СН'!$H$11+СВЦЭМ!$D$10+'СЕТ СН'!$H$5-'СЕТ СН'!$H$21</f>
        <v>5682.4959900899994</v>
      </c>
      <c r="Q109" s="36">
        <f>SUMIFS(СВЦЭМ!$D$39:$D$782,СВЦЭМ!$A$39:$A$782,$A109,СВЦЭМ!$B$39:$B$782,Q$83)+'СЕТ СН'!$H$11+СВЦЭМ!$D$10+'СЕТ СН'!$H$5-'СЕТ СН'!$H$21</f>
        <v>5697.1115611200003</v>
      </c>
      <c r="R109" s="36">
        <f>SUMIFS(СВЦЭМ!$D$39:$D$782,СВЦЭМ!$A$39:$A$782,$A109,СВЦЭМ!$B$39:$B$782,R$83)+'СЕТ СН'!$H$11+СВЦЭМ!$D$10+'СЕТ СН'!$H$5-'СЕТ СН'!$H$21</f>
        <v>5679.8614644099998</v>
      </c>
      <c r="S109" s="36">
        <f>SUMIFS(СВЦЭМ!$D$39:$D$782,СВЦЭМ!$A$39:$A$782,$A109,СВЦЭМ!$B$39:$B$782,S$83)+'СЕТ СН'!$H$11+СВЦЭМ!$D$10+'СЕТ СН'!$H$5-'СЕТ СН'!$H$21</f>
        <v>5651.3325875400005</v>
      </c>
      <c r="T109" s="36">
        <f>SUMIFS(СВЦЭМ!$D$39:$D$782,СВЦЭМ!$A$39:$A$782,$A109,СВЦЭМ!$B$39:$B$782,T$83)+'СЕТ СН'!$H$11+СВЦЭМ!$D$10+'СЕТ СН'!$H$5-'СЕТ СН'!$H$21</f>
        <v>5627.42871397</v>
      </c>
      <c r="U109" s="36">
        <f>SUMIFS(СВЦЭМ!$D$39:$D$782,СВЦЭМ!$A$39:$A$782,$A109,СВЦЭМ!$B$39:$B$782,U$83)+'СЕТ СН'!$H$11+СВЦЭМ!$D$10+'СЕТ СН'!$H$5-'СЕТ СН'!$H$21</f>
        <v>5584.8456587600003</v>
      </c>
      <c r="V109" s="36">
        <f>SUMIFS(СВЦЭМ!$D$39:$D$782,СВЦЭМ!$A$39:$A$782,$A109,СВЦЭМ!$B$39:$B$782,V$83)+'СЕТ СН'!$H$11+СВЦЭМ!$D$10+'СЕТ СН'!$H$5-'СЕТ СН'!$H$21</f>
        <v>5548.9581187599997</v>
      </c>
      <c r="W109" s="36">
        <f>SUMIFS(СВЦЭМ!$D$39:$D$782,СВЦЭМ!$A$39:$A$782,$A109,СВЦЭМ!$B$39:$B$782,W$83)+'СЕТ СН'!$H$11+СВЦЭМ!$D$10+'СЕТ СН'!$H$5-'СЕТ СН'!$H$21</f>
        <v>5560.6449435499999</v>
      </c>
      <c r="X109" s="36">
        <f>SUMIFS(СВЦЭМ!$D$39:$D$782,СВЦЭМ!$A$39:$A$782,$A109,СВЦЭМ!$B$39:$B$782,X$83)+'СЕТ СН'!$H$11+СВЦЭМ!$D$10+'СЕТ СН'!$H$5-'СЕТ СН'!$H$21</f>
        <v>5589.6632125599999</v>
      </c>
      <c r="Y109" s="36">
        <f>SUMIFS(СВЦЭМ!$D$39:$D$782,СВЦЭМ!$A$39:$A$782,$A109,СВЦЭМ!$B$39:$B$782,Y$83)+'СЕТ СН'!$H$11+СВЦЭМ!$D$10+'СЕТ СН'!$H$5-'СЕТ СН'!$H$21</f>
        <v>5644.2692544000001</v>
      </c>
    </row>
    <row r="110" spans="1:25" ht="15.75" x14ac:dyDescent="0.2">
      <c r="A110" s="35">
        <f t="shared" si="2"/>
        <v>45012</v>
      </c>
      <c r="B110" s="36">
        <f>SUMIFS(СВЦЭМ!$D$39:$D$782,СВЦЭМ!$A$39:$A$782,$A110,СВЦЭМ!$B$39:$B$782,B$83)+'СЕТ СН'!$H$11+СВЦЭМ!$D$10+'СЕТ СН'!$H$5-'СЕТ СН'!$H$21</f>
        <v>5680.4685716399999</v>
      </c>
      <c r="C110" s="36">
        <f>SUMIFS(СВЦЭМ!$D$39:$D$782,СВЦЭМ!$A$39:$A$782,$A110,СВЦЭМ!$B$39:$B$782,C$83)+'СЕТ СН'!$H$11+СВЦЭМ!$D$10+'СЕТ СН'!$H$5-'СЕТ СН'!$H$21</f>
        <v>5693.9386536300008</v>
      </c>
      <c r="D110" s="36">
        <f>SUMIFS(СВЦЭМ!$D$39:$D$782,СВЦЭМ!$A$39:$A$782,$A110,СВЦЭМ!$B$39:$B$782,D$83)+'СЕТ СН'!$H$11+СВЦЭМ!$D$10+'СЕТ СН'!$H$5-'СЕТ СН'!$H$21</f>
        <v>5726.3843735200007</v>
      </c>
      <c r="E110" s="36">
        <f>SUMIFS(СВЦЭМ!$D$39:$D$782,СВЦЭМ!$A$39:$A$782,$A110,СВЦЭМ!$B$39:$B$782,E$83)+'СЕТ СН'!$H$11+СВЦЭМ!$D$10+'СЕТ СН'!$H$5-'СЕТ СН'!$H$21</f>
        <v>5727.2378641300002</v>
      </c>
      <c r="F110" s="36">
        <f>SUMIFS(СВЦЭМ!$D$39:$D$782,СВЦЭМ!$A$39:$A$782,$A110,СВЦЭМ!$B$39:$B$782,F$83)+'СЕТ СН'!$H$11+СВЦЭМ!$D$10+'СЕТ СН'!$H$5-'СЕТ СН'!$H$21</f>
        <v>5746.9832941500008</v>
      </c>
      <c r="G110" s="36">
        <f>SUMIFS(СВЦЭМ!$D$39:$D$782,СВЦЭМ!$A$39:$A$782,$A110,СВЦЭМ!$B$39:$B$782,G$83)+'СЕТ СН'!$H$11+СВЦЭМ!$D$10+'СЕТ СН'!$H$5-'СЕТ СН'!$H$21</f>
        <v>5717.4070048900003</v>
      </c>
      <c r="H110" s="36">
        <f>SUMIFS(СВЦЭМ!$D$39:$D$782,СВЦЭМ!$A$39:$A$782,$A110,СВЦЭМ!$B$39:$B$782,H$83)+'СЕТ СН'!$H$11+СВЦЭМ!$D$10+'СЕТ СН'!$H$5-'СЕТ СН'!$H$21</f>
        <v>5727.8599367200004</v>
      </c>
      <c r="I110" s="36">
        <f>SUMIFS(СВЦЭМ!$D$39:$D$782,СВЦЭМ!$A$39:$A$782,$A110,СВЦЭМ!$B$39:$B$782,I$83)+'СЕТ СН'!$H$11+СВЦЭМ!$D$10+'СЕТ СН'!$H$5-'СЕТ СН'!$H$21</f>
        <v>5592.5599438099998</v>
      </c>
      <c r="J110" s="36">
        <f>SUMIFS(СВЦЭМ!$D$39:$D$782,СВЦЭМ!$A$39:$A$782,$A110,СВЦЭМ!$B$39:$B$782,J$83)+'СЕТ СН'!$H$11+СВЦЭМ!$D$10+'СЕТ СН'!$H$5-'СЕТ СН'!$H$21</f>
        <v>5602.5559588300002</v>
      </c>
      <c r="K110" s="36">
        <f>SUMIFS(СВЦЭМ!$D$39:$D$782,СВЦЭМ!$A$39:$A$782,$A110,СВЦЭМ!$B$39:$B$782,K$83)+'СЕТ СН'!$H$11+СВЦЭМ!$D$10+'СЕТ СН'!$H$5-'СЕТ СН'!$H$21</f>
        <v>5596.5113999200003</v>
      </c>
      <c r="L110" s="36">
        <f>SUMIFS(СВЦЭМ!$D$39:$D$782,СВЦЭМ!$A$39:$A$782,$A110,СВЦЭМ!$B$39:$B$782,L$83)+'СЕТ СН'!$H$11+СВЦЭМ!$D$10+'СЕТ СН'!$H$5-'СЕТ СН'!$H$21</f>
        <v>5593.4714460300002</v>
      </c>
      <c r="M110" s="36">
        <f>SUMIFS(СВЦЭМ!$D$39:$D$782,СВЦЭМ!$A$39:$A$782,$A110,СВЦЭМ!$B$39:$B$782,M$83)+'СЕТ СН'!$H$11+СВЦЭМ!$D$10+'СЕТ СН'!$H$5-'СЕТ СН'!$H$21</f>
        <v>5604.3040350600004</v>
      </c>
      <c r="N110" s="36">
        <f>SUMIFS(СВЦЭМ!$D$39:$D$782,СВЦЭМ!$A$39:$A$782,$A110,СВЦЭМ!$B$39:$B$782,N$83)+'СЕТ СН'!$H$11+СВЦЭМ!$D$10+'СЕТ СН'!$H$5-'СЕТ СН'!$H$21</f>
        <v>5625.2587163200005</v>
      </c>
      <c r="O110" s="36">
        <f>SUMIFS(СВЦЭМ!$D$39:$D$782,СВЦЭМ!$A$39:$A$782,$A110,СВЦЭМ!$B$39:$B$782,O$83)+'СЕТ СН'!$H$11+СВЦЭМ!$D$10+'СЕТ СН'!$H$5-'СЕТ СН'!$H$21</f>
        <v>5664.1863532200005</v>
      </c>
      <c r="P110" s="36">
        <f>SUMIFS(СВЦЭМ!$D$39:$D$782,СВЦЭМ!$A$39:$A$782,$A110,СВЦЭМ!$B$39:$B$782,P$83)+'СЕТ СН'!$H$11+СВЦЭМ!$D$10+'СЕТ СН'!$H$5-'СЕТ СН'!$H$21</f>
        <v>5675.6026229199997</v>
      </c>
      <c r="Q110" s="36">
        <f>SUMIFS(СВЦЭМ!$D$39:$D$782,СВЦЭМ!$A$39:$A$782,$A110,СВЦЭМ!$B$39:$B$782,Q$83)+'СЕТ СН'!$H$11+СВЦЭМ!$D$10+'СЕТ СН'!$H$5-'СЕТ СН'!$H$21</f>
        <v>5674.9703651500004</v>
      </c>
      <c r="R110" s="36">
        <f>SUMIFS(СВЦЭМ!$D$39:$D$782,СВЦЭМ!$A$39:$A$782,$A110,СВЦЭМ!$B$39:$B$782,R$83)+'СЕТ СН'!$H$11+СВЦЭМ!$D$10+'СЕТ СН'!$H$5-'СЕТ СН'!$H$21</f>
        <v>5654.5147708500008</v>
      </c>
      <c r="S110" s="36">
        <f>SUMIFS(СВЦЭМ!$D$39:$D$782,СВЦЭМ!$A$39:$A$782,$A110,СВЦЭМ!$B$39:$B$782,S$83)+'СЕТ СН'!$H$11+СВЦЭМ!$D$10+'СЕТ СН'!$H$5-'СЕТ СН'!$H$21</f>
        <v>5655.8793446199998</v>
      </c>
      <c r="T110" s="36">
        <f>SUMIFS(СВЦЭМ!$D$39:$D$782,СВЦЭМ!$A$39:$A$782,$A110,СВЦЭМ!$B$39:$B$782,T$83)+'СЕТ СН'!$H$11+СВЦЭМ!$D$10+'СЕТ СН'!$H$5-'СЕТ СН'!$H$21</f>
        <v>5643.4109144600006</v>
      </c>
      <c r="U110" s="36">
        <f>SUMIFS(СВЦЭМ!$D$39:$D$782,СВЦЭМ!$A$39:$A$782,$A110,СВЦЭМ!$B$39:$B$782,U$83)+'СЕТ СН'!$H$11+СВЦЭМ!$D$10+'СЕТ СН'!$H$5-'СЕТ СН'!$H$21</f>
        <v>5580.86785882</v>
      </c>
      <c r="V110" s="36">
        <f>SUMIFS(СВЦЭМ!$D$39:$D$782,СВЦЭМ!$A$39:$A$782,$A110,СВЦЭМ!$B$39:$B$782,V$83)+'СЕТ СН'!$H$11+СВЦЭМ!$D$10+'СЕТ СН'!$H$5-'СЕТ СН'!$H$21</f>
        <v>5512.34364422</v>
      </c>
      <c r="W110" s="36">
        <f>SUMIFS(СВЦЭМ!$D$39:$D$782,СВЦЭМ!$A$39:$A$782,$A110,СВЦЭМ!$B$39:$B$782,W$83)+'СЕТ СН'!$H$11+СВЦЭМ!$D$10+'СЕТ СН'!$H$5-'СЕТ СН'!$H$21</f>
        <v>5532.2627367599998</v>
      </c>
      <c r="X110" s="36">
        <f>SUMIFS(СВЦЭМ!$D$39:$D$782,СВЦЭМ!$A$39:$A$782,$A110,СВЦЭМ!$B$39:$B$782,X$83)+'СЕТ СН'!$H$11+СВЦЭМ!$D$10+'СЕТ СН'!$H$5-'СЕТ СН'!$H$21</f>
        <v>5586.4686989900001</v>
      </c>
      <c r="Y110" s="36">
        <f>SUMIFS(СВЦЭМ!$D$39:$D$782,СВЦЭМ!$A$39:$A$782,$A110,СВЦЭМ!$B$39:$B$782,Y$83)+'СЕТ СН'!$H$11+СВЦЭМ!$D$10+'СЕТ СН'!$H$5-'СЕТ СН'!$H$21</f>
        <v>5603.0221703300003</v>
      </c>
    </row>
    <row r="111" spans="1:25" ht="15.75" x14ac:dyDescent="0.2">
      <c r="A111" s="35">
        <f t="shared" si="2"/>
        <v>45013</v>
      </c>
      <c r="B111" s="36">
        <f>SUMIFS(СВЦЭМ!$D$39:$D$782,СВЦЭМ!$A$39:$A$782,$A111,СВЦЭМ!$B$39:$B$782,B$83)+'СЕТ СН'!$H$11+СВЦЭМ!$D$10+'СЕТ СН'!$H$5-'СЕТ СН'!$H$21</f>
        <v>5515.6962838300005</v>
      </c>
      <c r="C111" s="36">
        <f>SUMIFS(СВЦЭМ!$D$39:$D$782,СВЦЭМ!$A$39:$A$782,$A111,СВЦЭМ!$B$39:$B$782,C$83)+'СЕТ СН'!$H$11+СВЦЭМ!$D$10+'СЕТ СН'!$H$5-'СЕТ СН'!$H$21</f>
        <v>5556.0228432700005</v>
      </c>
      <c r="D111" s="36">
        <f>SUMIFS(СВЦЭМ!$D$39:$D$782,СВЦЭМ!$A$39:$A$782,$A111,СВЦЭМ!$B$39:$B$782,D$83)+'СЕТ СН'!$H$11+СВЦЭМ!$D$10+'СЕТ СН'!$H$5-'СЕТ СН'!$H$21</f>
        <v>5610.5641610700004</v>
      </c>
      <c r="E111" s="36">
        <f>SUMIFS(СВЦЭМ!$D$39:$D$782,СВЦЭМ!$A$39:$A$782,$A111,СВЦЭМ!$B$39:$B$782,E$83)+'СЕТ СН'!$H$11+СВЦЭМ!$D$10+'СЕТ СН'!$H$5-'СЕТ СН'!$H$21</f>
        <v>5626.7780043399998</v>
      </c>
      <c r="F111" s="36">
        <f>SUMIFS(СВЦЭМ!$D$39:$D$782,СВЦЭМ!$A$39:$A$782,$A111,СВЦЭМ!$B$39:$B$782,F$83)+'СЕТ СН'!$H$11+СВЦЭМ!$D$10+'СЕТ СН'!$H$5-'СЕТ СН'!$H$21</f>
        <v>5625.40909809</v>
      </c>
      <c r="G111" s="36">
        <f>SUMIFS(СВЦЭМ!$D$39:$D$782,СВЦЭМ!$A$39:$A$782,$A111,СВЦЭМ!$B$39:$B$782,G$83)+'СЕТ СН'!$H$11+СВЦЭМ!$D$10+'СЕТ СН'!$H$5-'СЕТ СН'!$H$21</f>
        <v>5618.1068363499999</v>
      </c>
      <c r="H111" s="36">
        <f>SUMIFS(СВЦЭМ!$D$39:$D$782,СВЦЭМ!$A$39:$A$782,$A111,СВЦЭМ!$B$39:$B$782,H$83)+'СЕТ СН'!$H$11+СВЦЭМ!$D$10+'СЕТ СН'!$H$5-'СЕТ СН'!$H$21</f>
        <v>5541.4377871300003</v>
      </c>
      <c r="I111" s="36">
        <f>SUMIFS(СВЦЭМ!$D$39:$D$782,СВЦЭМ!$A$39:$A$782,$A111,СВЦЭМ!$B$39:$B$782,I$83)+'СЕТ СН'!$H$11+СВЦЭМ!$D$10+'СЕТ СН'!$H$5-'СЕТ СН'!$H$21</f>
        <v>5479.0006816799996</v>
      </c>
      <c r="J111" s="36">
        <f>SUMIFS(СВЦЭМ!$D$39:$D$782,СВЦЭМ!$A$39:$A$782,$A111,СВЦЭМ!$B$39:$B$782,J$83)+'СЕТ СН'!$H$11+СВЦЭМ!$D$10+'СЕТ СН'!$H$5-'СЕТ СН'!$H$21</f>
        <v>5505.4591812600002</v>
      </c>
      <c r="K111" s="36">
        <f>SUMIFS(СВЦЭМ!$D$39:$D$782,СВЦЭМ!$A$39:$A$782,$A111,СВЦЭМ!$B$39:$B$782,K$83)+'СЕТ СН'!$H$11+СВЦЭМ!$D$10+'СЕТ СН'!$H$5-'СЕТ СН'!$H$21</f>
        <v>5480.8040916999998</v>
      </c>
      <c r="L111" s="36">
        <f>SUMIFS(СВЦЭМ!$D$39:$D$782,СВЦЭМ!$A$39:$A$782,$A111,СВЦЭМ!$B$39:$B$782,L$83)+'СЕТ СН'!$H$11+СВЦЭМ!$D$10+'СЕТ СН'!$H$5-'СЕТ СН'!$H$21</f>
        <v>5476.7370601900002</v>
      </c>
      <c r="M111" s="36">
        <f>SUMIFS(СВЦЭМ!$D$39:$D$782,СВЦЭМ!$A$39:$A$782,$A111,СВЦЭМ!$B$39:$B$782,M$83)+'СЕТ СН'!$H$11+СВЦЭМ!$D$10+'СЕТ СН'!$H$5-'СЕТ СН'!$H$21</f>
        <v>5461.4030212100006</v>
      </c>
      <c r="N111" s="36">
        <f>SUMIFS(СВЦЭМ!$D$39:$D$782,СВЦЭМ!$A$39:$A$782,$A111,СВЦЭМ!$B$39:$B$782,N$83)+'СЕТ СН'!$H$11+СВЦЭМ!$D$10+'СЕТ СН'!$H$5-'СЕТ СН'!$H$21</f>
        <v>5468.8768518500001</v>
      </c>
      <c r="O111" s="36">
        <f>SUMIFS(СВЦЭМ!$D$39:$D$782,СВЦЭМ!$A$39:$A$782,$A111,СВЦЭМ!$B$39:$B$782,O$83)+'СЕТ СН'!$H$11+СВЦЭМ!$D$10+'СЕТ СН'!$H$5-'СЕТ СН'!$H$21</f>
        <v>5492.6975776899999</v>
      </c>
      <c r="P111" s="36">
        <f>SUMIFS(СВЦЭМ!$D$39:$D$782,СВЦЭМ!$A$39:$A$782,$A111,СВЦЭМ!$B$39:$B$782,P$83)+'СЕТ СН'!$H$11+СВЦЭМ!$D$10+'СЕТ СН'!$H$5-'СЕТ СН'!$H$21</f>
        <v>5504.7722119500004</v>
      </c>
      <c r="Q111" s="36">
        <f>SUMIFS(СВЦЭМ!$D$39:$D$782,СВЦЭМ!$A$39:$A$782,$A111,СВЦЭМ!$B$39:$B$782,Q$83)+'СЕТ СН'!$H$11+СВЦЭМ!$D$10+'СЕТ СН'!$H$5-'СЕТ СН'!$H$21</f>
        <v>5520.0310551700004</v>
      </c>
      <c r="R111" s="36">
        <f>SUMIFS(СВЦЭМ!$D$39:$D$782,СВЦЭМ!$A$39:$A$782,$A111,СВЦЭМ!$B$39:$B$782,R$83)+'СЕТ СН'!$H$11+СВЦЭМ!$D$10+'СЕТ СН'!$H$5-'СЕТ СН'!$H$21</f>
        <v>5516.1932248600006</v>
      </c>
      <c r="S111" s="36">
        <f>SUMIFS(СВЦЭМ!$D$39:$D$782,СВЦЭМ!$A$39:$A$782,$A111,СВЦЭМ!$B$39:$B$782,S$83)+'СЕТ СН'!$H$11+СВЦЭМ!$D$10+'СЕТ СН'!$H$5-'СЕТ СН'!$H$21</f>
        <v>5506.19669101</v>
      </c>
      <c r="T111" s="36">
        <f>SUMIFS(СВЦЭМ!$D$39:$D$782,СВЦЭМ!$A$39:$A$782,$A111,СВЦЭМ!$B$39:$B$782,T$83)+'СЕТ СН'!$H$11+СВЦЭМ!$D$10+'СЕТ СН'!$H$5-'СЕТ СН'!$H$21</f>
        <v>5483.9992877900004</v>
      </c>
      <c r="U111" s="36">
        <f>SUMIFS(СВЦЭМ!$D$39:$D$782,СВЦЭМ!$A$39:$A$782,$A111,СВЦЭМ!$B$39:$B$782,U$83)+'СЕТ СН'!$H$11+СВЦЭМ!$D$10+'СЕТ СН'!$H$5-'СЕТ СН'!$H$21</f>
        <v>5432.1670760200004</v>
      </c>
      <c r="V111" s="36">
        <f>SUMIFS(СВЦЭМ!$D$39:$D$782,СВЦЭМ!$A$39:$A$782,$A111,СВЦЭМ!$B$39:$B$782,V$83)+'СЕТ СН'!$H$11+СВЦЭМ!$D$10+'СЕТ СН'!$H$5-'СЕТ СН'!$H$21</f>
        <v>5429.3196467899998</v>
      </c>
      <c r="W111" s="36">
        <f>SUMIFS(СВЦЭМ!$D$39:$D$782,СВЦЭМ!$A$39:$A$782,$A111,СВЦЭМ!$B$39:$B$782,W$83)+'СЕТ СН'!$H$11+СВЦЭМ!$D$10+'СЕТ СН'!$H$5-'СЕТ СН'!$H$21</f>
        <v>5430.0484242000002</v>
      </c>
      <c r="X111" s="36">
        <f>SUMIFS(СВЦЭМ!$D$39:$D$782,СВЦЭМ!$A$39:$A$782,$A111,СВЦЭМ!$B$39:$B$782,X$83)+'СЕТ СН'!$H$11+СВЦЭМ!$D$10+'СЕТ СН'!$H$5-'СЕТ СН'!$H$21</f>
        <v>5462.9719604100001</v>
      </c>
      <c r="Y111" s="36">
        <f>SUMIFS(СВЦЭМ!$D$39:$D$782,СВЦЭМ!$A$39:$A$782,$A111,СВЦЭМ!$B$39:$B$782,Y$83)+'СЕТ СН'!$H$11+СВЦЭМ!$D$10+'СЕТ СН'!$H$5-'СЕТ СН'!$H$21</f>
        <v>5502.1591763400002</v>
      </c>
    </row>
    <row r="112" spans="1:25" ht="15.75" x14ac:dyDescent="0.2">
      <c r="A112" s="35">
        <f t="shared" si="2"/>
        <v>45014</v>
      </c>
      <c r="B112" s="36">
        <f>SUMIFS(СВЦЭМ!$D$39:$D$782,СВЦЭМ!$A$39:$A$782,$A112,СВЦЭМ!$B$39:$B$782,B$83)+'СЕТ СН'!$H$11+СВЦЭМ!$D$10+'СЕТ СН'!$H$5-'СЕТ СН'!$H$21</f>
        <v>5529.9949772500004</v>
      </c>
      <c r="C112" s="36">
        <f>SUMIFS(СВЦЭМ!$D$39:$D$782,СВЦЭМ!$A$39:$A$782,$A112,СВЦЭМ!$B$39:$B$782,C$83)+'СЕТ СН'!$H$11+СВЦЭМ!$D$10+'СЕТ СН'!$H$5-'СЕТ СН'!$H$21</f>
        <v>5574.8583383200003</v>
      </c>
      <c r="D112" s="36">
        <f>SUMIFS(СВЦЭМ!$D$39:$D$782,СВЦЭМ!$A$39:$A$782,$A112,СВЦЭМ!$B$39:$B$782,D$83)+'СЕТ СН'!$H$11+СВЦЭМ!$D$10+'СЕТ СН'!$H$5-'СЕТ СН'!$H$21</f>
        <v>5597.6531727800002</v>
      </c>
      <c r="E112" s="36">
        <f>SUMIFS(СВЦЭМ!$D$39:$D$782,СВЦЭМ!$A$39:$A$782,$A112,СВЦЭМ!$B$39:$B$782,E$83)+'СЕТ СН'!$H$11+СВЦЭМ!$D$10+'СЕТ СН'!$H$5-'СЕТ СН'!$H$21</f>
        <v>5590.0163393599996</v>
      </c>
      <c r="F112" s="36">
        <f>SUMIFS(СВЦЭМ!$D$39:$D$782,СВЦЭМ!$A$39:$A$782,$A112,СВЦЭМ!$B$39:$B$782,F$83)+'СЕТ СН'!$H$11+СВЦЭМ!$D$10+'СЕТ СН'!$H$5-'СЕТ СН'!$H$21</f>
        <v>5612.2571347100002</v>
      </c>
      <c r="G112" s="36">
        <f>SUMIFS(СВЦЭМ!$D$39:$D$782,СВЦЭМ!$A$39:$A$782,$A112,СВЦЭМ!$B$39:$B$782,G$83)+'СЕТ СН'!$H$11+СВЦЭМ!$D$10+'СЕТ СН'!$H$5-'СЕТ СН'!$H$21</f>
        <v>5574.2435995200003</v>
      </c>
      <c r="H112" s="36">
        <f>SUMIFS(СВЦЭМ!$D$39:$D$782,СВЦЭМ!$A$39:$A$782,$A112,СВЦЭМ!$B$39:$B$782,H$83)+'СЕТ СН'!$H$11+СВЦЭМ!$D$10+'СЕТ СН'!$H$5-'СЕТ СН'!$H$21</f>
        <v>5525.2262417800002</v>
      </c>
      <c r="I112" s="36">
        <f>SUMIFS(СВЦЭМ!$D$39:$D$782,СВЦЭМ!$A$39:$A$782,$A112,СВЦЭМ!$B$39:$B$782,I$83)+'СЕТ СН'!$H$11+СВЦЭМ!$D$10+'СЕТ СН'!$H$5-'СЕТ СН'!$H$21</f>
        <v>5510.5051461200001</v>
      </c>
      <c r="J112" s="36">
        <f>SUMIFS(СВЦЭМ!$D$39:$D$782,СВЦЭМ!$A$39:$A$782,$A112,СВЦЭМ!$B$39:$B$782,J$83)+'СЕТ СН'!$H$11+СВЦЭМ!$D$10+'СЕТ СН'!$H$5-'СЕТ СН'!$H$21</f>
        <v>5509.4059664500001</v>
      </c>
      <c r="K112" s="36">
        <f>SUMIFS(СВЦЭМ!$D$39:$D$782,СВЦЭМ!$A$39:$A$782,$A112,СВЦЭМ!$B$39:$B$782,K$83)+'СЕТ СН'!$H$11+СВЦЭМ!$D$10+'СЕТ СН'!$H$5-'СЕТ СН'!$H$21</f>
        <v>5495.6140653599996</v>
      </c>
      <c r="L112" s="36">
        <f>SUMIFS(СВЦЭМ!$D$39:$D$782,СВЦЭМ!$A$39:$A$782,$A112,СВЦЭМ!$B$39:$B$782,L$83)+'СЕТ СН'!$H$11+СВЦЭМ!$D$10+'СЕТ СН'!$H$5-'СЕТ СН'!$H$21</f>
        <v>5497.4406136300004</v>
      </c>
      <c r="M112" s="36">
        <f>SUMIFS(СВЦЭМ!$D$39:$D$782,СВЦЭМ!$A$39:$A$782,$A112,СВЦЭМ!$B$39:$B$782,M$83)+'СЕТ СН'!$H$11+СВЦЭМ!$D$10+'СЕТ СН'!$H$5-'СЕТ СН'!$H$21</f>
        <v>5539.0523982599998</v>
      </c>
      <c r="N112" s="36">
        <f>SUMIFS(СВЦЭМ!$D$39:$D$782,СВЦЭМ!$A$39:$A$782,$A112,СВЦЭМ!$B$39:$B$782,N$83)+'СЕТ СН'!$H$11+СВЦЭМ!$D$10+'СЕТ СН'!$H$5-'СЕТ СН'!$H$21</f>
        <v>5592.3236283300002</v>
      </c>
      <c r="O112" s="36">
        <f>SUMIFS(СВЦЭМ!$D$39:$D$782,СВЦЭМ!$A$39:$A$782,$A112,СВЦЭМ!$B$39:$B$782,O$83)+'СЕТ СН'!$H$11+СВЦЭМ!$D$10+'СЕТ СН'!$H$5-'СЕТ СН'!$H$21</f>
        <v>5611.7960773300001</v>
      </c>
      <c r="P112" s="36">
        <f>SUMIFS(СВЦЭМ!$D$39:$D$782,СВЦЭМ!$A$39:$A$782,$A112,СВЦЭМ!$B$39:$B$782,P$83)+'СЕТ СН'!$H$11+СВЦЭМ!$D$10+'СЕТ СН'!$H$5-'СЕТ СН'!$H$21</f>
        <v>5590.7817540599999</v>
      </c>
      <c r="Q112" s="36">
        <f>SUMIFS(СВЦЭМ!$D$39:$D$782,СВЦЭМ!$A$39:$A$782,$A112,СВЦЭМ!$B$39:$B$782,Q$83)+'СЕТ СН'!$H$11+СВЦЭМ!$D$10+'СЕТ СН'!$H$5-'СЕТ СН'!$H$21</f>
        <v>5606.0557083000003</v>
      </c>
      <c r="R112" s="36">
        <f>SUMIFS(СВЦЭМ!$D$39:$D$782,СВЦЭМ!$A$39:$A$782,$A112,СВЦЭМ!$B$39:$B$782,R$83)+'СЕТ СН'!$H$11+СВЦЭМ!$D$10+'СЕТ СН'!$H$5-'СЕТ СН'!$H$21</f>
        <v>5601.2159061399998</v>
      </c>
      <c r="S112" s="36">
        <f>SUMIFS(СВЦЭМ!$D$39:$D$782,СВЦЭМ!$A$39:$A$782,$A112,СВЦЭМ!$B$39:$B$782,S$83)+'СЕТ СН'!$H$11+СВЦЭМ!$D$10+'СЕТ СН'!$H$5-'СЕТ СН'!$H$21</f>
        <v>5593.8339594500003</v>
      </c>
      <c r="T112" s="36">
        <f>SUMIFS(СВЦЭМ!$D$39:$D$782,СВЦЭМ!$A$39:$A$782,$A112,СВЦЭМ!$B$39:$B$782,T$83)+'СЕТ СН'!$H$11+СВЦЭМ!$D$10+'СЕТ СН'!$H$5-'СЕТ СН'!$H$21</f>
        <v>5537.2714851600003</v>
      </c>
      <c r="U112" s="36">
        <f>SUMIFS(СВЦЭМ!$D$39:$D$782,СВЦЭМ!$A$39:$A$782,$A112,СВЦЭМ!$B$39:$B$782,U$83)+'СЕТ СН'!$H$11+СВЦЭМ!$D$10+'СЕТ СН'!$H$5-'СЕТ СН'!$H$21</f>
        <v>5488.14381005</v>
      </c>
      <c r="V112" s="36">
        <f>SUMIFS(СВЦЭМ!$D$39:$D$782,СВЦЭМ!$A$39:$A$782,$A112,СВЦЭМ!$B$39:$B$782,V$83)+'СЕТ СН'!$H$11+СВЦЭМ!$D$10+'СЕТ СН'!$H$5-'СЕТ СН'!$H$21</f>
        <v>5448.5065806299999</v>
      </c>
      <c r="W112" s="36">
        <f>SUMIFS(СВЦЭМ!$D$39:$D$782,СВЦЭМ!$A$39:$A$782,$A112,СВЦЭМ!$B$39:$B$782,W$83)+'СЕТ СН'!$H$11+СВЦЭМ!$D$10+'СЕТ СН'!$H$5-'СЕТ СН'!$H$21</f>
        <v>5446.71275178</v>
      </c>
      <c r="X112" s="36">
        <f>SUMIFS(СВЦЭМ!$D$39:$D$782,СВЦЭМ!$A$39:$A$782,$A112,СВЦЭМ!$B$39:$B$782,X$83)+'СЕТ СН'!$H$11+СВЦЭМ!$D$10+'СЕТ СН'!$H$5-'СЕТ СН'!$H$21</f>
        <v>5477.4530794700004</v>
      </c>
      <c r="Y112" s="36">
        <f>SUMIFS(СВЦЭМ!$D$39:$D$782,СВЦЭМ!$A$39:$A$782,$A112,СВЦЭМ!$B$39:$B$782,Y$83)+'СЕТ СН'!$H$11+СВЦЭМ!$D$10+'СЕТ СН'!$H$5-'СЕТ СН'!$H$21</f>
        <v>5475.4509677300002</v>
      </c>
    </row>
    <row r="113" spans="1:27" ht="15.75" x14ac:dyDescent="0.2">
      <c r="A113" s="35">
        <f t="shared" si="2"/>
        <v>45015</v>
      </c>
      <c r="B113" s="36">
        <f>SUMIFS(СВЦЭМ!$D$39:$D$782,СВЦЭМ!$A$39:$A$782,$A113,СВЦЭМ!$B$39:$B$782,B$83)+'СЕТ СН'!$H$11+СВЦЭМ!$D$10+'СЕТ СН'!$H$5-'СЕТ СН'!$H$21</f>
        <v>5417.9694403600006</v>
      </c>
      <c r="C113" s="36">
        <f>SUMIFS(СВЦЭМ!$D$39:$D$782,СВЦЭМ!$A$39:$A$782,$A113,СВЦЭМ!$B$39:$B$782,C$83)+'СЕТ СН'!$H$11+СВЦЭМ!$D$10+'СЕТ СН'!$H$5-'СЕТ СН'!$H$21</f>
        <v>5491.6801848699997</v>
      </c>
      <c r="D113" s="36">
        <f>SUMIFS(СВЦЭМ!$D$39:$D$782,СВЦЭМ!$A$39:$A$782,$A113,СВЦЭМ!$B$39:$B$782,D$83)+'СЕТ СН'!$H$11+СВЦЭМ!$D$10+'СЕТ СН'!$H$5-'СЕТ СН'!$H$21</f>
        <v>5501.3256399800002</v>
      </c>
      <c r="E113" s="36">
        <f>SUMIFS(СВЦЭМ!$D$39:$D$782,СВЦЭМ!$A$39:$A$782,$A113,СВЦЭМ!$B$39:$B$782,E$83)+'СЕТ СН'!$H$11+СВЦЭМ!$D$10+'СЕТ СН'!$H$5-'СЕТ СН'!$H$21</f>
        <v>5499.3291025500002</v>
      </c>
      <c r="F113" s="36">
        <f>SUMIFS(СВЦЭМ!$D$39:$D$782,СВЦЭМ!$A$39:$A$782,$A113,СВЦЭМ!$B$39:$B$782,F$83)+'СЕТ СН'!$H$11+СВЦЭМ!$D$10+'СЕТ СН'!$H$5-'СЕТ СН'!$H$21</f>
        <v>5498.3457028299999</v>
      </c>
      <c r="G113" s="36">
        <f>SUMIFS(СВЦЭМ!$D$39:$D$782,СВЦЭМ!$A$39:$A$782,$A113,СВЦЭМ!$B$39:$B$782,G$83)+'СЕТ СН'!$H$11+СВЦЭМ!$D$10+'СЕТ СН'!$H$5-'СЕТ СН'!$H$21</f>
        <v>5457.4562985700004</v>
      </c>
      <c r="H113" s="36">
        <f>SUMIFS(СВЦЭМ!$D$39:$D$782,СВЦЭМ!$A$39:$A$782,$A113,СВЦЭМ!$B$39:$B$782,H$83)+'СЕТ СН'!$H$11+СВЦЭМ!$D$10+'СЕТ СН'!$H$5-'СЕТ СН'!$H$21</f>
        <v>5445.7632877100004</v>
      </c>
      <c r="I113" s="36">
        <f>SUMIFS(СВЦЭМ!$D$39:$D$782,СВЦЭМ!$A$39:$A$782,$A113,СВЦЭМ!$B$39:$B$782,I$83)+'СЕТ СН'!$H$11+СВЦЭМ!$D$10+'СЕТ СН'!$H$5-'СЕТ СН'!$H$21</f>
        <v>5387.9018713799996</v>
      </c>
      <c r="J113" s="36">
        <f>SUMIFS(СВЦЭМ!$D$39:$D$782,СВЦЭМ!$A$39:$A$782,$A113,СВЦЭМ!$B$39:$B$782,J$83)+'СЕТ СН'!$H$11+СВЦЭМ!$D$10+'СЕТ СН'!$H$5-'СЕТ СН'!$H$21</f>
        <v>5351.7029691500002</v>
      </c>
      <c r="K113" s="36">
        <f>SUMIFS(СВЦЭМ!$D$39:$D$782,СВЦЭМ!$A$39:$A$782,$A113,СВЦЭМ!$B$39:$B$782,K$83)+'СЕТ СН'!$H$11+СВЦЭМ!$D$10+'СЕТ СН'!$H$5-'СЕТ СН'!$H$21</f>
        <v>5319.7327854499999</v>
      </c>
      <c r="L113" s="36">
        <f>SUMIFS(СВЦЭМ!$D$39:$D$782,СВЦЭМ!$A$39:$A$782,$A113,СВЦЭМ!$B$39:$B$782,L$83)+'СЕТ СН'!$H$11+СВЦЭМ!$D$10+'СЕТ СН'!$H$5-'СЕТ СН'!$H$21</f>
        <v>5328.8372961100004</v>
      </c>
      <c r="M113" s="36">
        <f>SUMIFS(СВЦЭМ!$D$39:$D$782,СВЦЭМ!$A$39:$A$782,$A113,СВЦЭМ!$B$39:$B$782,M$83)+'СЕТ СН'!$H$11+СВЦЭМ!$D$10+'СЕТ СН'!$H$5-'СЕТ СН'!$H$21</f>
        <v>5369.6834312600004</v>
      </c>
      <c r="N113" s="36">
        <f>SUMIFS(СВЦЭМ!$D$39:$D$782,СВЦЭМ!$A$39:$A$782,$A113,СВЦЭМ!$B$39:$B$782,N$83)+'СЕТ СН'!$H$11+СВЦЭМ!$D$10+'СЕТ СН'!$H$5-'СЕТ СН'!$H$21</f>
        <v>5408.9111734600001</v>
      </c>
      <c r="O113" s="36">
        <f>SUMIFS(СВЦЭМ!$D$39:$D$782,СВЦЭМ!$A$39:$A$782,$A113,СВЦЭМ!$B$39:$B$782,O$83)+'СЕТ СН'!$H$11+СВЦЭМ!$D$10+'СЕТ СН'!$H$5-'СЕТ СН'!$H$21</f>
        <v>5435.8934957199999</v>
      </c>
      <c r="P113" s="36">
        <f>SUMIFS(СВЦЭМ!$D$39:$D$782,СВЦЭМ!$A$39:$A$782,$A113,СВЦЭМ!$B$39:$B$782,P$83)+'СЕТ СН'!$H$11+СВЦЭМ!$D$10+'СЕТ СН'!$H$5-'СЕТ СН'!$H$21</f>
        <v>5452.25037539</v>
      </c>
      <c r="Q113" s="36">
        <f>SUMIFS(СВЦЭМ!$D$39:$D$782,СВЦЭМ!$A$39:$A$782,$A113,СВЦЭМ!$B$39:$B$782,Q$83)+'СЕТ СН'!$H$11+СВЦЭМ!$D$10+'СЕТ СН'!$H$5-'СЕТ СН'!$H$21</f>
        <v>5459.0484185300002</v>
      </c>
      <c r="R113" s="36">
        <f>SUMIFS(СВЦЭМ!$D$39:$D$782,СВЦЭМ!$A$39:$A$782,$A113,СВЦЭМ!$B$39:$B$782,R$83)+'СЕТ СН'!$H$11+СВЦЭМ!$D$10+'СЕТ СН'!$H$5-'СЕТ СН'!$H$21</f>
        <v>5457.86340578</v>
      </c>
      <c r="S113" s="36">
        <f>SUMIFS(СВЦЭМ!$D$39:$D$782,СВЦЭМ!$A$39:$A$782,$A113,СВЦЭМ!$B$39:$B$782,S$83)+'СЕТ СН'!$H$11+СВЦЭМ!$D$10+'СЕТ СН'!$H$5-'СЕТ СН'!$H$21</f>
        <v>5429.9790725500006</v>
      </c>
      <c r="T113" s="36">
        <f>SUMIFS(СВЦЭМ!$D$39:$D$782,СВЦЭМ!$A$39:$A$782,$A113,СВЦЭМ!$B$39:$B$782,T$83)+'СЕТ СН'!$H$11+СВЦЭМ!$D$10+'СЕТ СН'!$H$5-'СЕТ СН'!$H$21</f>
        <v>5385.8133333100004</v>
      </c>
      <c r="U113" s="36">
        <f>SUMIFS(СВЦЭМ!$D$39:$D$782,СВЦЭМ!$A$39:$A$782,$A113,СВЦЭМ!$B$39:$B$782,U$83)+'СЕТ СН'!$H$11+СВЦЭМ!$D$10+'СЕТ СН'!$H$5-'СЕТ СН'!$H$21</f>
        <v>5375.8667680300005</v>
      </c>
      <c r="V113" s="36">
        <f>SUMIFS(СВЦЭМ!$D$39:$D$782,СВЦЭМ!$A$39:$A$782,$A113,СВЦЭМ!$B$39:$B$782,V$83)+'СЕТ СН'!$H$11+СВЦЭМ!$D$10+'СЕТ СН'!$H$5-'СЕТ СН'!$H$21</f>
        <v>5336.8949929600003</v>
      </c>
      <c r="W113" s="36">
        <f>SUMIFS(СВЦЭМ!$D$39:$D$782,СВЦЭМ!$A$39:$A$782,$A113,СВЦЭМ!$B$39:$B$782,W$83)+'СЕТ СН'!$H$11+СВЦЭМ!$D$10+'СЕТ СН'!$H$5-'СЕТ СН'!$H$21</f>
        <v>5331.3635288000005</v>
      </c>
      <c r="X113" s="36">
        <f>SUMIFS(СВЦЭМ!$D$39:$D$782,СВЦЭМ!$A$39:$A$782,$A113,СВЦЭМ!$B$39:$B$782,X$83)+'СЕТ СН'!$H$11+СВЦЭМ!$D$10+'СЕТ СН'!$H$5-'СЕТ СН'!$H$21</f>
        <v>5363.3392735100006</v>
      </c>
      <c r="Y113" s="36">
        <f>SUMIFS(СВЦЭМ!$D$39:$D$782,СВЦЭМ!$A$39:$A$782,$A113,СВЦЭМ!$B$39:$B$782,Y$83)+'СЕТ СН'!$H$11+СВЦЭМ!$D$10+'СЕТ СН'!$H$5-'СЕТ СН'!$H$21</f>
        <v>5403.0223778600002</v>
      </c>
    </row>
    <row r="114" spans="1:27" ht="15.75" x14ac:dyDescent="0.2">
      <c r="A114" s="35">
        <f t="shared" si="2"/>
        <v>45016</v>
      </c>
      <c r="B114" s="36">
        <f>SUMIFS(СВЦЭМ!$D$39:$D$782,СВЦЭМ!$A$39:$A$782,$A114,СВЦЭМ!$B$39:$B$782,B$83)+'СЕТ СН'!$H$11+СВЦЭМ!$D$10+'СЕТ СН'!$H$5-'СЕТ СН'!$H$21</f>
        <v>5482.0700301400002</v>
      </c>
      <c r="C114" s="36">
        <f>SUMIFS(СВЦЭМ!$D$39:$D$782,СВЦЭМ!$A$39:$A$782,$A114,СВЦЭМ!$B$39:$B$782,C$83)+'СЕТ СН'!$H$11+СВЦЭМ!$D$10+'СЕТ СН'!$H$5-'СЕТ СН'!$H$21</f>
        <v>5431.3787071699999</v>
      </c>
      <c r="D114" s="36">
        <f>SUMIFS(СВЦЭМ!$D$39:$D$782,СВЦЭМ!$A$39:$A$782,$A114,СВЦЭМ!$B$39:$B$782,D$83)+'СЕТ СН'!$H$11+СВЦЭМ!$D$10+'СЕТ СН'!$H$5-'СЕТ СН'!$H$21</f>
        <v>5548.2875259700004</v>
      </c>
      <c r="E114" s="36">
        <f>SUMIFS(СВЦЭМ!$D$39:$D$782,СВЦЭМ!$A$39:$A$782,$A114,СВЦЭМ!$B$39:$B$782,E$83)+'СЕТ СН'!$H$11+СВЦЭМ!$D$10+'СЕТ СН'!$H$5-'СЕТ СН'!$H$21</f>
        <v>5541.88623293</v>
      </c>
      <c r="F114" s="36">
        <f>SUMIFS(СВЦЭМ!$D$39:$D$782,СВЦЭМ!$A$39:$A$782,$A114,СВЦЭМ!$B$39:$B$782,F$83)+'СЕТ СН'!$H$11+СВЦЭМ!$D$10+'СЕТ СН'!$H$5-'СЕТ СН'!$H$21</f>
        <v>5546.68111305</v>
      </c>
      <c r="G114" s="36">
        <f>SUMIFS(СВЦЭМ!$D$39:$D$782,СВЦЭМ!$A$39:$A$782,$A114,СВЦЭМ!$B$39:$B$782,G$83)+'СЕТ СН'!$H$11+СВЦЭМ!$D$10+'СЕТ СН'!$H$5-'СЕТ СН'!$H$21</f>
        <v>5527.5224703399999</v>
      </c>
      <c r="H114" s="36">
        <f>SUMIFS(СВЦЭМ!$D$39:$D$782,СВЦЭМ!$A$39:$A$782,$A114,СВЦЭМ!$B$39:$B$782,H$83)+'СЕТ СН'!$H$11+СВЦЭМ!$D$10+'СЕТ СН'!$H$5-'СЕТ СН'!$H$21</f>
        <v>5515.5861971800005</v>
      </c>
      <c r="I114" s="36">
        <f>SUMIFS(СВЦЭМ!$D$39:$D$782,СВЦЭМ!$A$39:$A$782,$A114,СВЦЭМ!$B$39:$B$782,I$83)+'СЕТ СН'!$H$11+СВЦЭМ!$D$10+'СЕТ СН'!$H$5-'СЕТ СН'!$H$21</f>
        <v>5438.8498000099999</v>
      </c>
      <c r="J114" s="36">
        <f>SUMIFS(СВЦЭМ!$D$39:$D$782,СВЦЭМ!$A$39:$A$782,$A114,СВЦЭМ!$B$39:$B$782,J$83)+'СЕТ СН'!$H$11+СВЦЭМ!$D$10+'СЕТ СН'!$H$5-'СЕТ СН'!$H$21</f>
        <v>5412.8679242400003</v>
      </c>
      <c r="K114" s="36">
        <f>SUMIFS(СВЦЭМ!$D$39:$D$782,СВЦЭМ!$A$39:$A$782,$A114,СВЦЭМ!$B$39:$B$782,K$83)+'СЕТ СН'!$H$11+СВЦЭМ!$D$10+'СЕТ СН'!$H$5-'СЕТ СН'!$H$21</f>
        <v>5377.0438822800006</v>
      </c>
      <c r="L114" s="36">
        <f>SUMIFS(СВЦЭМ!$D$39:$D$782,СВЦЭМ!$A$39:$A$782,$A114,СВЦЭМ!$B$39:$B$782,L$83)+'СЕТ СН'!$H$11+СВЦЭМ!$D$10+'СЕТ СН'!$H$5-'СЕТ СН'!$H$21</f>
        <v>5346.3061562100002</v>
      </c>
      <c r="M114" s="36">
        <f>SUMIFS(СВЦЭМ!$D$39:$D$782,СВЦЭМ!$A$39:$A$782,$A114,СВЦЭМ!$B$39:$B$782,M$83)+'СЕТ СН'!$H$11+СВЦЭМ!$D$10+'СЕТ СН'!$H$5-'СЕТ СН'!$H$21</f>
        <v>5335.1612683700005</v>
      </c>
      <c r="N114" s="36">
        <f>SUMIFS(СВЦЭМ!$D$39:$D$782,СВЦЭМ!$A$39:$A$782,$A114,СВЦЭМ!$B$39:$B$782,N$83)+'СЕТ СН'!$H$11+СВЦЭМ!$D$10+'СЕТ СН'!$H$5-'СЕТ СН'!$H$21</f>
        <v>5380.4445838299998</v>
      </c>
      <c r="O114" s="36">
        <f>SUMIFS(СВЦЭМ!$D$39:$D$782,СВЦЭМ!$A$39:$A$782,$A114,СВЦЭМ!$B$39:$B$782,O$83)+'СЕТ СН'!$H$11+СВЦЭМ!$D$10+'СЕТ СН'!$H$5-'СЕТ СН'!$H$21</f>
        <v>5410.3989698300002</v>
      </c>
      <c r="P114" s="36">
        <f>SUMIFS(СВЦЭМ!$D$39:$D$782,СВЦЭМ!$A$39:$A$782,$A114,СВЦЭМ!$B$39:$B$782,P$83)+'СЕТ СН'!$H$11+СВЦЭМ!$D$10+'СЕТ СН'!$H$5-'СЕТ СН'!$H$21</f>
        <v>5430.1051672800004</v>
      </c>
      <c r="Q114" s="36">
        <f>SUMIFS(СВЦЭМ!$D$39:$D$782,СВЦЭМ!$A$39:$A$782,$A114,СВЦЭМ!$B$39:$B$782,Q$83)+'СЕТ СН'!$H$11+СВЦЭМ!$D$10+'СЕТ СН'!$H$5-'СЕТ СН'!$H$21</f>
        <v>5424.0386564500004</v>
      </c>
      <c r="R114" s="36">
        <f>SUMIFS(СВЦЭМ!$D$39:$D$782,СВЦЭМ!$A$39:$A$782,$A114,СВЦЭМ!$B$39:$B$782,R$83)+'СЕТ СН'!$H$11+СВЦЭМ!$D$10+'СЕТ СН'!$H$5-'СЕТ СН'!$H$21</f>
        <v>5411.6352650999997</v>
      </c>
      <c r="S114" s="36">
        <f>SUMIFS(СВЦЭМ!$D$39:$D$782,СВЦЭМ!$A$39:$A$782,$A114,СВЦЭМ!$B$39:$B$782,S$83)+'СЕТ СН'!$H$11+СВЦЭМ!$D$10+'СЕТ СН'!$H$5-'СЕТ СН'!$H$21</f>
        <v>5391.4470669800003</v>
      </c>
      <c r="T114" s="36">
        <f>SUMIFS(СВЦЭМ!$D$39:$D$782,СВЦЭМ!$A$39:$A$782,$A114,СВЦЭМ!$B$39:$B$782,T$83)+'СЕТ СН'!$H$11+СВЦЭМ!$D$10+'СЕТ СН'!$H$5-'СЕТ СН'!$H$21</f>
        <v>5357.44972624</v>
      </c>
      <c r="U114" s="36">
        <f>SUMIFS(СВЦЭМ!$D$39:$D$782,СВЦЭМ!$A$39:$A$782,$A114,СВЦЭМ!$B$39:$B$782,U$83)+'СЕТ СН'!$H$11+СВЦЭМ!$D$10+'СЕТ СН'!$H$5-'СЕТ СН'!$H$21</f>
        <v>5338.6984165399999</v>
      </c>
      <c r="V114" s="36">
        <f>SUMIFS(СВЦЭМ!$D$39:$D$782,СВЦЭМ!$A$39:$A$782,$A114,СВЦЭМ!$B$39:$B$782,V$83)+'СЕТ СН'!$H$11+СВЦЭМ!$D$10+'СЕТ СН'!$H$5-'СЕТ СН'!$H$21</f>
        <v>5300.8994216499996</v>
      </c>
      <c r="W114" s="36">
        <f>SUMIFS(СВЦЭМ!$D$39:$D$782,СВЦЭМ!$A$39:$A$782,$A114,СВЦЭМ!$B$39:$B$782,W$83)+'СЕТ СН'!$H$11+СВЦЭМ!$D$10+'СЕТ СН'!$H$5-'СЕТ СН'!$H$21</f>
        <v>5296.2978198800001</v>
      </c>
      <c r="X114" s="36">
        <f>SUMIFS(СВЦЭМ!$D$39:$D$782,СВЦЭМ!$A$39:$A$782,$A114,СВЦЭМ!$B$39:$B$782,X$83)+'СЕТ СН'!$H$11+СВЦЭМ!$D$10+'СЕТ СН'!$H$5-'СЕТ СН'!$H$21</f>
        <v>5339.27355713</v>
      </c>
      <c r="Y114" s="36">
        <f>SUMIFS(СВЦЭМ!$D$39:$D$782,СВЦЭМ!$A$39:$A$782,$A114,СВЦЭМ!$B$39:$B$782,Y$83)+'СЕТ СН'!$H$11+СВЦЭМ!$D$10+'СЕТ СН'!$H$5-'СЕТ СН'!$H$21</f>
        <v>5324.74057146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01.03.2023</v>
      </c>
      <c r="B120" s="36">
        <f>SUMIFS(СВЦЭМ!$D$39:$D$782,СВЦЭМ!$A$39:$A$782,$A120,СВЦЭМ!$B$39:$B$782,B$119)+'СЕТ СН'!$I$11+СВЦЭМ!$D$10+'СЕТ СН'!$I$5-'СЕТ СН'!$I$21</f>
        <v>6022.2363101200008</v>
      </c>
      <c r="C120" s="36">
        <f>SUMIFS(СВЦЭМ!$D$39:$D$782,СВЦЭМ!$A$39:$A$782,$A120,СВЦЭМ!$B$39:$B$782,C$119)+'СЕТ СН'!$I$11+СВЦЭМ!$D$10+'СЕТ СН'!$I$5-'СЕТ СН'!$I$21</f>
        <v>6070.4316873999996</v>
      </c>
      <c r="D120" s="36">
        <f>SUMIFS(СВЦЭМ!$D$39:$D$782,СВЦЭМ!$A$39:$A$782,$A120,СВЦЭМ!$B$39:$B$782,D$119)+'СЕТ СН'!$I$11+СВЦЭМ!$D$10+'СЕТ СН'!$I$5-'СЕТ СН'!$I$21</f>
        <v>6091.6522870500003</v>
      </c>
      <c r="E120" s="36">
        <f>SUMIFS(СВЦЭМ!$D$39:$D$782,СВЦЭМ!$A$39:$A$782,$A120,СВЦЭМ!$B$39:$B$782,E$119)+'СЕТ СН'!$I$11+СВЦЭМ!$D$10+'СЕТ СН'!$I$5-'СЕТ СН'!$I$21</f>
        <v>6104.3659631499995</v>
      </c>
      <c r="F120" s="36">
        <f>SUMIFS(СВЦЭМ!$D$39:$D$782,СВЦЭМ!$A$39:$A$782,$A120,СВЦЭМ!$B$39:$B$782,F$119)+'СЕТ СН'!$I$11+СВЦЭМ!$D$10+'СЕТ СН'!$I$5-'СЕТ СН'!$I$21</f>
        <v>6104.6023441199995</v>
      </c>
      <c r="G120" s="36">
        <f>SUMIFS(СВЦЭМ!$D$39:$D$782,СВЦЭМ!$A$39:$A$782,$A120,СВЦЭМ!$B$39:$B$782,G$119)+'СЕТ СН'!$I$11+СВЦЭМ!$D$10+'СЕТ СН'!$I$5-'СЕТ СН'!$I$21</f>
        <v>6074.0876702300002</v>
      </c>
      <c r="H120" s="36">
        <f>SUMIFS(СВЦЭМ!$D$39:$D$782,СВЦЭМ!$A$39:$A$782,$A120,СВЦЭМ!$B$39:$B$782,H$119)+'СЕТ СН'!$I$11+СВЦЭМ!$D$10+'СЕТ СН'!$I$5-'СЕТ СН'!$I$21</f>
        <v>6043.9146662100002</v>
      </c>
      <c r="I120" s="36">
        <f>SUMIFS(СВЦЭМ!$D$39:$D$782,СВЦЭМ!$A$39:$A$782,$A120,СВЦЭМ!$B$39:$B$782,I$119)+'СЕТ СН'!$I$11+СВЦЭМ!$D$10+'СЕТ СН'!$I$5-'СЕТ СН'!$I$21</f>
        <v>5983.4540211700005</v>
      </c>
      <c r="J120" s="36">
        <f>SUMIFS(СВЦЭМ!$D$39:$D$782,СВЦЭМ!$A$39:$A$782,$A120,СВЦЭМ!$B$39:$B$782,J$119)+'СЕТ СН'!$I$11+СВЦЭМ!$D$10+'СЕТ СН'!$I$5-'СЕТ СН'!$I$21</f>
        <v>5970.7251396700003</v>
      </c>
      <c r="K120" s="36">
        <f>SUMIFS(СВЦЭМ!$D$39:$D$782,СВЦЭМ!$A$39:$A$782,$A120,СВЦЭМ!$B$39:$B$782,K$119)+'СЕТ СН'!$I$11+СВЦЭМ!$D$10+'СЕТ СН'!$I$5-'СЕТ СН'!$I$21</f>
        <v>5891.8882350800004</v>
      </c>
      <c r="L120" s="36">
        <f>SUMIFS(СВЦЭМ!$D$39:$D$782,СВЦЭМ!$A$39:$A$782,$A120,СВЦЭМ!$B$39:$B$782,L$119)+'СЕТ СН'!$I$11+СВЦЭМ!$D$10+'СЕТ СН'!$I$5-'СЕТ СН'!$I$21</f>
        <v>5915.0061075200001</v>
      </c>
      <c r="M120" s="36">
        <f>SUMIFS(СВЦЭМ!$D$39:$D$782,СВЦЭМ!$A$39:$A$782,$A120,СВЦЭМ!$B$39:$B$782,M$119)+'СЕТ СН'!$I$11+СВЦЭМ!$D$10+'СЕТ СН'!$I$5-'СЕТ СН'!$I$21</f>
        <v>5931.4461094799999</v>
      </c>
      <c r="N120" s="36">
        <f>SUMIFS(СВЦЭМ!$D$39:$D$782,СВЦЭМ!$A$39:$A$782,$A120,СВЦЭМ!$B$39:$B$782,N$119)+'СЕТ СН'!$I$11+СВЦЭМ!$D$10+'СЕТ СН'!$I$5-'СЕТ СН'!$I$21</f>
        <v>5963.7535626600002</v>
      </c>
      <c r="O120" s="36">
        <f>SUMIFS(СВЦЭМ!$D$39:$D$782,СВЦЭМ!$A$39:$A$782,$A120,СВЦЭМ!$B$39:$B$782,O$119)+'СЕТ СН'!$I$11+СВЦЭМ!$D$10+'СЕТ СН'!$I$5-'СЕТ СН'!$I$21</f>
        <v>5976.3192840800002</v>
      </c>
      <c r="P120" s="36">
        <f>SUMIFS(СВЦЭМ!$D$39:$D$782,СВЦЭМ!$A$39:$A$782,$A120,СВЦЭМ!$B$39:$B$782,P$119)+'СЕТ СН'!$I$11+СВЦЭМ!$D$10+'СЕТ СН'!$I$5-'СЕТ СН'!$I$21</f>
        <v>5988.8224056700001</v>
      </c>
      <c r="Q120" s="36">
        <f>SUMIFS(СВЦЭМ!$D$39:$D$782,СВЦЭМ!$A$39:$A$782,$A120,СВЦЭМ!$B$39:$B$782,Q$119)+'СЕТ СН'!$I$11+СВЦЭМ!$D$10+'СЕТ СН'!$I$5-'СЕТ СН'!$I$21</f>
        <v>5963.8154573900001</v>
      </c>
      <c r="R120" s="36">
        <f>SUMIFS(СВЦЭМ!$D$39:$D$782,СВЦЭМ!$A$39:$A$782,$A120,СВЦЭМ!$B$39:$B$782,R$119)+'СЕТ СН'!$I$11+СВЦЭМ!$D$10+'СЕТ СН'!$I$5-'СЕТ СН'!$I$21</f>
        <v>5967.5336694500002</v>
      </c>
      <c r="S120" s="36">
        <f>SUMIFS(СВЦЭМ!$D$39:$D$782,СВЦЭМ!$A$39:$A$782,$A120,СВЦЭМ!$B$39:$B$782,S$119)+'СЕТ СН'!$I$11+СВЦЭМ!$D$10+'СЕТ СН'!$I$5-'СЕТ СН'!$I$21</f>
        <v>5936.5585465800004</v>
      </c>
      <c r="T120" s="36">
        <f>SUMIFS(СВЦЭМ!$D$39:$D$782,СВЦЭМ!$A$39:$A$782,$A120,СВЦЭМ!$B$39:$B$782,T$119)+'СЕТ СН'!$I$11+СВЦЭМ!$D$10+'СЕТ СН'!$I$5-'СЕТ СН'!$I$21</f>
        <v>5931.1278771400002</v>
      </c>
      <c r="U120" s="36">
        <f>SUMIFS(СВЦЭМ!$D$39:$D$782,СВЦЭМ!$A$39:$A$782,$A120,СВЦЭМ!$B$39:$B$782,U$119)+'СЕТ СН'!$I$11+СВЦЭМ!$D$10+'СЕТ СН'!$I$5-'СЕТ СН'!$I$21</f>
        <v>5945.34475174</v>
      </c>
      <c r="V120" s="36">
        <f>SUMIFS(СВЦЭМ!$D$39:$D$782,СВЦЭМ!$A$39:$A$782,$A120,СВЦЭМ!$B$39:$B$782,V$119)+'СЕТ СН'!$I$11+СВЦЭМ!$D$10+'СЕТ СН'!$I$5-'СЕТ СН'!$I$21</f>
        <v>5947.8460574300007</v>
      </c>
      <c r="W120" s="36">
        <f>SUMIFS(СВЦЭМ!$D$39:$D$782,СВЦЭМ!$A$39:$A$782,$A120,СВЦЭМ!$B$39:$B$782,W$119)+'СЕТ СН'!$I$11+СВЦЭМ!$D$10+'СЕТ СН'!$I$5-'СЕТ СН'!$I$21</f>
        <v>5968.6844032500003</v>
      </c>
      <c r="X120" s="36">
        <f>SUMIFS(СВЦЭМ!$D$39:$D$782,СВЦЭМ!$A$39:$A$782,$A120,СВЦЭМ!$B$39:$B$782,X$119)+'СЕТ СН'!$I$11+СВЦЭМ!$D$10+'СЕТ СН'!$I$5-'СЕТ СН'!$I$21</f>
        <v>5983.7664493600005</v>
      </c>
      <c r="Y120" s="36">
        <f>SUMIFS(СВЦЭМ!$D$39:$D$782,СВЦЭМ!$A$39:$A$782,$A120,СВЦЭМ!$B$39:$B$782,Y$119)+'СЕТ СН'!$I$11+СВЦЭМ!$D$10+'СЕТ СН'!$I$5-'СЕТ СН'!$I$21</f>
        <v>6024.0831217100003</v>
      </c>
      <c r="AA120" s="45"/>
    </row>
    <row r="121" spans="1:27" ht="15.75" x14ac:dyDescent="0.2">
      <c r="A121" s="35">
        <f>A120+1</f>
        <v>44987</v>
      </c>
      <c r="B121" s="36">
        <f>SUMIFS(СВЦЭМ!$D$39:$D$782,СВЦЭМ!$A$39:$A$782,$A121,СВЦЭМ!$B$39:$B$782,B$119)+'СЕТ СН'!$I$11+СВЦЭМ!$D$10+'СЕТ СН'!$I$5-'СЕТ СН'!$I$21</f>
        <v>5992.6342101999999</v>
      </c>
      <c r="C121" s="36">
        <f>SUMIFS(СВЦЭМ!$D$39:$D$782,СВЦЭМ!$A$39:$A$782,$A121,СВЦЭМ!$B$39:$B$782,C$119)+'СЕТ СН'!$I$11+СВЦЭМ!$D$10+'СЕТ СН'!$I$5-'СЕТ СН'!$I$21</f>
        <v>5971.5203157899996</v>
      </c>
      <c r="D121" s="36">
        <f>SUMIFS(СВЦЭМ!$D$39:$D$782,СВЦЭМ!$A$39:$A$782,$A121,СВЦЭМ!$B$39:$B$782,D$119)+'СЕТ СН'!$I$11+СВЦЭМ!$D$10+'СЕТ СН'!$I$5-'СЕТ СН'!$I$21</f>
        <v>5993.7884368499999</v>
      </c>
      <c r="E121" s="36">
        <f>SUMIFS(СВЦЭМ!$D$39:$D$782,СВЦЭМ!$A$39:$A$782,$A121,СВЦЭМ!$B$39:$B$782,E$119)+'СЕТ СН'!$I$11+СВЦЭМ!$D$10+'СЕТ СН'!$I$5-'СЕТ СН'!$I$21</f>
        <v>6006.6145040600004</v>
      </c>
      <c r="F121" s="36">
        <f>SUMIFS(СВЦЭМ!$D$39:$D$782,СВЦЭМ!$A$39:$A$782,$A121,СВЦЭМ!$B$39:$B$782,F$119)+'СЕТ СН'!$I$11+СВЦЭМ!$D$10+'СЕТ СН'!$I$5-'СЕТ СН'!$I$21</f>
        <v>6008.6567544400004</v>
      </c>
      <c r="G121" s="36">
        <f>SUMIFS(СВЦЭМ!$D$39:$D$782,СВЦЭМ!$A$39:$A$782,$A121,СВЦЭМ!$B$39:$B$782,G$119)+'СЕТ СН'!$I$11+СВЦЭМ!$D$10+'СЕТ СН'!$I$5-'СЕТ СН'!$I$21</f>
        <v>5980.23293096</v>
      </c>
      <c r="H121" s="36">
        <f>SUMIFS(СВЦЭМ!$D$39:$D$782,СВЦЭМ!$A$39:$A$782,$A121,СВЦЭМ!$B$39:$B$782,H$119)+'СЕТ СН'!$I$11+СВЦЭМ!$D$10+'СЕТ СН'!$I$5-'СЕТ СН'!$I$21</f>
        <v>5871.7385156600003</v>
      </c>
      <c r="I121" s="36">
        <f>SUMIFS(СВЦЭМ!$D$39:$D$782,СВЦЭМ!$A$39:$A$782,$A121,СВЦЭМ!$B$39:$B$782,I$119)+'СЕТ СН'!$I$11+СВЦЭМ!$D$10+'СЕТ СН'!$I$5-'СЕТ СН'!$I$21</f>
        <v>5825.6633263700005</v>
      </c>
      <c r="J121" s="36">
        <f>SUMIFS(СВЦЭМ!$D$39:$D$782,СВЦЭМ!$A$39:$A$782,$A121,СВЦЭМ!$B$39:$B$782,J$119)+'СЕТ СН'!$I$11+СВЦЭМ!$D$10+'СЕТ СН'!$I$5-'СЕТ СН'!$I$21</f>
        <v>5802.0789297199999</v>
      </c>
      <c r="K121" s="36">
        <f>SUMIFS(СВЦЭМ!$D$39:$D$782,СВЦЭМ!$A$39:$A$782,$A121,СВЦЭМ!$B$39:$B$782,K$119)+'СЕТ СН'!$I$11+СВЦЭМ!$D$10+'СЕТ СН'!$I$5-'СЕТ СН'!$I$21</f>
        <v>5820.8187376799997</v>
      </c>
      <c r="L121" s="36">
        <f>SUMIFS(СВЦЭМ!$D$39:$D$782,СВЦЭМ!$A$39:$A$782,$A121,СВЦЭМ!$B$39:$B$782,L$119)+'СЕТ СН'!$I$11+СВЦЭМ!$D$10+'СЕТ СН'!$I$5-'СЕТ СН'!$I$21</f>
        <v>5819.0021273500006</v>
      </c>
      <c r="M121" s="36">
        <f>SUMIFS(СВЦЭМ!$D$39:$D$782,СВЦЭМ!$A$39:$A$782,$A121,СВЦЭМ!$B$39:$B$782,M$119)+'СЕТ СН'!$I$11+СВЦЭМ!$D$10+'СЕТ СН'!$I$5-'СЕТ СН'!$I$21</f>
        <v>5821.6682634500003</v>
      </c>
      <c r="N121" s="36">
        <f>SUMIFS(СВЦЭМ!$D$39:$D$782,СВЦЭМ!$A$39:$A$782,$A121,СВЦЭМ!$B$39:$B$782,N$119)+'СЕТ СН'!$I$11+СВЦЭМ!$D$10+'СЕТ СН'!$I$5-'СЕТ СН'!$I$21</f>
        <v>5847.2020347199996</v>
      </c>
      <c r="O121" s="36">
        <f>SUMIFS(СВЦЭМ!$D$39:$D$782,СВЦЭМ!$A$39:$A$782,$A121,СВЦЭМ!$B$39:$B$782,O$119)+'СЕТ СН'!$I$11+СВЦЭМ!$D$10+'СЕТ СН'!$I$5-'СЕТ СН'!$I$21</f>
        <v>5891.27944811</v>
      </c>
      <c r="P121" s="36">
        <f>SUMIFS(СВЦЭМ!$D$39:$D$782,СВЦЭМ!$A$39:$A$782,$A121,СВЦЭМ!$B$39:$B$782,P$119)+'СЕТ СН'!$I$11+СВЦЭМ!$D$10+'СЕТ СН'!$I$5-'СЕТ СН'!$I$21</f>
        <v>5906.7645603199999</v>
      </c>
      <c r="Q121" s="36">
        <f>SUMIFS(СВЦЭМ!$D$39:$D$782,СВЦЭМ!$A$39:$A$782,$A121,СВЦЭМ!$B$39:$B$782,Q$119)+'СЕТ СН'!$I$11+СВЦЭМ!$D$10+'СЕТ СН'!$I$5-'СЕТ СН'!$I$21</f>
        <v>5911.6718955599999</v>
      </c>
      <c r="R121" s="36">
        <f>SUMIFS(СВЦЭМ!$D$39:$D$782,СВЦЭМ!$A$39:$A$782,$A121,СВЦЭМ!$B$39:$B$782,R$119)+'СЕТ СН'!$I$11+СВЦЭМ!$D$10+'СЕТ СН'!$I$5-'СЕТ СН'!$I$21</f>
        <v>5917.9203818900005</v>
      </c>
      <c r="S121" s="36">
        <f>SUMIFS(СВЦЭМ!$D$39:$D$782,СВЦЭМ!$A$39:$A$782,$A121,СВЦЭМ!$B$39:$B$782,S$119)+'СЕТ СН'!$I$11+СВЦЭМ!$D$10+'СЕТ СН'!$I$5-'СЕТ СН'!$I$21</f>
        <v>5910.8127339500006</v>
      </c>
      <c r="T121" s="36">
        <f>SUMIFS(СВЦЭМ!$D$39:$D$782,СВЦЭМ!$A$39:$A$782,$A121,СВЦЭМ!$B$39:$B$782,T$119)+'СЕТ СН'!$I$11+СВЦЭМ!$D$10+'СЕТ СН'!$I$5-'СЕТ СН'!$I$21</f>
        <v>5865.4953108400005</v>
      </c>
      <c r="U121" s="36">
        <f>SUMIFS(СВЦЭМ!$D$39:$D$782,СВЦЭМ!$A$39:$A$782,$A121,СВЦЭМ!$B$39:$B$782,U$119)+'СЕТ СН'!$I$11+СВЦЭМ!$D$10+'СЕТ СН'!$I$5-'СЕТ СН'!$I$21</f>
        <v>5801.45365047</v>
      </c>
      <c r="V121" s="36">
        <f>SUMIFS(СВЦЭМ!$D$39:$D$782,СВЦЭМ!$A$39:$A$782,$A121,СВЦЭМ!$B$39:$B$782,V$119)+'СЕТ СН'!$I$11+СВЦЭМ!$D$10+'СЕТ СН'!$I$5-'СЕТ СН'!$I$21</f>
        <v>5795.1093803399999</v>
      </c>
      <c r="W121" s="36">
        <f>SUMIFS(СВЦЭМ!$D$39:$D$782,СВЦЭМ!$A$39:$A$782,$A121,СВЦЭМ!$B$39:$B$782,W$119)+'СЕТ СН'!$I$11+СВЦЭМ!$D$10+'СЕТ СН'!$I$5-'СЕТ СН'!$I$21</f>
        <v>5804.8144860900002</v>
      </c>
      <c r="X121" s="36">
        <f>SUMIFS(СВЦЭМ!$D$39:$D$782,СВЦЭМ!$A$39:$A$782,$A121,СВЦЭМ!$B$39:$B$782,X$119)+'СЕТ СН'!$I$11+СВЦЭМ!$D$10+'СЕТ СН'!$I$5-'СЕТ СН'!$I$21</f>
        <v>5829.0036855100007</v>
      </c>
      <c r="Y121" s="36">
        <f>SUMIFS(СВЦЭМ!$D$39:$D$782,СВЦЭМ!$A$39:$A$782,$A121,СВЦЭМ!$B$39:$B$782,Y$119)+'СЕТ СН'!$I$11+СВЦЭМ!$D$10+'СЕТ СН'!$I$5-'СЕТ СН'!$I$21</f>
        <v>5875.0102403300007</v>
      </c>
    </row>
    <row r="122" spans="1:27" ht="15.75" x14ac:dyDescent="0.2">
      <c r="A122" s="35">
        <f t="shared" ref="A122:A150" si="3">A121+1</f>
        <v>44988</v>
      </c>
      <c r="B122" s="36">
        <f>SUMIFS(СВЦЭМ!$D$39:$D$782,СВЦЭМ!$A$39:$A$782,$A122,СВЦЭМ!$B$39:$B$782,B$119)+'СЕТ СН'!$I$11+СВЦЭМ!$D$10+'СЕТ СН'!$I$5-'СЕТ СН'!$I$21</f>
        <v>5899.1022769400006</v>
      </c>
      <c r="C122" s="36">
        <f>SUMIFS(СВЦЭМ!$D$39:$D$782,СВЦЭМ!$A$39:$A$782,$A122,СВЦЭМ!$B$39:$B$782,C$119)+'СЕТ СН'!$I$11+СВЦЭМ!$D$10+'СЕТ СН'!$I$5-'СЕТ СН'!$I$21</f>
        <v>5909.23063998</v>
      </c>
      <c r="D122" s="36">
        <f>SUMIFS(СВЦЭМ!$D$39:$D$782,СВЦЭМ!$A$39:$A$782,$A122,СВЦЭМ!$B$39:$B$782,D$119)+'СЕТ СН'!$I$11+СВЦЭМ!$D$10+'СЕТ СН'!$I$5-'СЕТ СН'!$I$21</f>
        <v>5931.8019858600001</v>
      </c>
      <c r="E122" s="36">
        <f>SUMIFS(СВЦЭМ!$D$39:$D$782,СВЦЭМ!$A$39:$A$782,$A122,СВЦЭМ!$B$39:$B$782,E$119)+'СЕТ СН'!$I$11+СВЦЭМ!$D$10+'СЕТ СН'!$I$5-'СЕТ СН'!$I$21</f>
        <v>5938.1915796900003</v>
      </c>
      <c r="F122" s="36">
        <f>SUMIFS(СВЦЭМ!$D$39:$D$782,СВЦЭМ!$A$39:$A$782,$A122,СВЦЭМ!$B$39:$B$782,F$119)+'СЕТ СН'!$I$11+СВЦЭМ!$D$10+'СЕТ СН'!$I$5-'СЕТ СН'!$I$21</f>
        <v>5923.94866594</v>
      </c>
      <c r="G122" s="36">
        <f>SUMIFS(СВЦЭМ!$D$39:$D$782,СВЦЭМ!$A$39:$A$782,$A122,СВЦЭМ!$B$39:$B$782,G$119)+'СЕТ СН'!$I$11+СВЦЭМ!$D$10+'СЕТ СН'!$I$5-'СЕТ СН'!$I$21</f>
        <v>5912.6424092100006</v>
      </c>
      <c r="H122" s="36">
        <f>SUMIFS(СВЦЭМ!$D$39:$D$782,СВЦЭМ!$A$39:$A$782,$A122,СВЦЭМ!$B$39:$B$782,H$119)+'СЕТ СН'!$I$11+СВЦЭМ!$D$10+'СЕТ СН'!$I$5-'СЕТ СН'!$I$21</f>
        <v>5902.1281527199999</v>
      </c>
      <c r="I122" s="36">
        <f>SUMIFS(СВЦЭМ!$D$39:$D$782,СВЦЭМ!$A$39:$A$782,$A122,СВЦЭМ!$B$39:$B$782,I$119)+'СЕТ СН'!$I$11+СВЦЭМ!$D$10+'СЕТ СН'!$I$5-'СЕТ СН'!$I$21</f>
        <v>5817.0942274600002</v>
      </c>
      <c r="J122" s="36">
        <f>SUMIFS(СВЦЭМ!$D$39:$D$782,СВЦЭМ!$A$39:$A$782,$A122,СВЦЭМ!$B$39:$B$782,J$119)+'СЕТ СН'!$I$11+СВЦЭМ!$D$10+'СЕТ СН'!$I$5-'СЕТ СН'!$I$21</f>
        <v>5827.2819604800006</v>
      </c>
      <c r="K122" s="36">
        <f>SUMIFS(СВЦЭМ!$D$39:$D$782,СВЦЭМ!$A$39:$A$782,$A122,СВЦЭМ!$B$39:$B$782,K$119)+'СЕТ СН'!$I$11+СВЦЭМ!$D$10+'СЕТ СН'!$I$5-'СЕТ СН'!$I$21</f>
        <v>5808.3176435799996</v>
      </c>
      <c r="L122" s="36">
        <f>SUMIFS(СВЦЭМ!$D$39:$D$782,СВЦЭМ!$A$39:$A$782,$A122,СВЦЭМ!$B$39:$B$782,L$119)+'СЕТ СН'!$I$11+СВЦЭМ!$D$10+'СЕТ СН'!$I$5-'СЕТ СН'!$I$21</f>
        <v>5788.7650732000002</v>
      </c>
      <c r="M122" s="36">
        <f>SUMIFS(СВЦЭМ!$D$39:$D$782,СВЦЭМ!$A$39:$A$782,$A122,СВЦЭМ!$B$39:$B$782,M$119)+'СЕТ СН'!$I$11+СВЦЭМ!$D$10+'СЕТ СН'!$I$5-'СЕТ СН'!$I$21</f>
        <v>5795.9306655700002</v>
      </c>
      <c r="N122" s="36">
        <f>SUMIFS(СВЦЭМ!$D$39:$D$782,СВЦЭМ!$A$39:$A$782,$A122,СВЦЭМ!$B$39:$B$782,N$119)+'СЕТ СН'!$I$11+СВЦЭМ!$D$10+'СЕТ СН'!$I$5-'СЕТ СН'!$I$21</f>
        <v>5820.5922922999998</v>
      </c>
      <c r="O122" s="36">
        <f>SUMIFS(СВЦЭМ!$D$39:$D$782,СВЦЭМ!$A$39:$A$782,$A122,СВЦЭМ!$B$39:$B$782,O$119)+'СЕТ СН'!$I$11+СВЦЭМ!$D$10+'СЕТ СН'!$I$5-'СЕТ СН'!$I$21</f>
        <v>5894.2939332300002</v>
      </c>
      <c r="P122" s="36">
        <f>SUMIFS(СВЦЭМ!$D$39:$D$782,СВЦЭМ!$A$39:$A$782,$A122,СВЦЭМ!$B$39:$B$782,P$119)+'СЕТ СН'!$I$11+СВЦЭМ!$D$10+'СЕТ СН'!$I$5-'СЕТ СН'!$I$21</f>
        <v>5906.7544353000003</v>
      </c>
      <c r="Q122" s="36">
        <f>SUMIFS(СВЦЭМ!$D$39:$D$782,СВЦЭМ!$A$39:$A$782,$A122,СВЦЭМ!$B$39:$B$782,Q$119)+'СЕТ СН'!$I$11+СВЦЭМ!$D$10+'СЕТ СН'!$I$5-'СЕТ СН'!$I$21</f>
        <v>5857.91748594</v>
      </c>
      <c r="R122" s="36">
        <f>SUMIFS(СВЦЭМ!$D$39:$D$782,СВЦЭМ!$A$39:$A$782,$A122,СВЦЭМ!$B$39:$B$782,R$119)+'СЕТ СН'!$I$11+СВЦЭМ!$D$10+'СЕТ СН'!$I$5-'СЕТ СН'!$I$21</f>
        <v>5921.17144018</v>
      </c>
      <c r="S122" s="36">
        <f>SUMIFS(СВЦЭМ!$D$39:$D$782,СВЦЭМ!$A$39:$A$782,$A122,СВЦЭМ!$B$39:$B$782,S$119)+'СЕТ СН'!$I$11+СВЦЭМ!$D$10+'СЕТ СН'!$I$5-'СЕТ СН'!$I$21</f>
        <v>5858.3497776599997</v>
      </c>
      <c r="T122" s="36">
        <f>SUMIFS(СВЦЭМ!$D$39:$D$782,СВЦЭМ!$A$39:$A$782,$A122,СВЦЭМ!$B$39:$B$782,T$119)+'СЕТ СН'!$I$11+СВЦЭМ!$D$10+'СЕТ СН'!$I$5-'СЕТ СН'!$I$21</f>
        <v>5823.6611569100005</v>
      </c>
      <c r="U122" s="36">
        <f>SUMIFS(СВЦЭМ!$D$39:$D$782,СВЦЭМ!$A$39:$A$782,$A122,СВЦЭМ!$B$39:$B$782,U$119)+'СЕТ СН'!$I$11+СВЦЭМ!$D$10+'СЕТ СН'!$I$5-'СЕТ СН'!$I$21</f>
        <v>5783.2496813199996</v>
      </c>
      <c r="V122" s="36">
        <f>SUMIFS(СВЦЭМ!$D$39:$D$782,СВЦЭМ!$A$39:$A$782,$A122,СВЦЭМ!$B$39:$B$782,V$119)+'СЕТ СН'!$I$11+СВЦЭМ!$D$10+'СЕТ СН'!$I$5-'СЕТ СН'!$I$21</f>
        <v>5790.6884568000005</v>
      </c>
      <c r="W122" s="36">
        <f>SUMIFS(СВЦЭМ!$D$39:$D$782,СВЦЭМ!$A$39:$A$782,$A122,СВЦЭМ!$B$39:$B$782,W$119)+'СЕТ СН'!$I$11+СВЦЭМ!$D$10+'СЕТ СН'!$I$5-'СЕТ СН'!$I$21</f>
        <v>5787.0319115299999</v>
      </c>
      <c r="X122" s="36">
        <f>SUMIFS(СВЦЭМ!$D$39:$D$782,СВЦЭМ!$A$39:$A$782,$A122,СВЦЭМ!$B$39:$B$782,X$119)+'СЕТ СН'!$I$11+СВЦЭМ!$D$10+'СЕТ СН'!$I$5-'СЕТ СН'!$I$21</f>
        <v>5816.8431593599998</v>
      </c>
      <c r="Y122" s="36">
        <f>SUMIFS(СВЦЭМ!$D$39:$D$782,СВЦЭМ!$A$39:$A$782,$A122,СВЦЭМ!$B$39:$B$782,Y$119)+'СЕТ СН'!$I$11+СВЦЭМ!$D$10+'СЕТ СН'!$I$5-'СЕТ СН'!$I$21</f>
        <v>5892.4572461999996</v>
      </c>
    </row>
    <row r="123" spans="1:27" ht="15.75" x14ac:dyDescent="0.2">
      <c r="A123" s="35">
        <f t="shared" si="3"/>
        <v>44989</v>
      </c>
      <c r="B123" s="36">
        <f>SUMIFS(СВЦЭМ!$D$39:$D$782,СВЦЭМ!$A$39:$A$782,$A123,СВЦЭМ!$B$39:$B$782,B$119)+'СЕТ СН'!$I$11+СВЦЭМ!$D$10+'СЕТ СН'!$I$5-'СЕТ СН'!$I$21</f>
        <v>5831.0393886399997</v>
      </c>
      <c r="C123" s="36">
        <f>SUMIFS(СВЦЭМ!$D$39:$D$782,СВЦЭМ!$A$39:$A$782,$A123,СВЦЭМ!$B$39:$B$782,C$119)+'СЕТ СН'!$I$11+СВЦЭМ!$D$10+'СЕТ СН'!$I$5-'СЕТ СН'!$I$21</f>
        <v>5865.8074681799999</v>
      </c>
      <c r="D123" s="36">
        <f>SUMIFS(СВЦЭМ!$D$39:$D$782,СВЦЭМ!$A$39:$A$782,$A123,СВЦЭМ!$B$39:$B$782,D$119)+'СЕТ СН'!$I$11+СВЦЭМ!$D$10+'СЕТ СН'!$I$5-'СЕТ СН'!$I$21</f>
        <v>5877.7515729900006</v>
      </c>
      <c r="E123" s="36">
        <f>SUMIFS(СВЦЭМ!$D$39:$D$782,СВЦЭМ!$A$39:$A$782,$A123,СВЦЭМ!$B$39:$B$782,E$119)+'СЕТ СН'!$I$11+СВЦЭМ!$D$10+'СЕТ СН'!$I$5-'СЕТ СН'!$I$21</f>
        <v>5876.9698978500001</v>
      </c>
      <c r="F123" s="36">
        <f>SUMIFS(СВЦЭМ!$D$39:$D$782,СВЦЭМ!$A$39:$A$782,$A123,СВЦЭМ!$B$39:$B$782,F$119)+'СЕТ СН'!$I$11+СВЦЭМ!$D$10+'СЕТ СН'!$I$5-'СЕТ СН'!$I$21</f>
        <v>5860.6467024600006</v>
      </c>
      <c r="G123" s="36">
        <f>SUMIFS(СВЦЭМ!$D$39:$D$782,СВЦЭМ!$A$39:$A$782,$A123,СВЦЭМ!$B$39:$B$782,G$119)+'СЕТ СН'!$I$11+СВЦЭМ!$D$10+'СЕТ СН'!$I$5-'СЕТ СН'!$I$21</f>
        <v>5838.61919485</v>
      </c>
      <c r="H123" s="36">
        <f>SUMIFS(СВЦЭМ!$D$39:$D$782,СВЦЭМ!$A$39:$A$782,$A123,СВЦЭМ!$B$39:$B$782,H$119)+'СЕТ СН'!$I$11+СВЦЭМ!$D$10+'СЕТ СН'!$I$5-'СЕТ СН'!$I$21</f>
        <v>5785.8017269299999</v>
      </c>
      <c r="I123" s="36">
        <f>SUMIFS(СВЦЭМ!$D$39:$D$782,СВЦЭМ!$A$39:$A$782,$A123,СВЦЭМ!$B$39:$B$782,I$119)+'СЕТ СН'!$I$11+СВЦЭМ!$D$10+'СЕТ СН'!$I$5-'СЕТ СН'!$I$21</f>
        <v>5731.0828350800002</v>
      </c>
      <c r="J123" s="36">
        <f>SUMIFS(СВЦЭМ!$D$39:$D$782,СВЦЭМ!$A$39:$A$782,$A123,СВЦЭМ!$B$39:$B$782,J$119)+'СЕТ СН'!$I$11+СВЦЭМ!$D$10+'СЕТ СН'!$I$5-'СЕТ СН'!$I$21</f>
        <v>5713.5039670400001</v>
      </c>
      <c r="K123" s="36">
        <f>SUMIFS(СВЦЭМ!$D$39:$D$782,СВЦЭМ!$A$39:$A$782,$A123,СВЦЭМ!$B$39:$B$782,K$119)+'СЕТ СН'!$I$11+СВЦЭМ!$D$10+'СЕТ СН'!$I$5-'СЕТ СН'!$I$21</f>
        <v>5702.6747966100002</v>
      </c>
      <c r="L123" s="36">
        <f>SUMIFS(СВЦЭМ!$D$39:$D$782,СВЦЭМ!$A$39:$A$782,$A123,СВЦЭМ!$B$39:$B$782,L$119)+'СЕТ СН'!$I$11+СВЦЭМ!$D$10+'СЕТ СН'!$I$5-'СЕТ СН'!$I$21</f>
        <v>5712.0067117100007</v>
      </c>
      <c r="M123" s="36">
        <f>SUMIFS(СВЦЭМ!$D$39:$D$782,СВЦЭМ!$A$39:$A$782,$A123,СВЦЭМ!$B$39:$B$782,M$119)+'СЕТ СН'!$I$11+СВЦЭМ!$D$10+'СЕТ СН'!$I$5-'СЕТ СН'!$I$21</f>
        <v>5726.8295871500004</v>
      </c>
      <c r="N123" s="36">
        <f>SUMIFS(СВЦЭМ!$D$39:$D$782,СВЦЭМ!$A$39:$A$782,$A123,СВЦЭМ!$B$39:$B$782,N$119)+'СЕТ СН'!$I$11+СВЦЭМ!$D$10+'СЕТ СН'!$I$5-'СЕТ СН'!$I$21</f>
        <v>5762.6838915099997</v>
      </c>
      <c r="O123" s="36">
        <f>SUMIFS(СВЦЭМ!$D$39:$D$782,СВЦЭМ!$A$39:$A$782,$A123,СВЦЭМ!$B$39:$B$782,O$119)+'СЕТ СН'!$I$11+СВЦЭМ!$D$10+'СЕТ СН'!$I$5-'СЕТ СН'!$I$21</f>
        <v>5790.9895695699997</v>
      </c>
      <c r="P123" s="36">
        <f>SUMIFS(СВЦЭМ!$D$39:$D$782,СВЦЭМ!$A$39:$A$782,$A123,СВЦЭМ!$B$39:$B$782,P$119)+'СЕТ СН'!$I$11+СВЦЭМ!$D$10+'СЕТ СН'!$I$5-'СЕТ СН'!$I$21</f>
        <v>5804.9097427300003</v>
      </c>
      <c r="Q123" s="36">
        <f>SUMIFS(СВЦЭМ!$D$39:$D$782,СВЦЭМ!$A$39:$A$782,$A123,СВЦЭМ!$B$39:$B$782,Q$119)+'СЕТ СН'!$I$11+СВЦЭМ!$D$10+'СЕТ СН'!$I$5-'СЕТ СН'!$I$21</f>
        <v>5810.2921858299997</v>
      </c>
      <c r="R123" s="36">
        <f>SUMIFS(СВЦЭМ!$D$39:$D$782,СВЦЭМ!$A$39:$A$782,$A123,СВЦЭМ!$B$39:$B$782,R$119)+'СЕТ СН'!$I$11+СВЦЭМ!$D$10+'СЕТ СН'!$I$5-'СЕТ СН'!$I$21</f>
        <v>5813.2595103399999</v>
      </c>
      <c r="S123" s="36">
        <f>SUMIFS(СВЦЭМ!$D$39:$D$782,СВЦЭМ!$A$39:$A$782,$A123,СВЦЭМ!$B$39:$B$782,S$119)+'СЕТ СН'!$I$11+СВЦЭМ!$D$10+'СЕТ СН'!$I$5-'СЕТ СН'!$I$21</f>
        <v>5774.3761185100002</v>
      </c>
      <c r="T123" s="36">
        <f>SUMIFS(СВЦЭМ!$D$39:$D$782,СВЦЭМ!$A$39:$A$782,$A123,СВЦЭМ!$B$39:$B$782,T$119)+'СЕТ СН'!$I$11+СВЦЭМ!$D$10+'СЕТ СН'!$I$5-'СЕТ СН'!$I$21</f>
        <v>5726.2607065399998</v>
      </c>
      <c r="U123" s="36">
        <f>SUMIFS(СВЦЭМ!$D$39:$D$782,СВЦЭМ!$A$39:$A$782,$A123,СВЦЭМ!$B$39:$B$782,U$119)+'СЕТ СН'!$I$11+СВЦЭМ!$D$10+'СЕТ СН'!$I$5-'СЕТ СН'!$I$21</f>
        <v>5716.1599610399999</v>
      </c>
      <c r="V123" s="36">
        <f>SUMIFS(СВЦЭМ!$D$39:$D$782,СВЦЭМ!$A$39:$A$782,$A123,СВЦЭМ!$B$39:$B$782,V$119)+'СЕТ СН'!$I$11+СВЦЭМ!$D$10+'СЕТ СН'!$I$5-'СЕТ СН'!$I$21</f>
        <v>5729.4028179699999</v>
      </c>
      <c r="W123" s="36">
        <f>SUMIFS(СВЦЭМ!$D$39:$D$782,СВЦЭМ!$A$39:$A$782,$A123,СВЦЭМ!$B$39:$B$782,W$119)+'СЕТ СН'!$I$11+СВЦЭМ!$D$10+'СЕТ СН'!$I$5-'СЕТ СН'!$I$21</f>
        <v>5765.0707689800001</v>
      </c>
      <c r="X123" s="36">
        <f>SUMIFS(СВЦЭМ!$D$39:$D$782,СВЦЭМ!$A$39:$A$782,$A123,СВЦЭМ!$B$39:$B$782,X$119)+'СЕТ СН'!$I$11+СВЦЭМ!$D$10+'СЕТ СН'!$I$5-'СЕТ СН'!$I$21</f>
        <v>5800.8500871899996</v>
      </c>
      <c r="Y123" s="36">
        <f>SUMIFS(СВЦЭМ!$D$39:$D$782,СВЦЭМ!$A$39:$A$782,$A123,СВЦЭМ!$B$39:$B$782,Y$119)+'СЕТ СН'!$I$11+СВЦЭМ!$D$10+'СЕТ СН'!$I$5-'СЕТ СН'!$I$21</f>
        <v>5830.5250365700003</v>
      </c>
    </row>
    <row r="124" spans="1:27" ht="15.75" x14ac:dyDescent="0.2">
      <c r="A124" s="35">
        <f t="shared" si="3"/>
        <v>44990</v>
      </c>
      <c r="B124" s="36">
        <f>SUMIFS(СВЦЭМ!$D$39:$D$782,СВЦЭМ!$A$39:$A$782,$A124,СВЦЭМ!$B$39:$B$782,B$119)+'СЕТ СН'!$I$11+СВЦЭМ!$D$10+'СЕТ СН'!$I$5-'СЕТ СН'!$I$21</f>
        <v>5850.3383120799999</v>
      </c>
      <c r="C124" s="36">
        <f>SUMIFS(СВЦЭМ!$D$39:$D$782,СВЦЭМ!$A$39:$A$782,$A124,СВЦЭМ!$B$39:$B$782,C$119)+'СЕТ СН'!$I$11+СВЦЭМ!$D$10+'СЕТ СН'!$I$5-'СЕТ СН'!$I$21</f>
        <v>5887.50526756</v>
      </c>
      <c r="D124" s="36">
        <f>SUMIFS(СВЦЭМ!$D$39:$D$782,СВЦЭМ!$A$39:$A$782,$A124,СВЦЭМ!$B$39:$B$782,D$119)+'СЕТ СН'!$I$11+СВЦЭМ!$D$10+'СЕТ СН'!$I$5-'СЕТ СН'!$I$21</f>
        <v>5905.7178187700001</v>
      </c>
      <c r="E124" s="36">
        <f>SUMIFS(СВЦЭМ!$D$39:$D$782,СВЦЭМ!$A$39:$A$782,$A124,СВЦЭМ!$B$39:$B$782,E$119)+'СЕТ СН'!$I$11+СВЦЭМ!$D$10+'СЕТ СН'!$I$5-'СЕТ СН'!$I$21</f>
        <v>5906.3573848200003</v>
      </c>
      <c r="F124" s="36">
        <f>SUMIFS(СВЦЭМ!$D$39:$D$782,СВЦЭМ!$A$39:$A$782,$A124,СВЦЭМ!$B$39:$B$782,F$119)+'СЕТ СН'!$I$11+СВЦЭМ!$D$10+'СЕТ СН'!$I$5-'СЕТ СН'!$I$21</f>
        <v>5913.27753519</v>
      </c>
      <c r="G124" s="36">
        <f>SUMIFS(СВЦЭМ!$D$39:$D$782,СВЦЭМ!$A$39:$A$782,$A124,СВЦЭМ!$B$39:$B$782,G$119)+'СЕТ СН'!$I$11+СВЦЭМ!$D$10+'СЕТ СН'!$I$5-'СЕТ СН'!$I$21</f>
        <v>5889.9775663399996</v>
      </c>
      <c r="H124" s="36">
        <f>SUMIFS(СВЦЭМ!$D$39:$D$782,СВЦЭМ!$A$39:$A$782,$A124,СВЦЭМ!$B$39:$B$782,H$119)+'СЕТ СН'!$I$11+СВЦЭМ!$D$10+'СЕТ СН'!$I$5-'СЕТ СН'!$I$21</f>
        <v>5865.2228325800006</v>
      </c>
      <c r="I124" s="36">
        <f>SUMIFS(СВЦЭМ!$D$39:$D$782,СВЦЭМ!$A$39:$A$782,$A124,СВЦЭМ!$B$39:$B$782,I$119)+'СЕТ СН'!$I$11+СВЦЭМ!$D$10+'СЕТ СН'!$I$5-'СЕТ СН'!$I$21</f>
        <v>5846.5637337600001</v>
      </c>
      <c r="J124" s="36">
        <f>SUMIFS(СВЦЭМ!$D$39:$D$782,СВЦЭМ!$A$39:$A$782,$A124,СВЦЭМ!$B$39:$B$782,J$119)+'СЕТ СН'!$I$11+СВЦЭМ!$D$10+'СЕТ СН'!$I$5-'СЕТ СН'!$I$21</f>
        <v>5832.0665440499997</v>
      </c>
      <c r="K124" s="36">
        <f>SUMIFS(СВЦЭМ!$D$39:$D$782,СВЦЭМ!$A$39:$A$782,$A124,СВЦЭМ!$B$39:$B$782,K$119)+'СЕТ СН'!$I$11+СВЦЭМ!$D$10+'СЕТ СН'!$I$5-'СЕТ СН'!$I$21</f>
        <v>5763.6225910499998</v>
      </c>
      <c r="L124" s="36">
        <f>SUMIFS(СВЦЭМ!$D$39:$D$782,СВЦЭМ!$A$39:$A$782,$A124,СВЦЭМ!$B$39:$B$782,L$119)+'СЕТ СН'!$I$11+СВЦЭМ!$D$10+'СЕТ СН'!$I$5-'СЕТ СН'!$I$21</f>
        <v>5731.35313425</v>
      </c>
      <c r="M124" s="36">
        <f>SUMIFS(СВЦЭМ!$D$39:$D$782,СВЦЭМ!$A$39:$A$782,$A124,СВЦЭМ!$B$39:$B$782,M$119)+'СЕТ СН'!$I$11+СВЦЭМ!$D$10+'СЕТ СН'!$I$5-'СЕТ СН'!$I$21</f>
        <v>5744.0996485599999</v>
      </c>
      <c r="N124" s="36">
        <f>SUMIFS(СВЦЭМ!$D$39:$D$782,СВЦЭМ!$A$39:$A$782,$A124,СВЦЭМ!$B$39:$B$782,N$119)+'СЕТ СН'!$I$11+СВЦЭМ!$D$10+'СЕТ СН'!$I$5-'СЕТ СН'!$I$21</f>
        <v>5754.5155072400003</v>
      </c>
      <c r="O124" s="36">
        <f>SUMIFS(СВЦЭМ!$D$39:$D$782,СВЦЭМ!$A$39:$A$782,$A124,СВЦЭМ!$B$39:$B$782,O$119)+'СЕТ СН'!$I$11+СВЦЭМ!$D$10+'СЕТ СН'!$I$5-'СЕТ СН'!$I$21</f>
        <v>5783.0580311800004</v>
      </c>
      <c r="P124" s="36">
        <f>SUMIFS(СВЦЭМ!$D$39:$D$782,СВЦЭМ!$A$39:$A$782,$A124,СВЦЭМ!$B$39:$B$782,P$119)+'СЕТ СН'!$I$11+СВЦЭМ!$D$10+'СЕТ СН'!$I$5-'СЕТ СН'!$I$21</f>
        <v>5813.0815122100003</v>
      </c>
      <c r="Q124" s="36">
        <f>SUMIFS(СВЦЭМ!$D$39:$D$782,СВЦЭМ!$A$39:$A$782,$A124,СВЦЭМ!$B$39:$B$782,Q$119)+'СЕТ СН'!$I$11+СВЦЭМ!$D$10+'СЕТ СН'!$I$5-'СЕТ СН'!$I$21</f>
        <v>5829.7697700500003</v>
      </c>
      <c r="R124" s="36">
        <f>SUMIFS(СВЦЭМ!$D$39:$D$782,СВЦЭМ!$A$39:$A$782,$A124,СВЦЭМ!$B$39:$B$782,R$119)+'СЕТ СН'!$I$11+СВЦЭМ!$D$10+'СЕТ СН'!$I$5-'СЕТ СН'!$I$21</f>
        <v>5832.7282414500005</v>
      </c>
      <c r="S124" s="36">
        <f>SUMIFS(СВЦЭМ!$D$39:$D$782,СВЦЭМ!$A$39:$A$782,$A124,СВЦЭМ!$B$39:$B$782,S$119)+'СЕТ СН'!$I$11+СВЦЭМ!$D$10+'СЕТ СН'!$I$5-'СЕТ СН'!$I$21</f>
        <v>5811.8279821200003</v>
      </c>
      <c r="T124" s="36">
        <f>SUMIFS(СВЦЭМ!$D$39:$D$782,СВЦЭМ!$A$39:$A$782,$A124,СВЦЭМ!$B$39:$B$782,T$119)+'СЕТ СН'!$I$11+СВЦЭМ!$D$10+'СЕТ СН'!$I$5-'СЕТ СН'!$I$21</f>
        <v>5783.6431493800001</v>
      </c>
      <c r="U124" s="36">
        <f>SUMIFS(СВЦЭМ!$D$39:$D$782,СВЦЭМ!$A$39:$A$782,$A124,СВЦЭМ!$B$39:$B$782,U$119)+'СЕТ СН'!$I$11+СВЦЭМ!$D$10+'СЕТ СН'!$I$5-'СЕТ СН'!$I$21</f>
        <v>5742.2355338300003</v>
      </c>
      <c r="V124" s="36">
        <f>SUMIFS(СВЦЭМ!$D$39:$D$782,СВЦЭМ!$A$39:$A$782,$A124,СВЦЭМ!$B$39:$B$782,V$119)+'СЕТ СН'!$I$11+СВЦЭМ!$D$10+'СЕТ СН'!$I$5-'СЕТ СН'!$I$21</f>
        <v>5667.2089487100002</v>
      </c>
      <c r="W124" s="36">
        <f>SUMIFS(СВЦЭМ!$D$39:$D$782,СВЦЭМ!$A$39:$A$782,$A124,СВЦЭМ!$B$39:$B$782,W$119)+'СЕТ СН'!$I$11+СВЦЭМ!$D$10+'СЕТ СН'!$I$5-'СЕТ СН'!$I$21</f>
        <v>5678.4248628000005</v>
      </c>
      <c r="X124" s="36">
        <f>SUMIFS(СВЦЭМ!$D$39:$D$782,СВЦЭМ!$A$39:$A$782,$A124,СВЦЭМ!$B$39:$B$782,X$119)+'СЕТ СН'!$I$11+СВЦЭМ!$D$10+'СЕТ СН'!$I$5-'СЕТ СН'!$I$21</f>
        <v>5706.3774116499999</v>
      </c>
      <c r="Y124" s="36">
        <f>SUMIFS(СВЦЭМ!$D$39:$D$782,СВЦЭМ!$A$39:$A$782,$A124,СВЦЭМ!$B$39:$B$782,Y$119)+'СЕТ СН'!$I$11+СВЦЭМ!$D$10+'СЕТ СН'!$I$5-'СЕТ СН'!$I$21</f>
        <v>5805.1581957400003</v>
      </c>
    </row>
    <row r="125" spans="1:27" ht="15.75" x14ac:dyDescent="0.2">
      <c r="A125" s="35">
        <f t="shared" si="3"/>
        <v>44991</v>
      </c>
      <c r="B125" s="36">
        <f>SUMIFS(СВЦЭМ!$D$39:$D$782,СВЦЭМ!$A$39:$A$782,$A125,СВЦЭМ!$B$39:$B$782,B$119)+'СЕТ СН'!$I$11+СВЦЭМ!$D$10+'СЕТ СН'!$I$5-'СЕТ СН'!$I$21</f>
        <v>5849.3270993100004</v>
      </c>
      <c r="C125" s="36">
        <f>SUMIFS(СВЦЭМ!$D$39:$D$782,СВЦЭМ!$A$39:$A$782,$A125,СВЦЭМ!$B$39:$B$782,C$119)+'СЕТ СН'!$I$11+СВЦЭМ!$D$10+'СЕТ СН'!$I$5-'СЕТ СН'!$I$21</f>
        <v>5870.6332817000002</v>
      </c>
      <c r="D125" s="36">
        <f>SUMIFS(СВЦЭМ!$D$39:$D$782,СВЦЭМ!$A$39:$A$782,$A125,СВЦЭМ!$B$39:$B$782,D$119)+'СЕТ СН'!$I$11+СВЦЭМ!$D$10+'СЕТ СН'!$I$5-'СЕТ СН'!$I$21</f>
        <v>5890.19000633</v>
      </c>
      <c r="E125" s="36">
        <f>SUMIFS(СВЦЭМ!$D$39:$D$782,СВЦЭМ!$A$39:$A$782,$A125,СВЦЭМ!$B$39:$B$782,E$119)+'СЕТ СН'!$I$11+СВЦЭМ!$D$10+'СЕТ СН'!$I$5-'СЕТ СН'!$I$21</f>
        <v>5912.9174019100001</v>
      </c>
      <c r="F125" s="36">
        <f>SUMIFS(СВЦЭМ!$D$39:$D$782,СВЦЭМ!$A$39:$A$782,$A125,СВЦЭМ!$B$39:$B$782,F$119)+'СЕТ СН'!$I$11+СВЦЭМ!$D$10+'СЕТ СН'!$I$5-'СЕТ СН'!$I$21</f>
        <v>5906.7503931499996</v>
      </c>
      <c r="G125" s="36">
        <f>SUMIFS(СВЦЭМ!$D$39:$D$782,СВЦЭМ!$A$39:$A$782,$A125,СВЦЭМ!$B$39:$B$782,G$119)+'СЕТ СН'!$I$11+СВЦЭМ!$D$10+'СЕТ СН'!$I$5-'СЕТ СН'!$I$21</f>
        <v>5902.5657132400002</v>
      </c>
      <c r="H125" s="36">
        <f>SUMIFS(СВЦЭМ!$D$39:$D$782,СВЦЭМ!$A$39:$A$782,$A125,СВЦЭМ!$B$39:$B$782,H$119)+'СЕТ СН'!$I$11+СВЦЭМ!$D$10+'СЕТ СН'!$I$5-'СЕТ СН'!$I$21</f>
        <v>5850.7903628900003</v>
      </c>
      <c r="I125" s="36">
        <f>SUMIFS(СВЦЭМ!$D$39:$D$782,СВЦЭМ!$A$39:$A$782,$A125,СВЦЭМ!$B$39:$B$782,I$119)+'СЕТ СН'!$I$11+СВЦЭМ!$D$10+'СЕТ СН'!$I$5-'СЕТ СН'!$I$21</f>
        <v>5795.0703615599996</v>
      </c>
      <c r="J125" s="36">
        <f>SUMIFS(СВЦЭМ!$D$39:$D$782,СВЦЭМ!$A$39:$A$782,$A125,СВЦЭМ!$B$39:$B$782,J$119)+'СЕТ СН'!$I$11+СВЦЭМ!$D$10+'СЕТ СН'!$I$5-'СЕТ СН'!$I$21</f>
        <v>5775.3912592300003</v>
      </c>
      <c r="K125" s="36">
        <f>SUMIFS(СВЦЭМ!$D$39:$D$782,СВЦЭМ!$A$39:$A$782,$A125,СВЦЭМ!$B$39:$B$782,K$119)+'СЕТ СН'!$I$11+СВЦЭМ!$D$10+'СЕТ СН'!$I$5-'СЕТ СН'!$I$21</f>
        <v>5762.1509130300001</v>
      </c>
      <c r="L125" s="36">
        <f>SUMIFS(СВЦЭМ!$D$39:$D$782,СВЦЭМ!$A$39:$A$782,$A125,СВЦЭМ!$B$39:$B$782,L$119)+'СЕТ СН'!$I$11+СВЦЭМ!$D$10+'СЕТ СН'!$I$5-'СЕТ СН'!$I$21</f>
        <v>5764.4252479999996</v>
      </c>
      <c r="M125" s="36">
        <f>SUMIFS(СВЦЭМ!$D$39:$D$782,СВЦЭМ!$A$39:$A$782,$A125,СВЦЭМ!$B$39:$B$782,M$119)+'СЕТ СН'!$I$11+СВЦЭМ!$D$10+'СЕТ СН'!$I$5-'СЕТ СН'!$I$21</f>
        <v>5761.3419008700002</v>
      </c>
      <c r="N125" s="36">
        <f>SUMIFS(СВЦЭМ!$D$39:$D$782,СВЦЭМ!$A$39:$A$782,$A125,СВЦЭМ!$B$39:$B$782,N$119)+'СЕТ СН'!$I$11+СВЦЭМ!$D$10+'СЕТ СН'!$I$5-'СЕТ СН'!$I$21</f>
        <v>5780.2797563700005</v>
      </c>
      <c r="O125" s="36">
        <f>SUMIFS(СВЦЭМ!$D$39:$D$782,СВЦЭМ!$A$39:$A$782,$A125,СВЦЭМ!$B$39:$B$782,O$119)+'СЕТ СН'!$I$11+СВЦЭМ!$D$10+'СЕТ СН'!$I$5-'СЕТ СН'!$I$21</f>
        <v>5801.5078517600004</v>
      </c>
      <c r="P125" s="36">
        <f>SUMIFS(СВЦЭМ!$D$39:$D$782,СВЦЭМ!$A$39:$A$782,$A125,СВЦЭМ!$B$39:$B$782,P$119)+'СЕТ СН'!$I$11+СВЦЭМ!$D$10+'СЕТ СН'!$I$5-'СЕТ СН'!$I$21</f>
        <v>5812.3071744899999</v>
      </c>
      <c r="Q125" s="36">
        <f>SUMIFS(СВЦЭМ!$D$39:$D$782,СВЦЭМ!$A$39:$A$782,$A125,СВЦЭМ!$B$39:$B$782,Q$119)+'СЕТ СН'!$I$11+СВЦЭМ!$D$10+'СЕТ СН'!$I$5-'СЕТ СН'!$I$21</f>
        <v>5817.9141164900002</v>
      </c>
      <c r="R125" s="36">
        <f>SUMIFS(СВЦЭМ!$D$39:$D$782,СВЦЭМ!$A$39:$A$782,$A125,СВЦЭМ!$B$39:$B$782,R$119)+'СЕТ СН'!$I$11+СВЦЭМ!$D$10+'СЕТ СН'!$I$5-'СЕТ СН'!$I$21</f>
        <v>5824.6981016899999</v>
      </c>
      <c r="S125" s="36">
        <f>SUMIFS(СВЦЭМ!$D$39:$D$782,СВЦЭМ!$A$39:$A$782,$A125,СВЦЭМ!$B$39:$B$782,S$119)+'СЕТ СН'!$I$11+СВЦЭМ!$D$10+'СЕТ СН'!$I$5-'СЕТ СН'!$I$21</f>
        <v>5788.5952437100004</v>
      </c>
      <c r="T125" s="36">
        <f>SUMIFS(СВЦЭМ!$D$39:$D$782,СВЦЭМ!$A$39:$A$782,$A125,СВЦЭМ!$B$39:$B$782,T$119)+'СЕТ СН'!$I$11+СВЦЭМ!$D$10+'СЕТ СН'!$I$5-'СЕТ СН'!$I$21</f>
        <v>5772.3281438000004</v>
      </c>
      <c r="U125" s="36">
        <f>SUMIFS(СВЦЭМ!$D$39:$D$782,СВЦЭМ!$A$39:$A$782,$A125,СВЦЭМ!$B$39:$B$782,U$119)+'СЕТ СН'!$I$11+СВЦЭМ!$D$10+'СЕТ СН'!$I$5-'СЕТ СН'!$I$21</f>
        <v>5751.4707490800001</v>
      </c>
      <c r="V125" s="36">
        <f>SUMIFS(СВЦЭМ!$D$39:$D$782,СВЦЭМ!$A$39:$A$782,$A125,СВЦЭМ!$B$39:$B$782,V$119)+'СЕТ СН'!$I$11+СВЦЭМ!$D$10+'СЕТ СН'!$I$5-'СЕТ СН'!$I$21</f>
        <v>5744.3789810600001</v>
      </c>
      <c r="W125" s="36">
        <f>SUMIFS(СВЦЭМ!$D$39:$D$782,СВЦЭМ!$A$39:$A$782,$A125,СВЦЭМ!$B$39:$B$782,W$119)+'СЕТ СН'!$I$11+СВЦЭМ!$D$10+'СЕТ СН'!$I$5-'СЕТ СН'!$I$21</f>
        <v>5751.4529620200001</v>
      </c>
      <c r="X125" s="36">
        <f>SUMIFS(СВЦЭМ!$D$39:$D$782,СВЦЭМ!$A$39:$A$782,$A125,СВЦЭМ!$B$39:$B$782,X$119)+'СЕТ СН'!$I$11+СВЦЭМ!$D$10+'СЕТ СН'!$I$5-'СЕТ СН'!$I$21</f>
        <v>5785.3578324099999</v>
      </c>
      <c r="Y125" s="36">
        <f>SUMIFS(СВЦЭМ!$D$39:$D$782,СВЦЭМ!$A$39:$A$782,$A125,СВЦЭМ!$B$39:$B$782,Y$119)+'СЕТ СН'!$I$11+СВЦЭМ!$D$10+'СЕТ СН'!$I$5-'СЕТ СН'!$I$21</f>
        <v>5831.8852868000004</v>
      </c>
    </row>
    <row r="126" spans="1:27" ht="15.75" x14ac:dyDescent="0.2">
      <c r="A126" s="35">
        <f t="shared" si="3"/>
        <v>44992</v>
      </c>
      <c r="B126" s="36">
        <f>SUMIFS(СВЦЭМ!$D$39:$D$782,СВЦЭМ!$A$39:$A$782,$A126,СВЦЭМ!$B$39:$B$782,B$119)+'СЕТ СН'!$I$11+СВЦЭМ!$D$10+'СЕТ СН'!$I$5-'СЕТ СН'!$I$21</f>
        <v>5932.1739173699998</v>
      </c>
      <c r="C126" s="36">
        <f>SUMIFS(СВЦЭМ!$D$39:$D$782,СВЦЭМ!$A$39:$A$782,$A126,СВЦЭМ!$B$39:$B$782,C$119)+'СЕТ СН'!$I$11+СВЦЭМ!$D$10+'СЕТ СН'!$I$5-'СЕТ СН'!$I$21</f>
        <v>5976.4961180200007</v>
      </c>
      <c r="D126" s="36">
        <f>SUMIFS(СВЦЭМ!$D$39:$D$782,СВЦЭМ!$A$39:$A$782,$A126,СВЦЭМ!$B$39:$B$782,D$119)+'СЕТ СН'!$I$11+СВЦЭМ!$D$10+'СЕТ СН'!$I$5-'СЕТ СН'!$I$21</f>
        <v>6035.4198006700008</v>
      </c>
      <c r="E126" s="36">
        <f>SUMIFS(СВЦЭМ!$D$39:$D$782,СВЦЭМ!$A$39:$A$782,$A126,СВЦЭМ!$B$39:$B$782,E$119)+'СЕТ СН'!$I$11+СВЦЭМ!$D$10+'СЕТ СН'!$I$5-'СЕТ СН'!$I$21</f>
        <v>6030.6279914500001</v>
      </c>
      <c r="F126" s="36">
        <f>SUMIFS(СВЦЭМ!$D$39:$D$782,СВЦЭМ!$A$39:$A$782,$A126,СВЦЭМ!$B$39:$B$782,F$119)+'СЕТ СН'!$I$11+СВЦЭМ!$D$10+'СЕТ СН'!$I$5-'СЕТ СН'!$I$21</f>
        <v>6017.1787400000003</v>
      </c>
      <c r="G126" s="36">
        <f>SUMIFS(СВЦЭМ!$D$39:$D$782,СВЦЭМ!$A$39:$A$782,$A126,СВЦЭМ!$B$39:$B$782,G$119)+'СЕТ СН'!$I$11+СВЦЭМ!$D$10+'СЕТ СН'!$I$5-'СЕТ СН'!$I$21</f>
        <v>5988.3004353400001</v>
      </c>
      <c r="H126" s="36">
        <f>SUMIFS(СВЦЭМ!$D$39:$D$782,СВЦЭМ!$A$39:$A$782,$A126,СВЦЭМ!$B$39:$B$782,H$119)+'СЕТ СН'!$I$11+СВЦЭМ!$D$10+'СЕТ СН'!$I$5-'СЕТ СН'!$I$21</f>
        <v>5917.9367166400007</v>
      </c>
      <c r="I126" s="36">
        <f>SUMIFS(СВЦЭМ!$D$39:$D$782,СВЦЭМ!$A$39:$A$782,$A126,СВЦЭМ!$B$39:$B$782,I$119)+'СЕТ СН'!$I$11+СВЦЭМ!$D$10+'СЕТ СН'!$I$5-'СЕТ СН'!$I$21</f>
        <v>5874.54063417</v>
      </c>
      <c r="J126" s="36">
        <f>SUMIFS(СВЦЭМ!$D$39:$D$782,СВЦЭМ!$A$39:$A$782,$A126,СВЦЭМ!$B$39:$B$782,J$119)+'СЕТ СН'!$I$11+СВЦЭМ!$D$10+'СЕТ СН'!$I$5-'СЕТ СН'!$I$21</f>
        <v>5849.0293204700001</v>
      </c>
      <c r="K126" s="36">
        <f>SUMIFS(СВЦЭМ!$D$39:$D$782,СВЦЭМ!$A$39:$A$782,$A126,СВЦЭМ!$B$39:$B$782,K$119)+'СЕТ СН'!$I$11+СВЦЭМ!$D$10+'СЕТ СН'!$I$5-'СЕТ СН'!$I$21</f>
        <v>5823.6680574500006</v>
      </c>
      <c r="L126" s="36">
        <f>SUMIFS(СВЦЭМ!$D$39:$D$782,СВЦЭМ!$A$39:$A$782,$A126,СВЦЭМ!$B$39:$B$782,L$119)+'СЕТ СН'!$I$11+СВЦЭМ!$D$10+'СЕТ СН'!$I$5-'СЕТ СН'!$I$21</f>
        <v>5813.7230172700001</v>
      </c>
      <c r="M126" s="36">
        <f>SUMIFS(СВЦЭМ!$D$39:$D$782,СВЦЭМ!$A$39:$A$782,$A126,СВЦЭМ!$B$39:$B$782,M$119)+'СЕТ СН'!$I$11+СВЦЭМ!$D$10+'СЕТ СН'!$I$5-'СЕТ СН'!$I$21</f>
        <v>5831.2458959699998</v>
      </c>
      <c r="N126" s="36">
        <f>SUMIFS(СВЦЭМ!$D$39:$D$782,СВЦЭМ!$A$39:$A$782,$A126,СВЦЭМ!$B$39:$B$782,N$119)+'СЕТ СН'!$I$11+СВЦЭМ!$D$10+'СЕТ СН'!$I$5-'СЕТ СН'!$I$21</f>
        <v>5835.8205527500004</v>
      </c>
      <c r="O126" s="36">
        <f>SUMIFS(СВЦЭМ!$D$39:$D$782,СВЦЭМ!$A$39:$A$782,$A126,СВЦЭМ!$B$39:$B$782,O$119)+'СЕТ СН'!$I$11+СВЦЭМ!$D$10+'СЕТ СН'!$I$5-'СЕТ СН'!$I$21</f>
        <v>5871.05196901</v>
      </c>
      <c r="P126" s="36">
        <f>SUMIFS(СВЦЭМ!$D$39:$D$782,СВЦЭМ!$A$39:$A$782,$A126,СВЦЭМ!$B$39:$B$782,P$119)+'СЕТ СН'!$I$11+СВЦЭМ!$D$10+'СЕТ СН'!$I$5-'СЕТ СН'!$I$21</f>
        <v>5886.3907432800006</v>
      </c>
      <c r="Q126" s="36">
        <f>SUMIFS(СВЦЭМ!$D$39:$D$782,СВЦЭМ!$A$39:$A$782,$A126,СВЦЭМ!$B$39:$B$782,Q$119)+'СЕТ СН'!$I$11+СВЦЭМ!$D$10+'СЕТ СН'!$I$5-'СЕТ СН'!$I$21</f>
        <v>5885.91622284</v>
      </c>
      <c r="R126" s="36">
        <f>SUMIFS(СВЦЭМ!$D$39:$D$782,СВЦЭМ!$A$39:$A$782,$A126,СВЦЭМ!$B$39:$B$782,R$119)+'СЕТ СН'!$I$11+СВЦЭМ!$D$10+'СЕТ СН'!$I$5-'СЕТ СН'!$I$21</f>
        <v>5880.82632792</v>
      </c>
      <c r="S126" s="36">
        <f>SUMIFS(СВЦЭМ!$D$39:$D$782,СВЦЭМ!$A$39:$A$782,$A126,СВЦЭМ!$B$39:$B$782,S$119)+'СЕТ СН'!$I$11+СВЦЭМ!$D$10+'СЕТ СН'!$I$5-'СЕТ СН'!$I$21</f>
        <v>5873.5142931</v>
      </c>
      <c r="T126" s="36">
        <f>SUMIFS(СВЦЭМ!$D$39:$D$782,СВЦЭМ!$A$39:$A$782,$A126,СВЦЭМ!$B$39:$B$782,T$119)+'СЕТ СН'!$I$11+СВЦЭМ!$D$10+'СЕТ СН'!$I$5-'СЕТ СН'!$I$21</f>
        <v>5849.3155336700001</v>
      </c>
      <c r="U126" s="36">
        <f>SUMIFS(СВЦЭМ!$D$39:$D$782,СВЦЭМ!$A$39:$A$782,$A126,СВЦЭМ!$B$39:$B$782,U$119)+'СЕТ СН'!$I$11+СВЦЭМ!$D$10+'СЕТ СН'!$I$5-'СЕТ СН'!$I$21</f>
        <v>5809.7408840999997</v>
      </c>
      <c r="V126" s="36">
        <f>SUMIFS(СВЦЭМ!$D$39:$D$782,СВЦЭМ!$A$39:$A$782,$A126,СВЦЭМ!$B$39:$B$782,V$119)+'СЕТ СН'!$I$11+СВЦЭМ!$D$10+'СЕТ СН'!$I$5-'СЕТ СН'!$I$21</f>
        <v>5809.5913331100001</v>
      </c>
      <c r="W126" s="36">
        <f>SUMIFS(СВЦЭМ!$D$39:$D$782,СВЦЭМ!$A$39:$A$782,$A126,СВЦЭМ!$B$39:$B$782,W$119)+'СЕТ СН'!$I$11+СВЦЭМ!$D$10+'СЕТ СН'!$I$5-'СЕТ СН'!$I$21</f>
        <v>5824.49223454</v>
      </c>
      <c r="X126" s="36">
        <f>SUMIFS(СВЦЭМ!$D$39:$D$782,СВЦЭМ!$A$39:$A$782,$A126,СВЦЭМ!$B$39:$B$782,X$119)+'СЕТ СН'!$I$11+СВЦЭМ!$D$10+'СЕТ СН'!$I$5-'СЕТ СН'!$I$21</f>
        <v>5857.3556552400005</v>
      </c>
      <c r="Y126" s="36">
        <f>SUMIFS(СВЦЭМ!$D$39:$D$782,СВЦЭМ!$A$39:$A$782,$A126,СВЦЭМ!$B$39:$B$782,Y$119)+'СЕТ СН'!$I$11+СВЦЭМ!$D$10+'СЕТ СН'!$I$5-'СЕТ СН'!$I$21</f>
        <v>5855.1341361699997</v>
      </c>
    </row>
    <row r="127" spans="1:27" ht="15.75" x14ac:dyDescent="0.2">
      <c r="A127" s="35">
        <f t="shared" si="3"/>
        <v>44993</v>
      </c>
      <c r="B127" s="36">
        <f>SUMIFS(СВЦЭМ!$D$39:$D$782,СВЦЭМ!$A$39:$A$782,$A127,СВЦЭМ!$B$39:$B$782,B$119)+'СЕТ СН'!$I$11+СВЦЭМ!$D$10+'СЕТ СН'!$I$5-'СЕТ СН'!$I$21</f>
        <v>5903.1444577900002</v>
      </c>
      <c r="C127" s="36">
        <f>SUMIFS(СВЦЭМ!$D$39:$D$782,СВЦЭМ!$A$39:$A$782,$A127,СВЦЭМ!$B$39:$B$782,C$119)+'СЕТ СН'!$I$11+СВЦЭМ!$D$10+'СЕТ СН'!$I$5-'СЕТ СН'!$I$21</f>
        <v>5920.9045595999996</v>
      </c>
      <c r="D127" s="36">
        <f>SUMIFS(СВЦЭМ!$D$39:$D$782,СВЦЭМ!$A$39:$A$782,$A127,СВЦЭМ!$B$39:$B$782,D$119)+'СЕТ СН'!$I$11+СВЦЭМ!$D$10+'СЕТ СН'!$I$5-'СЕТ СН'!$I$21</f>
        <v>5939.5156422600003</v>
      </c>
      <c r="E127" s="36">
        <f>SUMIFS(СВЦЭМ!$D$39:$D$782,СВЦЭМ!$A$39:$A$782,$A127,СВЦЭМ!$B$39:$B$782,E$119)+'СЕТ СН'!$I$11+СВЦЭМ!$D$10+'СЕТ СН'!$I$5-'СЕТ СН'!$I$21</f>
        <v>5949.5032490800004</v>
      </c>
      <c r="F127" s="36">
        <f>SUMIFS(СВЦЭМ!$D$39:$D$782,СВЦЭМ!$A$39:$A$782,$A127,СВЦЭМ!$B$39:$B$782,F$119)+'СЕТ СН'!$I$11+СВЦЭМ!$D$10+'СЕТ СН'!$I$5-'СЕТ СН'!$I$21</f>
        <v>5952.15245942</v>
      </c>
      <c r="G127" s="36">
        <f>SUMIFS(СВЦЭМ!$D$39:$D$782,СВЦЭМ!$A$39:$A$782,$A127,СВЦЭМ!$B$39:$B$782,G$119)+'СЕТ СН'!$I$11+СВЦЭМ!$D$10+'СЕТ СН'!$I$5-'СЕТ СН'!$I$21</f>
        <v>5945.1803707700001</v>
      </c>
      <c r="H127" s="36">
        <f>SUMIFS(СВЦЭМ!$D$39:$D$782,СВЦЭМ!$A$39:$A$782,$A127,СВЦЭМ!$B$39:$B$782,H$119)+'СЕТ СН'!$I$11+СВЦЭМ!$D$10+'СЕТ СН'!$I$5-'СЕТ СН'!$I$21</f>
        <v>5919.01669752</v>
      </c>
      <c r="I127" s="36">
        <f>SUMIFS(СВЦЭМ!$D$39:$D$782,СВЦЭМ!$A$39:$A$782,$A127,СВЦЭМ!$B$39:$B$782,I$119)+'СЕТ СН'!$I$11+СВЦЭМ!$D$10+'СЕТ СН'!$I$5-'СЕТ СН'!$I$21</f>
        <v>5801.9629502900007</v>
      </c>
      <c r="J127" s="36">
        <f>SUMIFS(СВЦЭМ!$D$39:$D$782,СВЦЭМ!$A$39:$A$782,$A127,СВЦЭМ!$B$39:$B$782,J$119)+'СЕТ СН'!$I$11+СВЦЭМ!$D$10+'СЕТ СН'!$I$5-'СЕТ СН'!$I$21</f>
        <v>5824.7152183600001</v>
      </c>
      <c r="K127" s="36">
        <f>SUMIFS(СВЦЭМ!$D$39:$D$782,СВЦЭМ!$A$39:$A$782,$A127,СВЦЭМ!$B$39:$B$782,K$119)+'СЕТ СН'!$I$11+СВЦЭМ!$D$10+'СЕТ СН'!$I$5-'СЕТ СН'!$I$21</f>
        <v>5838.88143003</v>
      </c>
      <c r="L127" s="36">
        <f>SUMIFS(СВЦЭМ!$D$39:$D$782,СВЦЭМ!$A$39:$A$782,$A127,СВЦЭМ!$B$39:$B$782,L$119)+'СЕТ СН'!$I$11+СВЦЭМ!$D$10+'СЕТ СН'!$I$5-'СЕТ СН'!$I$21</f>
        <v>5815.3753304700003</v>
      </c>
      <c r="M127" s="36">
        <f>SUMIFS(СВЦЭМ!$D$39:$D$782,СВЦЭМ!$A$39:$A$782,$A127,СВЦЭМ!$B$39:$B$782,M$119)+'СЕТ СН'!$I$11+СВЦЭМ!$D$10+'СЕТ СН'!$I$5-'СЕТ СН'!$I$21</f>
        <v>5805.5123666999998</v>
      </c>
      <c r="N127" s="36">
        <f>SUMIFS(СВЦЭМ!$D$39:$D$782,СВЦЭМ!$A$39:$A$782,$A127,СВЦЭМ!$B$39:$B$782,N$119)+'СЕТ СН'!$I$11+СВЦЭМ!$D$10+'СЕТ СН'!$I$5-'СЕТ СН'!$I$21</f>
        <v>5796.75221461</v>
      </c>
      <c r="O127" s="36">
        <f>SUMIFS(СВЦЭМ!$D$39:$D$782,СВЦЭМ!$A$39:$A$782,$A127,СВЦЭМ!$B$39:$B$782,O$119)+'СЕТ СН'!$I$11+СВЦЭМ!$D$10+'СЕТ СН'!$I$5-'СЕТ СН'!$I$21</f>
        <v>5798.8013990500003</v>
      </c>
      <c r="P127" s="36">
        <f>SUMIFS(СВЦЭМ!$D$39:$D$782,СВЦЭМ!$A$39:$A$782,$A127,СВЦЭМ!$B$39:$B$782,P$119)+'СЕТ СН'!$I$11+СВЦЭМ!$D$10+'СЕТ СН'!$I$5-'СЕТ СН'!$I$21</f>
        <v>5794.9222220299998</v>
      </c>
      <c r="Q127" s="36">
        <f>SUMIFS(СВЦЭМ!$D$39:$D$782,СВЦЭМ!$A$39:$A$782,$A127,СВЦЭМ!$B$39:$B$782,Q$119)+'СЕТ СН'!$I$11+СВЦЭМ!$D$10+'СЕТ СН'!$I$5-'СЕТ СН'!$I$21</f>
        <v>5791.2147620699998</v>
      </c>
      <c r="R127" s="36">
        <f>SUMIFS(СВЦЭМ!$D$39:$D$782,СВЦЭМ!$A$39:$A$782,$A127,СВЦЭМ!$B$39:$B$782,R$119)+'СЕТ СН'!$I$11+СВЦЭМ!$D$10+'СЕТ СН'!$I$5-'СЕТ СН'!$I$21</f>
        <v>5804.6647262099996</v>
      </c>
      <c r="S127" s="36">
        <f>SUMIFS(СВЦЭМ!$D$39:$D$782,СВЦЭМ!$A$39:$A$782,$A127,СВЦЭМ!$B$39:$B$782,S$119)+'СЕТ СН'!$I$11+СВЦЭМ!$D$10+'СЕТ СН'!$I$5-'СЕТ СН'!$I$21</f>
        <v>5812.3949602100001</v>
      </c>
      <c r="T127" s="36">
        <f>SUMIFS(СВЦЭМ!$D$39:$D$782,СВЦЭМ!$A$39:$A$782,$A127,СВЦЭМ!$B$39:$B$782,T$119)+'СЕТ СН'!$I$11+СВЦЭМ!$D$10+'СЕТ СН'!$I$5-'СЕТ СН'!$I$21</f>
        <v>5812.3693347899998</v>
      </c>
      <c r="U127" s="36">
        <f>SUMIFS(СВЦЭМ!$D$39:$D$782,СВЦЭМ!$A$39:$A$782,$A127,СВЦЭМ!$B$39:$B$782,U$119)+'СЕТ СН'!$I$11+СВЦЭМ!$D$10+'СЕТ СН'!$I$5-'СЕТ СН'!$I$21</f>
        <v>5775.9326239800002</v>
      </c>
      <c r="V127" s="36">
        <f>SUMIFS(СВЦЭМ!$D$39:$D$782,СВЦЭМ!$A$39:$A$782,$A127,СВЦЭМ!$B$39:$B$782,V$119)+'СЕТ СН'!$I$11+СВЦЭМ!$D$10+'СЕТ СН'!$I$5-'СЕТ СН'!$I$21</f>
        <v>5765.15886417</v>
      </c>
      <c r="W127" s="36">
        <f>SUMIFS(СВЦЭМ!$D$39:$D$782,СВЦЭМ!$A$39:$A$782,$A127,СВЦЭМ!$B$39:$B$782,W$119)+'СЕТ СН'!$I$11+СВЦЭМ!$D$10+'СЕТ СН'!$I$5-'СЕТ СН'!$I$21</f>
        <v>5778.9902189000004</v>
      </c>
      <c r="X127" s="36">
        <f>SUMIFS(СВЦЭМ!$D$39:$D$782,СВЦЭМ!$A$39:$A$782,$A127,СВЦЭМ!$B$39:$B$782,X$119)+'СЕТ СН'!$I$11+СВЦЭМ!$D$10+'СЕТ СН'!$I$5-'СЕТ СН'!$I$21</f>
        <v>5826.0512862699998</v>
      </c>
      <c r="Y127" s="36">
        <f>SUMIFS(СВЦЭМ!$D$39:$D$782,СВЦЭМ!$A$39:$A$782,$A127,СВЦЭМ!$B$39:$B$782,Y$119)+'СЕТ СН'!$I$11+СВЦЭМ!$D$10+'СЕТ СН'!$I$5-'СЕТ СН'!$I$21</f>
        <v>5867.2027870600004</v>
      </c>
    </row>
    <row r="128" spans="1:27" ht="15.75" x14ac:dyDescent="0.2">
      <c r="A128" s="35">
        <f t="shared" si="3"/>
        <v>44994</v>
      </c>
      <c r="B128" s="36">
        <f>SUMIFS(СВЦЭМ!$D$39:$D$782,СВЦЭМ!$A$39:$A$782,$A128,СВЦЭМ!$B$39:$B$782,B$119)+'СЕТ СН'!$I$11+СВЦЭМ!$D$10+'СЕТ СН'!$I$5-'СЕТ СН'!$I$21</f>
        <v>5901.4331751600002</v>
      </c>
      <c r="C128" s="36">
        <f>SUMIFS(СВЦЭМ!$D$39:$D$782,СВЦЭМ!$A$39:$A$782,$A128,СВЦЭМ!$B$39:$B$782,C$119)+'СЕТ СН'!$I$11+СВЦЭМ!$D$10+'СЕТ СН'!$I$5-'СЕТ СН'!$I$21</f>
        <v>5950.6142804900001</v>
      </c>
      <c r="D128" s="36">
        <f>SUMIFS(СВЦЭМ!$D$39:$D$782,СВЦЭМ!$A$39:$A$782,$A128,СВЦЭМ!$B$39:$B$782,D$119)+'СЕТ СН'!$I$11+СВЦЭМ!$D$10+'СЕТ СН'!$I$5-'СЕТ СН'!$I$21</f>
        <v>5971.3680495400004</v>
      </c>
      <c r="E128" s="36">
        <f>SUMIFS(СВЦЭМ!$D$39:$D$782,СВЦЭМ!$A$39:$A$782,$A128,СВЦЭМ!$B$39:$B$782,E$119)+'СЕТ СН'!$I$11+СВЦЭМ!$D$10+'СЕТ СН'!$I$5-'СЕТ СН'!$I$21</f>
        <v>5984.8101853000007</v>
      </c>
      <c r="F128" s="36">
        <f>SUMIFS(СВЦЭМ!$D$39:$D$782,СВЦЭМ!$A$39:$A$782,$A128,СВЦЭМ!$B$39:$B$782,F$119)+'СЕТ СН'!$I$11+СВЦЭМ!$D$10+'СЕТ СН'!$I$5-'СЕТ СН'!$I$21</f>
        <v>5983.8791787200007</v>
      </c>
      <c r="G128" s="36">
        <f>SUMIFS(СВЦЭМ!$D$39:$D$782,СВЦЭМ!$A$39:$A$782,$A128,СВЦЭМ!$B$39:$B$782,G$119)+'СЕТ СН'!$I$11+СВЦЭМ!$D$10+'СЕТ СН'!$I$5-'СЕТ СН'!$I$21</f>
        <v>5953.1053741600008</v>
      </c>
      <c r="H128" s="36">
        <f>SUMIFS(СВЦЭМ!$D$39:$D$782,СВЦЭМ!$A$39:$A$782,$A128,СВЦЭМ!$B$39:$B$782,H$119)+'СЕТ СН'!$I$11+СВЦЭМ!$D$10+'СЕТ СН'!$I$5-'СЕТ СН'!$I$21</f>
        <v>5903.5679988600004</v>
      </c>
      <c r="I128" s="36">
        <f>SUMIFS(СВЦЭМ!$D$39:$D$782,СВЦЭМ!$A$39:$A$782,$A128,СВЦЭМ!$B$39:$B$782,I$119)+'СЕТ СН'!$I$11+СВЦЭМ!$D$10+'СЕТ СН'!$I$5-'СЕТ СН'!$I$21</f>
        <v>5847.4552005100004</v>
      </c>
      <c r="J128" s="36">
        <f>SUMIFS(СВЦЭМ!$D$39:$D$782,СВЦЭМ!$A$39:$A$782,$A128,СВЦЭМ!$B$39:$B$782,J$119)+'СЕТ СН'!$I$11+СВЦЭМ!$D$10+'СЕТ СН'!$I$5-'СЕТ СН'!$I$21</f>
        <v>5827.2920166599997</v>
      </c>
      <c r="K128" s="36">
        <f>SUMIFS(СВЦЭМ!$D$39:$D$782,СВЦЭМ!$A$39:$A$782,$A128,СВЦЭМ!$B$39:$B$782,K$119)+'СЕТ СН'!$I$11+СВЦЭМ!$D$10+'СЕТ СН'!$I$5-'СЕТ СН'!$I$21</f>
        <v>5806.8606911000006</v>
      </c>
      <c r="L128" s="36">
        <f>SUMIFS(СВЦЭМ!$D$39:$D$782,СВЦЭМ!$A$39:$A$782,$A128,СВЦЭМ!$B$39:$B$782,L$119)+'СЕТ СН'!$I$11+СВЦЭМ!$D$10+'СЕТ СН'!$I$5-'СЕТ СН'!$I$21</f>
        <v>5800.0630999100003</v>
      </c>
      <c r="M128" s="36">
        <f>SUMIFS(СВЦЭМ!$D$39:$D$782,СВЦЭМ!$A$39:$A$782,$A128,СВЦЭМ!$B$39:$B$782,M$119)+'СЕТ СН'!$I$11+СВЦЭМ!$D$10+'СЕТ СН'!$I$5-'СЕТ СН'!$I$21</f>
        <v>5826.4225808800002</v>
      </c>
      <c r="N128" s="36">
        <f>SUMIFS(СВЦЭМ!$D$39:$D$782,СВЦЭМ!$A$39:$A$782,$A128,СВЦЭМ!$B$39:$B$782,N$119)+'СЕТ СН'!$I$11+СВЦЭМ!$D$10+'СЕТ СН'!$I$5-'СЕТ СН'!$I$21</f>
        <v>5847.2505986100005</v>
      </c>
      <c r="O128" s="36">
        <f>SUMIFS(СВЦЭМ!$D$39:$D$782,СВЦЭМ!$A$39:$A$782,$A128,СВЦЭМ!$B$39:$B$782,O$119)+'СЕТ СН'!$I$11+СВЦЭМ!$D$10+'СЕТ СН'!$I$5-'СЕТ СН'!$I$21</f>
        <v>5888.4378166300003</v>
      </c>
      <c r="P128" s="36">
        <f>SUMIFS(СВЦЭМ!$D$39:$D$782,СВЦЭМ!$A$39:$A$782,$A128,СВЦЭМ!$B$39:$B$782,P$119)+'СЕТ СН'!$I$11+СВЦЭМ!$D$10+'СЕТ СН'!$I$5-'СЕТ СН'!$I$21</f>
        <v>5901.4074766800004</v>
      </c>
      <c r="Q128" s="36">
        <f>SUMIFS(СВЦЭМ!$D$39:$D$782,СВЦЭМ!$A$39:$A$782,$A128,СВЦЭМ!$B$39:$B$782,Q$119)+'СЕТ СН'!$I$11+СВЦЭМ!$D$10+'СЕТ СН'!$I$5-'СЕТ СН'!$I$21</f>
        <v>5914.41705078</v>
      </c>
      <c r="R128" s="36">
        <f>SUMIFS(СВЦЭМ!$D$39:$D$782,СВЦЭМ!$A$39:$A$782,$A128,СВЦЭМ!$B$39:$B$782,R$119)+'СЕТ СН'!$I$11+СВЦЭМ!$D$10+'СЕТ СН'!$I$5-'СЕТ СН'!$I$21</f>
        <v>5921.9027870500004</v>
      </c>
      <c r="S128" s="36">
        <f>SUMIFS(СВЦЭМ!$D$39:$D$782,СВЦЭМ!$A$39:$A$782,$A128,СВЦЭМ!$B$39:$B$782,S$119)+'СЕТ СН'!$I$11+СВЦЭМ!$D$10+'СЕТ СН'!$I$5-'СЕТ СН'!$I$21</f>
        <v>5886.2819784900003</v>
      </c>
      <c r="T128" s="36">
        <f>SUMIFS(СВЦЭМ!$D$39:$D$782,СВЦЭМ!$A$39:$A$782,$A128,СВЦЭМ!$B$39:$B$782,T$119)+'СЕТ СН'!$I$11+СВЦЭМ!$D$10+'СЕТ СН'!$I$5-'СЕТ СН'!$I$21</f>
        <v>5843.8108920000004</v>
      </c>
      <c r="U128" s="36">
        <f>SUMIFS(СВЦЭМ!$D$39:$D$782,СВЦЭМ!$A$39:$A$782,$A128,СВЦЭМ!$B$39:$B$782,U$119)+'СЕТ СН'!$I$11+СВЦЭМ!$D$10+'СЕТ СН'!$I$5-'СЕТ СН'!$I$21</f>
        <v>5801.8115567700006</v>
      </c>
      <c r="V128" s="36">
        <f>SUMIFS(СВЦЭМ!$D$39:$D$782,СВЦЭМ!$A$39:$A$782,$A128,СВЦЭМ!$B$39:$B$782,V$119)+'СЕТ СН'!$I$11+СВЦЭМ!$D$10+'СЕТ СН'!$I$5-'СЕТ СН'!$I$21</f>
        <v>5788.5399792300004</v>
      </c>
      <c r="W128" s="36">
        <f>SUMIFS(СВЦЭМ!$D$39:$D$782,СВЦЭМ!$A$39:$A$782,$A128,СВЦЭМ!$B$39:$B$782,W$119)+'СЕТ СН'!$I$11+СВЦЭМ!$D$10+'СЕТ СН'!$I$5-'СЕТ СН'!$I$21</f>
        <v>5796.5559483400002</v>
      </c>
      <c r="X128" s="36">
        <f>SUMIFS(СВЦЭМ!$D$39:$D$782,СВЦЭМ!$A$39:$A$782,$A128,СВЦЭМ!$B$39:$B$782,X$119)+'СЕТ СН'!$I$11+СВЦЭМ!$D$10+'СЕТ СН'!$I$5-'СЕТ СН'!$I$21</f>
        <v>5830.1578456099996</v>
      </c>
      <c r="Y128" s="36">
        <f>SUMIFS(СВЦЭМ!$D$39:$D$782,СВЦЭМ!$A$39:$A$782,$A128,СВЦЭМ!$B$39:$B$782,Y$119)+'СЕТ СН'!$I$11+СВЦЭМ!$D$10+'СЕТ СН'!$I$5-'СЕТ СН'!$I$21</f>
        <v>5855.1429405899999</v>
      </c>
    </row>
    <row r="129" spans="1:25" ht="15.75" x14ac:dyDescent="0.2">
      <c r="A129" s="35">
        <f t="shared" si="3"/>
        <v>44995</v>
      </c>
      <c r="B129" s="36">
        <f>SUMIFS(СВЦЭМ!$D$39:$D$782,СВЦЭМ!$A$39:$A$782,$A129,СВЦЭМ!$B$39:$B$782,B$119)+'СЕТ СН'!$I$11+СВЦЭМ!$D$10+'СЕТ СН'!$I$5-'СЕТ СН'!$I$21</f>
        <v>5918.4055493400001</v>
      </c>
      <c r="C129" s="36">
        <f>SUMIFS(СВЦЭМ!$D$39:$D$782,СВЦЭМ!$A$39:$A$782,$A129,СВЦЭМ!$B$39:$B$782,C$119)+'СЕТ СН'!$I$11+СВЦЭМ!$D$10+'СЕТ СН'!$I$5-'СЕТ СН'!$I$21</f>
        <v>5922.8164378299998</v>
      </c>
      <c r="D129" s="36">
        <f>SUMIFS(СВЦЭМ!$D$39:$D$782,СВЦЭМ!$A$39:$A$782,$A129,СВЦЭМ!$B$39:$B$782,D$119)+'СЕТ СН'!$I$11+СВЦЭМ!$D$10+'СЕТ СН'!$I$5-'СЕТ СН'!$I$21</f>
        <v>5923.3786871800003</v>
      </c>
      <c r="E129" s="36">
        <f>SUMIFS(СВЦЭМ!$D$39:$D$782,СВЦЭМ!$A$39:$A$782,$A129,СВЦЭМ!$B$39:$B$782,E$119)+'СЕТ СН'!$I$11+СВЦЭМ!$D$10+'СЕТ СН'!$I$5-'СЕТ СН'!$I$21</f>
        <v>5941.3644801999999</v>
      </c>
      <c r="F129" s="36">
        <f>SUMIFS(СВЦЭМ!$D$39:$D$782,СВЦЭМ!$A$39:$A$782,$A129,СВЦЭМ!$B$39:$B$782,F$119)+'СЕТ СН'!$I$11+СВЦЭМ!$D$10+'СЕТ СН'!$I$5-'СЕТ СН'!$I$21</f>
        <v>5947.7787439399999</v>
      </c>
      <c r="G129" s="36">
        <f>SUMIFS(СВЦЭМ!$D$39:$D$782,СВЦЭМ!$A$39:$A$782,$A129,СВЦЭМ!$B$39:$B$782,G$119)+'СЕТ СН'!$I$11+СВЦЭМ!$D$10+'СЕТ СН'!$I$5-'СЕТ СН'!$I$21</f>
        <v>5945.5665434800003</v>
      </c>
      <c r="H129" s="36">
        <f>SUMIFS(СВЦЭМ!$D$39:$D$782,СВЦЭМ!$A$39:$A$782,$A129,СВЦЭМ!$B$39:$B$782,H$119)+'СЕТ СН'!$I$11+СВЦЭМ!$D$10+'СЕТ СН'!$I$5-'СЕТ СН'!$I$21</f>
        <v>5907.19170648</v>
      </c>
      <c r="I129" s="36">
        <f>SUMIFS(СВЦЭМ!$D$39:$D$782,СВЦЭМ!$A$39:$A$782,$A129,СВЦЭМ!$B$39:$B$782,I$119)+'СЕТ СН'!$I$11+СВЦЭМ!$D$10+'СЕТ СН'!$I$5-'СЕТ СН'!$I$21</f>
        <v>5844.0780476999998</v>
      </c>
      <c r="J129" s="36">
        <f>SUMIFS(СВЦЭМ!$D$39:$D$782,СВЦЭМ!$A$39:$A$782,$A129,СВЦЭМ!$B$39:$B$782,J$119)+'СЕТ СН'!$I$11+СВЦЭМ!$D$10+'СЕТ СН'!$I$5-'СЕТ СН'!$I$21</f>
        <v>5822.8882176799998</v>
      </c>
      <c r="K129" s="36">
        <f>SUMIFS(СВЦЭМ!$D$39:$D$782,СВЦЭМ!$A$39:$A$782,$A129,СВЦЭМ!$B$39:$B$782,K$119)+'СЕТ СН'!$I$11+СВЦЭМ!$D$10+'СЕТ СН'!$I$5-'СЕТ СН'!$I$21</f>
        <v>5803.0163199300005</v>
      </c>
      <c r="L129" s="36">
        <f>SUMIFS(СВЦЭМ!$D$39:$D$782,СВЦЭМ!$A$39:$A$782,$A129,СВЦЭМ!$B$39:$B$782,L$119)+'СЕТ СН'!$I$11+СВЦЭМ!$D$10+'СЕТ СН'!$I$5-'СЕТ СН'!$I$21</f>
        <v>5803.8407989900006</v>
      </c>
      <c r="M129" s="36">
        <f>SUMIFS(СВЦЭМ!$D$39:$D$782,СВЦЭМ!$A$39:$A$782,$A129,СВЦЭМ!$B$39:$B$782,M$119)+'СЕТ СН'!$I$11+СВЦЭМ!$D$10+'СЕТ СН'!$I$5-'СЕТ СН'!$I$21</f>
        <v>5836.7422132299998</v>
      </c>
      <c r="N129" s="36">
        <f>SUMIFS(СВЦЭМ!$D$39:$D$782,СВЦЭМ!$A$39:$A$782,$A129,СВЦЭМ!$B$39:$B$782,N$119)+'СЕТ СН'!$I$11+СВЦЭМ!$D$10+'СЕТ СН'!$I$5-'СЕТ СН'!$I$21</f>
        <v>5882.7089102</v>
      </c>
      <c r="O129" s="36">
        <f>SUMIFS(СВЦЭМ!$D$39:$D$782,СВЦЭМ!$A$39:$A$782,$A129,СВЦЭМ!$B$39:$B$782,O$119)+'СЕТ СН'!$I$11+СВЦЭМ!$D$10+'СЕТ СН'!$I$5-'СЕТ СН'!$I$21</f>
        <v>5921.7424841600005</v>
      </c>
      <c r="P129" s="36">
        <f>SUMIFS(СВЦЭМ!$D$39:$D$782,СВЦЭМ!$A$39:$A$782,$A129,СВЦЭМ!$B$39:$B$782,P$119)+'СЕТ СН'!$I$11+СВЦЭМ!$D$10+'СЕТ СН'!$I$5-'СЕТ СН'!$I$21</f>
        <v>5933.57976504</v>
      </c>
      <c r="Q129" s="36">
        <f>SUMIFS(СВЦЭМ!$D$39:$D$782,СВЦЭМ!$A$39:$A$782,$A129,СВЦЭМ!$B$39:$B$782,Q$119)+'СЕТ СН'!$I$11+СВЦЭМ!$D$10+'СЕТ СН'!$I$5-'СЕТ СН'!$I$21</f>
        <v>5928.0017243700004</v>
      </c>
      <c r="R129" s="36">
        <f>SUMIFS(СВЦЭМ!$D$39:$D$782,СВЦЭМ!$A$39:$A$782,$A129,СВЦЭМ!$B$39:$B$782,R$119)+'СЕТ СН'!$I$11+СВЦЭМ!$D$10+'СЕТ СН'!$I$5-'СЕТ СН'!$I$21</f>
        <v>5933.1477644799998</v>
      </c>
      <c r="S129" s="36">
        <f>SUMIFS(СВЦЭМ!$D$39:$D$782,СВЦЭМ!$A$39:$A$782,$A129,СВЦЭМ!$B$39:$B$782,S$119)+'СЕТ СН'!$I$11+СВЦЭМ!$D$10+'СЕТ СН'!$I$5-'СЕТ СН'!$I$21</f>
        <v>5924.2911251900005</v>
      </c>
      <c r="T129" s="36">
        <f>SUMIFS(СВЦЭМ!$D$39:$D$782,СВЦЭМ!$A$39:$A$782,$A129,СВЦЭМ!$B$39:$B$782,T$119)+'СЕТ СН'!$I$11+СВЦЭМ!$D$10+'СЕТ СН'!$I$5-'СЕТ СН'!$I$21</f>
        <v>5886.3138067399996</v>
      </c>
      <c r="U129" s="36">
        <f>SUMIFS(СВЦЭМ!$D$39:$D$782,СВЦЭМ!$A$39:$A$782,$A129,СВЦЭМ!$B$39:$B$782,U$119)+'СЕТ СН'!$I$11+СВЦЭМ!$D$10+'СЕТ СН'!$I$5-'СЕТ СН'!$I$21</f>
        <v>5867.4161577100003</v>
      </c>
      <c r="V129" s="36">
        <f>SUMIFS(СВЦЭМ!$D$39:$D$782,СВЦЭМ!$A$39:$A$782,$A129,СВЦЭМ!$B$39:$B$782,V$119)+'СЕТ СН'!$I$11+СВЦЭМ!$D$10+'СЕТ СН'!$I$5-'СЕТ СН'!$I$21</f>
        <v>5869.6827168</v>
      </c>
      <c r="W129" s="36">
        <f>SUMIFS(СВЦЭМ!$D$39:$D$782,СВЦЭМ!$A$39:$A$782,$A129,СВЦЭМ!$B$39:$B$782,W$119)+'СЕТ СН'!$I$11+СВЦЭМ!$D$10+'СЕТ СН'!$I$5-'СЕТ СН'!$I$21</f>
        <v>5867.24365812</v>
      </c>
      <c r="X129" s="36">
        <f>SUMIFS(СВЦЭМ!$D$39:$D$782,СВЦЭМ!$A$39:$A$782,$A129,СВЦЭМ!$B$39:$B$782,X$119)+'СЕТ СН'!$I$11+СВЦЭМ!$D$10+'СЕТ СН'!$I$5-'СЕТ СН'!$I$21</f>
        <v>5902.1758608199998</v>
      </c>
      <c r="Y129" s="36">
        <f>SUMIFS(СВЦЭМ!$D$39:$D$782,СВЦЭМ!$A$39:$A$782,$A129,СВЦЭМ!$B$39:$B$782,Y$119)+'СЕТ СН'!$I$11+СВЦЭМ!$D$10+'СЕТ СН'!$I$5-'СЕТ СН'!$I$21</f>
        <v>5907.83803085</v>
      </c>
    </row>
    <row r="130" spans="1:25" ht="15.75" x14ac:dyDescent="0.2">
      <c r="A130" s="35">
        <f t="shared" si="3"/>
        <v>44996</v>
      </c>
      <c r="B130" s="36">
        <f>SUMIFS(СВЦЭМ!$D$39:$D$782,СВЦЭМ!$A$39:$A$782,$A130,СВЦЭМ!$B$39:$B$782,B$119)+'СЕТ СН'!$I$11+СВЦЭМ!$D$10+'СЕТ СН'!$I$5-'СЕТ СН'!$I$21</f>
        <v>5866.8334848000004</v>
      </c>
      <c r="C130" s="36">
        <f>SUMIFS(СВЦЭМ!$D$39:$D$782,СВЦЭМ!$A$39:$A$782,$A130,СВЦЭМ!$B$39:$B$782,C$119)+'СЕТ СН'!$I$11+СВЦЭМ!$D$10+'СЕТ СН'!$I$5-'СЕТ СН'!$I$21</f>
        <v>5926.4953770499997</v>
      </c>
      <c r="D130" s="36">
        <f>SUMIFS(СВЦЭМ!$D$39:$D$782,СВЦЭМ!$A$39:$A$782,$A130,СВЦЭМ!$B$39:$B$782,D$119)+'СЕТ СН'!$I$11+СВЦЭМ!$D$10+'СЕТ СН'!$I$5-'СЕТ СН'!$I$21</f>
        <v>5956.3475146199999</v>
      </c>
      <c r="E130" s="36">
        <f>SUMIFS(СВЦЭМ!$D$39:$D$782,СВЦЭМ!$A$39:$A$782,$A130,СВЦЭМ!$B$39:$B$782,E$119)+'СЕТ СН'!$I$11+СВЦЭМ!$D$10+'СЕТ СН'!$I$5-'СЕТ СН'!$I$21</f>
        <v>5947.1274304500002</v>
      </c>
      <c r="F130" s="36">
        <f>SUMIFS(СВЦЭМ!$D$39:$D$782,СВЦЭМ!$A$39:$A$782,$A130,СВЦЭМ!$B$39:$B$782,F$119)+'СЕТ СН'!$I$11+СВЦЭМ!$D$10+'СЕТ СН'!$I$5-'СЕТ СН'!$I$21</f>
        <v>5942.0751124799999</v>
      </c>
      <c r="G130" s="36">
        <f>SUMIFS(СВЦЭМ!$D$39:$D$782,СВЦЭМ!$A$39:$A$782,$A130,СВЦЭМ!$B$39:$B$782,G$119)+'СЕТ СН'!$I$11+СВЦЭМ!$D$10+'СЕТ СН'!$I$5-'СЕТ СН'!$I$21</f>
        <v>5928.7297038800007</v>
      </c>
      <c r="H130" s="36">
        <f>SUMIFS(СВЦЭМ!$D$39:$D$782,СВЦЭМ!$A$39:$A$782,$A130,СВЦЭМ!$B$39:$B$782,H$119)+'СЕТ СН'!$I$11+СВЦЭМ!$D$10+'СЕТ СН'!$I$5-'СЕТ СН'!$I$21</f>
        <v>5925.3001785599999</v>
      </c>
      <c r="I130" s="36">
        <f>SUMIFS(СВЦЭМ!$D$39:$D$782,СВЦЭМ!$A$39:$A$782,$A130,СВЦЭМ!$B$39:$B$782,I$119)+'СЕТ СН'!$I$11+СВЦЭМ!$D$10+'СЕТ СН'!$I$5-'СЕТ СН'!$I$21</f>
        <v>5904.1134619000004</v>
      </c>
      <c r="J130" s="36">
        <f>SUMIFS(СВЦЭМ!$D$39:$D$782,СВЦЭМ!$A$39:$A$782,$A130,СВЦЭМ!$B$39:$B$782,J$119)+'СЕТ СН'!$I$11+СВЦЭМ!$D$10+'СЕТ СН'!$I$5-'СЕТ СН'!$I$21</f>
        <v>5826.0409989</v>
      </c>
      <c r="K130" s="36">
        <f>SUMIFS(СВЦЭМ!$D$39:$D$782,СВЦЭМ!$A$39:$A$782,$A130,СВЦЭМ!$B$39:$B$782,K$119)+'СЕТ СН'!$I$11+СВЦЭМ!$D$10+'СЕТ СН'!$I$5-'СЕТ СН'!$I$21</f>
        <v>5712.0905893500003</v>
      </c>
      <c r="L130" s="36">
        <f>SUMIFS(СВЦЭМ!$D$39:$D$782,СВЦЭМ!$A$39:$A$782,$A130,СВЦЭМ!$B$39:$B$782,L$119)+'СЕТ СН'!$I$11+СВЦЭМ!$D$10+'СЕТ СН'!$I$5-'СЕТ СН'!$I$21</f>
        <v>5698.8004549799998</v>
      </c>
      <c r="M130" s="36">
        <f>SUMIFS(СВЦЭМ!$D$39:$D$782,СВЦЭМ!$A$39:$A$782,$A130,СВЦЭМ!$B$39:$B$782,M$119)+'СЕТ СН'!$I$11+СВЦЭМ!$D$10+'СЕТ СН'!$I$5-'СЕТ СН'!$I$21</f>
        <v>5647.5362640200001</v>
      </c>
      <c r="N130" s="36">
        <f>SUMIFS(СВЦЭМ!$D$39:$D$782,СВЦЭМ!$A$39:$A$782,$A130,СВЦЭМ!$B$39:$B$782,N$119)+'СЕТ СН'!$I$11+СВЦЭМ!$D$10+'СЕТ СН'!$I$5-'СЕТ СН'!$I$21</f>
        <v>5704.9648166000006</v>
      </c>
      <c r="O130" s="36">
        <f>SUMIFS(СВЦЭМ!$D$39:$D$782,СВЦЭМ!$A$39:$A$782,$A130,СВЦЭМ!$B$39:$B$782,O$119)+'СЕТ СН'!$I$11+СВЦЭМ!$D$10+'СЕТ СН'!$I$5-'СЕТ СН'!$I$21</f>
        <v>5753.5301633500003</v>
      </c>
      <c r="P130" s="36">
        <f>SUMIFS(СВЦЭМ!$D$39:$D$782,СВЦЭМ!$A$39:$A$782,$A130,СВЦЭМ!$B$39:$B$782,P$119)+'СЕТ СН'!$I$11+СВЦЭМ!$D$10+'СЕТ СН'!$I$5-'СЕТ СН'!$I$21</f>
        <v>5778.7849576200006</v>
      </c>
      <c r="Q130" s="36">
        <f>SUMIFS(СВЦЭМ!$D$39:$D$782,СВЦЭМ!$A$39:$A$782,$A130,СВЦЭМ!$B$39:$B$782,Q$119)+'СЕТ СН'!$I$11+СВЦЭМ!$D$10+'СЕТ СН'!$I$5-'СЕТ СН'!$I$21</f>
        <v>5789.2122069300003</v>
      </c>
      <c r="R130" s="36">
        <f>SUMIFS(СВЦЭМ!$D$39:$D$782,СВЦЭМ!$A$39:$A$782,$A130,СВЦЭМ!$B$39:$B$782,R$119)+'СЕТ СН'!$I$11+СВЦЭМ!$D$10+'СЕТ СН'!$I$5-'СЕТ СН'!$I$21</f>
        <v>5799.5944802699996</v>
      </c>
      <c r="S130" s="36">
        <f>SUMIFS(СВЦЭМ!$D$39:$D$782,СВЦЭМ!$A$39:$A$782,$A130,СВЦЭМ!$B$39:$B$782,S$119)+'СЕТ СН'!$I$11+СВЦЭМ!$D$10+'СЕТ СН'!$I$5-'СЕТ СН'!$I$21</f>
        <v>5794.0581579200007</v>
      </c>
      <c r="T130" s="36">
        <f>SUMIFS(СВЦЭМ!$D$39:$D$782,СВЦЭМ!$A$39:$A$782,$A130,СВЦЭМ!$B$39:$B$782,T$119)+'СЕТ СН'!$I$11+СВЦЭМ!$D$10+'СЕТ СН'!$I$5-'СЕТ СН'!$I$21</f>
        <v>5766.0904639399996</v>
      </c>
      <c r="U130" s="36">
        <f>SUMIFS(СВЦЭМ!$D$39:$D$782,СВЦЭМ!$A$39:$A$782,$A130,СВЦЭМ!$B$39:$B$782,U$119)+'СЕТ СН'!$I$11+СВЦЭМ!$D$10+'СЕТ СН'!$I$5-'СЕТ СН'!$I$21</f>
        <v>5739.2011917399996</v>
      </c>
      <c r="V130" s="36">
        <f>SUMIFS(СВЦЭМ!$D$39:$D$782,СВЦЭМ!$A$39:$A$782,$A130,СВЦЭМ!$B$39:$B$782,V$119)+'СЕТ СН'!$I$11+СВЦЭМ!$D$10+'СЕТ СН'!$I$5-'СЕТ СН'!$I$21</f>
        <v>5723.6290828600004</v>
      </c>
      <c r="W130" s="36">
        <f>SUMIFS(СВЦЭМ!$D$39:$D$782,СВЦЭМ!$A$39:$A$782,$A130,СВЦЭМ!$B$39:$B$782,W$119)+'СЕТ СН'!$I$11+СВЦЭМ!$D$10+'СЕТ СН'!$I$5-'СЕТ СН'!$I$21</f>
        <v>5734.9426099499997</v>
      </c>
      <c r="X130" s="36">
        <f>SUMIFS(СВЦЭМ!$D$39:$D$782,СВЦЭМ!$A$39:$A$782,$A130,СВЦЭМ!$B$39:$B$782,X$119)+'СЕТ СН'!$I$11+СВЦЭМ!$D$10+'СЕТ СН'!$I$5-'СЕТ СН'!$I$21</f>
        <v>5778.6274611200006</v>
      </c>
      <c r="Y130" s="36">
        <f>SUMIFS(СВЦЭМ!$D$39:$D$782,СВЦЭМ!$A$39:$A$782,$A130,СВЦЭМ!$B$39:$B$782,Y$119)+'СЕТ СН'!$I$11+СВЦЭМ!$D$10+'СЕТ СН'!$I$5-'СЕТ СН'!$I$21</f>
        <v>5827.73745822</v>
      </c>
    </row>
    <row r="131" spans="1:25" ht="15.75" x14ac:dyDescent="0.2">
      <c r="A131" s="35">
        <f t="shared" si="3"/>
        <v>44997</v>
      </c>
      <c r="B131" s="36">
        <f>SUMIFS(СВЦЭМ!$D$39:$D$782,СВЦЭМ!$A$39:$A$782,$A131,СВЦЭМ!$B$39:$B$782,B$119)+'СЕТ СН'!$I$11+СВЦЭМ!$D$10+'СЕТ СН'!$I$5-'СЕТ СН'!$I$21</f>
        <v>5879.8053559</v>
      </c>
      <c r="C131" s="36">
        <f>SUMIFS(СВЦЭМ!$D$39:$D$782,СВЦЭМ!$A$39:$A$782,$A131,СВЦЭМ!$B$39:$B$782,C$119)+'СЕТ СН'!$I$11+СВЦЭМ!$D$10+'СЕТ СН'!$I$5-'СЕТ СН'!$I$21</f>
        <v>5944.1297760100006</v>
      </c>
      <c r="D131" s="36">
        <f>SUMIFS(СВЦЭМ!$D$39:$D$782,СВЦЭМ!$A$39:$A$782,$A131,СВЦЭМ!$B$39:$B$782,D$119)+'СЕТ СН'!$I$11+СВЦЭМ!$D$10+'СЕТ СН'!$I$5-'СЕТ СН'!$I$21</f>
        <v>5976.2757907499999</v>
      </c>
      <c r="E131" s="36">
        <f>SUMIFS(СВЦЭМ!$D$39:$D$782,СВЦЭМ!$A$39:$A$782,$A131,СВЦЭМ!$B$39:$B$782,E$119)+'СЕТ СН'!$I$11+СВЦЭМ!$D$10+'СЕТ СН'!$I$5-'СЕТ СН'!$I$21</f>
        <v>5965.3547987000002</v>
      </c>
      <c r="F131" s="36">
        <f>SUMIFS(СВЦЭМ!$D$39:$D$782,СВЦЭМ!$A$39:$A$782,$A131,СВЦЭМ!$B$39:$B$782,F$119)+'СЕТ СН'!$I$11+СВЦЭМ!$D$10+'СЕТ СН'!$I$5-'СЕТ СН'!$I$21</f>
        <v>5968.6179275699997</v>
      </c>
      <c r="G131" s="36">
        <f>SUMIFS(СВЦЭМ!$D$39:$D$782,СВЦЭМ!$A$39:$A$782,$A131,СВЦЭМ!$B$39:$B$782,G$119)+'СЕТ СН'!$I$11+СВЦЭМ!$D$10+'СЕТ СН'!$I$5-'СЕТ СН'!$I$21</f>
        <v>5962.5529460899998</v>
      </c>
      <c r="H131" s="36">
        <f>SUMIFS(СВЦЭМ!$D$39:$D$782,СВЦЭМ!$A$39:$A$782,$A131,СВЦЭМ!$B$39:$B$782,H$119)+'СЕТ СН'!$I$11+СВЦЭМ!$D$10+'СЕТ СН'!$I$5-'СЕТ СН'!$I$21</f>
        <v>5948.3908731700003</v>
      </c>
      <c r="I131" s="36">
        <f>SUMIFS(СВЦЭМ!$D$39:$D$782,СВЦЭМ!$A$39:$A$782,$A131,СВЦЭМ!$B$39:$B$782,I$119)+'СЕТ СН'!$I$11+СВЦЭМ!$D$10+'СЕТ СН'!$I$5-'СЕТ СН'!$I$21</f>
        <v>5910.6611384300004</v>
      </c>
      <c r="J131" s="36">
        <f>SUMIFS(СВЦЭМ!$D$39:$D$782,СВЦЭМ!$A$39:$A$782,$A131,СВЦЭМ!$B$39:$B$782,J$119)+'СЕТ СН'!$I$11+СВЦЭМ!$D$10+'СЕТ СН'!$I$5-'СЕТ СН'!$I$21</f>
        <v>5882.1161824999999</v>
      </c>
      <c r="K131" s="36">
        <f>SUMIFS(СВЦЭМ!$D$39:$D$782,СВЦЭМ!$A$39:$A$782,$A131,СВЦЭМ!$B$39:$B$782,K$119)+'СЕТ СН'!$I$11+СВЦЭМ!$D$10+'СЕТ СН'!$I$5-'СЕТ СН'!$I$21</f>
        <v>5801.6373596200001</v>
      </c>
      <c r="L131" s="36">
        <f>SUMIFS(СВЦЭМ!$D$39:$D$782,СВЦЭМ!$A$39:$A$782,$A131,СВЦЭМ!$B$39:$B$782,L$119)+'СЕТ СН'!$I$11+СВЦЭМ!$D$10+'СЕТ СН'!$I$5-'СЕТ СН'!$I$21</f>
        <v>5772.1758311000003</v>
      </c>
      <c r="M131" s="36">
        <f>SUMIFS(СВЦЭМ!$D$39:$D$782,СВЦЭМ!$A$39:$A$782,$A131,СВЦЭМ!$B$39:$B$782,M$119)+'СЕТ СН'!$I$11+СВЦЭМ!$D$10+'СЕТ СН'!$I$5-'СЕТ СН'!$I$21</f>
        <v>5773.7739941099999</v>
      </c>
      <c r="N131" s="36">
        <f>SUMIFS(СВЦЭМ!$D$39:$D$782,СВЦЭМ!$A$39:$A$782,$A131,СВЦЭМ!$B$39:$B$782,N$119)+'СЕТ СН'!$I$11+СВЦЭМ!$D$10+'СЕТ СН'!$I$5-'СЕТ СН'!$I$21</f>
        <v>5803.0536684099998</v>
      </c>
      <c r="O131" s="36">
        <f>SUMIFS(СВЦЭМ!$D$39:$D$782,СВЦЭМ!$A$39:$A$782,$A131,СВЦЭМ!$B$39:$B$782,O$119)+'СЕТ СН'!$I$11+СВЦЭМ!$D$10+'СЕТ СН'!$I$5-'СЕТ СН'!$I$21</f>
        <v>5830.4721842400004</v>
      </c>
      <c r="P131" s="36">
        <f>SUMIFS(СВЦЭМ!$D$39:$D$782,СВЦЭМ!$A$39:$A$782,$A131,СВЦЭМ!$B$39:$B$782,P$119)+'СЕТ СН'!$I$11+СВЦЭМ!$D$10+'СЕТ СН'!$I$5-'СЕТ СН'!$I$21</f>
        <v>5848.92068113</v>
      </c>
      <c r="Q131" s="36">
        <f>SUMIFS(СВЦЭМ!$D$39:$D$782,СВЦЭМ!$A$39:$A$782,$A131,СВЦЭМ!$B$39:$B$782,Q$119)+'СЕТ СН'!$I$11+СВЦЭМ!$D$10+'СЕТ СН'!$I$5-'СЕТ СН'!$I$21</f>
        <v>5861.11256469</v>
      </c>
      <c r="R131" s="36">
        <f>SUMIFS(СВЦЭМ!$D$39:$D$782,СВЦЭМ!$A$39:$A$782,$A131,СВЦЭМ!$B$39:$B$782,R$119)+'СЕТ СН'!$I$11+СВЦЭМ!$D$10+'СЕТ СН'!$I$5-'СЕТ СН'!$I$21</f>
        <v>5856.8649249999999</v>
      </c>
      <c r="S131" s="36">
        <f>SUMIFS(СВЦЭМ!$D$39:$D$782,СВЦЭМ!$A$39:$A$782,$A131,СВЦЭМ!$B$39:$B$782,S$119)+'СЕТ СН'!$I$11+СВЦЭМ!$D$10+'СЕТ СН'!$I$5-'СЕТ СН'!$I$21</f>
        <v>5836.1637819600001</v>
      </c>
      <c r="T131" s="36">
        <f>SUMIFS(СВЦЭМ!$D$39:$D$782,СВЦЭМ!$A$39:$A$782,$A131,СВЦЭМ!$B$39:$B$782,T$119)+'СЕТ СН'!$I$11+СВЦЭМ!$D$10+'СЕТ СН'!$I$5-'СЕТ СН'!$I$21</f>
        <v>5808.4935982900006</v>
      </c>
      <c r="U131" s="36">
        <f>SUMIFS(СВЦЭМ!$D$39:$D$782,СВЦЭМ!$A$39:$A$782,$A131,СВЦЭМ!$B$39:$B$782,U$119)+'СЕТ СН'!$I$11+СВЦЭМ!$D$10+'СЕТ СН'!$I$5-'СЕТ СН'!$I$21</f>
        <v>5784.0559962300003</v>
      </c>
      <c r="V131" s="36">
        <f>SUMIFS(СВЦЭМ!$D$39:$D$782,СВЦЭМ!$A$39:$A$782,$A131,СВЦЭМ!$B$39:$B$782,V$119)+'СЕТ СН'!$I$11+СВЦЭМ!$D$10+'СЕТ СН'!$I$5-'СЕТ СН'!$I$21</f>
        <v>5817.5467637299998</v>
      </c>
      <c r="W131" s="36">
        <f>SUMIFS(СВЦЭМ!$D$39:$D$782,СВЦЭМ!$A$39:$A$782,$A131,СВЦЭМ!$B$39:$B$782,W$119)+'СЕТ СН'!$I$11+СВЦЭМ!$D$10+'СЕТ СН'!$I$5-'СЕТ СН'!$I$21</f>
        <v>5823.6378310999999</v>
      </c>
      <c r="X131" s="36">
        <f>SUMIFS(СВЦЭМ!$D$39:$D$782,СВЦЭМ!$A$39:$A$782,$A131,СВЦЭМ!$B$39:$B$782,X$119)+'СЕТ СН'!$I$11+СВЦЭМ!$D$10+'СЕТ СН'!$I$5-'СЕТ СН'!$I$21</f>
        <v>5867.8768581599998</v>
      </c>
      <c r="Y131" s="36">
        <f>SUMIFS(СВЦЭМ!$D$39:$D$782,СВЦЭМ!$A$39:$A$782,$A131,СВЦЭМ!$B$39:$B$782,Y$119)+'СЕТ СН'!$I$11+СВЦЭМ!$D$10+'СЕТ СН'!$I$5-'СЕТ СН'!$I$21</f>
        <v>5900.1788450100003</v>
      </c>
    </row>
    <row r="132" spans="1:25" ht="15.75" x14ac:dyDescent="0.2">
      <c r="A132" s="35">
        <f t="shared" si="3"/>
        <v>44998</v>
      </c>
      <c r="B132" s="36">
        <f>SUMIFS(СВЦЭМ!$D$39:$D$782,СВЦЭМ!$A$39:$A$782,$A132,СВЦЭМ!$B$39:$B$782,B$119)+'СЕТ СН'!$I$11+СВЦЭМ!$D$10+'СЕТ СН'!$I$5-'СЕТ СН'!$I$21</f>
        <v>5896.6046011600001</v>
      </c>
      <c r="C132" s="36">
        <f>SUMIFS(СВЦЭМ!$D$39:$D$782,СВЦЭМ!$A$39:$A$782,$A132,СВЦЭМ!$B$39:$B$782,C$119)+'СЕТ СН'!$I$11+СВЦЭМ!$D$10+'СЕТ СН'!$I$5-'СЕТ СН'!$I$21</f>
        <v>5935.6332319200001</v>
      </c>
      <c r="D132" s="36">
        <f>SUMIFS(СВЦЭМ!$D$39:$D$782,СВЦЭМ!$A$39:$A$782,$A132,СВЦЭМ!$B$39:$B$782,D$119)+'СЕТ СН'!$I$11+СВЦЭМ!$D$10+'СЕТ СН'!$I$5-'СЕТ СН'!$I$21</f>
        <v>5972.9097011100002</v>
      </c>
      <c r="E132" s="36">
        <f>SUMIFS(СВЦЭМ!$D$39:$D$782,СВЦЭМ!$A$39:$A$782,$A132,СВЦЭМ!$B$39:$B$782,E$119)+'СЕТ СН'!$I$11+СВЦЭМ!$D$10+'СЕТ СН'!$I$5-'СЕТ СН'!$I$21</f>
        <v>5974.6481280000007</v>
      </c>
      <c r="F132" s="36">
        <f>SUMIFS(СВЦЭМ!$D$39:$D$782,СВЦЭМ!$A$39:$A$782,$A132,СВЦЭМ!$B$39:$B$782,F$119)+'СЕТ СН'!$I$11+СВЦЭМ!$D$10+'СЕТ СН'!$I$5-'СЕТ СН'!$I$21</f>
        <v>5988.97440792</v>
      </c>
      <c r="G132" s="36">
        <f>SUMIFS(СВЦЭМ!$D$39:$D$782,СВЦЭМ!$A$39:$A$782,$A132,СВЦЭМ!$B$39:$B$782,G$119)+'СЕТ СН'!$I$11+СВЦЭМ!$D$10+'СЕТ СН'!$I$5-'СЕТ СН'!$I$21</f>
        <v>5962.8677625800001</v>
      </c>
      <c r="H132" s="36">
        <f>SUMIFS(СВЦЭМ!$D$39:$D$782,СВЦЭМ!$A$39:$A$782,$A132,СВЦЭМ!$B$39:$B$782,H$119)+'СЕТ СН'!$I$11+СВЦЭМ!$D$10+'СЕТ СН'!$I$5-'СЕТ СН'!$I$21</f>
        <v>5916.9817287699998</v>
      </c>
      <c r="I132" s="36">
        <f>SUMIFS(СВЦЭМ!$D$39:$D$782,СВЦЭМ!$A$39:$A$782,$A132,СВЦЭМ!$B$39:$B$782,I$119)+'СЕТ СН'!$I$11+СВЦЭМ!$D$10+'СЕТ СН'!$I$5-'СЕТ СН'!$I$21</f>
        <v>5877.9155825899998</v>
      </c>
      <c r="J132" s="36">
        <f>SUMIFS(СВЦЭМ!$D$39:$D$782,СВЦЭМ!$A$39:$A$782,$A132,СВЦЭМ!$B$39:$B$782,J$119)+'СЕТ СН'!$I$11+СВЦЭМ!$D$10+'СЕТ СН'!$I$5-'СЕТ СН'!$I$21</f>
        <v>5877.65435841</v>
      </c>
      <c r="K132" s="36">
        <f>SUMIFS(СВЦЭМ!$D$39:$D$782,СВЦЭМ!$A$39:$A$782,$A132,СВЦЭМ!$B$39:$B$782,K$119)+'СЕТ СН'!$I$11+СВЦЭМ!$D$10+'СЕТ СН'!$I$5-'СЕТ СН'!$I$21</f>
        <v>5832.7266760299999</v>
      </c>
      <c r="L132" s="36">
        <f>SUMIFS(СВЦЭМ!$D$39:$D$782,СВЦЭМ!$A$39:$A$782,$A132,СВЦЭМ!$B$39:$B$782,L$119)+'СЕТ СН'!$I$11+СВЦЭМ!$D$10+'СЕТ СН'!$I$5-'СЕТ СН'!$I$21</f>
        <v>5839.1038161899996</v>
      </c>
      <c r="M132" s="36">
        <f>SUMIFS(СВЦЭМ!$D$39:$D$782,СВЦЭМ!$A$39:$A$782,$A132,СВЦЭМ!$B$39:$B$782,M$119)+'СЕТ СН'!$I$11+СВЦЭМ!$D$10+'СЕТ СН'!$I$5-'СЕТ СН'!$I$21</f>
        <v>5842.1434224700006</v>
      </c>
      <c r="N132" s="36">
        <f>SUMIFS(СВЦЭМ!$D$39:$D$782,СВЦЭМ!$A$39:$A$782,$A132,СВЦЭМ!$B$39:$B$782,N$119)+'СЕТ СН'!$I$11+СВЦЭМ!$D$10+'СЕТ СН'!$I$5-'СЕТ СН'!$I$21</f>
        <v>5866.3202614700003</v>
      </c>
      <c r="O132" s="36">
        <f>SUMIFS(СВЦЭМ!$D$39:$D$782,СВЦЭМ!$A$39:$A$782,$A132,СВЦЭМ!$B$39:$B$782,O$119)+'СЕТ СН'!$I$11+СВЦЭМ!$D$10+'СЕТ СН'!$I$5-'СЕТ СН'!$I$21</f>
        <v>5890.9692129800005</v>
      </c>
      <c r="P132" s="36">
        <f>SUMIFS(СВЦЭМ!$D$39:$D$782,СВЦЭМ!$A$39:$A$782,$A132,СВЦЭМ!$B$39:$B$782,P$119)+'СЕТ СН'!$I$11+СВЦЭМ!$D$10+'СЕТ СН'!$I$5-'СЕТ СН'!$I$21</f>
        <v>5895.1670263699998</v>
      </c>
      <c r="Q132" s="36">
        <f>SUMIFS(СВЦЭМ!$D$39:$D$782,СВЦЭМ!$A$39:$A$782,$A132,СВЦЭМ!$B$39:$B$782,Q$119)+'СЕТ СН'!$I$11+СВЦЭМ!$D$10+'СЕТ СН'!$I$5-'СЕТ СН'!$I$21</f>
        <v>5891.2423393999998</v>
      </c>
      <c r="R132" s="36">
        <f>SUMIFS(СВЦЭМ!$D$39:$D$782,СВЦЭМ!$A$39:$A$782,$A132,СВЦЭМ!$B$39:$B$782,R$119)+'СЕТ СН'!$I$11+СВЦЭМ!$D$10+'СЕТ СН'!$I$5-'СЕТ СН'!$I$21</f>
        <v>5894.3172418100003</v>
      </c>
      <c r="S132" s="36">
        <f>SUMIFS(СВЦЭМ!$D$39:$D$782,СВЦЭМ!$A$39:$A$782,$A132,СВЦЭМ!$B$39:$B$782,S$119)+'СЕТ СН'!$I$11+СВЦЭМ!$D$10+'СЕТ СН'!$I$5-'СЕТ СН'!$I$21</f>
        <v>5887.8977214900005</v>
      </c>
      <c r="T132" s="36">
        <f>SUMIFS(СВЦЭМ!$D$39:$D$782,СВЦЭМ!$A$39:$A$782,$A132,СВЦЭМ!$B$39:$B$782,T$119)+'СЕТ СН'!$I$11+СВЦЭМ!$D$10+'СЕТ СН'!$I$5-'СЕТ СН'!$I$21</f>
        <v>5864.7591569300002</v>
      </c>
      <c r="U132" s="36">
        <f>SUMIFS(СВЦЭМ!$D$39:$D$782,СВЦЭМ!$A$39:$A$782,$A132,СВЦЭМ!$B$39:$B$782,U$119)+'СЕТ СН'!$I$11+СВЦЭМ!$D$10+'СЕТ СН'!$I$5-'СЕТ СН'!$I$21</f>
        <v>5835.3077165200002</v>
      </c>
      <c r="V132" s="36">
        <f>SUMIFS(СВЦЭМ!$D$39:$D$782,СВЦЭМ!$A$39:$A$782,$A132,СВЦЭМ!$B$39:$B$782,V$119)+'СЕТ СН'!$I$11+СВЦЭМ!$D$10+'СЕТ СН'!$I$5-'СЕТ СН'!$I$21</f>
        <v>5832.4720037400002</v>
      </c>
      <c r="W132" s="36">
        <f>SUMIFS(СВЦЭМ!$D$39:$D$782,СВЦЭМ!$A$39:$A$782,$A132,СВЦЭМ!$B$39:$B$782,W$119)+'СЕТ СН'!$I$11+СВЦЭМ!$D$10+'СЕТ СН'!$I$5-'СЕТ СН'!$I$21</f>
        <v>5829.67966867</v>
      </c>
      <c r="X132" s="36">
        <f>SUMIFS(СВЦЭМ!$D$39:$D$782,СВЦЭМ!$A$39:$A$782,$A132,СВЦЭМ!$B$39:$B$782,X$119)+'СЕТ СН'!$I$11+СВЦЭМ!$D$10+'СЕТ СН'!$I$5-'СЕТ СН'!$I$21</f>
        <v>5877.7119199799999</v>
      </c>
      <c r="Y132" s="36">
        <f>SUMIFS(СВЦЭМ!$D$39:$D$782,СВЦЭМ!$A$39:$A$782,$A132,СВЦЭМ!$B$39:$B$782,Y$119)+'СЕТ СН'!$I$11+СВЦЭМ!$D$10+'СЕТ СН'!$I$5-'СЕТ СН'!$I$21</f>
        <v>5871.0468472000002</v>
      </c>
    </row>
    <row r="133" spans="1:25" ht="15.75" x14ac:dyDescent="0.2">
      <c r="A133" s="35">
        <f t="shared" si="3"/>
        <v>44999</v>
      </c>
      <c r="B133" s="36">
        <f>SUMIFS(СВЦЭМ!$D$39:$D$782,СВЦЭМ!$A$39:$A$782,$A133,СВЦЭМ!$B$39:$B$782,B$119)+'СЕТ СН'!$I$11+СВЦЭМ!$D$10+'СЕТ СН'!$I$5-'СЕТ СН'!$I$21</f>
        <v>5961.2604421899996</v>
      </c>
      <c r="C133" s="36">
        <f>SUMIFS(СВЦЭМ!$D$39:$D$782,СВЦЭМ!$A$39:$A$782,$A133,СВЦЭМ!$B$39:$B$782,C$119)+'СЕТ СН'!$I$11+СВЦЭМ!$D$10+'СЕТ СН'!$I$5-'СЕТ СН'!$I$21</f>
        <v>6027.1804884200001</v>
      </c>
      <c r="D133" s="36">
        <f>SUMIFS(СВЦЭМ!$D$39:$D$782,СВЦЭМ!$A$39:$A$782,$A133,СВЦЭМ!$B$39:$B$782,D$119)+'СЕТ СН'!$I$11+СВЦЭМ!$D$10+'СЕТ СН'!$I$5-'СЕТ СН'!$I$21</f>
        <v>6067.6237686300001</v>
      </c>
      <c r="E133" s="36">
        <f>SUMIFS(СВЦЭМ!$D$39:$D$782,СВЦЭМ!$A$39:$A$782,$A133,СВЦЭМ!$B$39:$B$782,E$119)+'СЕТ СН'!$I$11+СВЦЭМ!$D$10+'СЕТ СН'!$I$5-'СЕТ СН'!$I$21</f>
        <v>6073.8297488000007</v>
      </c>
      <c r="F133" s="36">
        <f>SUMIFS(СВЦЭМ!$D$39:$D$782,СВЦЭМ!$A$39:$A$782,$A133,СВЦЭМ!$B$39:$B$782,F$119)+'СЕТ СН'!$I$11+СВЦЭМ!$D$10+'СЕТ СН'!$I$5-'СЕТ СН'!$I$21</f>
        <v>6071.3286464499997</v>
      </c>
      <c r="G133" s="36">
        <f>SUMIFS(СВЦЭМ!$D$39:$D$782,СВЦЭМ!$A$39:$A$782,$A133,СВЦЭМ!$B$39:$B$782,G$119)+'СЕТ СН'!$I$11+СВЦЭМ!$D$10+'СЕТ СН'!$I$5-'СЕТ СН'!$I$21</f>
        <v>6056.3307836000004</v>
      </c>
      <c r="H133" s="36">
        <f>SUMIFS(СВЦЭМ!$D$39:$D$782,СВЦЭМ!$A$39:$A$782,$A133,СВЦЭМ!$B$39:$B$782,H$119)+'СЕТ СН'!$I$11+СВЦЭМ!$D$10+'СЕТ СН'!$I$5-'СЕТ СН'!$I$21</f>
        <v>5985.6051957</v>
      </c>
      <c r="I133" s="36">
        <f>SUMIFS(СВЦЭМ!$D$39:$D$782,СВЦЭМ!$A$39:$A$782,$A133,СВЦЭМ!$B$39:$B$782,I$119)+'СЕТ СН'!$I$11+СВЦЭМ!$D$10+'СЕТ СН'!$I$5-'СЕТ СН'!$I$21</f>
        <v>5909.4497304699998</v>
      </c>
      <c r="J133" s="36">
        <f>SUMIFS(СВЦЭМ!$D$39:$D$782,СВЦЭМ!$A$39:$A$782,$A133,СВЦЭМ!$B$39:$B$782,J$119)+'СЕТ СН'!$I$11+СВЦЭМ!$D$10+'СЕТ СН'!$I$5-'СЕТ СН'!$I$21</f>
        <v>5914.3675747100006</v>
      </c>
      <c r="K133" s="36">
        <f>SUMIFS(СВЦЭМ!$D$39:$D$782,СВЦЭМ!$A$39:$A$782,$A133,СВЦЭМ!$B$39:$B$782,K$119)+'СЕТ СН'!$I$11+СВЦЭМ!$D$10+'СЕТ СН'!$I$5-'СЕТ СН'!$I$21</f>
        <v>5870.34040508</v>
      </c>
      <c r="L133" s="36">
        <f>SUMIFS(СВЦЭМ!$D$39:$D$782,СВЦЭМ!$A$39:$A$782,$A133,СВЦЭМ!$B$39:$B$782,L$119)+'СЕТ СН'!$I$11+СВЦЭМ!$D$10+'СЕТ СН'!$I$5-'СЕТ СН'!$I$21</f>
        <v>5858.8677781200004</v>
      </c>
      <c r="M133" s="36">
        <f>SUMIFS(СВЦЭМ!$D$39:$D$782,СВЦЭМ!$A$39:$A$782,$A133,СВЦЭМ!$B$39:$B$782,M$119)+'СЕТ СН'!$I$11+СВЦЭМ!$D$10+'СЕТ СН'!$I$5-'СЕТ СН'!$I$21</f>
        <v>5829.4238942299999</v>
      </c>
      <c r="N133" s="36">
        <f>SUMIFS(СВЦЭМ!$D$39:$D$782,СВЦЭМ!$A$39:$A$782,$A133,СВЦЭМ!$B$39:$B$782,N$119)+'СЕТ СН'!$I$11+СВЦЭМ!$D$10+'СЕТ СН'!$I$5-'СЕТ СН'!$I$21</f>
        <v>5865.8753640599998</v>
      </c>
      <c r="O133" s="36">
        <f>SUMIFS(СВЦЭМ!$D$39:$D$782,СВЦЭМ!$A$39:$A$782,$A133,СВЦЭМ!$B$39:$B$782,O$119)+'СЕТ СН'!$I$11+СВЦЭМ!$D$10+'СЕТ СН'!$I$5-'СЕТ СН'!$I$21</f>
        <v>5899.8283046400002</v>
      </c>
      <c r="P133" s="36">
        <f>SUMIFS(СВЦЭМ!$D$39:$D$782,СВЦЭМ!$A$39:$A$782,$A133,СВЦЭМ!$B$39:$B$782,P$119)+'СЕТ СН'!$I$11+СВЦЭМ!$D$10+'СЕТ СН'!$I$5-'СЕТ СН'!$I$21</f>
        <v>5906.7342380400005</v>
      </c>
      <c r="Q133" s="36">
        <f>SUMIFS(СВЦЭМ!$D$39:$D$782,СВЦЭМ!$A$39:$A$782,$A133,СВЦЭМ!$B$39:$B$782,Q$119)+'СЕТ СН'!$I$11+СВЦЭМ!$D$10+'СЕТ СН'!$I$5-'СЕТ СН'!$I$21</f>
        <v>5915.6995146500003</v>
      </c>
      <c r="R133" s="36">
        <f>SUMIFS(СВЦЭМ!$D$39:$D$782,СВЦЭМ!$A$39:$A$782,$A133,СВЦЭМ!$B$39:$B$782,R$119)+'СЕТ СН'!$I$11+СВЦЭМ!$D$10+'СЕТ СН'!$I$5-'СЕТ СН'!$I$21</f>
        <v>5903.2916164400003</v>
      </c>
      <c r="S133" s="36">
        <f>SUMIFS(СВЦЭМ!$D$39:$D$782,СВЦЭМ!$A$39:$A$782,$A133,СВЦЭМ!$B$39:$B$782,S$119)+'СЕТ СН'!$I$11+СВЦЭМ!$D$10+'СЕТ СН'!$I$5-'СЕТ СН'!$I$21</f>
        <v>5878.2268473200002</v>
      </c>
      <c r="T133" s="36">
        <f>SUMIFS(СВЦЭМ!$D$39:$D$782,СВЦЭМ!$A$39:$A$782,$A133,СВЦЭМ!$B$39:$B$782,T$119)+'СЕТ СН'!$I$11+СВЦЭМ!$D$10+'СЕТ СН'!$I$5-'СЕТ СН'!$I$21</f>
        <v>5859.6539311300003</v>
      </c>
      <c r="U133" s="36">
        <f>SUMIFS(СВЦЭМ!$D$39:$D$782,СВЦЭМ!$A$39:$A$782,$A133,СВЦЭМ!$B$39:$B$782,U$119)+'СЕТ СН'!$I$11+СВЦЭМ!$D$10+'СЕТ СН'!$I$5-'СЕТ СН'!$I$21</f>
        <v>5827.7201517800004</v>
      </c>
      <c r="V133" s="36">
        <f>SUMIFS(СВЦЭМ!$D$39:$D$782,СВЦЭМ!$A$39:$A$782,$A133,СВЦЭМ!$B$39:$B$782,V$119)+'СЕТ СН'!$I$11+СВЦЭМ!$D$10+'СЕТ СН'!$I$5-'СЕТ СН'!$I$21</f>
        <v>5848.6478610600007</v>
      </c>
      <c r="W133" s="36">
        <f>SUMIFS(СВЦЭМ!$D$39:$D$782,СВЦЭМ!$A$39:$A$782,$A133,СВЦЭМ!$B$39:$B$782,W$119)+'СЕТ СН'!$I$11+СВЦЭМ!$D$10+'СЕТ СН'!$I$5-'СЕТ СН'!$I$21</f>
        <v>5867.5599427400002</v>
      </c>
      <c r="X133" s="36">
        <f>SUMIFS(СВЦЭМ!$D$39:$D$782,СВЦЭМ!$A$39:$A$782,$A133,СВЦЭМ!$B$39:$B$782,X$119)+'СЕТ СН'!$I$11+СВЦЭМ!$D$10+'СЕТ СН'!$I$5-'СЕТ СН'!$I$21</f>
        <v>5910.8264907499997</v>
      </c>
      <c r="Y133" s="36">
        <f>SUMIFS(СВЦЭМ!$D$39:$D$782,СВЦЭМ!$A$39:$A$782,$A133,СВЦЭМ!$B$39:$B$782,Y$119)+'СЕТ СН'!$I$11+СВЦЭМ!$D$10+'СЕТ СН'!$I$5-'СЕТ СН'!$I$21</f>
        <v>5920.2953689200003</v>
      </c>
    </row>
    <row r="134" spans="1:25" ht="15.75" x14ac:dyDescent="0.2">
      <c r="A134" s="35">
        <f t="shared" si="3"/>
        <v>45000</v>
      </c>
      <c r="B134" s="36">
        <f>SUMIFS(СВЦЭМ!$D$39:$D$782,СВЦЭМ!$A$39:$A$782,$A134,СВЦЭМ!$B$39:$B$782,B$119)+'СЕТ СН'!$I$11+СВЦЭМ!$D$10+'СЕТ СН'!$I$5-'СЕТ СН'!$I$21</f>
        <v>5948.0542995800006</v>
      </c>
      <c r="C134" s="36">
        <f>SUMIFS(СВЦЭМ!$D$39:$D$782,СВЦЭМ!$A$39:$A$782,$A134,СВЦЭМ!$B$39:$B$782,C$119)+'СЕТ СН'!$I$11+СВЦЭМ!$D$10+'СЕТ СН'!$I$5-'СЕТ СН'!$I$21</f>
        <v>6011.3304524300002</v>
      </c>
      <c r="D134" s="36">
        <f>SUMIFS(СВЦЭМ!$D$39:$D$782,СВЦЭМ!$A$39:$A$782,$A134,СВЦЭМ!$B$39:$B$782,D$119)+'СЕТ СН'!$I$11+СВЦЭМ!$D$10+'СЕТ СН'!$I$5-'СЕТ СН'!$I$21</f>
        <v>6047.8596495199999</v>
      </c>
      <c r="E134" s="36">
        <f>SUMIFS(СВЦЭМ!$D$39:$D$782,СВЦЭМ!$A$39:$A$782,$A134,СВЦЭМ!$B$39:$B$782,E$119)+'СЕТ СН'!$I$11+СВЦЭМ!$D$10+'СЕТ СН'!$I$5-'СЕТ СН'!$I$21</f>
        <v>6055.8185665999999</v>
      </c>
      <c r="F134" s="36">
        <f>SUMIFS(СВЦЭМ!$D$39:$D$782,СВЦЭМ!$A$39:$A$782,$A134,СВЦЭМ!$B$39:$B$782,F$119)+'СЕТ СН'!$I$11+СВЦЭМ!$D$10+'СЕТ СН'!$I$5-'СЕТ СН'!$I$21</f>
        <v>6057.1670927899995</v>
      </c>
      <c r="G134" s="36">
        <f>SUMIFS(СВЦЭМ!$D$39:$D$782,СВЦЭМ!$A$39:$A$782,$A134,СВЦЭМ!$B$39:$B$782,G$119)+'СЕТ СН'!$I$11+СВЦЭМ!$D$10+'СЕТ СН'!$I$5-'СЕТ СН'!$I$21</f>
        <v>6041.1421315099997</v>
      </c>
      <c r="H134" s="36">
        <f>SUMIFS(СВЦЭМ!$D$39:$D$782,СВЦЭМ!$A$39:$A$782,$A134,СВЦЭМ!$B$39:$B$782,H$119)+'СЕТ СН'!$I$11+СВЦЭМ!$D$10+'СЕТ СН'!$I$5-'СЕТ СН'!$I$21</f>
        <v>5962.7958089900003</v>
      </c>
      <c r="I134" s="36">
        <f>SUMIFS(СВЦЭМ!$D$39:$D$782,СВЦЭМ!$A$39:$A$782,$A134,СВЦЭМ!$B$39:$B$782,I$119)+'СЕТ СН'!$I$11+СВЦЭМ!$D$10+'СЕТ СН'!$I$5-'СЕТ СН'!$I$21</f>
        <v>5886.8486528399999</v>
      </c>
      <c r="J134" s="36">
        <f>SUMIFS(СВЦЭМ!$D$39:$D$782,СВЦЭМ!$A$39:$A$782,$A134,СВЦЭМ!$B$39:$B$782,J$119)+'СЕТ СН'!$I$11+СВЦЭМ!$D$10+'СЕТ СН'!$I$5-'СЕТ СН'!$I$21</f>
        <v>5888.4907573399996</v>
      </c>
      <c r="K134" s="36">
        <f>SUMIFS(СВЦЭМ!$D$39:$D$782,СВЦЭМ!$A$39:$A$782,$A134,СВЦЭМ!$B$39:$B$782,K$119)+'СЕТ СН'!$I$11+СВЦЭМ!$D$10+'СЕТ СН'!$I$5-'СЕТ СН'!$I$21</f>
        <v>5843.6508082999999</v>
      </c>
      <c r="L134" s="36">
        <f>SUMIFS(СВЦЭМ!$D$39:$D$782,СВЦЭМ!$A$39:$A$782,$A134,СВЦЭМ!$B$39:$B$782,L$119)+'СЕТ СН'!$I$11+СВЦЭМ!$D$10+'СЕТ СН'!$I$5-'СЕТ СН'!$I$21</f>
        <v>5831.2515703400004</v>
      </c>
      <c r="M134" s="36">
        <f>SUMIFS(СВЦЭМ!$D$39:$D$782,СВЦЭМ!$A$39:$A$782,$A134,СВЦЭМ!$B$39:$B$782,M$119)+'СЕТ СН'!$I$11+СВЦЭМ!$D$10+'СЕТ СН'!$I$5-'СЕТ СН'!$I$21</f>
        <v>5842.7776480299999</v>
      </c>
      <c r="N134" s="36">
        <f>SUMIFS(СВЦЭМ!$D$39:$D$782,СВЦЭМ!$A$39:$A$782,$A134,СВЦЭМ!$B$39:$B$782,N$119)+'СЕТ СН'!$I$11+СВЦЭМ!$D$10+'СЕТ СН'!$I$5-'СЕТ СН'!$I$21</f>
        <v>5879.8152142700001</v>
      </c>
      <c r="O134" s="36">
        <f>SUMIFS(СВЦЭМ!$D$39:$D$782,СВЦЭМ!$A$39:$A$782,$A134,СВЦЭМ!$B$39:$B$782,O$119)+'СЕТ СН'!$I$11+СВЦЭМ!$D$10+'СЕТ СН'!$I$5-'СЕТ СН'!$I$21</f>
        <v>5889.7740776099999</v>
      </c>
      <c r="P134" s="36">
        <f>SUMIFS(СВЦЭМ!$D$39:$D$782,СВЦЭМ!$A$39:$A$782,$A134,СВЦЭМ!$B$39:$B$782,P$119)+'СЕТ СН'!$I$11+СВЦЭМ!$D$10+'СЕТ СН'!$I$5-'СЕТ СН'!$I$21</f>
        <v>5894.6143721400003</v>
      </c>
      <c r="Q134" s="36">
        <f>SUMIFS(СВЦЭМ!$D$39:$D$782,СВЦЭМ!$A$39:$A$782,$A134,СВЦЭМ!$B$39:$B$782,Q$119)+'СЕТ СН'!$I$11+СВЦЭМ!$D$10+'СЕТ СН'!$I$5-'СЕТ СН'!$I$21</f>
        <v>5907.7675159999999</v>
      </c>
      <c r="R134" s="36">
        <f>SUMIFS(СВЦЭМ!$D$39:$D$782,СВЦЭМ!$A$39:$A$782,$A134,СВЦЭМ!$B$39:$B$782,R$119)+'СЕТ СН'!$I$11+СВЦЭМ!$D$10+'СЕТ СН'!$I$5-'СЕТ СН'!$I$21</f>
        <v>5901.1728492700004</v>
      </c>
      <c r="S134" s="36">
        <f>SUMIFS(СВЦЭМ!$D$39:$D$782,СВЦЭМ!$A$39:$A$782,$A134,СВЦЭМ!$B$39:$B$782,S$119)+'СЕТ СН'!$I$11+СВЦЭМ!$D$10+'СЕТ СН'!$I$5-'СЕТ СН'!$I$21</f>
        <v>5876.3544999100004</v>
      </c>
      <c r="T134" s="36">
        <f>SUMIFS(СВЦЭМ!$D$39:$D$782,СВЦЭМ!$A$39:$A$782,$A134,СВЦЭМ!$B$39:$B$782,T$119)+'СЕТ СН'!$I$11+СВЦЭМ!$D$10+'СЕТ СН'!$I$5-'СЕТ СН'!$I$21</f>
        <v>5849.8446564699998</v>
      </c>
      <c r="U134" s="36">
        <f>SUMIFS(СВЦЭМ!$D$39:$D$782,СВЦЭМ!$A$39:$A$782,$A134,СВЦЭМ!$B$39:$B$782,U$119)+'СЕТ СН'!$I$11+СВЦЭМ!$D$10+'СЕТ СН'!$I$5-'СЕТ СН'!$I$21</f>
        <v>5819.0110344000004</v>
      </c>
      <c r="V134" s="36">
        <f>SUMIFS(СВЦЭМ!$D$39:$D$782,СВЦЭМ!$A$39:$A$782,$A134,СВЦЭМ!$B$39:$B$782,V$119)+'СЕТ СН'!$I$11+СВЦЭМ!$D$10+'СЕТ СН'!$I$5-'СЕТ СН'!$I$21</f>
        <v>5819.3050664500006</v>
      </c>
      <c r="W134" s="36">
        <f>SUMIFS(СВЦЭМ!$D$39:$D$782,СВЦЭМ!$A$39:$A$782,$A134,СВЦЭМ!$B$39:$B$782,W$119)+'СЕТ СН'!$I$11+СВЦЭМ!$D$10+'СЕТ СН'!$I$5-'СЕТ СН'!$I$21</f>
        <v>5834.5263664200002</v>
      </c>
      <c r="X134" s="36">
        <f>SUMIFS(СВЦЭМ!$D$39:$D$782,СВЦЭМ!$A$39:$A$782,$A134,СВЦЭМ!$B$39:$B$782,X$119)+'СЕТ СН'!$I$11+СВЦЭМ!$D$10+'СЕТ СН'!$I$5-'СЕТ СН'!$I$21</f>
        <v>5874.8756771300004</v>
      </c>
      <c r="Y134" s="36">
        <f>SUMIFS(СВЦЭМ!$D$39:$D$782,СВЦЭМ!$A$39:$A$782,$A134,СВЦЭМ!$B$39:$B$782,Y$119)+'СЕТ СН'!$I$11+СВЦЭМ!$D$10+'СЕТ СН'!$I$5-'СЕТ СН'!$I$21</f>
        <v>5898.53273395</v>
      </c>
    </row>
    <row r="135" spans="1:25" ht="15.75" x14ac:dyDescent="0.2">
      <c r="A135" s="35">
        <f t="shared" si="3"/>
        <v>45001</v>
      </c>
      <c r="B135" s="36">
        <f>SUMIFS(СВЦЭМ!$D$39:$D$782,СВЦЭМ!$A$39:$A$782,$A135,СВЦЭМ!$B$39:$B$782,B$119)+'СЕТ СН'!$I$11+СВЦЭМ!$D$10+'СЕТ СН'!$I$5-'СЕТ СН'!$I$21</f>
        <v>5900.7253143100006</v>
      </c>
      <c r="C135" s="36">
        <f>SUMIFS(СВЦЭМ!$D$39:$D$782,СВЦЭМ!$A$39:$A$782,$A135,СВЦЭМ!$B$39:$B$782,C$119)+'СЕТ СН'!$I$11+СВЦЭМ!$D$10+'СЕТ СН'!$I$5-'СЕТ СН'!$I$21</f>
        <v>5969.2533782099999</v>
      </c>
      <c r="D135" s="36">
        <f>SUMIFS(СВЦЭМ!$D$39:$D$782,СВЦЭМ!$A$39:$A$782,$A135,СВЦЭМ!$B$39:$B$782,D$119)+'СЕТ СН'!$I$11+СВЦЭМ!$D$10+'СЕТ СН'!$I$5-'СЕТ СН'!$I$21</f>
        <v>5994.6610920100002</v>
      </c>
      <c r="E135" s="36">
        <f>SUMIFS(СВЦЭМ!$D$39:$D$782,СВЦЭМ!$A$39:$A$782,$A135,СВЦЭМ!$B$39:$B$782,E$119)+'СЕТ СН'!$I$11+СВЦЭМ!$D$10+'СЕТ СН'!$I$5-'СЕТ СН'!$I$21</f>
        <v>6015.4866861099999</v>
      </c>
      <c r="F135" s="36">
        <f>SUMIFS(СВЦЭМ!$D$39:$D$782,СВЦЭМ!$A$39:$A$782,$A135,СВЦЭМ!$B$39:$B$782,F$119)+'СЕТ СН'!$I$11+СВЦЭМ!$D$10+'СЕТ СН'!$I$5-'СЕТ СН'!$I$21</f>
        <v>6020.2764816199997</v>
      </c>
      <c r="G135" s="36">
        <f>SUMIFS(СВЦЭМ!$D$39:$D$782,СВЦЭМ!$A$39:$A$782,$A135,СВЦЭМ!$B$39:$B$782,G$119)+'СЕТ СН'!$I$11+СВЦЭМ!$D$10+'СЕТ СН'!$I$5-'СЕТ СН'!$I$21</f>
        <v>5997.9860303300002</v>
      </c>
      <c r="H135" s="36">
        <f>SUMIFS(СВЦЭМ!$D$39:$D$782,СВЦЭМ!$A$39:$A$782,$A135,СВЦЭМ!$B$39:$B$782,H$119)+'СЕТ СН'!$I$11+СВЦЭМ!$D$10+'СЕТ СН'!$I$5-'СЕТ СН'!$I$21</f>
        <v>5920.87330638</v>
      </c>
      <c r="I135" s="36">
        <f>SUMIFS(СВЦЭМ!$D$39:$D$782,СВЦЭМ!$A$39:$A$782,$A135,СВЦЭМ!$B$39:$B$782,I$119)+'СЕТ СН'!$I$11+СВЦЭМ!$D$10+'СЕТ СН'!$I$5-'СЕТ СН'!$I$21</f>
        <v>5888.8919401399999</v>
      </c>
      <c r="J135" s="36">
        <f>SUMIFS(СВЦЭМ!$D$39:$D$782,СВЦЭМ!$A$39:$A$782,$A135,СВЦЭМ!$B$39:$B$782,J$119)+'СЕТ СН'!$I$11+СВЦЭМ!$D$10+'СЕТ СН'!$I$5-'СЕТ СН'!$I$21</f>
        <v>5887.1837949700002</v>
      </c>
      <c r="K135" s="36">
        <f>SUMIFS(СВЦЭМ!$D$39:$D$782,СВЦЭМ!$A$39:$A$782,$A135,СВЦЭМ!$B$39:$B$782,K$119)+'СЕТ СН'!$I$11+СВЦЭМ!$D$10+'СЕТ СН'!$I$5-'СЕТ СН'!$I$21</f>
        <v>5869.3326506699996</v>
      </c>
      <c r="L135" s="36">
        <f>SUMIFS(СВЦЭМ!$D$39:$D$782,СВЦЭМ!$A$39:$A$782,$A135,СВЦЭМ!$B$39:$B$782,L$119)+'СЕТ СН'!$I$11+СВЦЭМ!$D$10+'СЕТ СН'!$I$5-'СЕТ СН'!$I$21</f>
        <v>5896.7032914600004</v>
      </c>
      <c r="M135" s="36">
        <f>SUMIFS(СВЦЭМ!$D$39:$D$782,СВЦЭМ!$A$39:$A$782,$A135,СВЦЭМ!$B$39:$B$782,M$119)+'СЕТ СН'!$I$11+СВЦЭМ!$D$10+'СЕТ СН'!$I$5-'СЕТ СН'!$I$21</f>
        <v>5928.73446057</v>
      </c>
      <c r="N135" s="36">
        <f>SUMIFS(СВЦЭМ!$D$39:$D$782,СВЦЭМ!$A$39:$A$782,$A135,СВЦЭМ!$B$39:$B$782,N$119)+'СЕТ СН'!$I$11+СВЦЭМ!$D$10+'СЕТ СН'!$I$5-'СЕТ СН'!$I$21</f>
        <v>5967.4806022400007</v>
      </c>
      <c r="O135" s="36">
        <f>SUMIFS(СВЦЭМ!$D$39:$D$782,СВЦЭМ!$A$39:$A$782,$A135,СВЦЭМ!$B$39:$B$782,O$119)+'СЕТ СН'!$I$11+СВЦЭМ!$D$10+'СЕТ СН'!$I$5-'СЕТ СН'!$I$21</f>
        <v>5979.2475991199999</v>
      </c>
      <c r="P135" s="36">
        <f>SUMIFS(СВЦЭМ!$D$39:$D$782,СВЦЭМ!$A$39:$A$782,$A135,СВЦЭМ!$B$39:$B$782,P$119)+'СЕТ СН'!$I$11+СВЦЭМ!$D$10+'СЕТ СН'!$I$5-'СЕТ СН'!$I$21</f>
        <v>5992.2093832200007</v>
      </c>
      <c r="Q135" s="36">
        <f>SUMIFS(СВЦЭМ!$D$39:$D$782,СВЦЭМ!$A$39:$A$782,$A135,СВЦЭМ!$B$39:$B$782,Q$119)+'СЕТ СН'!$I$11+СВЦЭМ!$D$10+'СЕТ СН'!$I$5-'СЕТ СН'!$I$21</f>
        <v>5991.8679843999998</v>
      </c>
      <c r="R135" s="36">
        <f>SUMIFS(СВЦЭМ!$D$39:$D$782,СВЦЭМ!$A$39:$A$782,$A135,СВЦЭМ!$B$39:$B$782,R$119)+'СЕТ СН'!$I$11+СВЦЭМ!$D$10+'СЕТ СН'!$I$5-'СЕТ СН'!$I$21</f>
        <v>6006.5441036000002</v>
      </c>
      <c r="S135" s="36">
        <f>SUMIFS(СВЦЭМ!$D$39:$D$782,СВЦЭМ!$A$39:$A$782,$A135,СВЦЭМ!$B$39:$B$782,S$119)+'СЕТ СН'!$I$11+СВЦЭМ!$D$10+'СЕТ СН'!$I$5-'СЕТ СН'!$I$21</f>
        <v>5986.4794100199997</v>
      </c>
      <c r="T135" s="36">
        <f>SUMIFS(СВЦЭМ!$D$39:$D$782,СВЦЭМ!$A$39:$A$782,$A135,СВЦЭМ!$B$39:$B$782,T$119)+'СЕТ СН'!$I$11+СВЦЭМ!$D$10+'СЕТ СН'!$I$5-'СЕТ СН'!$I$21</f>
        <v>5922.9236250600006</v>
      </c>
      <c r="U135" s="36">
        <f>SUMIFS(СВЦЭМ!$D$39:$D$782,СВЦЭМ!$A$39:$A$782,$A135,СВЦЭМ!$B$39:$B$782,U$119)+'СЕТ СН'!$I$11+СВЦЭМ!$D$10+'СЕТ СН'!$I$5-'СЕТ СН'!$I$21</f>
        <v>5882.3799306700002</v>
      </c>
      <c r="V135" s="36">
        <f>SUMIFS(СВЦЭМ!$D$39:$D$782,СВЦЭМ!$A$39:$A$782,$A135,СВЦЭМ!$B$39:$B$782,V$119)+'СЕТ СН'!$I$11+СВЦЭМ!$D$10+'СЕТ СН'!$I$5-'СЕТ СН'!$I$21</f>
        <v>5877.0607004900003</v>
      </c>
      <c r="W135" s="36">
        <f>SUMIFS(СВЦЭМ!$D$39:$D$782,СВЦЭМ!$A$39:$A$782,$A135,СВЦЭМ!$B$39:$B$782,W$119)+'СЕТ СН'!$I$11+СВЦЭМ!$D$10+'СЕТ СН'!$I$5-'СЕТ СН'!$I$21</f>
        <v>5902.4012326299999</v>
      </c>
      <c r="X135" s="36">
        <f>SUMIFS(СВЦЭМ!$D$39:$D$782,СВЦЭМ!$A$39:$A$782,$A135,СВЦЭМ!$B$39:$B$782,X$119)+'СЕТ СН'!$I$11+СВЦЭМ!$D$10+'СЕТ СН'!$I$5-'СЕТ СН'!$I$21</f>
        <v>5883.3438884000007</v>
      </c>
      <c r="Y135" s="36">
        <f>SUMIFS(СВЦЭМ!$D$39:$D$782,СВЦЭМ!$A$39:$A$782,$A135,СВЦЭМ!$B$39:$B$782,Y$119)+'СЕТ СН'!$I$11+СВЦЭМ!$D$10+'СЕТ СН'!$I$5-'СЕТ СН'!$I$21</f>
        <v>5909.1747008299999</v>
      </c>
    </row>
    <row r="136" spans="1:25" ht="15.75" x14ac:dyDescent="0.2">
      <c r="A136" s="35">
        <f t="shared" si="3"/>
        <v>45002</v>
      </c>
      <c r="B136" s="36">
        <f>SUMIFS(СВЦЭМ!$D$39:$D$782,СВЦЭМ!$A$39:$A$782,$A136,СВЦЭМ!$B$39:$B$782,B$119)+'СЕТ СН'!$I$11+СВЦЭМ!$D$10+'СЕТ СН'!$I$5-'СЕТ СН'!$I$21</f>
        <v>5968.8590228000003</v>
      </c>
      <c r="C136" s="36">
        <f>SUMIFS(СВЦЭМ!$D$39:$D$782,СВЦЭМ!$A$39:$A$782,$A136,СВЦЭМ!$B$39:$B$782,C$119)+'СЕТ СН'!$I$11+СВЦЭМ!$D$10+'СЕТ СН'!$I$5-'СЕТ СН'!$I$21</f>
        <v>6025.8253596499999</v>
      </c>
      <c r="D136" s="36">
        <f>SUMIFS(СВЦЭМ!$D$39:$D$782,СВЦЭМ!$A$39:$A$782,$A136,СВЦЭМ!$B$39:$B$782,D$119)+'СЕТ СН'!$I$11+СВЦЭМ!$D$10+'СЕТ СН'!$I$5-'СЕТ СН'!$I$21</f>
        <v>6027.8410793599996</v>
      </c>
      <c r="E136" s="36">
        <f>SUMIFS(СВЦЭМ!$D$39:$D$782,СВЦЭМ!$A$39:$A$782,$A136,СВЦЭМ!$B$39:$B$782,E$119)+'СЕТ СН'!$I$11+СВЦЭМ!$D$10+'СЕТ СН'!$I$5-'СЕТ СН'!$I$21</f>
        <v>6020.9262801100003</v>
      </c>
      <c r="F136" s="36">
        <f>SUMIFS(СВЦЭМ!$D$39:$D$782,СВЦЭМ!$A$39:$A$782,$A136,СВЦЭМ!$B$39:$B$782,F$119)+'СЕТ СН'!$I$11+СВЦЭМ!$D$10+'СЕТ СН'!$I$5-'СЕТ СН'!$I$21</f>
        <v>6029.2531632299997</v>
      </c>
      <c r="G136" s="36">
        <f>SUMIFS(СВЦЭМ!$D$39:$D$782,СВЦЭМ!$A$39:$A$782,$A136,СВЦЭМ!$B$39:$B$782,G$119)+'СЕТ СН'!$I$11+СВЦЭМ!$D$10+'СЕТ СН'!$I$5-'СЕТ СН'!$I$21</f>
        <v>6014.4351991599997</v>
      </c>
      <c r="H136" s="36">
        <f>SUMIFS(СВЦЭМ!$D$39:$D$782,СВЦЭМ!$A$39:$A$782,$A136,СВЦЭМ!$B$39:$B$782,H$119)+'СЕТ СН'!$I$11+СВЦЭМ!$D$10+'СЕТ СН'!$I$5-'СЕТ СН'!$I$21</f>
        <v>5964.75639727</v>
      </c>
      <c r="I136" s="36">
        <f>SUMIFS(СВЦЭМ!$D$39:$D$782,СВЦЭМ!$A$39:$A$782,$A136,СВЦЭМ!$B$39:$B$782,I$119)+'СЕТ СН'!$I$11+СВЦЭМ!$D$10+'СЕТ СН'!$I$5-'СЕТ СН'!$I$21</f>
        <v>5880.3561878199998</v>
      </c>
      <c r="J136" s="36">
        <f>SUMIFS(СВЦЭМ!$D$39:$D$782,СВЦЭМ!$A$39:$A$782,$A136,СВЦЭМ!$B$39:$B$782,J$119)+'СЕТ СН'!$I$11+СВЦЭМ!$D$10+'СЕТ СН'!$I$5-'СЕТ СН'!$I$21</f>
        <v>5884.5733534999999</v>
      </c>
      <c r="K136" s="36">
        <f>SUMIFS(СВЦЭМ!$D$39:$D$782,СВЦЭМ!$A$39:$A$782,$A136,СВЦЭМ!$B$39:$B$782,K$119)+'СЕТ СН'!$I$11+СВЦЭМ!$D$10+'СЕТ СН'!$I$5-'СЕТ СН'!$I$21</f>
        <v>5875.1894021799999</v>
      </c>
      <c r="L136" s="36">
        <f>SUMIFS(СВЦЭМ!$D$39:$D$782,СВЦЭМ!$A$39:$A$782,$A136,СВЦЭМ!$B$39:$B$782,L$119)+'СЕТ СН'!$I$11+СВЦЭМ!$D$10+'СЕТ СН'!$I$5-'СЕТ СН'!$I$21</f>
        <v>5866.09994155</v>
      </c>
      <c r="M136" s="36">
        <f>SUMIFS(СВЦЭМ!$D$39:$D$782,СВЦЭМ!$A$39:$A$782,$A136,СВЦЭМ!$B$39:$B$782,M$119)+'СЕТ СН'!$I$11+СВЦЭМ!$D$10+'СЕТ СН'!$I$5-'СЕТ СН'!$I$21</f>
        <v>5879.2572778900003</v>
      </c>
      <c r="N136" s="36">
        <f>SUMIFS(СВЦЭМ!$D$39:$D$782,СВЦЭМ!$A$39:$A$782,$A136,СВЦЭМ!$B$39:$B$782,N$119)+'СЕТ СН'!$I$11+СВЦЭМ!$D$10+'СЕТ СН'!$I$5-'СЕТ СН'!$I$21</f>
        <v>5912.7912660900001</v>
      </c>
      <c r="O136" s="36">
        <f>SUMIFS(СВЦЭМ!$D$39:$D$782,СВЦЭМ!$A$39:$A$782,$A136,СВЦЭМ!$B$39:$B$782,O$119)+'СЕТ СН'!$I$11+СВЦЭМ!$D$10+'СЕТ СН'!$I$5-'СЕТ СН'!$I$21</f>
        <v>5935.1198220599999</v>
      </c>
      <c r="P136" s="36">
        <f>SUMIFS(СВЦЭМ!$D$39:$D$782,СВЦЭМ!$A$39:$A$782,$A136,СВЦЭМ!$B$39:$B$782,P$119)+'СЕТ СН'!$I$11+СВЦЭМ!$D$10+'СЕТ СН'!$I$5-'СЕТ СН'!$I$21</f>
        <v>5939.9640256599996</v>
      </c>
      <c r="Q136" s="36">
        <f>SUMIFS(СВЦЭМ!$D$39:$D$782,СВЦЭМ!$A$39:$A$782,$A136,СВЦЭМ!$B$39:$B$782,Q$119)+'СЕТ СН'!$I$11+СВЦЭМ!$D$10+'СЕТ СН'!$I$5-'СЕТ СН'!$I$21</f>
        <v>5951.0047206399995</v>
      </c>
      <c r="R136" s="36">
        <f>SUMIFS(СВЦЭМ!$D$39:$D$782,СВЦЭМ!$A$39:$A$782,$A136,СВЦЭМ!$B$39:$B$782,R$119)+'СЕТ СН'!$I$11+СВЦЭМ!$D$10+'СЕТ СН'!$I$5-'СЕТ СН'!$I$21</f>
        <v>5935.0758307899996</v>
      </c>
      <c r="S136" s="36">
        <f>SUMIFS(СВЦЭМ!$D$39:$D$782,СВЦЭМ!$A$39:$A$782,$A136,СВЦЭМ!$B$39:$B$782,S$119)+'СЕТ СН'!$I$11+СВЦЭМ!$D$10+'СЕТ СН'!$I$5-'СЕТ СН'!$I$21</f>
        <v>5912.8555723700001</v>
      </c>
      <c r="T136" s="36">
        <f>SUMIFS(СВЦЭМ!$D$39:$D$782,СВЦЭМ!$A$39:$A$782,$A136,СВЦЭМ!$B$39:$B$782,T$119)+'СЕТ СН'!$I$11+СВЦЭМ!$D$10+'СЕТ СН'!$I$5-'СЕТ СН'!$I$21</f>
        <v>5890.6202933900004</v>
      </c>
      <c r="U136" s="36">
        <f>SUMIFS(СВЦЭМ!$D$39:$D$782,СВЦЭМ!$A$39:$A$782,$A136,СВЦЭМ!$B$39:$B$782,U$119)+'СЕТ СН'!$I$11+СВЦЭМ!$D$10+'СЕТ СН'!$I$5-'СЕТ СН'!$I$21</f>
        <v>5866.4483137500001</v>
      </c>
      <c r="V136" s="36">
        <f>SUMIFS(СВЦЭМ!$D$39:$D$782,СВЦЭМ!$A$39:$A$782,$A136,СВЦЭМ!$B$39:$B$782,V$119)+'СЕТ СН'!$I$11+СВЦЭМ!$D$10+'СЕТ СН'!$I$5-'СЕТ СН'!$I$21</f>
        <v>5869.3352361100006</v>
      </c>
      <c r="W136" s="36">
        <f>SUMIFS(СВЦЭМ!$D$39:$D$782,СВЦЭМ!$A$39:$A$782,$A136,СВЦЭМ!$B$39:$B$782,W$119)+'СЕТ СН'!$I$11+СВЦЭМ!$D$10+'СЕТ СН'!$I$5-'СЕТ СН'!$I$21</f>
        <v>5872.7166251899998</v>
      </c>
      <c r="X136" s="36">
        <f>SUMIFS(СВЦЭМ!$D$39:$D$782,СВЦЭМ!$A$39:$A$782,$A136,СВЦЭМ!$B$39:$B$782,X$119)+'СЕТ СН'!$I$11+СВЦЭМ!$D$10+'СЕТ СН'!$I$5-'СЕТ СН'!$I$21</f>
        <v>5925.4520113600001</v>
      </c>
      <c r="Y136" s="36">
        <f>SUMIFS(СВЦЭМ!$D$39:$D$782,СВЦЭМ!$A$39:$A$782,$A136,СВЦЭМ!$B$39:$B$782,Y$119)+'СЕТ СН'!$I$11+СВЦЭМ!$D$10+'СЕТ СН'!$I$5-'СЕТ СН'!$I$21</f>
        <v>5966.7699103800005</v>
      </c>
    </row>
    <row r="137" spans="1:25" ht="15.75" x14ac:dyDescent="0.2">
      <c r="A137" s="35">
        <f t="shared" si="3"/>
        <v>45003</v>
      </c>
      <c r="B137" s="36">
        <f>SUMIFS(СВЦЭМ!$D$39:$D$782,СВЦЭМ!$A$39:$A$782,$A137,СВЦЭМ!$B$39:$B$782,B$119)+'СЕТ СН'!$I$11+СВЦЭМ!$D$10+'СЕТ СН'!$I$5-'СЕТ СН'!$I$21</f>
        <v>5802.7158008300003</v>
      </c>
      <c r="C137" s="36">
        <f>SUMIFS(СВЦЭМ!$D$39:$D$782,СВЦЭМ!$A$39:$A$782,$A137,СВЦЭМ!$B$39:$B$782,C$119)+'СЕТ СН'!$I$11+СВЦЭМ!$D$10+'СЕТ СН'!$I$5-'СЕТ СН'!$I$21</f>
        <v>5857.3324817800003</v>
      </c>
      <c r="D137" s="36">
        <f>SUMIFS(СВЦЭМ!$D$39:$D$782,СВЦЭМ!$A$39:$A$782,$A137,СВЦЭМ!$B$39:$B$782,D$119)+'СЕТ СН'!$I$11+СВЦЭМ!$D$10+'СЕТ СН'!$I$5-'СЕТ СН'!$I$21</f>
        <v>5888.1087893399999</v>
      </c>
      <c r="E137" s="36">
        <f>SUMIFS(СВЦЭМ!$D$39:$D$782,СВЦЭМ!$A$39:$A$782,$A137,СВЦЭМ!$B$39:$B$782,E$119)+'СЕТ СН'!$I$11+СВЦЭМ!$D$10+'СЕТ СН'!$I$5-'СЕТ СН'!$I$21</f>
        <v>5890.3840813699999</v>
      </c>
      <c r="F137" s="36">
        <f>SUMIFS(СВЦЭМ!$D$39:$D$782,СВЦЭМ!$A$39:$A$782,$A137,СВЦЭМ!$B$39:$B$782,F$119)+'СЕТ СН'!$I$11+СВЦЭМ!$D$10+'СЕТ СН'!$I$5-'СЕТ СН'!$I$21</f>
        <v>5912.1721870900001</v>
      </c>
      <c r="G137" s="36">
        <f>SUMIFS(СВЦЭМ!$D$39:$D$782,СВЦЭМ!$A$39:$A$782,$A137,СВЦЭМ!$B$39:$B$782,G$119)+'СЕТ СН'!$I$11+СВЦЭМ!$D$10+'СЕТ СН'!$I$5-'СЕТ СН'!$I$21</f>
        <v>5887.9295290600003</v>
      </c>
      <c r="H137" s="36">
        <f>SUMIFS(СВЦЭМ!$D$39:$D$782,СВЦЭМ!$A$39:$A$782,$A137,СВЦЭМ!$B$39:$B$782,H$119)+'СЕТ СН'!$I$11+СВЦЭМ!$D$10+'СЕТ СН'!$I$5-'СЕТ СН'!$I$21</f>
        <v>5884.5131866499996</v>
      </c>
      <c r="I137" s="36">
        <f>SUMIFS(СВЦЭМ!$D$39:$D$782,СВЦЭМ!$A$39:$A$782,$A137,СВЦЭМ!$B$39:$B$782,I$119)+'СЕТ СН'!$I$11+СВЦЭМ!$D$10+'СЕТ СН'!$I$5-'СЕТ СН'!$I$21</f>
        <v>5864.5328069999996</v>
      </c>
      <c r="J137" s="36">
        <f>SUMIFS(СВЦЭМ!$D$39:$D$782,СВЦЭМ!$A$39:$A$782,$A137,СВЦЭМ!$B$39:$B$782,J$119)+'СЕТ СН'!$I$11+СВЦЭМ!$D$10+'СЕТ СН'!$I$5-'СЕТ СН'!$I$21</f>
        <v>5815.5949164399999</v>
      </c>
      <c r="K137" s="36">
        <f>SUMIFS(СВЦЭМ!$D$39:$D$782,СВЦЭМ!$A$39:$A$782,$A137,СВЦЭМ!$B$39:$B$782,K$119)+'СЕТ СН'!$I$11+СВЦЭМ!$D$10+'СЕТ СН'!$I$5-'СЕТ СН'!$I$21</f>
        <v>5743.3664221400004</v>
      </c>
      <c r="L137" s="36">
        <f>SUMIFS(СВЦЭМ!$D$39:$D$782,СВЦЭМ!$A$39:$A$782,$A137,СВЦЭМ!$B$39:$B$782,L$119)+'СЕТ СН'!$I$11+СВЦЭМ!$D$10+'СЕТ СН'!$I$5-'СЕТ СН'!$I$21</f>
        <v>5690.8476953099998</v>
      </c>
      <c r="M137" s="36">
        <f>SUMIFS(СВЦЭМ!$D$39:$D$782,СВЦЭМ!$A$39:$A$782,$A137,СВЦЭМ!$B$39:$B$782,M$119)+'СЕТ СН'!$I$11+СВЦЭМ!$D$10+'СЕТ СН'!$I$5-'СЕТ СН'!$I$21</f>
        <v>5676.8225764400004</v>
      </c>
      <c r="N137" s="36">
        <f>SUMIFS(СВЦЭМ!$D$39:$D$782,СВЦЭМ!$A$39:$A$782,$A137,СВЦЭМ!$B$39:$B$782,N$119)+'СЕТ СН'!$I$11+СВЦЭМ!$D$10+'СЕТ СН'!$I$5-'СЕТ СН'!$I$21</f>
        <v>5714.1715905299998</v>
      </c>
      <c r="O137" s="36">
        <f>SUMIFS(СВЦЭМ!$D$39:$D$782,СВЦЭМ!$A$39:$A$782,$A137,СВЦЭМ!$B$39:$B$782,O$119)+'СЕТ СН'!$I$11+СВЦЭМ!$D$10+'СЕТ СН'!$I$5-'СЕТ СН'!$I$21</f>
        <v>5685.2652379499996</v>
      </c>
      <c r="P137" s="36">
        <f>SUMIFS(СВЦЭМ!$D$39:$D$782,СВЦЭМ!$A$39:$A$782,$A137,СВЦЭМ!$B$39:$B$782,P$119)+'СЕТ СН'!$I$11+СВЦЭМ!$D$10+'СЕТ СН'!$I$5-'СЕТ СН'!$I$21</f>
        <v>5704.5486895399999</v>
      </c>
      <c r="Q137" s="36">
        <f>SUMIFS(СВЦЭМ!$D$39:$D$782,СВЦЭМ!$A$39:$A$782,$A137,СВЦЭМ!$B$39:$B$782,Q$119)+'СЕТ СН'!$I$11+СВЦЭМ!$D$10+'СЕТ СН'!$I$5-'СЕТ СН'!$I$21</f>
        <v>5712.7429348300002</v>
      </c>
      <c r="R137" s="36">
        <f>SUMIFS(СВЦЭМ!$D$39:$D$782,СВЦЭМ!$A$39:$A$782,$A137,СВЦЭМ!$B$39:$B$782,R$119)+'СЕТ СН'!$I$11+СВЦЭМ!$D$10+'СЕТ СН'!$I$5-'СЕТ СН'!$I$21</f>
        <v>5768.7138809300004</v>
      </c>
      <c r="S137" s="36">
        <f>SUMIFS(СВЦЭМ!$D$39:$D$782,СВЦЭМ!$A$39:$A$782,$A137,СВЦЭМ!$B$39:$B$782,S$119)+'СЕТ СН'!$I$11+СВЦЭМ!$D$10+'СЕТ СН'!$I$5-'СЕТ СН'!$I$21</f>
        <v>5728.2137455000002</v>
      </c>
      <c r="T137" s="36">
        <f>SUMIFS(СВЦЭМ!$D$39:$D$782,СВЦЭМ!$A$39:$A$782,$A137,СВЦЭМ!$B$39:$B$782,T$119)+'СЕТ СН'!$I$11+СВЦЭМ!$D$10+'СЕТ СН'!$I$5-'СЕТ СН'!$I$21</f>
        <v>5717.9380324000003</v>
      </c>
      <c r="U137" s="36">
        <f>SUMIFS(СВЦЭМ!$D$39:$D$782,СВЦЭМ!$A$39:$A$782,$A137,СВЦЭМ!$B$39:$B$782,U$119)+'СЕТ СН'!$I$11+СВЦЭМ!$D$10+'СЕТ СН'!$I$5-'СЕТ СН'!$I$21</f>
        <v>5705.6964029000001</v>
      </c>
      <c r="V137" s="36">
        <f>SUMIFS(СВЦЭМ!$D$39:$D$782,СВЦЭМ!$A$39:$A$782,$A137,СВЦЭМ!$B$39:$B$782,V$119)+'СЕТ СН'!$I$11+СВЦЭМ!$D$10+'СЕТ СН'!$I$5-'СЕТ СН'!$I$21</f>
        <v>5670.4283938200006</v>
      </c>
      <c r="W137" s="36">
        <f>SUMIFS(СВЦЭМ!$D$39:$D$782,СВЦЭМ!$A$39:$A$782,$A137,СВЦЭМ!$B$39:$B$782,W$119)+'СЕТ СН'!$I$11+СВЦЭМ!$D$10+'СЕТ СН'!$I$5-'СЕТ СН'!$I$21</f>
        <v>5684.5287274299999</v>
      </c>
      <c r="X137" s="36">
        <f>SUMIFS(СВЦЭМ!$D$39:$D$782,СВЦЭМ!$A$39:$A$782,$A137,СВЦЭМ!$B$39:$B$782,X$119)+'СЕТ СН'!$I$11+СВЦЭМ!$D$10+'СЕТ СН'!$I$5-'СЕТ СН'!$I$21</f>
        <v>5726.3990064099999</v>
      </c>
      <c r="Y137" s="36">
        <f>SUMIFS(СВЦЭМ!$D$39:$D$782,СВЦЭМ!$A$39:$A$782,$A137,СВЦЭМ!$B$39:$B$782,Y$119)+'СЕТ СН'!$I$11+СВЦЭМ!$D$10+'СЕТ СН'!$I$5-'СЕТ СН'!$I$21</f>
        <v>5754.3124423200006</v>
      </c>
    </row>
    <row r="138" spans="1:25" ht="15.75" x14ac:dyDescent="0.2">
      <c r="A138" s="35">
        <f t="shared" si="3"/>
        <v>45004</v>
      </c>
      <c r="B138" s="36">
        <f>SUMIFS(СВЦЭМ!$D$39:$D$782,СВЦЭМ!$A$39:$A$782,$A138,СВЦЭМ!$B$39:$B$782,B$119)+'СЕТ СН'!$I$11+СВЦЭМ!$D$10+'СЕТ СН'!$I$5-'СЕТ СН'!$I$21</f>
        <v>5800.0200620599999</v>
      </c>
      <c r="C138" s="36">
        <f>SUMIFS(СВЦЭМ!$D$39:$D$782,СВЦЭМ!$A$39:$A$782,$A138,СВЦЭМ!$B$39:$B$782,C$119)+'СЕТ СН'!$I$11+СВЦЭМ!$D$10+'СЕТ СН'!$I$5-'СЕТ СН'!$I$21</f>
        <v>5835.1824636500005</v>
      </c>
      <c r="D138" s="36">
        <f>SUMIFS(СВЦЭМ!$D$39:$D$782,СВЦЭМ!$A$39:$A$782,$A138,СВЦЭМ!$B$39:$B$782,D$119)+'СЕТ СН'!$I$11+СВЦЭМ!$D$10+'СЕТ СН'!$I$5-'СЕТ СН'!$I$21</f>
        <v>5907.2978361700007</v>
      </c>
      <c r="E138" s="36">
        <f>SUMIFS(СВЦЭМ!$D$39:$D$782,СВЦЭМ!$A$39:$A$782,$A138,СВЦЭМ!$B$39:$B$782,E$119)+'СЕТ СН'!$I$11+СВЦЭМ!$D$10+'СЕТ СН'!$I$5-'СЕТ СН'!$I$21</f>
        <v>5907.6664957000003</v>
      </c>
      <c r="F138" s="36">
        <f>SUMIFS(СВЦЭМ!$D$39:$D$782,СВЦЭМ!$A$39:$A$782,$A138,СВЦЭМ!$B$39:$B$782,F$119)+'СЕТ СН'!$I$11+СВЦЭМ!$D$10+'СЕТ СН'!$I$5-'СЕТ СН'!$I$21</f>
        <v>5909.7692098400003</v>
      </c>
      <c r="G138" s="36">
        <f>SUMIFS(СВЦЭМ!$D$39:$D$782,СВЦЭМ!$A$39:$A$782,$A138,СВЦЭМ!$B$39:$B$782,G$119)+'СЕТ СН'!$I$11+СВЦЭМ!$D$10+'СЕТ СН'!$I$5-'СЕТ СН'!$I$21</f>
        <v>5904.5213915599998</v>
      </c>
      <c r="H138" s="36">
        <f>SUMIFS(СВЦЭМ!$D$39:$D$782,СВЦЭМ!$A$39:$A$782,$A138,СВЦЭМ!$B$39:$B$782,H$119)+'СЕТ СН'!$I$11+СВЦЭМ!$D$10+'СЕТ СН'!$I$5-'СЕТ СН'!$I$21</f>
        <v>5892.3752036400001</v>
      </c>
      <c r="I138" s="36">
        <f>SUMIFS(СВЦЭМ!$D$39:$D$782,СВЦЭМ!$A$39:$A$782,$A138,СВЦЭМ!$B$39:$B$782,I$119)+'СЕТ СН'!$I$11+СВЦЭМ!$D$10+'СЕТ СН'!$I$5-'СЕТ СН'!$I$21</f>
        <v>5842.7676870499999</v>
      </c>
      <c r="J138" s="36">
        <f>SUMIFS(СВЦЭМ!$D$39:$D$782,СВЦЭМ!$A$39:$A$782,$A138,СВЦЭМ!$B$39:$B$782,J$119)+'СЕТ СН'!$I$11+СВЦЭМ!$D$10+'СЕТ СН'!$I$5-'СЕТ СН'!$I$21</f>
        <v>5833.8200811000006</v>
      </c>
      <c r="K138" s="36">
        <f>SUMIFS(СВЦЭМ!$D$39:$D$782,СВЦЭМ!$A$39:$A$782,$A138,СВЦЭМ!$B$39:$B$782,K$119)+'СЕТ СН'!$I$11+СВЦЭМ!$D$10+'СЕТ СН'!$I$5-'СЕТ СН'!$I$21</f>
        <v>5761.9193071</v>
      </c>
      <c r="L138" s="36">
        <f>SUMIFS(СВЦЭМ!$D$39:$D$782,СВЦЭМ!$A$39:$A$782,$A138,СВЦЭМ!$B$39:$B$782,L$119)+'СЕТ СН'!$I$11+СВЦЭМ!$D$10+'СЕТ СН'!$I$5-'СЕТ СН'!$I$21</f>
        <v>5726.7840103400003</v>
      </c>
      <c r="M138" s="36">
        <f>SUMIFS(СВЦЭМ!$D$39:$D$782,СВЦЭМ!$A$39:$A$782,$A138,СВЦЭМ!$B$39:$B$782,M$119)+'СЕТ СН'!$I$11+СВЦЭМ!$D$10+'СЕТ СН'!$I$5-'СЕТ СН'!$I$21</f>
        <v>5721.2274219700003</v>
      </c>
      <c r="N138" s="36">
        <f>SUMIFS(СВЦЭМ!$D$39:$D$782,СВЦЭМ!$A$39:$A$782,$A138,СВЦЭМ!$B$39:$B$782,N$119)+'СЕТ СН'!$I$11+СВЦЭМ!$D$10+'СЕТ СН'!$I$5-'СЕТ СН'!$I$21</f>
        <v>5744.4332224700001</v>
      </c>
      <c r="O138" s="36">
        <f>SUMIFS(СВЦЭМ!$D$39:$D$782,СВЦЭМ!$A$39:$A$782,$A138,СВЦЭМ!$B$39:$B$782,O$119)+'СЕТ СН'!$I$11+СВЦЭМ!$D$10+'СЕТ СН'!$I$5-'СЕТ СН'!$I$21</f>
        <v>5766.7505369800001</v>
      </c>
      <c r="P138" s="36">
        <f>SUMIFS(СВЦЭМ!$D$39:$D$782,СВЦЭМ!$A$39:$A$782,$A138,СВЦЭМ!$B$39:$B$782,P$119)+'СЕТ СН'!$I$11+СВЦЭМ!$D$10+'СЕТ СН'!$I$5-'СЕТ СН'!$I$21</f>
        <v>5770.3700750200005</v>
      </c>
      <c r="Q138" s="36">
        <f>SUMIFS(СВЦЭМ!$D$39:$D$782,СВЦЭМ!$A$39:$A$782,$A138,СВЦЭМ!$B$39:$B$782,Q$119)+'СЕТ СН'!$I$11+СВЦЭМ!$D$10+'СЕТ СН'!$I$5-'СЕТ СН'!$I$21</f>
        <v>5775.0996818599997</v>
      </c>
      <c r="R138" s="36">
        <f>SUMIFS(СВЦЭМ!$D$39:$D$782,СВЦЭМ!$A$39:$A$782,$A138,СВЦЭМ!$B$39:$B$782,R$119)+'СЕТ СН'!$I$11+СВЦЭМ!$D$10+'СЕТ СН'!$I$5-'СЕТ СН'!$I$21</f>
        <v>5780.75029275</v>
      </c>
      <c r="S138" s="36">
        <f>SUMIFS(СВЦЭМ!$D$39:$D$782,СВЦЭМ!$A$39:$A$782,$A138,СВЦЭМ!$B$39:$B$782,S$119)+'СЕТ СН'!$I$11+СВЦЭМ!$D$10+'СЕТ СН'!$I$5-'СЕТ СН'!$I$21</f>
        <v>5759.7951378100006</v>
      </c>
      <c r="T138" s="36">
        <f>SUMIFS(СВЦЭМ!$D$39:$D$782,СВЦЭМ!$A$39:$A$782,$A138,СВЦЭМ!$B$39:$B$782,T$119)+'СЕТ СН'!$I$11+СВЦЭМ!$D$10+'СЕТ СН'!$I$5-'СЕТ СН'!$I$21</f>
        <v>5745.7308875899998</v>
      </c>
      <c r="U138" s="36">
        <f>SUMIFS(СВЦЭМ!$D$39:$D$782,СВЦЭМ!$A$39:$A$782,$A138,СВЦЭМ!$B$39:$B$782,U$119)+'СЕТ СН'!$I$11+СВЦЭМ!$D$10+'СЕТ СН'!$I$5-'СЕТ СН'!$I$21</f>
        <v>5711.8901481100002</v>
      </c>
      <c r="V138" s="36">
        <f>SUMIFS(СВЦЭМ!$D$39:$D$782,СВЦЭМ!$A$39:$A$782,$A138,СВЦЭМ!$B$39:$B$782,V$119)+'СЕТ СН'!$I$11+СВЦЭМ!$D$10+'СЕТ СН'!$I$5-'СЕТ СН'!$I$21</f>
        <v>5697.6342116200003</v>
      </c>
      <c r="W138" s="36">
        <f>SUMIFS(СВЦЭМ!$D$39:$D$782,СВЦЭМ!$A$39:$A$782,$A138,СВЦЭМ!$B$39:$B$782,W$119)+'СЕТ СН'!$I$11+СВЦЭМ!$D$10+'СЕТ СН'!$I$5-'СЕТ СН'!$I$21</f>
        <v>5703.79505883</v>
      </c>
      <c r="X138" s="36">
        <f>SUMIFS(СВЦЭМ!$D$39:$D$782,СВЦЭМ!$A$39:$A$782,$A138,СВЦЭМ!$B$39:$B$782,X$119)+'СЕТ СН'!$I$11+СВЦЭМ!$D$10+'СЕТ СН'!$I$5-'СЕТ СН'!$I$21</f>
        <v>5750.3257768800004</v>
      </c>
      <c r="Y138" s="36">
        <f>SUMIFS(СВЦЭМ!$D$39:$D$782,СВЦЭМ!$A$39:$A$782,$A138,СВЦЭМ!$B$39:$B$782,Y$119)+'СЕТ СН'!$I$11+СВЦЭМ!$D$10+'СЕТ СН'!$I$5-'СЕТ СН'!$I$21</f>
        <v>5806.9712779299998</v>
      </c>
    </row>
    <row r="139" spans="1:25" ht="15.75" x14ac:dyDescent="0.2">
      <c r="A139" s="35">
        <f t="shared" si="3"/>
        <v>45005</v>
      </c>
      <c r="B139" s="36">
        <f>SUMIFS(СВЦЭМ!$D$39:$D$782,СВЦЭМ!$A$39:$A$782,$A139,СВЦЭМ!$B$39:$B$782,B$119)+'СЕТ СН'!$I$11+СВЦЭМ!$D$10+'СЕТ СН'!$I$5-'СЕТ СН'!$I$21</f>
        <v>5809.7920576800007</v>
      </c>
      <c r="C139" s="36">
        <f>SUMIFS(СВЦЭМ!$D$39:$D$782,СВЦЭМ!$A$39:$A$782,$A139,СВЦЭМ!$B$39:$B$782,C$119)+'СЕТ СН'!$I$11+СВЦЭМ!$D$10+'СЕТ СН'!$I$5-'СЕТ СН'!$I$21</f>
        <v>5860.4114337000001</v>
      </c>
      <c r="D139" s="36">
        <f>SUMIFS(СВЦЭМ!$D$39:$D$782,СВЦЭМ!$A$39:$A$782,$A139,СВЦЭМ!$B$39:$B$782,D$119)+'СЕТ СН'!$I$11+СВЦЭМ!$D$10+'СЕТ СН'!$I$5-'СЕТ СН'!$I$21</f>
        <v>5882.2019285400002</v>
      </c>
      <c r="E139" s="36">
        <f>SUMIFS(СВЦЭМ!$D$39:$D$782,СВЦЭМ!$A$39:$A$782,$A139,СВЦЭМ!$B$39:$B$782,E$119)+'СЕТ СН'!$I$11+СВЦЭМ!$D$10+'СЕТ СН'!$I$5-'СЕТ СН'!$I$21</f>
        <v>5899.4094571000005</v>
      </c>
      <c r="F139" s="36">
        <f>SUMIFS(СВЦЭМ!$D$39:$D$782,СВЦЭМ!$A$39:$A$782,$A139,СВЦЭМ!$B$39:$B$782,F$119)+'СЕТ СН'!$I$11+СВЦЭМ!$D$10+'СЕТ СН'!$I$5-'СЕТ СН'!$I$21</f>
        <v>5884.9095181399998</v>
      </c>
      <c r="G139" s="36">
        <f>SUMIFS(СВЦЭМ!$D$39:$D$782,СВЦЭМ!$A$39:$A$782,$A139,СВЦЭМ!$B$39:$B$782,G$119)+'СЕТ СН'!$I$11+СВЦЭМ!$D$10+'СЕТ СН'!$I$5-'СЕТ СН'!$I$21</f>
        <v>5874.8548553500004</v>
      </c>
      <c r="H139" s="36">
        <f>SUMIFS(СВЦЭМ!$D$39:$D$782,СВЦЭМ!$A$39:$A$782,$A139,СВЦЭМ!$B$39:$B$782,H$119)+'СЕТ СН'!$I$11+СВЦЭМ!$D$10+'СЕТ СН'!$I$5-'СЕТ СН'!$I$21</f>
        <v>5910.1590853799999</v>
      </c>
      <c r="I139" s="36">
        <f>SUMIFS(СВЦЭМ!$D$39:$D$782,СВЦЭМ!$A$39:$A$782,$A139,СВЦЭМ!$B$39:$B$782,I$119)+'СЕТ СН'!$I$11+СВЦЭМ!$D$10+'СЕТ СН'!$I$5-'СЕТ СН'!$I$21</f>
        <v>5816.2257067500004</v>
      </c>
      <c r="J139" s="36">
        <f>SUMIFS(СВЦЭМ!$D$39:$D$782,СВЦЭМ!$A$39:$A$782,$A139,СВЦЭМ!$B$39:$B$782,J$119)+'СЕТ СН'!$I$11+СВЦЭМ!$D$10+'СЕТ СН'!$I$5-'СЕТ СН'!$I$21</f>
        <v>5812.8331512000004</v>
      </c>
      <c r="K139" s="36">
        <f>SUMIFS(СВЦЭМ!$D$39:$D$782,СВЦЭМ!$A$39:$A$782,$A139,СВЦЭМ!$B$39:$B$782,K$119)+'СЕТ СН'!$I$11+СВЦЭМ!$D$10+'СЕТ СН'!$I$5-'СЕТ СН'!$I$21</f>
        <v>5776.6183711100002</v>
      </c>
      <c r="L139" s="36">
        <f>SUMIFS(СВЦЭМ!$D$39:$D$782,СВЦЭМ!$A$39:$A$782,$A139,СВЦЭМ!$B$39:$B$782,L$119)+'СЕТ СН'!$I$11+СВЦЭМ!$D$10+'СЕТ СН'!$I$5-'СЕТ СН'!$I$21</f>
        <v>5767.2499875100002</v>
      </c>
      <c r="M139" s="36">
        <f>SUMIFS(СВЦЭМ!$D$39:$D$782,СВЦЭМ!$A$39:$A$782,$A139,СВЦЭМ!$B$39:$B$782,M$119)+'СЕТ СН'!$I$11+СВЦЭМ!$D$10+'СЕТ СН'!$I$5-'СЕТ СН'!$I$21</f>
        <v>5781.05344281</v>
      </c>
      <c r="N139" s="36">
        <f>SUMIFS(СВЦЭМ!$D$39:$D$782,СВЦЭМ!$A$39:$A$782,$A139,СВЦЭМ!$B$39:$B$782,N$119)+'СЕТ СН'!$I$11+СВЦЭМ!$D$10+'СЕТ СН'!$I$5-'СЕТ СН'!$I$21</f>
        <v>5826.1332174500003</v>
      </c>
      <c r="O139" s="36">
        <f>SUMIFS(СВЦЭМ!$D$39:$D$782,СВЦЭМ!$A$39:$A$782,$A139,СВЦЭМ!$B$39:$B$782,O$119)+'СЕТ СН'!$I$11+СВЦЭМ!$D$10+'СЕТ СН'!$I$5-'СЕТ СН'!$I$21</f>
        <v>5856.8881388400005</v>
      </c>
      <c r="P139" s="36">
        <f>SUMIFS(СВЦЭМ!$D$39:$D$782,СВЦЭМ!$A$39:$A$782,$A139,СВЦЭМ!$B$39:$B$782,P$119)+'СЕТ СН'!$I$11+СВЦЭМ!$D$10+'СЕТ СН'!$I$5-'СЕТ СН'!$I$21</f>
        <v>5863.51473644</v>
      </c>
      <c r="Q139" s="36">
        <f>SUMIFS(СВЦЭМ!$D$39:$D$782,СВЦЭМ!$A$39:$A$782,$A139,СВЦЭМ!$B$39:$B$782,Q$119)+'СЕТ СН'!$I$11+СВЦЭМ!$D$10+'СЕТ СН'!$I$5-'СЕТ СН'!$I$21</f>
        <v>5874.7897042599998</v>
      </c>
      <c r="R139" s="36">
        <f>SUMIFS(СВЦЭМ!$D$39:$D$782,СВЦЭМ!$A$39:$A$782,$A139,СВЦЭМ!$B$39:$B$782,R$119)+'СЕТ СН'!$I$11+СВЦЭМ!$D$10+'СЕТ СН'!$I$5-'СЕТ СН'!$I$21</f>
        <v>5869.0848833800001</v>
      </c>
      <c r="S139" s="36">
        <f>SUMIFS(СВЦЭМ!$D$39:$D$782,СВЦЭМ!$A$39:$A$782,$A139,СВЦЭМ!$B$39:$B$782,S$119)+'СЕТ СН'!$I$11+СВЦЭМ!$D$10+'СЕТ СН'!$I$5-'СЕТ СН'!$I$21</f>
        <v>5849.5320518099998</v>
      </c>
      <c r="T139" s="36">
        <f>SUMIFS(СВЦЭМ!$D$39:$D$782,СВЦЭМ!$A$39:$A$782,$A139,СВЦЭМ!$B$39:$B$782,T$119)+'СЕТ СН'!$I$11+СВЦЭМ!$D$10+'СЕТ СН'!$I$5-'СЕТ СН'!$I$21</f>
        <v>5820.7232548900001</v>
      </c>
      <c r="U139" s="36">
        <f>SUMIFS(СВЦЭМ!$D$39:$D$782,СВЦЭМ!$A$39:$A$782,$A139,СВЦЭМ!$B$39:$B$782,U$119)+'СЕТ СН'!$I$11+СВЦЭМ!$D$10+'СЕТ СН'!$I$5-'СЕТ СН'!$I$21</f>
        <v>5778.41828403</v>
      </c>
      <c r="V139" s="36">
        <f>SUMIFS(СВЦЭМ!$D$39:$D$782,СВЦЭМ!$A$39:$A$782,$A139,СВЦЭМ!$B$39:$B$782,V$119)+'СЕТ СН'!$I$11+СВЦЭМ!$D$10+'СЕТ СН'!$I$5-'СЕТ СН'!$I$21</f>
        <v>5764.5223320900004</v>
      </c>
      <c r="W139" s="36">
        <f>SUMIFS(СВЦЭМ!$D$39:$D$782,СВЦЭМ!$A$39:$A$782,$A139,СВЦЭМ!$B$39:$B$782,W$119)+'СЕТ СН'!$I$11+СВЦЭМ!$D$10+'СЕТ СН'!$I$5-'СЕТ СН'!$I$21</f>
        <v>5763.94772044</v>
      </c>
      <c r="X139" s="36">
        <f>SUMIFS(СВЦЭМ!$D$39:$D$782,СВЦЭМ!$A$39:$A$782,$A139,СВЦЭМ!$B$39:$B$782,X$119)+'СЕТ СН'!$I$11+СВЦЭМ!$D$10+'СЕТ СН'!$I$5-'СЕТ СН'!$I$21</f>
        <v>5810.9184940300001</v>
      </c>
      <c r="Y139" s="36">
        <f>SUMIFS(СВЦЭМ!$D$39:$D$782,СВЦЭМ!$A$39:$A$782,$A139,СВЦЭМ!$B$39:$B$782,Y$119)+'СЕТ СН'!$I$11+СВЦЭМ!$D$10+'СЕТ СН'!$I$5-'СЕТ СН'!$I$21</f>
        <v>5851.4713373800005</v>
      </c>
    </row>
    <row r="140" spans="1:25" ht="15.75" x14ac:dyDescent="0.2">
      <c r="A140" s="35">
        <f t="shared" si="3"/>
        <v>45006</v>
      </c>
      <c r="B140" s="36">
        <f>SUMIFS(СВЦЭМ!$D$39:$D$782,СВЦЭМ!$A$39:$A$782,$A140,СВЦЭМ!$B$39:$B$782,B$119)+'СЕТ СН'!$I$11+СВЦЭМ!$D$10+'СЕТ СН'!$I$5-'СЕТ СН'!$I$21</f>
        <v>5763.94056783</v>
      </c>
      <c r="C140" s="36">
        <f>SUMIFS(СВЦЭМ!$D$39:$D$782,СВЦЭМ!$A$39:$A$782,$A140,СВЦЭМ!$B$39:$B$782,C$119)+'СЕТ СН'!$I$11+СВЦЭМ!$D$10+'СЕТ СН'!$I$5-'СЕТ СН'!$I$21</f>
        <v>5813.8479900399998</v>
      </c>
      <c r="D140" s="36">
        <f>SUMIFS(СВЦЭМ!$D$39:$D$782,СВЦЭМ!$A$39:$A$782,$A140,СВЦЭМ!$B$39:$B$782,D$119)+'СЕТ СН'!$I$11+СВЦЭМ!$D$10+'СЕТ СН'!$I$5-'СЕТ СН'!$I$21</f>
        <v>5842.4812723599998</v>
      </c>
      <c r="E140" s="36">
        <f>SUMIFS(СВЦЭМ!$D$39:$D$782,СВЦЭМ!$A$39:$A$782,$A140,СВЦЭМ!$B$39:$B$782,E$119)+'СЕТ СН'!$I$11+СВЦЭМ!$D$10+'СЕТ СН'!$I$5-'СЕТ СН'!$I$21</f>
        <v>5849.8752964800005</v>
      </c>
      <c r="F140" s="36">
        <f>SUMIFS(СВЦЭМ!$D$39:$D$782,СВЦЭМ!$A$39:$A$782,$A140,СВЦЭМ!$B$39:$B$782,F$119)+'СЕТ СН'!$I$11+СВЦЭМ!$D$10+'СЕТ СН'!$I$5-'СЕТ СН'!$I$21</f>
        <v>5816.3052929100004</v>
      </c>
      <c r="G140" s="36">
        <f>SUMIFS(СВЦЭМ!$D$39:$D$782,СВЦЭМ!$A$39:$A$782,$A140,СВЦЭМ!$B$39:$B$782,G$119)+'СЕТ СН'!$I$11+СВЦЭМ!$D$10+'СЕТ СН'!$I$5-'СЕТ СН'!$I$21</f>
        <v>5818.56606956</v>
      </c>
      <c r="H140" s="36">
        <f>SUMIFS(СВЦЭМ!$D$39:$D$782,СВЦЭМ!$A$39:$A$782,$A140,СВЦЭМ!$B$39:$B$782,H$119)+'СЕТ СН'!$I$11+СВЦЭМ!$D$10+'СЕТ СН'!$I$5-'СЕТ СН'!$I$21</f>
        <v>5755.4064751200003</v>
      </c>
      <c r="I140" s="36">
        <f>SUMIFS(СВЦЭМ!$D$39:$D$782,СВЦЭМ!$A$39:$A$782,$A140,СВЦЭМ!$B$39:$B$782,I$119)+'СЕТ СН'!$I$11+СВЦЭМ!$D$10+'СЕТ СН'!$I$5-'СЕТ СН'!$I$21</f>
        <v>5690.4460354800003</v>
      </c>
      <c r="J140" s="36">
        <f>SUMIFS(СВЦЭМ!$D$39:$D$782,СВЦЭМ!$A$39:$A$782,$A140,СВЦЭМ!$B$39:$B$782,J$119)+'СЕТ СН'!$I$11+СВЦЭМ!$D$10+'СЕТ СН'!$I$5-'СЕТ СН'!$I$21</f>
        <v>5688.8549416000005</v>
      </c>
      <c r="K140" s="36">
        <f>SUMIFS(СВЦЭМ!$D$39:$D$782,СВЦЭМ!$A$39:$A$782,$A140,СВЦЭМ!$B$39:$B$782,K$119)+'СЕТ СН'!$I$11+СВЦЭМ!$D$10+'СЕТ СН'!$I$5-'СЕТ СН'!$I$21</f>
        <v>5672.5339265800003</v>
      </c>
      <c r="L140" s="36">
        <f>SUMIFS(СВЦЭМ!$D$39:$D$782,СВЦЭМ!$A$39:$A$782,$A140,СВЦЭМ!$B$39:$B$782,L$119)+'СЕТ СН'!$I$11+СВЦЭМ!$D$10+'СЕТ СН'!$I$5-'СЕТ СН'!$I$21</f>
        <v>5681.4971985299999</v>
      </c>
      <c r="M140" s="36">
        <f>SUMIFS(СВЦЭМ!$D$39:$D$782,СВЦЭМ!$A$39:$A$782,$A140,СВЦЭМ!$B$39:$B$782,M$119)+'СЕТ СН'!$I$11+СВЦЭМ!$D$10+'СЕТ СН'!$I$5-'СЕТ СН'!$I$21</f>
        <v>5724.6645756100006</v>
      </c>
      <c r="N140" s="36">
        <f>SUMIFS(СВЦЭМ!$D$39:$D$782,СВЦЭМ!$A$39:$A$782,$A140,СВЦЭМ!$B$39:$B$782,N$119)+'СЕТ СН'!$I$11+СВЦЭМ!$D$10+'СЕТ СН'!$I$5-'СЕТ СН'!$I$21</f>
        <v>5759.5197348199999</v>
      </c>
      <c r="O140" s="36">
        <f>SUMIFS(СВЦЭМ!$D$39:$D$782,СВЦЭМ!$A$39:$A$782,$A140,СВЦЭМ!$B$39:$B$782,O$119)+'СЕТ СН'!$I$11+СВЦЭМ!$D$10+'СЕТ СН'!$I$5-'СЕТ СН'!$I$21</f>
        <v>5804.3156057599999</v>
      </c>
      <c r="P140" s="36">
        <f>SUMIFS(СВЦЭМ!$D$39:$D$782,СВЦЭМ!$A$39:$A$782,$A140,СВЦЭМ!$B$39:$B$782,P$119)+'СЕТ СН'!$I$11+СВЦЭМ!$D$10+'СЕТ СН'!$I$5-'СЕТ СН'!$I$21</f>
        <v>5821.5950160399998</v>
      </c>
      <c r="Q140" s="36">
        <f>SUMIFS(СВЦЭМ!$D$39:$D$782,СВЦЭМ!$A$39:$A$782,$A140,СВЦЭМ!$B$39:$B$782,Q$119)+'СЕТ СН'!$I$11+СВЦЭМ!$D$10+'СЕТ СН'!$I$5-'СЕТ СН'!$I$21</f>
        <v>5825.4117036099997</v>
      </c>
      <c r="R140" s="36">
        <f>SUMIFS(СВЦЭМ!$D$39:$D$782,СВЦЭМ!$A$39:$A$782,$A140,СВЦЭМ!$B$39:$B$782,R$119)+'СЕТ СН'!$I$11+СВЦЭМ!$D$10+'СЕТ СН'!$I$5-'СЕТ СН'!$I$21</f>
        <v>5818.4722688700003</v>
      </c>
      <c r="S140" s="36">
        <f>SUMIFS(СВЦЭМ!$D$39:$D$782,СВЦЭМ!$A$39:$A$782,$A140,СВЦЭМ!$B$39:$B$782,S$119)+'СЕТ СН'!$I$11+СВЦЭМ!$D$10+'СЕТ СН'!$I$5-'СЕТ СН'!$I$21</f>
        <v>5798.6237441000003</v>
      </c>
      <c r="T140" s="36">
        <f>SUMIFS(СВЦЭМ!$D$39:$D$782,СВЦЭМ!$A$39:$A$782,$A140,СВЦЭМ!$B$39:$B$782,T$119)+'СЕТ СН'!$I$11+СВЦЭМ!$D$10+'СЕТ СН'!$I$5-'СЕТ СН'!$I$21</f>
        <v>5769.77661377</v>
      </c>
      <c r="U140" s="36">
        <f>SUMIFS(СВЦЭМ!$D$39:$D$782,СВЦЭМ!$A$39:$A$782,$A140,СВЦЭМ!$B$39:$B$782,U$119)+'СЕТ СН'!$I$11+СВЦЭМ!$D$10+'СЕТ СН'!$I$5-'СЕТ СН'!$I$21</f>
        <v>5738.0754960699996</v>
      </c>
      <c r="V140" s="36">
        <f>SUMIFS(СВЦЭМ!$D$39:$D$782,СВЦЭМ!$A$39:$A$782,$A140,СВЦЭМ!$B$39:$B$782,V$119)+'СЕТ СН'!$I$11+СВЦЭМ!$D$10+'СЕТ СН'!$I$5-'СЕТ СН'!$I$21</f>
        <v>5722.2248149900006</v>
      </c>
      <c r="W140" s="36">
        <f>SUMIFS(СВЦЭМ!$D$39:$D$782,СВЦЭМ!$A$39:$A$782,$A140,СВЦЭМ!$B$39:$B$782,W$119)+'СЕТ СН'!$I$11+СВЦЭМ!$D$10+'СЕТ СН'!$I$5-'СЕТ СН'!$I$21</f>
        <v>5728.7341203599999</v>
      </c>
      <c r="X140" s="36">
        <f>SUMIFS(СВЦЭМ!$D$39:$D$782,СВЦЭМ!$A$39:$A$782,$A140,СВЦЭМ!$B$39:$B$782,X$119)+'СЕТ СН'!$I$11+СВЦЭМ!$D$10+'СЕТ СН'!$I$5-'СЕТ СН'!$I$21</f>
        <v>5761.9185079300005</v>
      </c>
      <c r="Y140" s="36">
        <f>SUMIFS(СВЦЭМ!$D$39:$D$782,СВЦЭМ!$A$39:$A$782,$A140,СВЦЭМ!$B$39:$B$782,Y$119)+'СЕТ СН'!$I$11+СВЦЭМ!$D$10+'СЕТ СН'!$I$5-'СЕТ СН'!$I$21</f>
        <v>5797.2614995499998</v>
      </c>
    </row>
    <row r="141" spans="1:25" ht="15.75" x14ac:dyDescent="0.2">
      <c r="A141" s="35">
        <f t="shared" si="3"/>
        <v>45007</v>
      </c>
      <c r="B141" s="36">
        <f>SUMIFS(СВЦЭМ!$D$39:$D$782,СВЦЭМ!$A$39:$A$782,$A141,СВЦЭМ!$B$39:$B$782,B$119)+'СЕТ СН'!$I$11+СВЦЭМ!$D$10+'СЕТ СН'!$I$5-'СЕТ СН'!$I$21</f>
        <v>5914.1750944300002</v>
      </c>
      <c r="C141" s="36">
        <f>SUMIFS(СВЦЭМ!$D$39:$D$782,СВЦЭМ!$A$39:$A$782,$A141,СВЦЭМ!$B$39:$B$782,C$119)+'СЕТ СН'!$I$11+СВЦЭМ!$D$10+'СЕТ СН'!$I$5-'СЕТ СН'!$I$21</f>
        <v>5965.71621719</v>
      </c>
      <c r="D141" s="36">
        <f>SUMIFS(СВЦЭМ!$D$39:$D$782,СВЦЭМ!$A$39:$A$782,$A141,СВЦЭМ!$B$39:$B$782,D$119)+'СЕТ СН'!$I$11+СВЦЭМ!$D$10+'СЕТ СН'!$I$5-'СЕТ СН'!$I$21</f>
        <v>6048.5658618500001</v>
      </c>
      <c r="E141" s="36">
        <f>SUMIFS(СВЦЭМ!$D$39:$D$782,СВЦЭМ!$A$39:$A$782,$A141,СВЦЭМ!$B$39:$B$782,E$119)+'СЕТ СН'!$I$11+СВЦЭМ!$D$10+'СЕТ СН'!$I$5-'СЕТ СН'!$I$21</f>
        <v>6061.6950790499995</v>
      </c>
      <c r="F141" s="36">
        <f>SUMIFS(СВЦЭМ!$D$39:$D$782,СВЦЭМ!$A$39:$A$782,$A141,СВЦЭМ!$B$39:$B$782,F$119)+'СЕТ СН'!$I$11+СВЦЭМ!$D$10+'СЕТ СН'!$I$5-'СЕТ СН'!$I$21</f>
        <v>6073.2825702099999</v>
      </c>
      <c r="G141" s="36">
        <f>SUMIFS(СВЦЭМ!$D$39:$D$782,СВЦЭМ!$A$39:$A$782,$A141,СВЦЭМ!$B$39:$B$782,G$119)+'СЕТ СН'!$I$11+СВЦЭМ!$D$10+'СЕТ СН'!$I$5-'СЕТ СН'!$I$21</f>
        <v>6035.7118218300002</v>
      </c>
      <c r="H141" s="36">
        <f>SUMIFS(СВЦЭМ!$D$39:$D$782,СВЦЭМ!$A$39:$A$782,$A141,СВЦЭМ!$B$39:$B$782,H$119)+'СЕТ СН'!$I$11+СВЦЭМ!$D$10+'СЕТ СН'!$I$5-'СЕТ СН'!$I$21</f>
        <v>5972.9517176999998</v>
      </c>
      <c r="I141" s="36">
        <f>SUMIFS(СВЦЭМ!$D$39:$D$782,СВЦЭМ!$A$39:$A$782,$A141,СВЦЭМ!$B$39:$B$782,I$119)+'СЕТ СН'!$I$11+СВЦЭМ!$D$10+'СЕТ СН'!$I$5-'СЕТ СН'!$I$21</f>
        <v>5917.6178227600003</v>
      </c>
      <c r="J141" s="36">
        <f>SUMIFS(СВЦЭМ!$D$39:$D$782,СВЦЭМ!$A$39:$A$782,$A141,СВЦЭМ!$B$39:$B$782,J$119)+'СЕТ СН'!$I$11+СВЦЭМ!$D$10+'СЕТ СН'!$I$5-'СЕТ СН'!$I$21</f>
        <v>5907.16387012</v>
      </c>
      <c r="K141" s="36">
        <f>SUMIFS(СВЦЭМ!$D$39:$D$782,СВЦЭМ!$A$39:$A$782,$A141,СВЦЭМ!$B$39:$B$782,K$119)+'СЕТ СН'!$I$11+СВЦЭМ!$D$10+'СЕТ СН'!$I$5-'СЕТ СН'!$I$21</f>
        <v>5883.26996005</v>
      </c>
      <c r="L141" s="36">
        <f>SUMIFS(СВЦЭМ!$D$39:$D$782,СВЦЭМ!$A$39:$A$782,$A141,СВЦЭМ!$B$39:$B$782,L$119)+'СЕТ СН'!$I$11+СВЦЭМ!$D$10+'СЕТ СН'!$I$5-'СЕТ СН'!$I$21</f>
        <v>5885.7767897900003</v>
      </c>
      <c r="M141" s="36">
        <f>SUMIFS(СВЦЭМ!$D$39:$D$782,СВЦЭМ!$A$39:$A$782,$A141,СВЦЭМ!$B$39:$B$782,M$119)+'СЕТ СН'!$I$11+СВЦЭМ!$D$10+'СЕТ СН'!$I$5-'СЕТ СН'!$I$21</f>
        <v>5857.57086729</v>
      </c>
      <c r="N141" s="36">
        <f>SUMIFS(СВЦЭМ!$D$39:$D$782,СВЦЭМ!$A$39:$A$782,$A141,СВЦЭМ!$B$39:$B$782,N$119)+'СЕТ СН'!$I$11+СВЦЭМ!$D$10+'СЕТ СН'!$I$5-'СЕТ СН'!$I$21</f>
        <v>5971.8156323000003</v>
      </c>
      <c r="O141" s="36">
        <f>SUMIFS(СВЦЭМ!$D$39:$D$782,СВЦЭМ!$A$39:$A$782,$A141,СВЦЭМ!$B$39:$B$782,O$119)+'СЕТ СН'!$I$11+СВЦЭМ!$D$10+'СЕТ СН'!$I$5-'СЕТ СН'!$I$21</f>
        <v>5979.9710125199999</v>
      </c>
      <c r="P141" s="36">
        <f>SUMIFS(СВЦЭМ!$D$39:$D$782,СВЦЭМ!$A$39:$A$782,$A141,СВЦЭМ!$B$39:$B$782,P$119)+'СЕТ СН'!$I$11+СВЦЭМ!$D$10+'СЕТ СН'!$I$5-'СЕТ СН'!$I$21</f>
        <v>5982.9739116999999</v>
      </c>
      <c r="Q141" s="36">
        <f>SUMIFS(СВЦЭМ!$D$39:$D$782,СВЦЭМ!$A$39:$A$782,$A141,СВЦЭМ!$B$39:$B$782,Q$119)+'СЕТ СН'!$I$11+СВЦЭМ!$D$10+'СЕТ СН'!$I$5-'СЕТ СН'!$I$21</f>
        <v>5983.6419968700002</v>
      </c>
      <c r="R141" s="36">
        <f>SUMIFS(СВЦЭМ!$D$39:$D$782,СВЦЭМ!$A$39:$A$782,$A141,СВЦЭМ!$B$39:$B$782,R$119)+'СЕТ СН'!$I$11+СВЦЭМ!$D$10+'СЕТ СН'!$I$5-'СЕТ СН'!$I$21</f>
        <v>5952.3712412000004</v>
      </c>
      <c r="S141" s="36">
        <f>SUMIFS(СВЦЭМ!$D$39:$D$782,СВЦЭМ!$A$39:$A$782,$A141,СВЦЭМ!$B$39:$B$782,S$119)+'СЕТ СН'!$I$11+СВЦЭМ!$D$10+'СЕТ СН'!$I$5-'СЕТ СН'!$I$21</f>
        <v>5926.8355560399996</v>
      </c>
      <c r="T141" s="36">
        <f>SUMIFS(СВЦЭМ!$D$39:$D$782,СВЦЭМ!$A$39:$A$782,$A141,СВЦЭМ!$B$39:$B$782,T$119)+'СЕТ СН'!$I$11+СВЦЭМ!$D$10+'СЕТ СН'!$I$5-'СЕТ СН'!$I$21</f>
        <v>5928.1739659599998</v>
      </c>
      <c r="U141" s="36">
        <f>SUMIFS(СВЦЭМ!$D$39:$D$782,СВЦЭМ!$A$39:$A$782,$A141,СВЦЭМ!$B$39:$B$782,U$119)+'СЕТ СН'!$I$11+СВЦЭМ!$D$10+'СЕТ СН'!$I$5-'СЕТ СН'!$I$21</f>
        <v>5882.4601781299998</v>
      </c>
      <c r="V141" s="36">
        <f>SUMIFS(СВЦЭМ!$D$39:$D$782,СВЦЭМ!$A$39:$A$782,$A141,СВЦЭМ!$B$39:$B$782,V$119)+'СЕТ СН'!$I$11+СВЦЭМ!$D$10+'СЕТ СН'!$I$5-'СЕТ СН'!$I$21</f>
        <v>5848.14792966</v>
      </c>
      <c r="W141" s="36">
        <f>SUMIFS(СВЦЭМ!$D$39:$D$782,СВЦЭМ!$A$39:$A$782,$A141,СВЦЭМ!$B$39:$B$782,W$119)+'СЕТ СН'!$I$11+СВЦЭМ!$D$10+'СЕТ СН'!$I$5-'СЕТ СН'!$I$21</f>
        <v>5846.3031841100001</v>
      </c>
      <c r="X141" s="36">
        <f>SUMIFS(СВЦЭМ!$D$39:$D$782,СВЦЭМ!$A$39:$A$782,$A141,СВЦЭМ!$B$39:$B$782,X$119)+'СЕТ СН'!$I$11+СВЦЭМ!$D$10+'СЕТ СН'!$I$5-'СЕТ СН'!$I$21</f>
        <v>5856.35344128</v>
      </c>
      <c r="Y141" s="36">
        <f>SUMIFS(СВЦЭМ!$D$39:$D$782,СВЦЭМ!$A$39:$A$782,$A141,СВЦЭМ!$B$39:$B$782,Y$119)+'СЕТ СН'!$I$11+СВЦЭМ!$D$10+'СЕТ СН'!$I$5-'СЕТ СН'!$I$21</f>
        <v>5909.1353054600004</v>
      </c>
    </row>
    <row r="142" spans="1:25" ht="15.75" x14ac:dyDescent="0.2">
      <c r="A142" s="35">
        <f t="shared" si="3"/>
        <v>45008</v>
      </c>
      <c r="B142" s="36">
        <f>SUMIFS(СВЦЭМ!$D$39:$D$782,СВЦЭМ!$A$39:$A$782,$A142,СВЦЭМ!$B$39:$B$782,B$119)+'СЕТ СН'!$I$11+СВЦЭМ!$D$10+'СЕТ СН'!$I$5-'СЕТ СН'!$I$21</f>
        <v>5983.2681599999996</v>
      </c>
      <c r="C142" s="36">
        <f>SUMIFS(СВЦЭМ!$D$39:$D$782,СВЦЭМ!$A$39:$A$782,$A142,СВЦЭМ!$B$39:$B$782,C$119)+'СЕТ СН'!$I$11+СВЦЭМ!$D$10+'СЕТ СН'!$I$5-'СЕТ СН'!$I$21</f>
        <v>6057.3994839000006</v>
      </c>
      <c r="D142" s="36">
        <f>SUMIFS(СВЦЭМ!$D$39:$D$782,СВЦЭМ!$A$39:$A$782,$A142,СВЦЭМ!$B$39:$B$782,D$119)+'СЕТ СН'!$I$11+СВЦЭМ!$D$10+'СЕТ СН'!$I$5-'СЕТ СН'!$I$21</f>
        <v>6092.2987180600003</v>
      </c>
      <c r="E142" s="36">
        <f>SUMIFS(СВЦЭМ!$D$39:$D$782,СВЦЭМ!$A$39:$A$782,$A142,СВЦЭМ!$B$39:$B$782,E$119)+'СЕТ СН'!$I$11+СВЦЭМ!$D$10+'СЕТ СН'!$I$5-'СЕТ СН'!$I$21</f>
        <v>6113.9404656999995</v>
      </c>
      <c r="F142" s="36">
        <f>SUMIFS(СВЦЭМ!$D$39:$D$782,СВЦЭМ!$A$39:$A$782,$A142,СВЦЭМ!$B$39:$B$782,F$119)+'СЕТ СН'!$I$11+СВЦЭМ!$D$10+'СЕТ СН'!$I$5-'СЕТ СН'!$I$21</f>
        <v>6110.14282697</v>
      </c>
      <c r="G142" s="36">
        <f>SUMIFS(СВЦЭМ!$D$39:$D$782,СВЦЭМ!$A$39:$A$782,$A142,СВЦЭМ!$B$39:$B$782,G$119)+'СЕТ СН'!$I$11+СВЦЭМ!$D$10+'СЕТ СН'!$I$5-'СЕТ СН'!$I$21</f>
        <v>6036.7343608900001</v>
      </c>
      <c r="H142" s="36">
        <f>SUMIFS(СВЦЭМ!$D$39:$D$782,СВЦЭМ!$A$39:$A$782,$A142,СВЦЭМ!$B$39:$B$782,H$119)+'СЕТ СН'!$I$11+СВЦЭМ!$D$10+'СЕТ СН'!$I$5-'СЕТ СН'!$I$21</f>
        <v>6000.4101260799998</v>
      </c>
      <c r="I142" s="36">
        <f>SUMIFS(СВЦЭМ!$D$39:$D$782,СВЦЭМ!$A$39:$A$782,$A142,СВЦЭМ!$B$39:$B$782,I$119)+'СЕТ СН'!$I$11+СВЦЭМ!$D$10+'СЕТ СН'!$I$5-'СЕТ СН'!$I$21</f>
        <v>5933.8659299700003</v>
      </c>
      <c r="J142" s="36">
        <f>SUMIFS(СВЦЭМ!$D$39:$D$782,СВЦЭМ!$A$39:$A$782,$A142,СВЦЭМ!$B$39:$B$782,J$119)+'СЕТ СН'!$I$11+СВЦЭМ!$D$10+'СЕТ СН'!$I$5-'СЕТ СН'!$I$21</f>
        <v>5914.8817718099999</v>
      </c>
      <c r="K142" s="36">
        <f>SUMIFS(СВЦЭМ!$D$39:$D$782,СВЦЭМ!$A$39:$A$782,$A142,СВЦЭМ!$B$39:$B$782,K$119)+'СЕТ СН'!$I$11+СВЦЭМ!$D$10+'СЕТ СН'!$I$5-'СЕТ СН'!$I$21</f>
        <v>5890.3592960000005</v>
      </c>
      <c r="L142" s="36">
        <f>SUMIFS(СВЦЭМ!$D$39:$D$782,СВЦЭМ!$A$39:$A$782,$A142,СВЦЭМ!$B$39:$B$782,L$119)+'СЕТ СН'!$I$11+СВЦЭМ!$D$10+'СЕТ СН'!$I$5-'СЕТ СН'!$I$21</f>
        <v>5852.1863559399999</v>
      </c>
      <c r="M142" s="36">
        <f>SUMIFS(СВЦЭМ!$D$39:$D$782,СВЦЭМ!$A$39:$A$782,$A142,СВЦЭМ!$B$39:$B$782,M$119)+'СЕТ СН'!$I$11+СВЦЭМ!$D$10+'СЕТ СН'!$I$5-'СЕТ СН'!$I$21</f>
        <v>5879.0096991299997</v>
      </c>
      <c r="N142" s="36">
        <f>SUMIFS(СВЦЭМ!$D$39:$D$782,СВЦЭМ!$A$39:$A$782,$A142,СВЦЭМ!$B$39:$B$782,N$119)+'СЕТ СН'!$I$11+СВЦЭМ!$D$10+'СЕТ СН'!$I$5-'СЕТ СН'!$I$21</f>
        <v>5923.11428875</v>
      </c>
      <c r="O142" s="36">
        <f>SUMIFS(СВЦЭМ!$D$39:$D$782,СВЦЭМ!$A$39:$A$782,$A142,СВЦЭМ!$B$39:$B$782,O$119)+'СЕТ СН'!$I$11+СВЦЭМ!$D$10+'СЕТ СН'!$I$5-'СЕТ СН'!$I$21</f>
        <v>5962.06039237</v>
      </c>
      <c r="P142" s="36">
        <f>SUMIFS(СВЦЭМ!$D$39:$D$782,СВЦЭМ!$A$39:$A$782,$A142,СВЦЭМ!$B$39:$B$782,P$119)+'СЕТ СН'!$I$11+СВЦЭМ!$D$10+'СЕТ СН'!$I$5-'СЕТ СН'!$I$21</f>
        <v>6006.7640961699999</v>
      </c>
      <c r="Q142" s="36">
        <f>SUMIFS(СВЦЭМ!$D$39:$D$782,СВЦЭМ!$A$39:$A$782,$A142,СВЦЭМ!$B$39:$B$782,Q$119)+'СЕТ СН'!$I$11+СВЦЭМ!$D$10+'СЕТ СН'!$I$5-'СЕТ СН'!$I$21</f>
        <v>6005.3081214100002</v>
      </c>
      <c r="R142" s="36">
        <f>SUMIFS(СВЦЭМ!$D$39:$D$782,СВЦЭМ!$A$39:$A$782,$A142,СВЦЭМ!$B$39:$B$782,R$119)+'СЕТ СН'!$I$11+СВЦЭМ!$D$10+'СЕТ СН'!$I$5-'СЕТ СН'!$I$21</f>
        <v>5964.1842910300002</v>
      </c>
      <c r="S142" s="36">
        <f>SUMIFS(СВЦЭМ!$D$39:$D$782,СВЦЭМ!$A$39:$A$782,$A142,СВЦЭМ!$B$39:$B$782,S$119)+'СЕТ СН'!$I$11+СВЦЭМ!$D$10+'СЕТ СН'!$I$5-'СЕТ СН'!$I$21</f>
        <v>5947.3595904800004</v>
      </c>
      <c r="T142" s="36">
        <f>SUMIFS(СВЦЭМ!$D$39:$D$782,СВЦЭМ!$A$39:$A$782,$A142,СВЦЭМ!$B$39:$B$782,T$119)+'СЕТ СН'!$I$11+СВЦЭМ!$D$10+'СЕТ СН'!$I$5-'СЕТ СН'!$I$21</f>
        <v>5910.8559890899996</v>
      </c>
      <c r="U142" s="36">
        <f>SUMIFS(СВЦЭМ!$D$39:$D$782,СВЦЭМ!$A$39:$A$782,$A142,СВЦЭМ!$B$39:$B$782,U$119)+'СЕТ СН'!$I$11+СВЦЭМ!$D$10+'СЕТ СН'!$I$5-'СЕТ СН'!$I$21</f>
        <v>5864.6785672200003</v>
      </c>
      <c r="V142" s="36">
        <f>SUMIFS(СВЦЭМ!$D$39:$D$782,СВЦЭМ!$A$39:$A$782,$A142,СВЦЭМ!$B$39:$B$782,V$119)+'СЕТ СН'!$I$11+СВЦЭМ!$D$10+'СЕТ СН'!$I$5-'СЕТ СН'!$I$21</f>
        <v>5849.7485602400002</v>
      </c>
      <c r="W142" s="36">
        <f>SUMIFS(СВЦЭМ!$D$39:$D$782,СВЦЭМ!$A$39:$A$782,$A142,СВЦЭМ!$B$39:$B$782,W$119)+'СЕТ СН'!$I$11+СВЦЭМ!$D$10+'СЕТ СН'!$I$5-'СЕТ СН'!$I$21</f>
        <v>5888.0479119900001</v>
      </c>
      <c r="X142" s="36">
        <f>SUMIFS(СВЦЭМ!$D$39:$D$782,СВЦЭМ!$A$39:$A$782,$A142,СВЦЭМ!$B$39:$B$782,X$119)+'СЕТ СН'!$I$11+СВЦЭМ!$D$10+'СЕТ СН'!$I$5-'СЕТ СН'!$I$21</f>
        <v>5927.5242570099999</v>
      </c>
      <c r="Y142" s="36">
        <f>SUMIFS(СВЦЭМ!$D$39:$D$782,СВЦЭМ!$A$39:$A$782,$A142,СВЦЭМ!$B$39:$B$782,Y$119)+'СЕТ СН'!$I$11+СВЦЭМ!$D$10+'СЕТ СН'!$I$5-'СЕТ СН'!$I$21</f>
        <v>5961.1763155000008</v>
      </c>
    </row>
    <row r="143" spans="1:25" ht="15.75" x14ac:dyDescent="0.2">
      <c r="A143" s="35">
        <f t="shared" si="3"/>
        <v>45009</v>
      </c>
      <c r="B143" s="36">
        <f>SUMIFS(СВЦЭМ!$D$39:$D$782,СВЦЭМ!$A$39:$A$782,$A143,СВЦЭМ!$B$39:$B$782,B$119)+'СЕТ СН'!$I$11+СВЦЭМ!$D$10+'СЕТ СН'!$I$5-'СЕТ СН'!$I$21</f>
        <v>6060.8094507599999</v>
      </c>
      <c r="C143" s="36">
        <f>SUMIFS(СВЦЭМ!$D$39:$D$782,СВЦЭМ!$A$39:$A$782,$A143,СВЦЭМ!$B$39:$B$782,C$119)+'СЕТ СН'!$I$11+СВЦЭМ!$D$10+'СЕТ СН'!$I$5-'СЕТ СН'!$I$21</f>
        <v>6145.7446022300001</v>
      </c>
      <c r="D143" s="36">
        <f>SUMIFS(СВЦЭМ!$D$39:$D$782,СВЦЭМ!$A$39:$A$782,$A143,СВЦЭМ!$B$39:$B$782,D$119)+'СЕТ СН'!$I$11+СВЦЭМ!$D$10+'СЕТ СН'!$I$5-'СЕТ СН'!$I$21</f>
        <v>6135.2778665900005</v>
      </c>
      <c r="E143" s="36">
        <f>SUMIFS(СВЦЭМ!$D$39:$D$782,СВЦЭМ!$A$39:$A$782,$A143,СВЦЭМ!$B$39:$B$782,E$119)+'СЕТ СН'!$I$11+СВЦЭМ!$D$10+'СЕТ СН'!$I$5-'СЕТ СН'!$I$21</f>
        <v>6137.2056007199999</v>
      </c>
      <c r="F143" s="36">
        <f>SUMIFS(СВЦЭМ!$D$39:$D$782,СВЦЭМ!$A$39:$A$782,$A143,СВЦЭМ!$B$39:$B$782,F$119)+'СЕТ СН'!$I$11+СВЦЭМ!$D$10+'СЕТ СН'!$I$5-'СЕТ СН'!$I$21</f>
        <v>6136.8666174700002</v>
      </c>
      <c r="G143" s="36">
        <f>SUMIFS(СВЦЭМ!$D$39:$D$782,СВЦЭМ!$A$39:$A$782,$A143,СВЦЭМ!$B$39:$B$782,G$119)+'СЕТ СН'!$I$11+СВЦЭМ!$D$10+'СЕТ СН'!$I$5-'СЕТ СН'!$I$21</f>
        <v>6134.5079130600006</v>
      </c>
      <c r="H143" s="36">
        <f>SUMIFS(СВЦЭМ!$D$39:$D$782,СВЦЭМ!$A$39:$A$782,$A143,СВЦЭМ!$B$39:$B$782,H$119)+'СЕТ СН'!$I$11+СВЦЭМ!$D$10+'СЕТ СН'!$I$5-'СЕТ СН'!$I$21</f>
        <v>6113.9071311299995</v>
      </c>
      <c r="I143" s="36">
        <f>SUMIFS(СВЦЭМ!$D$39:$D$782,СВЦЭМ!$A$39:$A$782,$A143,СВЦЭМ!$B$39:$B$782,I$119)+'СЕТ СН'!$I$11+СВЦЭМ!$D$10+'СЕТ СН'!$I$5-'СЕТ СН'!$I$21</f>
        <v>6030.1066868300004</v>
      </c>
      <c r="J143" s="36">
        <f>SUMIFS(СВЦЭМ!$D$39:$D$782,СВЦЭМ!$A$39:$A$782,$A143,СВЦЭМ!$B$39:$B$782,J$119)+'СЕТ СН'!$I$11+СВЦЭМ!$D$10+'СЕТ СН'!$I$5-'СЕТ СН'!$I$21</f>
        <v>6022.3011092800007</v>
      </c>
      <c r="K143" s="36">
        <f>SUMIFS(СВЦЭМ!$D$39:$D$782,СВЦЭМ!$A$39:$A$782,$A143,СВЦЭМ!$B$39:$B$782,K$119)+'СЕТ СН'!$I$11+СВЦЭМ!$D$10+'СЕТ СН'!$I$5-'СЕТ СН'!$I$21</f>
        <v>5990.5439137100002</v>
      </c>
      <c r="L143" s="36">
        <f>SUMIFS(СВЦЭМ!$D$39:$D$782,СВЦЭМ!$A$39:$A$782,$A143,СВЦЭМ!$B$39:$B$782,L$119)+'СЕТ СН'!$I$11+СВЦЭМ!$D$10+'СЕТ СН'!$I$5-'СЕТ СН'!$I$21</f>
        <v>5928.9328776700004</v>
      </c>
      <c r="M143" s="36">
        <f>SUMIFS(СВЦЭМ!$D$39:$D$782,СВЦЭМ!$A$39:$A$782,$A143,СВЦЭМ!$B$39:$B$782,M$119)+'СЕТ СН'!$I$11+СВЦЭМ!$D$10+'СЕТ СН'!$I$5-'СЕТ СН'!$I$21</f>
        <v>5926.37228727</v>
      </c>
      <c r="N143" s="36">
        <f>SUMIFS(СВЦЭМ!$D$39:$D$782,СВЦЭМ!$A$39:$A$782,$A143,СВЦЭМ!$B$39:$B$782,N$119)+'СЕТ СН'!$I$11+СВЦЭМ!$D$10+'СЕТ СН'!$I$5-'СЕТ СН'!$I$21</f>
        <v>5935.2828176100002</v>
      </c>
      <c r="O143" s="36">
        <f>SUMIFS(СВЦЭМ!$D$39:$D$782,СВЦЭМ!$A$39:$A$782,$A143,СВЦЭМ!$B$39:$B$782,O$119)+'СЕТ СН'!$I$11+СВЦЭМ!$D$10+'СЕТ СН'!$I$5-'СЕТ СН'!$I$21</f>
        <v>5943.0219929499999</v>
      </c>
      <c r="P143" s="36">
        <f>SUMIFS(СВЦЭМ!$D$39:$D$782,СВЦЭМ!$A$39:$A$782,$A143,СВЦЭМ!$B$39:$B$782,P$119)+'СЕТ СН'!$I$11+СВЦЭМ!$D$10+'СЕТ СН'!$I$5-'СЕТ СН'!$I$21</f>
        <v>5953.3534695400003</v>
      </c>
      <c r="Q143" s="36">
        <f>SUMIFS(СВЦЭМ!$D$39:$D$782,СВЦЭМ!$A$39:$A$782,$A143,СВЦЭМ!$B$39:$B$782,Q$119)+'СЕТ СН'!$I$11+СВЦЭМ!$D$10+'СЕТ СН'!$I$5-'СЕТ СН'!$I$21</f>
        <v>5948.34161675</v>
      </c>
      <c r="R143" s="36">
        <f>SUMIFS(СВЦЭМ!$D$39:$D$782,СВЦЭМ!$A$39:$A$782,$A143,СВЦЭМ!$B$39:$B$782,R$119)+'СЕТ СН'!$I$11+СВЦЭМ!$D$10+'СЕТ СН'!$I$5-'СЕТ СН'!$I$21</f>
        <v>5950.1061070599999</v>
      </c>
      <c r="S143" s="36">
        <f>SUMIFS(СВЦЭМ!$D$39:$D$782,СВЦЭМ!$A$39:$A$782,$A143,СВЦЭМ!$B$39:$B$782,S$119)+'СЕТ СН'!$I$11+СВЦЭМ!$D$10+'СЕТ СН'!$I$5-'СЕТ СН'!$I$21</f>
        <v>5901.0330085000005</v>
      </c>
      <c r="T143" s="36">
        <f>SUMIFS(СВЦЭМ!$D$39:$D$782,СВЦЭМ!$A$39:$A$782,$A143,СВЦЭМ!$B$39:$B$782,T$119)+'СЕТ СН'!$I$11+СВЦЭМ!$D$10+'СЕТ СН'!$I$5-'СЕТ СН'!$I$21</f>
        <v>5891.0336641900003</v>
      </c>
      <c r="U143" s="36">
        <f>SUMIFS(СВЦЭМ!$D$39:$D$782,СВЦЭМ!$A$39:$A$782,$A143,СВЦЭМ!$B$39:$B$782,U$119)+'СЕТ СН'!$I$11+СВЦЭМ!$D$10+'СЕТ СН'!$I$5-'СЕТ СН'!$I$21</f>
        <v>5876.7561292700002</v>
      </c>
      <c r="V143" s="36">
        <f>SUMIFS(СВЦЭМ!$D$39:$D$782,СВЦЭМ!$A$39:$A$782,$A143,СВЦЭМ!$B$39:$B$782,V$119)+'СЕТ СН'!$I$11+СВЦЭМ!$D$10+'СЕТ СН'!$I$5-'СЕТ СН'!$I$21</f>
        <v>5890.6837081699996</v>
      </c>
      <c r="W143" s="36">
        <f>SUMIFS(СВЦЭМ!$D$39:$D$782,СВЦЭМ!$A$39:$A$782,$A143,СВЦЭМ!$B$39:$B$782,W$119)+'СЕТ СН'!$I$11+СВЦЭМ!$D$10+'СЕТ СН'!$I$5-'СЕТ СН'!$I$21</f>
        <v>5892.2362344900002</v>
      </c>
      <c r="X143" s="36">
        <f>SUMIFS(СВЦЭМ!$D$39:$D$782,СВЦЭМ!$A$39:$A$782,$A143,СВЦЭМ!$B$39:$B$782,X$119)+'СЕТ СН'!$I$11+СВЦЭМ!$D$10+'СЕТ СН'!$I$5-'СЕТ СН'!$I$21</f>
        <v>5951.7391366900001</v>
      </c>
      <c r="Y143" s="36">
        <f>SUMIFS(СВЦЭМ!$D$39:$D$782,СВЦЭМ!$A$39:$A$782,$A143,СВЦЭМ!$B$39:$B$782,Y$119)+'СЕТ СН'!$I$11+СВЦЭМ!$D$10+'СЕТ СН'!$I$5-'СЕТ СН'!$I$21</f>
        <v>5923.0015941500005</v>
      </c>
    </row>
    <row r="144" spans="1:25" ht="15.75" x14ac:dyDescent="0.2">
      <c r="A144" s="35">
        <f t="shared" si="3"/>
        <v>45010</v>
      </c>
      <c r="B144" s="36">
        <f>SUMIFS(СВЦЭМ!$D$39:$D$782,СВЦЭМ!$A$39:$A$782,$A144,СВЦЭМ!$B$39:$B$782,B$119)+'СЕТ СН'!$I$11+СВЦЭМ!$D$10+'СЕТ СН'!$I$5-'СЕТ СН'!$I$21</f>
        <v>5920.7268443000003</v>
      </c>
      <c r="C144" s="36">
        <f>SUMIFS(СВЦЭМ!$D$39:$D$782,СВЦЭМ!$A$39:$A$782,$A144,СВЦЭМ!$B$39:$B$782,C$119)+'СЕТ СН'!$I$11+СВЦЭМ!$D$10+'СЕТ СН'!$I$5-'СЕТ СН'!$I$21</f>
        <v>5969.4598564200005</v>
      </c>
      <c r="D144" s="36">
        <f>SUMIFS(СВЦЭМ!$D$39:$D$782,СВЦЭМ!$A$39:$A$782,$A144,СВЦЭМ!$B$39:$B$782,D$119)+'СЕТ СН'!$I$11+СВЦЭМ!$D$10+'СЕТ СН'!$I$5-'СЕТ СН'!$I$21</f>
        <v>5998.5252193400001</v>
      </c>
      <c r="E144" s="36">
        <f>SUMIFS(СВЦЭМ!$D$39:$D$782,СВЦЭМ!$A$39:$A$782,$A144,СВЦЭМ!$B$39:$B$782,E$119)+'СЕТ СН'!$I$11+СВЦЭМ!$D$10+'СЕТ СН'!$I$5-'СЕТ СН'!$I$21</f>
        <v>6004.9196538899996</v>
      </c>
      <c r="F144" s="36">
        <f>SUMIFS(СВЦЭМ!$D$39:$D$782,СВЦЭМ!$A$39:$A$782,$A144,СВЦЭМ!$B$39:$B$782,F$119)+'СЕТ СН'!$I$11+СВЦЭМ!$D$10+'СЕТ СН'!$I$5-'СЕТ СН'!$I$21</f>
        <v>5999.0282458900001</v>
      </c>
      <c r="G144" s="36">
        <f>SUMIFS(СВЦЭМ!$D$39:$D$782,СВЦЭМ!$A$39:$A$782,$A144,СВЦЭМ!$B$39:$B$782,G$119)+'СЕТ СН'!$I$11+СВЦЭМ!$D$10+'СЕТ СН'!$I$5-'СЕТ СН'!$I$21</f>
        <v>6005.2503642700003</v>
      </c>
      <c r="H144" s="36">
        <f>SUMIFS(СВЦЭМ!$D$39:$D$782,СВЦЭМ!$A$39:$A$782,$A144,СВЦЭМ!$B$39:$B$782,H$119)+'СЕТ СН'!$I$11+СВЦЭМ!$D$10+'СЕТ СН'!$I$5-'СЕТ СН'!$I$21</f>
        <v>5985.2639394400003</v>
      </c>
      <c r="I144" s="36">
        <f>SUMIFS(СВЦЭМ!$D$39:$D$782,СВЦЭМ!$A$39:$A$782,$A144,СВЦЭМ!$B$39:$B$782,I$119)+'СЕТ СН'!$I$11+СВЦЭМ!$D$10+'СЕТ СН'!$I$5-'СЕТ СН'!$I$21</f>
        <v>5913.1182128199998</v>
      </c>
      <c r="J144" s="36">
        <f>SUMIFS(СВЦЭМ!$D$39:$D$782,СВЦЭМ!$A$39:$A$782,$A144,СВЦЭМ!$B$39:$B$782,J$119)+'СЕТ СН'!$I$11+СВЦЭМ!$D$10+'СЕТ СН'!$I$5-'СЕТ СН'!$I$21</f>
        <v>5835.7206396600004</v>
      </c>
      <c r="K144" s="36">
        <f>SUMIFS(СВЦЭМ!$D$39:$D$782,СВЦЭМ!$A$39:$A$782,$A144,СВЦЭМ!$B$39:$B$782,K$119)+'СЕТ СН'!$I$11+СВЦЭМ!$D$10+'СЕТ СН'!$I$5-'СЕТ СН'!$I$21</f>
        <v>5761.3526118899999</v>
      </c>
      <c r="L144" s="36">
        <f>SUMIFS(СВЦЭМ!$D$39:$D$782,СВЦЭМ!$A$39:$A$782,$A144,СВЦЭМ!$B$39:$B$782,L$119)+'СЕТ СН'!$I$11+СВЦЭМ!$D$10+'СЕТ СН'!$I$5-'СЕТ СН'!$I$21</f>
        <v>5735.46143596</v>
      </c>
      <c r="M144" s="36">
        <f>SUMIFS(СВЦЭМ!$D$39:$D$782,СВЦЭМ!$A$39:$A$782,$A144,СВЦЭМ!$B$39:$B$782,M$119)+'СЕТ СН'!$I$11+СВЦЭМ!$D$10+'СЕТ СН'!$I$5-'СЕТ СН'!$I$21</f>
        <v>5732.7548583400003</v>
      </c>
      <c r="N144" s="36">
        <f>SUMIFS(СВЦЭМ!$D$39:$D$782,СВЦЭМ!$A$39:$A$782,$A144,СВЦЭМ!$B$39:$B$782,N$119)+'СЕТ СН'!$I$11+СВЦЭМ!$D$10+'СЕТ СН'!$I$5-'СЕТ СН'!$I$21</f>
        <v>5777.3882889800007</v>
      </c>
      <c r="O144" s="36">
        <f>SUMIFS(СВЦЭМ!$D$39:$D$782,СВЦЭМ!$A$39:$A$782,$A144,СВЦЭМ!$B$39:$B$782,O$119)+'СЕТ СН'!$I$11+СВЦЭМ!$D$10+'СЕТ СН'!$I$5-'СЕТ СН'!$I$21</f>
        <v>5827.5095181500001</v>
      </c>
      <c r="P144" s="36">
        <f>SUMIFS(СВЦЭМ!$D$39:$D$782,СВЦЭМ!$A$39:$A$782,$A144,СВЦЭМ!$B$39:$B$782,P$119)+'СЕТ СН'!$I$11+СВЦЭМ!$D$10+'СЕТ СН'!$I$5-'СЕТ СН'!$I$21</f>
        <v>5851.3806129700006</v>
      </c>
      <c r="Q144" s="36">
        <f>SUMIFS(СВЦЭМ!$D$39:$D$782,СВЦЭМ!$A$39:$A$782,$A144,СВЦЭМ!$B$39:$B$782,Q$119)+'СЕТ СН'!$I$11+СВЦЭМ!$D$10+'СЕТ СН'!$I$5-'СЕТ СН'!$I$21</f>
        <v>5870.9835317500001</v>
      </c>
      <c r="R144" s="36">
        <f>SUMIFS(СВЦЭМ!$D$39:$D$782,СВЦЭМ!$A$39:$A$782,$A144,СВЦЭМ!$B$39:$B$782,R$119)+'СЕТ СН'!$I$11+СВЦЭМ!$D$10+'СЕТ СН'!$I$5-'СЕТ СН'!$I$21</f>
        <v>5844.4366816700003</v>
      </c>
      <c r="S144" s="36">
        <f>SUMIFS(СВЦЭМ!$D$39:$D$782,СВЦЭМ!$A$39:$A$782,$A144,СВЦЭМ!$B$39:$B$782,S$119)+'СЕТ СН'!$I$11+СВЦЭМ!$D$10+'СЕТ СН'!$I$5-'СЕТ СН'!$I$21</f>
        <v>5841.31963954</v>
      </c>
      <c r="T144" s="36">
        <f>SUMIFS(СВЦЭМ!$D$39:$D$782,СВЦЭМ!$A$39:$A$782,$A144,СВЦЭМ!$B$39:$B$782,T$119)+'СЕТ СН'!$I$11+СВЦЭМ!$D$10+'СЕТ СН'!$I$5-'СЕТ СН'!$I$21</f>
        <v>5769.7121786300004</v>
      </c>
      <c r="U144" s="36">
        <f>SUMIFS(СВЦЭМ!$D$39:$D$782,СВЦЭМ!$A$39:$A$782,$A144,СВЦЭМ!$B$39:$B$782,U$119)+'СЕТ СН'!$I$11+СВЦЭМ!$D$10+'СЕТ СН'!$I$5-'СЕТ СН'!$I$21</f>
        <v>5775.8531307100002</v>
      </c>
      <c r="V144" s="36">
        <f>SUMIFS(СВЦЭМ!$D$39:$D$782,СВЦЭМ!$A$39:$A$782,$A144,СВЦЭМ!$B$39:$B$782,V$119)+'СЕТ СН'!$I$11+СВЦЭМ!$D$10+'СЕТ СН'!$I$5-'СЕТ СН'!$I$21</f>
        <v>5749.84815058</v>
      </c>
      <c r="W144" s="36">
        <f>SUMIFS(СВЦЭМ!$D$39:$D$782,СВЦЭМ!$A$39:$A$782,$A144,СВЦЭМ!$B$39:$B$782,W$119)+'СЕТ СН'!$I$11+СВЦЭМ!$D$10+'СЕТ СН'!$I$5-'СЕТ СН'!$I$21</f>
        <v>5754.8376982899999</v>
      </c>
      <c r="X144" s="36">
        <f>SUMIFS(СВЦЭМ!$D$39:$D$782,СВЦЭМ!$A$39:$A$782,$A144,СВЦЭМ!$B$39:$B$782,X$119)+'СЕТ СН'!$I$11+СВЦЭМ!$D$10+'СЕТ СН'!$I$5-'СЕТ СН'!$I$21</f>
        <v>5760.0082521799995</v>
      </c>
      <c r="Y144" s="36">
        <f>SUMIFS(СВЦЭМ!$D$39:$D$782,СВЦЭМ!$A$39:$A$782,$A144,СВЦЭМ!$B$39:$B$782,Y$119)+'СЕТ СН'!$I$11+СВЦЭМ!$D$10+'СЕТ СН'!$I$5-'СЕТ СН'!$I$21</f>
        <v>5890.1714164499999</v>
      </c>
    </row>
    <row r="145" spans="1:27" ht="15.75" x14ac:dyDescent="0.2">
      <c r="A145" s="35">
        <f t="shared" si="3"/>
        <v>45011</v>
      </c>
      <c r="B145" s="36">
        <f>SUMIFS(СВЦЭМ!$D$39:$D$782,СВЦЭМ!$A$39:$A$782,$A145,СВЦЭМ!$B$39:$B$782,B$119)+'СЕТ СН'!$I$11+СВЦЭМ!$D$10+'СЕТ СН'!$I$5-'СЕТ СН'!$I$21</f>
        <v>5947.1784200800003</v>
      </c>
      <c r="C145" s="36">
        <f>SUMIFS(СВЦЭМ!$D$39:$D$782,СВЦЭМ!$A$39:$A$782,$A145,СВЦЭМ!$B$39:$B$782,C$119)+'СЕТ СН'!$I$11+СВЦЭМ!$D$10+'СЕТ СН'!$I$5-'СЕТ СН'!$I$21</f>
        <v>6000.3397150000001</v>
      </c>
      <c r="D145" s="36">
        <f>SUMIFS(СВЦЭМ!$D$39:$D$782,СВЦЭМ!$A$39:$A$782,$A145,СВЦЭМ!$B$39:$B$782,D$119)+'СЕТ СН'!$I$11+СВЦЭМ!$D$10+'СЕТ СН'!$I$5-'СЕТ СН'!$I$21</f>
        <v>6029.94746691</v>
      </c>
      <c r="E145" s="36">
        <f>SUMIFS(СВЦЭМ!$D$39:$D$782,СВЦЭМ!$A$39:$A$782,$A145,СВЦЭМ!$B$39:$B$782,E$119)+'СЕТ СН'!$I$11+СВЦЭМ!$D$10+'СЕТ СН'!$I$5-'СЕТ СН'!$I$21</f>
        <v>6022.4772407999999</v>
      </c>
      <c r="F145" s="36">
        <f>SUMIFS(СВЦЭМ!$D$39:$D$782,СВЦЭМ!$A$39:$A$782,$A145,СВЦЭМ!$B$39:$B$782,F$119)+'СЕТ СН'!$I$11+СВЦЭМ!$D$10+'СЕТ СН'!$I$5-'СЕТ СН'!$I$21</f>
        <v>6035.0404915100007</v>
      </c>
      <c r="G145" s="36">
        <f>SUMIFS(СВЦЭМ!$D$39:$D$782,СВЦЭМ!$A$39:$A$782,$A145,СВЦЭМ!$B$39:$B$782,G$119)+'СЕТ СН'!$I$11+СВЦЭМ!$D$10+'СЕТ СН'!$I$5-'СЕТ СН'!$I$21</f>
        <v>6021.2782722299999</v>
      </c>
      <c r="H145" s="36">
        <f>SUMIFS(СВЦЭМ!$D$39:$D$782,СВЦЭМ!$A$39:$A$782,$A145,СВЦЭМ!$B$39:$B$782,H$119)+'СЕТ СН'!$I$11+СВЦЭМ!$D$10+'СЕТ СН'!$I$5-'СЕТ СН'!$I$21</f>
        <v>6005.5231254999999</v>
      </c>
      <c r="I145" s="36">
        <f>SUMIFS(СВЦЭМ!$D$39:$D$782,СВЦЭМ!$A$39:$A$782,$A145,СВЦЭМ!$B$39:$B$782,I$119)+'СЕТ СН'!$I$11+СВЦЭМ!$D$10+'СЕТ СН'!$I$5-'СЕТ СН'!$I$21</f>
        <v>5970.7366322100006</v>
      </c>
      <c r="J145" s="36">
        <f>SUMIFS(СВЦЭМ!$D$39:$D$782,СВЦЭМ!$A$39:$A$782,$A145,СВЦЭМ!$B$39:$B$782,J$119)+'СЕТ СН'!$I$11+СВЦЭМ!$D$10+'СЕТ СН'!$I$5-'СЕТ СН'!$I$21</f>
        <v>5927.2861550100006</v>
      </c>
      <c r="K145" s="36">
        <f>SUMIFS(СВЦЭМ!$D$39:$D$782,СВЦЭМ!$A$39:$A$782,$A145,СВЦЭМ!$B$39:$B$782,K$119)+'СЕТ СН'!$I$11+СВЦЭМ!$D$10+'СЕТ СН'!$I$5-'СЕТ СН'!$I$21</f>
        <v>5857.34004654</v>
      </c>
      <c r="L145" s="36">
        <f>SUMIFS(СВЦЭМ!$D$39:$D$782,СВЦЭМ!$A$39:$A$782,$A145,СВЦЭМ!$B$39:$B$782,L$119)+'СЕТ СН'!$I$11+СВЦЭМ!$D$10+'СЕТ СН'!$I$5-'СЕТ СН'!$I$21</f>
        <v>5828.3581991700003</v>
      </c>
      <c r="M145" s="36">
        <f>SUMIFS(СВЦЭМ!$D$39:$D$782,СВЦЭМ!$A$39:$A$782,$A145,СВЦЭМ!$B$39:$B$782,M$119)+'СЕТ СН'!$I$11+СВЦЭМ!$D$10+'СЕТ СН'!$I$5-'СЕТ СН'!$I$21</f>
        <v>5827.9435077199996</v>
      </c>
      <c r="N145" s="36">
        <f>SUMIFS(СВЦЭМ!$D$39:$D$782,СВЦЭМ!$A$39:$A$782,$A145,СВЦЭМ!$B$39:$B$782,N$119)+'СЕТ СН'!$I$11+СВЦЭМ!$D$10+'СЕТ СН'!$I$5-'СЕТ СН'!$I$21</f>
        <v>5871.5292735800003</v>
      </c>
      <c r="O145" s="36">
        <f>SUMIFS(СВЦЭМ!$D$39:$D$782,СВЦЭМ!$A$39:$A$782,$A145,СВЦЭМ!$B$39:$B$782,O$119)+'СЕТ СН'!$I$11+СВЦЭМ!$D$10+'СЕТ СН'!$I$5-'СЕТ СН'!$I$21</f>
        <v>5919.3969581600004</v>
      </c>
      <c r="P145" s="36">
        <f>SUMIFS(СВЦЭМ!$D$39:$D$782,СВЦЭМ!$A$39:$A$782,$A145,СВЦЭМ!$B$39:$B$782,P$119)+'СЕТ СН'!$I$11+СВЦЭМ!$D$10+'СЕТ СН'!$I$5-'СЕТ СН'!$I$21</f>
        <v>5934.5159900899998</v>
      </c>
      <c r="Q145" s="36">
        <f>SUMIFS(СВЦЭМ!$D$39:$D$782,СВЦЭМ!$A$39:$A$782,$A145,СВЦЭМ!$B$39:$B$782,Q$119)+'СЕТ СН'!$I$11+СВЦЭМ!$D$10+'СЕТ СН'!$I$5-'СЕТ СН'!$I$21</f>
        <v>5949.1315611200007</v>
      </c>
      <c r="R145" s="36">
        <f>SUMIFS(СВЦЭМ!$D$39:$D$782,СВЦЭМ!$A$39:$A$782,$A145,СВЦЭМ!$B$39:$B$782,R$119)+'СЕТ СН'!$I$11+СВЦЭМ!$D$10+'СЕТ СН'!$I$5-'СЕТ СН'!$I$21</f>
        <v>5931.8814644100003</v>
      </c>
      <c r="S145" s="36">
        <f>SUMIFS(СВЦЭМ!$D$39:$D$782,СВЦЭМ!$A$39:$A$782,$A145,СВЦЭМ!$B$39:$B$782,S$119)+'СЕТ СН'!$I$11+СВЦЭМ!$D$10+'СЕТ СН'!$I$5-'СЕТ СН'!$I$21</f>
        <v>5903.3525875400001</v>
      </c>
      <c r="T145" s="36">
        <f>SUMIFS(СВЦЭМ!$D$39:$D$782,СВЦЭМ!$A$39:$A$782,$A145,СВЦЭМ!$B$39:$B$782,T$119)+'СЕТ СН'!$I$11+СВЦЭМ!$D$10+'СЕТ СН'!$I$5-'СЕТ СН'!$I$21</f>
        <v>5879.4487139700004</v>
      </c>
      <c r="U145" s="36">
        <f>SUMIFS(СВЦЭМ!$D$39:$D$782,СВЦЭМ!$A$39:$A$782,$A145,СВЦЭМ!$B$39:$B$782,U$119)+'СЕТ СН'!$I$11+СВЦЭМ!$D$10+'СЕТ СН'!$I$5-'СЕТ СН'!$I$21</f>
        <v>5836.8656587599999</v>
      </c>
      <c r="V145" s="36">
        <f>SUMIFS(СВЦЭМ!$D$39:$D$782,СВЦЭМ!$A$39:$A$782,$A145,СВЦЭМ!$B$39:$B$782,V$119)+'СЕТ СН'!$I$11+СВЦЭМ!$D$10+'СЕТ СН'!$I$5-'СЕТ СН'!$I$21</f>
        <v>5800.9781187600001</v>
      </c>
      <c r="W145" s="36">
        <f>SUMIFS(СВЦЭМ!$D$39:$D$782,СВЦЭМ!$A$39:$A$782,$A145,СВЦЭМ!$B$39:$B$782,W$119)+'СЕТ СН'!$I$11+СВЦЭМ!$D$10+'СЕТ СН'!$I$5-'СЕТ СН'!$I$21</f>
        <v>5812.6649435500003</v>
      </c>
      <c r="X145" s="36">
        <f>SUMIFS(СВЦЭМ!$D$39:$D$782,СВЦЭМ!$A$39:$A$782,$A145,СВЦЭМ!$B$39:$B$782,X$119)+'СЕТ СН'!$I$11+СВЦЭМ!$D$10+'СЕТ СН'!$I$5-'СЕТ СН'!$I$21</f>
        <v>5841.6832125600004</v>
      </c>
      <c r="Y145" s="36">
        <f>SUMIFS(СВЦЭМ!$D$39:$D$782,СВЦЭМ!$A$39:$A$782,$A145,СВЦЭМ!$B$39:$B$782,Y$119)+'СЕТ СН'!$I$11+СВЦЭМ!$D$10+'СЕТ СН'!$I$5-'СЕТ СН'!$I$21</f>
        <v>5896.2892544000006</v>
      </c>
    </row>
    <row r="146" spans="1:27" ht="15.75" x14ac:dyDescent="0.2">
      <c r="A146" s="35">
        <f t="shared" si="3"/>
        <v>45012</v>
      </c>
      <c r="B146" s="36">
        <f>SUMIFS(СВЦЭМ!$D$39:$D$782,СВЦЭМ!$A$39:$A$782,$A146,СВЦЭМ!$B$39:$B$782,B$119)+'СЕТ СН'!$I$11+СВЦЭМ!$D$10+'СЕТ СН'!$I$5-'СЕТ СН'!$I$21</f>
        <v>5932.4885716400004</v>
      </c>
      <c r="C146" s="36">
        <f>SUMIFS(СВЦЭМ!$D$39:$D$782,СВЦЭМ!$A$39:$A$782,$A146,СВЦЭМ!$B$39:$B$782,C$119)+'СЕТ СН'!$I$11+СВЦЭМ!$D$10+'СЕТ СН'!$I$5-'СЕТ СН'!$I$21</f>
        <v>5945.9586536300003</v>
      </c>
      <c r="D146" s="36">
        <f>SUMIFS(СВЦЭМ!$D$39:$D$782,СВЦЭМ!$A$39:$A$782,$A146,СВЦЭМ!$B$39:$B$782,D$119)+'СЕТ СН'!$I$11+СВЦЭМ!$D$10+'СЕТ СН'!$I$5-'СЕТ СН'!$I$21</f>
        <v>5978.4043735200003</v>
      </c>
      <c r="E146" s="36">
        <f>SUMIFS(СВЦЭМ!$D$39:$D$782,СВЦЭМ!$A$39:$A$782,$A146,СВЦЭМ!$B$39:$B$782,E$119)+'СЕТ СН'!$I$11+СВЦЭМ!$D$10+'СЕТ СН'!$I$5-'СЕТ СН'!$I$21</f>
        <v>5979.2578641300006</v>
      </c>
      <c r="F146" s="36">
        <f>SUMIFS(СВЦЭМ!$D$39:$D$782,СВЦЭМ!$A$39:$A$782,$A146,СВЦЭМ!$B$39:$B$782,F$119)+'СЕТ СН'!$I$11+СВЦЭМ!$D$10+'СЕТ СН'!$I$5-'СЕТ СН'!$I$21</f>
        <v>5999.0032941500003</v>
      </c>
      <c r="G146" s="36">
        <f>SUMIFS(СВЦЭМ!$D$39:$D$782,СВЦЭМ!$A$39:$A$782,$A146,СВЦЭМ!$B$39:$B$782,G$119)+'СЕТ СН'!$I$11+СВЦЭМ!$D$10+'СЕТ СН'!$I$5-'СЕТ СН'!$I$21</f>
        <v>5969.4270048899998</v>
      </c>
      <c r="H146" s="36">
        <f>SUMIFS(СВЦЭМ!$D$39:$D$782,СВЦЭМ!$A$39:$A$782,$A146,СВЦЭМ!$B$39:$B$782,H$119)+'СЕТ СН'!$I$11+СВЦЭМ!$D$10+'СЕТ СН'!$I$5-'СЕТ СН'!$I$21</f>
        <v>5979.8799367199999</v>
      </c>
      <c r="I146" s="36">
        <f>SUMIFS(СВЦЭМ!$D$39:$D$782,СВЦЭМ!$A$39:$A$782,$A146,СВЦЭМ!$B$39:$B$782,I$119)+'СЕТ СН'!$I$11+СВЦЭМ!$D$10+'СЕТ СН'!$I$5-'СЕТ СН'!$I$21</f>
        <v>5844.5799438100003</v>
      </c>
      <c r="J146" s="36">
        <f>SUMIFS(СВЦЭМ!$D$39:$D$782,СВЦЭМ!$A$39:$A$782,$A146,СВЦЭМ!$B$39:$B$782,J$119)+'СЕТ СН'!$I$11+СВЦЭМ!$D$10+'СЕТ СН'!$I$5-'СЕТ СН'!$I$21</f>
        <v>5854.5759588300007</v>
      </c>
      <c r="K146" s="36">
        <f>SUMIFS(СВЦЭМ!$D$39:$D$782,СВЦЭМ!$A$39:$A$782,$A146,СВЦЭМ!$B$39:$B$782,K$119)+'СЕТ СН'!$I$11+СВЦЭМ!$D$10+'СЕТ СН'!$I$5-'СЕТ СН'!$I$21</f>
        <v>5848.5313999199998</v>
      </c>
      <c r="L146" s="36">
        <f>SUMIFS(СВЦЭМ!$D$39:$D$782,СВЦЭМ!$A$39:$A$782,$A146,СВЦЭМ!$B$39:$B$782,L$119)+'СЕТ СН'!$I$11+СВЦЭМ!$D$10+'СЕТ СН'!$I$5-'СЕТ СН'!$I$21</f>
        <v>5845.4914460300006</v>
      </c>
      <c r="M146" s="36">
        <f>SUMIFS(СВЦЭМ!$D$39:$D$782,СВЦЭМ!$A$39:$A$782,$A146,СВЦЭМ!$B$39:$B$782,M$119)+'СЕТ СН'!$I$11+СВЦЭМ!$D$10+'СЕТ СН'!$I$5-'СЕТ СН'!$I$21</f>
        <v>5856.3240350599999</v>
      </c>
      <c r="N146" s="36">
        <f>SUMIFS(СВЦЭМ!$D$39:$D$782,СВЦЭМ!$A$39:$A$782,$A146,СВЦЭМ!$B$39:$B$782,N$119)+'СЕТ СН'!$I$11+СВЦЭМ!$D$10+'СЕТ СН'!$I$5-'СЕТ СН'!$I$21</f>
        <v>5877.2787163200001</v>
      </c>
      <c r="O146" s="36">
        <f>SUMIFS(СВЦЭМ!$D$39:$D$782,СВЦЭМ!$A$39:$A$782,$A146,СВЦЭМ!$B$39:$B$782,O$119)+'СЕТ СН'!$I$11+СВЦЭМ!$D$10+'СЕТ СН'!$I$5-'СЕТ СН'!$I$21</f>
        <v>5916.20635322</v>
      </c>
      <c r="P146" s="36">
        <f>SUMIFS(СВЦЭМ!$D$39:$D$782,СВЦЭМ!$A$39:$A$782,$A146,СВЦЭМ!$B$39:$B$782,P$119)+'СЕТ СН'!$I$11+СВЦЭМ!$D$10+'СЕТ СН'!$I$5-'СЕТ СН'!$I$21</f>
        <v>5927.6226229200001</v>
      </c>
      <c r="Q146" s="36">
        <f>SUMIFS(СВЦЭМ!$D$39:$D$782,СВЦЭМ!$A$39:$A$782,$A146,СВЦЭМ!$B$39:$B$782,Q$119)+'СЕТ СН'!$I$11+СВЦЭМ!$D$10+'СЕТ СН'!$I$5-'СЕТ СН'!$I$21</f>
        <v>5926.9903651499999</v>
      </c>
      <c r="R146" s="36">
        <f>SUMIFS(СВЦЭМ!$D$39:$D$782,СВЦЭМ!$A$39:$A$782,$A146,СВЦЭМ!$B$39:$B$782,R$119)+'СЕТ СН'!$I$11+СВЦЭМ!$D$10+'СЕТ СН'!$I$5-'СЕТ СН'!$I$21</f>
        <v>5906.5347708500003</v>
      </c>
      <c r="S146" s="36">
        <f>SUMIFS(СВЦЭМ!$D$39:$D$782,СВЦЭМ!$A$39:$A$782,$A146,СВЦЭМ!$B$39:$B$782,S$119)+'СЕТ СН'!$I$11+СВЦЭМ!$D$10+'СЕТ СН'!$I$5-'СЕТ СН'!$I$21</f>
        <v>5907.8993446200002</v>
      </c>
      <c r="T146" s="36">
        <f>SUMIFS(СВЦЭМ!$D$39:$D$782,СВЦЭМ!$A$39:$A$782,$A146,СВЦЭМ!$B$39:$B$782,T$119)+'СЕТ СН'!$I$11+СВЦЭМ!$D$10+'СЕТ СН'!$I$5-'СЕТ СН'!$I$21</f>
        <v>5895.4309144600002</v>
      </c>
      <c r="U146" s="36">
        <f>SUMIFS(СВЦЭМ!$D$39:$D$782,СВЦЭМ!$A$39:$A$782,$A146,СВЦЭМ!$B$39:$B$782,U$119)+'СЕТ СН'!$I$11+СВЦЭМ!$D$10+'СЕТ СН'!$I$5-'СЕТ СН'!$I$21</f>
        <v>5832.8878588200005</v>
      </c>
      <c r="V146" s="36">
        <f>SUMIFS(СВЦЭМ!$D$39:$D$782,СВЦЭМ!$A$39:$A$782,$A146,СВЦЭМ!$B$39:$B$782,V$119)+'СЕТ СН'!$I$11+СВЦЭМ!$D$10+'СЕТ СН'!$I$5-'СЕТ СН'!$I$21</f>
        <v>5764.3636442200004</v>
      </c>
      <c r="W146" s="36">
        <f>SUMIFS(СВЦЭМ!$D$39:$D$782,СВЦЭМ!$A$39:$A$782,$A146,СВЦЭМ!$B$39:$B$782,W$119)+'СЕТ СН'!$I$11+СВЦЭМ!$D$10+'СЕТ СН'!$I$5-'СЕТ СН'!$I$21</f>
        <v>5784.2827367600003</v>
      </c>
      <c r="X146" s="36">
        <f>SUMIFS(СВЦЭМ!$D$39:$D$782,СВЦЭМ!$A$39:$A$782,$A146,СВЦЭМ!$B$39:$B$782,X$119)+'СЕТ СН'!$I$11+СВЦЭМ!$D$10+'СЕТ СН'!$I$5-'СЕТ СН'!$I$21</f>
        <v>5838.4886989900006</v>
      </c>
      <c r="Y146" s="36">
        <f>SUMIFS(СВЦЭМ!$D$39:$D$782,СВЦЭМ!$A$39:$A$782,$A146,СВЦЭМ!$B$39:$B$782,Y$119)+'СЕТ СН'!$I$11+СВЦЭМ!$D$10+'СЕТ СН'!$I$5-'СЕТ СН'!$I$21</f>
        <v>5855.0421703299999</v>
      </c>
    </row>
    <row r="147" spans="1:27" ht="15.75" x14ac:dyDescent="0.2">
      <c r="A147" s="35">
        <f t="shared" si="3"/>
        <v>45013</v>
      </c>
      <c r="B147" s="36">
        <f>SUMIFS(СВЦЭМ!$D$39:$D$782,СВЦЭМ!$A$39:$A$782,$A147,СВЦЭМ!$B$39:$B$782,B$119)+'СЕТ СН'!$I$11+СВЦЭМ!$D$10+'СЕТ СН'!$I$5-'СЕТ СН'!$I$21</f>
        <v>5767.7162838300001</v>
      </c>
      <c r="C147" s="36">
        <f>SUMIFS(СВЦЭМ!$D$39:$D$782,СВЦЭМ!$A$39:$A$782,$A147,СВЦЭМ!$B$39:$B$782,C$119)+'СЕТ СН'!$I$11+СВЦЭМ!$D$10+'СЕТ СН'!$I$5-'СЕТ СН'!$I$21</f>
        <v>5808.04284327</v>
      </c>
      <c r="D147" s="36">
        <f>SUMIFS(СВЦЭМ!$D$39:$D$782,СВЦЭМ!$A$39:$A$782,$A147,СВЦЭМ!$B$39:$B$782,D$119)+'СЕТ СН'!$I$11+СВЦЭМ!$D$10+'СЕТ СН'!$I$5-'СЕТ СН'!$I$21</f>
        <v>5862.5841610699999</v>
      </c>
      <c r="E147" s="36">
        <f>SUMIFS(СВЦЭМ!$D$39:$D$782,СВЦЭМ!$A$39:$A$782,$A147,СВЦЭМ!$B$39:$B$782,E$119)+'СЕТ СН'!$I$11+СВЦЭМ!$D$10+'СЕТ СН'!$I$5-'СЕТ СН'!$I$21</f>
        <v>5878.7980043400003</v>
      </c>
      <c r="F147" s="36">
        <f>SUMIFS(СВЦЭМ!$D$39:$D$782,СВЦЭМ!$A$39:$A$782,$A147,СВЦЭМ!$B$39:$B$782,F$119)+'СЕТ СН'!$I$11+СВЦЭМ!$D$10+'СЕТ СН'!$I$5-'СЕТ СН'!$I$21</f>
        <v>5877.4290980900005</v>
      </c>
      <c r="G147" s="36">
        <f>SUMIFS(СВЦЭМ!$D$39:$D$782,СВЦЭМ!$A$39:$A$782,$A147,СВЦЭМ!$B$39:$B$782,G$119)+'СЕТ СН'!$I$11+СВЦЭМ!$D$10+'СЕТ СН'!$I$5-'СЕТ СН'!$I$21</f>
        <v>5870.1268363500003</v>
      </c>
      <c r="H147" s="36">
        <f>SUMIFS(СВЦЭМ!$D$39:$D$782,СВЦЭМ!$A$39:$A$782,$A147,СВЦЭМ!$B$39:$B$782,H$119)+'СЕТ СН'!$I$11+СВЦЭМ!$D$10+'СЕТ СН'!$I$5-'СЕТ СН'!$I$21</f>
        <v>5793.4577871299998</v>
      </c>
      <c r="I147" s="36">
        <f>SUMIFS(СВЦЭМ!$D$39:$D$782,СВЦЭМ!$A$39:$A$782,$A147,СВЦЭМ!$B$39:$B$782,I$119)+'СЕТ СН'!$I$11+СВЦЭМ!$D$10+'СЕТ СН'!$I$5-'СЕТ СН'!$I$21</f>
        <v>5731.0206816800001</v>
      </c>
      <c r="J147" s="36">
        <f>SUMIFS(СВЦЭМ!$D$39:$D$782,СВЦЭМ!$A$39:$A$782,$A147,СВЦЭМ!$B$39:$B$782,J$119)+'СЕТ СН'!$I$11+СВЦЭМ!$D$10+'СЕТ СН'!$I$5-'СЕТ СН'!$I$21</f>
        <v>5757.4791812599997</v>
      </c>
      <c r="K147" s="36">
        <f>SUMIFS(СВЦЭМ!$D$39:$D$782,СВЦЭМ!$A$39:$A$782,$A147,СВЦЭМ!$B$39:$B$782,K$119)+'СЕТ СН'!$I$11+СВЦЭМ!$D$10+'СЕТ СН'!$I$5-'СЕТ СН'!$I$21</f>
        <v>5732.8240917000003</v>
      </c>
      <c r="L147" s="36">
        <f>SUMIFS(СВЦЭМ!$D$39:$D$782,СВЦЭМ!$A$39:$A$782,$A147,СВЦЭМ!$B$39:$B$782,L$119)+'СЕТ СН'!$I$11+СВЦЭМ!$D$10+'СЕТ СН'!$I$5-'СЕТ СН'!$I$21</f>
        <v>5728.7570601900006</v>
      </c>
      <c r="M147" s="36">
        <f>SUMIFS(СВЦЭМ!$D$39:$D$782,СВЦЭМ!$A$39:$A$782,$A147,СВЦЭМ!$B$39:$B$782,M$119)+'СЕТ СН'!$I$11+СВЦЭМ!$D$10+'СЕТ СН'!$I$5-'СЕТ СН'!$I$21</f>
        <v>5713.4230212100001</v>
      </c>
      <c r="N147" s="36">
        <f>SUMIFS(СВЦЭМ!$D$39:$D$782,СВЦЭМ!$A$39:$A$782,$A147,СВЦЭМ!$B$39:$B$782,N$119)+'СЕТ СН'!$I$11+СВЦЭМ!$D$10+'СЕТ СН'!$I$5-'СЕТ СН'!$I$21</f>
        <v>5720.8968518500005</v>
      </c>
      <c r="O147" s="36">
        <f>SUMIFS(СВЦЭМ!$D$39:$D$782,СВЦЭМ!$A$39:$A$782,$A147,СВЦЭМ!$B$39:$B$782,O$119)+'СЕТ СН'!$I$11+СВЦЭМ!$D$10+'СЕТ СН'!$I$5-'СЕТ СН'!$I$21</f>
        <v>5744.7175776900003</v>
      </c>
      <c r="P147" s="36">
        <f>SUMIFS(СВЦЭМ!$D$39:$D$782,СВЦЭМ!$A$39:$A$782,$A147,СВЦЭМ!$B$39:$B$782,P$119)+'СЕТ СН'!$I$11+СВЦЭМ!$D$10+'СЕТ СН'!$I$5-'СЕТ СН'!$I$21</f>
        <v>5756.7922119499999</v>
      </c>
      <c r="Q147" s="36">
        <f>SUMIFS(СВЦЭМ!$D$39:$D$782,СВЦЭМ!$A$39:$A$782,$A147,СВЦЭМ!$B$39:$B$782,Q$119)+'СЕТ СН'!$I$11+СВЦЭМ!$D$10+'СЕТ СН'!$I$5-'СЕТ СН'!$I$21</f>
        <v>5772.0510551699999</v>
      </c>
      <c r="R147" s="36">
        <f>SUMIFS(СВЦЭМ!$D$39:$D$782,СВЦЭМ!$A$39:$A$782,$A147,СВЦЭМ!$B$39:$B$782,R$119)+'СЕТ СН'!$I$11+СВЦЭМ!$D$10+'СЕТ СН'!$I$5-'СЕТ СН'!$I$21</f>
        <v>5768.2132248600001</v>
      </c>
      <c r="S147" s="36">
        <f>SUMIFS(СВЦЭМ!$D$39:$D$782,СВЦЭМ!$A$39:$A$782,$A147,СВЦЭМ!$B$39:$B$782,S$119)+'СЕТ СН'!$I$11+СВЦЭМ!$D$10+'СЕТ СН'!$I$5-'СЕТ СН'!$I$21</f>
        <v>5758.2166910100004</v>
      </c>
      <c r="T147" s="36">
        <f>SUMIFS(СВЦЭМ!$D$39:$D$782,СВЦЭМ!$A$39:$A$782,$A147,СВЦЭМ!$B$39:$B$782,T$119)+'СЕТ СН'!$I$11+СВЦЭМ!$D$10+'СЕТ СН'!$I$5-'СЕТ СН'!$I$21</f>
        <v>5736.0192877899999</v>
      </c>
      <c r="U147" s="36">
        <f>SUMIFS(СВЦЭМ!$D$39:$D$782,СВЦЭМ!$A$39:$A$782,$A147,СВЦЭМ!$B$39:$B$782,U$119)+'СЕТ СН'!$I$11+СВЦЭМ!$D$10+'СЕТ СН'!$I$5-'СЕТ СН'!$I$21</f>
        <v>5684.1870760199999</v>
      </c>
      <c r="V147" s="36">
        <f>SUMIFS(СВЦЭМ!$D$39:$D$782,СВЦЭМ!$A$39:$A$782,$A147,СВЦЭМ!$B$39:$B$782,V$119)+'СЕТ СН'!$I$11+СВЦЭМ!$D$10+'СЕТ СН'!$I$5-'СЕТ СН'!$I$21</f>
        <v>5681.3396467900002</v>
      </c>
      <c r="W147" s="36">
        <f>SUMIFS(СВЦЭМ!$D$39:$D$782,СВЦЭМ!$A$39:$A$782,$A147,СВЦЭМ!$B$39:$B$782,W$119)+'СЕТ СН'!$I$11+СВЦЭМ!$D$10+'СЕТ СН'!$I$5-'СЕТ СН'!$I$21</f>
        <v>5682.0684242000007</v>
      </c>
      <c r="X147" s="36">
        <f>SUMIFS(СВЦЭМ!$D$39:$D$782,СВЦЭМ!$A$39:$A$782,$A147,СВЦЭМ!$B$39:$B$782,X$119)+'СЕТ СН'!$I$11+СВЦЭМ!$D$10+'СЕТ СН'!$I$5-'СЕТ СН'!$I$21</f>
        <v>5714.9919604099996</v>
      </c>
      <c r="Y147" s="36">
        <f>SUMIFS(СВЦЭМ!$D$39:$D$782,СВЦЭМ!$A$39:$A$782,$A147,СВЦЭМ!$B$39:$B$782,Y$119)+'СЕТ СН'!$I$11+СВЦЭМ!$D$10+'СЕТ СН'!$I$5-'СЕТ СН'!$I$21</f>
        <v>5754.1791763399997</v>
      </c>
    </row>
    <row r="148" spans="1:27" ht="15.75" x14ac:dyDescent="0.2">
      <c r="A148" s="35">
        <f t="shared" si="3"/>
        <v>45014</v>
      </c>
      <c r="B148" s="36">
        <f>SUMIFS(СВЦЭМ!$D$39:$D$782,СВЦЭМ!$A$39:$A$782,$A148,СВЦЭМ!$B$39:$B$782,B$119)+'СЕТ СН'!$I$11+СВЦЭМ!$D$10+'СЕТ СН'!$I$5-'СЕТ СН'!$I$21</f>
        <v>5782.0149772499999</v>
      </c>
      <c r="C148" s="36">
        <f>SUMIFS(СВЦЭМ!$D$39:$D$782,СВЦЭМ!$A$39:$A$782,$A148,СВЦЭМ!$B$39:$B$782,C$119)+'СЕТ СН'!$I$11+СВЦЭМ!$D$10+'СЕТ СН'!$I$5-'СЕТ СН'!$I$21</f>
        <v>5826.8783383199998</v>
      </c>
      <c r="D148" s="36">
        <f>SUMIFS(СВЦЭМ!$D$39:$D$782,СВЦЭМ!$A$39:$A$782,$A148,СВЦЭМ!$B$39:$B$782,D$119)+'СЕТ СН'!$I$11+СВЦЭМ!$D$10+'СЕТ СН'!$I$5-'СЕТ СН'!$I$21</f>
        <v>5849.6731727799997</v>
      </c>
      <c r="E148" s="36">
        <f>SUMIFS(СВЦЭМ!$D$39:$D$782,СВЦЭМ!$A$39:$A$782,$A148,СВЦЭМ!$B$39:$B$782,E$119)+'СЕТ СН'!$I$11+СВЦЭМ!$D$10+'СЕТ СН'!$I$5-'СЕТ СН'!$I$21</f>
        <v>5842.0363393600001</v>
      </c>
      <c r="F148" s="36">
        <f>SUMIFS(СВЦЭМ!$D$39:$D$782,СВЦЭМ!$A$39:$A$782,$A148,СВЦЭМ!$B$39:$B$782,F$119)+'СЕТ СН'!$I$11+СВЦЭМ!$D$10+'СЕТ СН'!$I$5-'СЕТ СН'!$I$21</f>
        <v>5864.2771347100006</v>
      </c>
      <c r="G148" s="36">
        <f>SUMIFS(СВЦЭМ!$D$39:$D$782,СВЦЭМ!$A$39:$A$782,$A148,СВЦЭМ!$B$39:$B$782,G$119)+'СЕТ СН'!$I$11+СВЦЭМ!$D$10+'СЕТ СН'!$I$5-'СЕТ СН'!$I$21</f>
        <v>5826.2635995199998</v>
      </c>
      <c r="H148" s="36">
        <f>SUMIFS(СВЦЭМ!$D$39:$D$782,СВЦЭМ!$A$39:$A$782,$A148,СВЦЭМ!$B$39:$B$782,H$119)+'СЕТ СН'!$I$11+СВЦЭМ!$D$10+'СЕТ СН'!$I$5-'СЕТ СН'!$I$21</f>
        <v>5777.2462417799998</v>
      </c>
      <c r="I148" s="36">
        <f>SUMIFS(СВЦЭМ!$D$39:$D$782,СВЦЭМ!$A$39:$A$782,$A148,СВЦЭМ!$B$39:$B$782,I$119)+'СЕТ СН'!$I$11+СВЦЭМ!$D$10+'СЕТ СН'!$I$5-'СЕТ СН'!$I$21</f>
        <v>5762.5251461200005</v>
      </c>
      <c r="J148" s="36">
        <f>SUMIFS(СВЦЭМ!$D$39:$D$782,СВЦЭМ!$A$39:$A$782,$A148,СВЦЭМ!$B$39:$B$782,J$119)+'СЕТ СН'!$I$11+СВЦЭМ!$D$10+'СЕТ СН'!$I$5-'СЕТ СН'!$I$21</f>
        <v>5761.4259664500005</v>
      </c>
      <c r="K148" s="36">
        <f>SUMIFS(СВЦЭМ!$D$39:$D$782,СВЦЭМ!$A$39:$A$782,$A148,СВЦЭМ!$B$39:$B$782,K$119)+'СЕТ СН'!$I$11+СВЦЭМ!$D$10+'СЕТ СН'!$I$5-'СЕТ СН'!$I$21</f>
        <v>5747.63406536</v>
      </c>
      <c r="L148" s="36">
        <f>SUMIFS(СВЦЭМ!$D$39:$D$782,СВЦЭМ!$A$39:$A$782,$A148,СВЦЭМ!$B$39:$B$782,L$119)+'СЕТ СН'!$I$11+СВЦЭМ!$D$10+'СЕТ СН'!$I$5-'СЕТ СН'!$I$21</f>
        <v>5749.4606136299999</v>
      </c>
      <c r="M148" s="36">
        <f>SUMIFS(СВЦЭМ!$D$39:$D$782,СВЦЭМ!$A$39:$A$782,$A148,СВЦЭМ!$B$39:$B$782,M$119)+'СЕТ СН'!$I$11+СВЦЭМ!$D$10+'СЕТ СН'!$I$5-'СЕТ СН'!$I$21</f>
        <v>5791.0723982600002</v>
      </c>
      <c r="N148" s="36">
        <f>SUMIFS(СВЦЭМ!$D$39:$D$782,СВЦЭМ!$A$39:$A$782,$A148,СВЦЭМ!$B$39:$B$782,N$119)+'СЕТ СН'!$I$11+СВЦЭМ!$D$10+'СЕТ СН'!$I$5-'СЕТ СН'!$I$21</f>
        <v>5844.3436283299998</v>
      </c>
      <c r="O148" s="36">
        <f>SUMIFS(СВЦЭМ!$D$39:$D$782,СВЦЭМ!$A$39:$A$782,$A148,СВЦЭМ!$B$39:$B$782,O$119)+'СЕТ СН'!$I$11+СВЦЭМ!$D$10+'СЕТ СН'!$I$5-'СЕТ СН'!$I$21</f>
        <v>5863.8160773300006</v>
      </c>
      <c r="P148" s="36">
        <f>SUMIFS(СВЦЭМ!$D$39:$D$782,СВЦЭМ!$A$39:$A$782,$A148,СВЦЭМ!$B$39:$B$782,P$119)+'СЕТ СН'!$I$11+СВЦЭМ!$D$10+'СЕТ СН'!$I$5-'СЕТ СН'!$I$21</f>
        <v>5842.8017540600003</v>
      </c>
      <c r="Q148" s="36">
        <f>SUMIFS(СВЦЭМ!$D$39:$D$782,СВЦЭМ!$A$39:$A$782,$A148,СВЦЭМ!$B$39:$B$782,Q$119)+'СЕТ СН'!$I$11+СВЦЭМ!$D$10+'СЕТ СН'!$I$5-'СЕТ СН'!$I$21</f>
        <v>5858.0757082999999</v>
      </c>
      <c r="R148" s="36">
        <f>SUMIFS(СВЦЭМ!$D$39:$D$782,СВЦЭМ!$A$39:$A$782,$A148,СВЦЭМ!$B$39:$B$782,R$119)+'СЕТ СН'!$I$11+СВЦЭМ!$D$10+'СЕТ СН'!$I$5-'СЕТ СН'!$I$21</f>
        <v>5853.2359061400002</v>
      </c>
      <c r="S148" s="36">
        <f>SUMIFS(СВЦЭМ!$D$39:$D$782,СВЦЭМ!$A$39:$A$782,$A148,СВЦЭМ!$B$39:$B$782,S$119)+'СЕТ СН'!$I$11+СВЦЭМ!$D$10+'СЕТ СН'!$I$5-'СЕТ СН'!$I$21</f>
        <v>5845.8539594499998</v>
      </c>
      <c r="T148" s="36">
        <f>SUMIFS(СВЦЭМ!$D$39:$D$782,СВЦЭМ!$A$39:$A$782,$A148,СВЦЭМ!$B$39:$B$782,T$119)+'СЕТ СН'!$I$11+СВЦЭМ!$D$10+'СЕТ СН'!$I$5-'СЕТ СН'!$I$21</f>
        <v>5789.2914851599999</v>
      </c>
      <c r="U148" s="36">
        <f>SUMIFS(СВЦЭМ!$D$39:$D$782,СВЦЭМ!$A$39:$A$782,$A148,СВЦЭМ!$B$39:$B$782,U$119)+'СЕТ СН'!$I$11+СВЦЭМ!$D$10+'СЕТ СН'!$I$5-'СЕТ СН'!$I$21</f>
        <v>5740.1638100500004</v>
      </c>
      <c r="V148" s="36">
        <f>SUMIFS(СВЦЭМ!$D$39:$D$782,СВЦЭМ!$A$39:$A$782,$A148,СВЦЭМ!$B$39:$B$782,V$119)+'СЕТ СН'!$I$11+СВЦЭМ!$D$10+'СЕТ СН'!$I$5-'СЕТ СН'!$I$21</f>
        <v>5700.5265806300004</v>
      </c>
      <c r="W148" s="36">
        <f>SUMIFS(СВЦЭМ!$D$39:$D$782,СВЦЭМ!$A$39:$A$782,$A148,СВЦЭМ!$B$39:$B$782,W$119)+'СЕТ СН'!$I$11+СВЦЭМ!$D$10+'СЕТ СН'!$I$5-'СЕТ СН'!$I$21</f>
        <v>5698.7327517800004</v>
      </c>
      <c r="X148" s="36">
        <f>SUMIFS(СВЦЭМ!$D$39:$D$782,СВЦЭМ!$A$39:$A$782,$A148,СВЦЭМ!$B$39:$B$782,X$119)+'СЕТ СН'!$I$11+СВЦЭМ!$D$10+'СЕТ СН'!$I$5-'СЕТ СН'!$I$21</f>
        <v>5729.4730794699999</v>
      </c>
      <c r="Y148" s="36">
        <f>SUMIFS(СВЦЭМ!$D$39:$D$782,СВЦЭМ!$A$39:$A$782,$A148,СВЦЭМ!$B$39:$B$782,Y$119)+'СЕТ СН'!$I$11+СВЦЭМ!$D$10+'СЕТ СН'!$I$5-'СЕТ СН'!$I$21</f>
        <v>5727.4709677299998</v>
      </c>
    </row>
    <row r="149" spans="1:27" ht="15.75" x14ac:dyDescent="0.2">
      <c r="A149" s="35">
        <f t="shared" si="3"/>
        <v>45015</v>
      </c>
      <c r="B149" s="36">
        <f>SUMIFS(СВЦЭМ!$D$39:$D$782,СВЦЭМ!$A$39:$A$782,$A149,СВЦЭМ!$B$39:$B$782,B$119)+'СЕТ СН'!$I$11+СВЦЭМ!$D$10+'СЕТ СН'!$I$5-'СЕТ СН'!$I$21</f>
        <v>5669.9894403600001</v>
      </c>
      <c r="C149" s="36">
        <f>SUMIFS(СВЦЭМ!$D$39:$D$782,СВЦЭМ!$A$39:$A$782,$A149,СВЦЭМ!$B$39:$B$782,C$119)+'СЕТ СН'!$I$11+СВЦЭМ!$D$10+'СЕТ СН'!$I$5-'СЕТ СН'!$I$21</f>
        <v>5743.7001848700002</v>
      </c>
      <c r="D149" s="36">
        <f>SUMIFS(СВЦЭМ!$D$39:$D$782,СВЦЭМ!$A$39:$A$782,$A149,СВЦЭМ!$B$39:$B$782,D$119)+'СЕТ СН'!$I$11+СВЦЭМ!$D$10+'СЕТ СН'!$I$5-'СЕТ СН'!$I$21</f>
        <v>5753.3456399799998</v>
      </c>
      <c r="E149" s="36">
        <f>SUMIFS(СВЦЭМ!$D$39:$D$782,СВЦЭМ!$A$39:$A$782,$A149,СВЦЭМ!$B$39:$B$782,E$119)+'СЕТ СН'!$I$11+СВЦЭМ!$D$10+'СЕТ СН'!$I$5-'СЕТ СН'!$I$21</f>
        <v>5751.3491025499998</v>
      </c>
      <c r="F149" s="36">
        <f>SUMIFS(СВЦЭМ!$D$39:$D$782,СВЦЭМ!$A$39:$A$782,$A149,СВЦЭМ!$B$39:$B$782,F$119)+'СЕТ СН'!$I$11+СВЦЭМ!$D$10+'СЕТ СН'!$I$5-'СЕТ СН'!$I$21</f>
        <v>5750.3657028300004</v>
      </c>
      <c r="G149" s="36">
        <f>SUMIFS(СВЦЭМ!$D$39:$D$782,СВЦЭМ!$A$39:$A$782,$A149,СВЦЭМ!$B$39:$B$782,G$119)+'СЕТ СН'!$I$11+СВЦЭМ!$D$10+'СЕТ СН'!$I$5-'СЕТ СН'!$I$21</f>
        <v>5709.4762985699999</v>
      </c>
      <c r="H149" s="36">
        <f>SUMIFS(СВЦЭМ!$D$39:$D$782,СВЦЭМ!$A$39:$A$782,$A149,СВЦЭМ!$B$39:$B$782,H$119)+'СЕТ СН'!$I$11+СВЦЭМ!$D$10+'СЕТ СН'!$I$5-'СЕТ СН'!$I$21</f>
        <v>5697.78328771</v>
      </c>
      <c r="I149" s="36">
        <f>SUMIFS(СВЦЭМ!$D$39:$D$782,СВЦЭМ!$A$39:$A$782,$A149,СВЦЭМ!$B$39:$B$782,I$119)+'СЕТ СН'!$I$11+СВЦЭМ!$D$10+'СЕТ СН'!$I$5-'СЕТ СН'!$I$21</f>
        <v>5639.9218713800001</v>
      </c>
      <c r="J149" s="36">
        <f>SUMIFS(СВЦЭМ!$D$39:$D$782,СВЦЭМ!$A$39:$A$782,$A149,СВЦЭМ!$B$39:$B$782,J$119)+'СЕТ СН'!$I$11+СВЦЭМ!$D$10+'СЕТ СН'!$I$5-'СЕТ СН'!$I$21</f>
        <v>5603.7229691499997</v>
      </c>
      <c r="K149" s="36">
        <f>SUMIFS(СВЦЭМ!$D$39:$D$782,СВЦЭМ!$A$39:$A$782,$A149,СВЦЭМ!$B$39:$B$782,K$119)+'СЕТ СН'!$I$11+СВЦЭМ!$D$10+'СЕТ СН'!$I$5-'СЕТ СН'!$I$21</f>
        <v>5571.7527854500004</v>
      </c>
      <c r="L149" s="36">
        <f>SUMIFS(СВЦЭМ!$D$39:$D$782,СВЦЭМ!$A$39:$A$782,$A149,СВЦЭМ!$B$39:$B$782,L$119)+'СЕТ СН'!$I$11+СВЦЭМ!$D$10+'СЕТ СН'!$I$5-'СЕТ СН'!$I$21</f>
        <v>5580.8572961099999</v>
      </c>
      <c r="M149" s="36">
        <f>SUMIFS(СВЦЭМ!$D$39:$D$782,СВЦЭМ!$A$39:$A$782,$A149,СВЦЭМ!$B$39:$B$782,M$119)+'СЕТ СН'!$I$11+СВЦЭМ!$D$10+'СЕТ СН'!$I$5-'СЕТ СН'!$I$21</f>
        <v>5621.7034312599999</v>
      </c>
      <c r="N149" s="36">
        <f>SUMIFS(СВЦЭМ!$D$39:$D$782,СВЦЭМ!$A$39:$A$782,$A149,СВЦЭМ!$B$39:$B$782,N$119)+'СЕТ СН'!$I$11+СВЦЭМ!$D$10+'СЕТ СН'!$I$5-'СЕТ СН'!$I$21</f>
        <v>5660.9311734599996</v>
      </c>
      <c r="O149" s="36">
        <f>SUMIFS(СВЦЭМ!$D$39:$D$782,СВЦЭМ!$A$39:$A$782,$A149,СВЦЭМ!$B$39:$B$782,O$119)+'СЕТ СН'!$I$11+СВЦЭМ!$D$10+'СЕТ СН'!$I$5-'СЕТ СН'!$I$21</f>
        <v>5687.9134957200004</v>
      </c>
      <c r="P149" s="36">
        <f>SUMIFS(СВЦЭМ!$D$39:$D$782,СВЦЭМ!$A$39:$A$782,$A149,СВЦЭМ!$B$39:$B$782,P$119)+'СЕТ СН'!$I$11+СВЦЭМ!$D$10+'СЕТ СН'!$I$5-'СЕТ СН'!$I$21</f>
        <v>5704.2703753900005</v>
      </c>
      <c r="Q149" s="36">
        <f>SUMIFS(СВЦЭМ!$D$39:$D$782,СВЦЭМ!$A$39:$A$782,$A149,СВЦЭМ!$B$39:$B$782,Q$119)+'СЕТ СН'!$I$11+СВЦЭМ!$D$10+'СЕТ СН'!$I$5-'СЕТ СН'!$I$21</f>
        <v>5711.0684185299997</v>
      </c>
      <c r="R149" s="36">
        <f>SUMIFS(СВЦЭМ!$D$39:$D$782,СВЦЭМ!$A$39:$A$782,$A149,СВЦЭМ!$B$39:$B$782,R$119)+'СЕТ СН'!$I$11+СВЦЭМ!$D$10+'СЕТ СН'!$I$5-'СЕТ СН'!$I$21</f>
        <v>5709.8834057800004</v>
      </c>
      <c r="S149" s="36">
        <f>SUMIFS(СВЦЭМ!$D$39:$D$782,СВЦЭМ!$A$39:$A$782,$A149,СВЦЭМ!$B$39:$B$782,S$119)+'СЕТ СН'!$I$11+СВЦЭМ!$D$10+'СЕТ СН'!$I$5-'СЕТ СН'!$I$21</f>
        <v>5681.9990725500002</v>
      </c>
      <c r="T149" s="36">
        <f>SUMIFS(СВЦЭМ!$D$39:$D$782,СВЦЭМ!$A$39:$A$782,$A149,СВЦЭМ!$B$39:$B$782,T$119)+'СЕТ СН'!$I$11+СВЦЭМ!$D$10+'СЕТ СН'!$I$5-'СЕТ СН'!$I$21</f>
        <v>5637.8333333099999</v>
      </c>
      <c r="U149" s="36">
        <f>SUMIFS(СВЦЭМ!$D$39:$D$782,СВЦЭМ!$A$39:$A$782,$A149,СВЦЭМ!$B$39:$B$782,U$119)+'СЕТ СН'!$I$11+СВЦЭМ!$D$10+'СЕТ СН'!$I$5-'СЕТ СН'!$I$21</f>
        <v>5627.88676803</v>
      </c>
      <c r="V149" s="36">
        <f>SUMIFS(СВЦЭМ!$D$39:$D$782,СВЦЭМ!$A$39:$A$782,$A149,СВЦЭМ!$B$39:$B$782,V$119)+'СЕТ СН'!$I$11+СВЦЭМ!$D$10+'СЕТ СН'!$I$5-'СЕТ СН'!$I$21</f>
        <v>5588.9149929599998</v>
      </c>
      <c r="W149" s="36">
        <f>SUMIFS(СВЦЭМ!$D$39:$D$782,СВЦЭМ!$A$39:$A$782,$A149,СВЦЭМ!$B$39:$B$782,W$119)+'СЕТ СН'!$I$11+СВЦЭМ!$D$10+'СЕТ СН'!$I$5-'СЕТ СН'!$I$21</f>
        <v>5583.3835288</v>
      </c>
      <c r="X149" s="36">
        <f>SUMIFS(СВЦЭМ!$D$39:$D$782,СВЦЭМ!$A$39:$A$782,$A149,СВЦЭМ!$B$39:$B$782,X$119)+'СЕТ СН'!$I$11+СВЦЭМ!$D$10+'СЕТ СН'!$I$5-'СЕТ СН'!$I$21</f>
        <v>5615.3592735100001</v>
      </c>
      <c r="Y149" s="36">
        <f>SUMIFS(СВЦЭМ!$D$39:$D$782,СВЦЭМ!$A$39:$A$782,$A149,СВЦЭМ!$B$39:$B$782,Y$119)+'СЕТ СН'!$I$11+СВЦЭМ!$D$10+'СЕТ СН'!$I$5-'СЕТ СН'!$I$21</f>
        <v>5655.0423778599998</v>
      </c>
    </row>
    <row r="150" spans="1:27" ht="15.75" x14ac:dyDescent="0.2">
      <c r="A150" s="35">
        <f t="shared" si="3"/>
        <v>45016</v>
      </c>
      <c r="B150" s="36">
        <f>SUMIFS(СВЦЭМ!$D$39:$D$782,СВЦЭМ!$A$39:$A$782,$A150,СВЦЭМ!$B$39:$B$782,B$119)+'СЕТ СН'!$I$11+СВЦЭМ!$D$10+'СЕТ СН'!$I$5-'СЕТ СН'!$I$21</f>
        <v>5734.0900301399997</v>
      </c>
      <c r="C150" s="36">
        <f>SUMIFS(СВЦЭМ!$D$39:$D$782,СВЦЭМ!$A$39:$A$782,$A150,СВЦЭМ!$B$39:$B$782,C$119)+'СЕТ СН'!$I$11+СВЦЭМ!$D$10+'СЕТ СН'!$I$5-'СЕТ СН'!$I$21</f>
        <v>5683.3987071700003</v>
      </c>
      <c r="D150" s="36">
        <f>SUMIFS(СВЦЭМ!$D$39:$D$782,СВЦЭМ!$A$39:$A$782,$A150,СВЦЭМ!$B$39:$B$782,D$119)+'СЕТ СН'!$I$11+СВЦЭМ!$D$10+'СЕТ СН'!$I$5-'СЕТ СН'!$I$21</f>
        <v>5800.3075259699999</v>
      </c>
      <c r="E150" s="36">
        <f>SUMIFS(СВЦЭМ!$D$39:$D$782,СВЦЭМ!$A$39:$A$782,$A150,СВЦЭМ!$B$39:$B$782,E$119)+'СЕТ СН'!$I$11+СВЦЭМ!$D$10+'СЕТ СН'!$I$5-'СЕТ СН'!$I$21</f>
        <v>5793.9062329300004</v>
      </c>
      <c r="F150" s="36">
        <f>SUMIFS(СВЦЭМ!$D$39:$D$782,СВЦЭМ!$A$39:$A$782,$A150,СВЦЭМ!$B$39:$B$782,F$119)+'СЕТ СН'!$I$11+СВЦЭМ!$D$10+'СЕТ СН'!$I$5-'СЕТ СН'!$I$21</f>
        <v>5798.7011130499995</v>
      </c>
      <c r="G150" s="36">
        <f>SUMIFS(СВЦЭМ!$D$39:$D$782,СВЦЭМ!$A$39:$A$782,$A150,СВЦЭМ!$B$39:$B$782,G$119)+'СЕТ СН'!$I$11+СВЦЭМ!$D$10+'СЕТ СН'!$I$5-'СЕТ СН'!$I$21</f>
        <v>5779.5424703400004</v>
      </c>
      <c r="H150" s="36">
        <f>SUMIFS(СВЦЭМ!$D$39:$D$782,СВЦЭМ!$A$39:$A$782,$A150,СВЦЭМ!$B$39:$B$782,H$119)+'СЕТ СН'!$I$11+СВЦЭМ!$D$10+'СЕТ СН'!$I$5-'СЕТ СН'!$I$21</f>
        <v>5767.60619718</v>
      </c>
      <c r="I150" s="36">
        <f>SUMIFS(СВЦЭМ!$D$39:$D$782,СВЦЭМ!$A$39:$A$782,$A150,СВЦЭМ!$B$39:$B$782,I$119)+'СЕТ СН'!$I$11+СВЦЭМ!$D$10+'СЕТ СН'!$I$5-'СЕТ СН'!$I$21</f>
        <v>5690.8698000100003</v>
      </c>
      <c r="J150" s="36">
        <f>SUMIFS(СВЦЭМ!$D$39:$D$782,СВЦЭМ!$A$39:$A$782,$A150,СВЦЭМ!$B$39:$B$782,J$119)+'СЕТ СН'!$I$11+СВЦЭМ!$D$10+'СЕТ СН'!$I$5-'СЕТ СН'!$I$21</f>
        <v>5664.8879242399998</v>
      </c>
      <c r="K150" s="36">
        <f>SUMIFS(СВЦЭМ!$D$39:$D$782,СВЦЭМ!$A$39:$A$782,$A150,СВЦЭМ!$B$39:$B$782,K$119)+'СЕТ СН'!$I$11+СВЦЭМ!$D$10+'СЕТ СН'!$I$5-'СЕТ СН'!$I$21</f>
        <v>5629.0638822800001</v>
      </c>
      <c r="L150" s="36">
        <f>SUMIFS(СВЦЭМ!$D$39:$D$782,СВЦЭМ!$A$39:$A$782,$A150,СВЦЭМ!$B$39:$B$782,L$119)+'СЕТ СН'!$I$11+СВЦЭМ!$D$10+'СЕТ СН'!$I$5-'СЕТ СН'!$I$21</f>
        <v>5598.3261562099997</v>
      </c>
      <c r="M150" s="36">
        <f>SUMIFS(СВЦЭМ!$D$39:$D$782,СВЦЭМ!$A$39:$A$782,$A150,СВЦЭМ!$B$39:$B$782,M$119)+'СЕТ СН'!$I$11+СВЦЭМ!$D$10+'СЕТ СН'!$I$5-'СЕТ СН'!$I$21</f>
        <v>5587.18126837</v>
      </c>
      <c r="N150" s="36">
        <f>SUMIFS(СВЦЭМ!$D$39:$D$782,СВЦЭМ!$A$39:$A$782,$A150,СВЦЭМ!$B$39:$B$782,N$119)+'СЕТ СН'!$I$11+СВЦЭМ!$D$10+'СЕТ СН'!$I$5-'СЕТ СН'!$I$21</f>
        <v>5632.4645838300003</v>
      </c>
      <c r="O150" s="36">
        <f>SUMIFS(СВЦЭМ!$D$39:$D$782,СВЦЭМ!$A$39:$A$782,$A150,СВЦЭМ!$B$39:$B$782,O$119)+'СЕТ СН'!$I$11+СВЦЭМ!$D$10+'СЕТ СН'!$I$5-'СЕТ СН'!$I$21</f>
        <v>5662.4189698299997</v>
      </c>
      <c r="P150" s="36">
        <f>SUMIFS(СВЦЭМ!$D$39:$D$782,СВЦЭМ!$A$39:$A$782,$A150,СВЦЭМ!$B$39:$B$782,P$119)+'СЕТ СН'!$I$11+СВЦЭМ!$D$10+'СЕТ СН'!$I$5-'СЕТ СН'!$I$21</f>
        <v>5682.1251672799999</v>
      </c>
      <c r="Q150" s="36">
        <f>SUMIFS(СВЦЭМ!$D$39:$D$782,СВЦЭМ!$A$39:$A$782,$A150,СВЦЭМ!$B$39:$B$782,Q$119)+'СЕТ СН'!$I$11+СВЦЭМ!$D$10+'СЕТ СН'!$I$5-'СЕТ СН'!$I$21</f>
        <v>5676.0586564499999</v>
      </c>
      <c r="R150" s="36">
        <f>SUMIFS(СВЦЭМ!$D$39:$D$782,СВЦЭМ!$A$39:$A$782,$A150,СВЦЭМ!$B$39:$B$782,R$119)+'СЕТ СН'!$I$11+СВЦЭМ!$D$10+'СЕТ СН'!$I$5-'СЕТ СН'!$I$21</f>
        <v>5663.6552651000002</v>
      </c>
      <c r="S150" s="36">
        <f>SUMIFS(СВЦЭМ!$D$39:$D$782,СВЦЭМ!$A$39:$A$782,$A150,СВЦЭМ!$B$39:$B$782,S$119)+'СЕТ СН'!$I$11+СВЦЭМ!$D$10+'СЕТ СН'!$I$5-'СЕТ СН'!$I$21</f>
        <v>5643.4670669799998</v>
      </c>
      <c r="T150" s="36">
        <f>SUMIFS(СВЦЭМ!$D$39:$D$782,СВЦЭМ!$A$39:$A$782,$A150,СВЦЭМ!$B$39:$B$782,T$119)+'СЕТ СН'!$I$11+СВЦЭМ!$D$10+'СЕТ СН'!$I$5-'СЕТ СН'!$I$21</f>
        <v>5609.4697262400005</v>
      </c>
      <c r="U150" s="36">
        <f>SUMIFS(СВЦЭМ!$D$39:$D$782,СВЦЭМ!$A$39:$A$782,$A150,СВЦЭМ!$B$39:$B$782,U$119)+'СЕТ СН'!$I$11+СВЦЭМ!$D$10+'СЕТ СН'!$I$5-'СЕТ СН'!$I$21</f>
        <v>5590.7184165400004</v>
      </c>
      <c r="V150" s="36">
        <f>SUMIFS(СВЦЭМ!$D$39:$D$782,СВЦЭМ!$A$39:$A$782,$A150,СВЦЭМ!$B$39:$B$782,V$119)+'СЕТ СН'!$I$11+СВЦЭМ!$D$10+'СЕТ СН'!$I$5-'СЕТ СН'!$I$21</f>
        <v>5552.91942165</v>
      </c>
      <c r="W150" s="36">
        <f>SUMIFS(СВЦЭМ!$D$39:$D$782,СВЦЭМ!$A$39:$A$782,$A150,СВЦЭМ!$B$39:$B$782,W$119)+'СЕТ СН'!$I$11+СВЦЭМ!$D$10+'СЕТ СН'!$I$5-'СЕТ СН'!$I$21</f>
        <v>5548.3178198799997</v>
      </c>
      <c r="X150" s="36">
        <f>SUMIFS(СВЦЭМ!$D$39:$D$782,СВЦЭМ!$A$39:$A$782,$A150,СВЦЭМ!$B$39:$B$782,X$119)+'СЕТ СН'!$I$11+СВЦЭМ!$D$10+'СЕТ СН'!$I$5-'СЕТ СН'!$I$21</f>
        <v>5591.2935571300004</v>
      </c>
      <c r="Y150" s="36">
        <f>SUMIFS(СВЦЭМ!$D$39:$D$782,СВЦЭМ!$A$39:$A$782,$A150,СВЦЭМ!$B$39:$B$782,Y$119)+'СЕТ СН'!$I$11+СВЦЭМ!$D$10+'СЕТ СН'!$I$5-'СЕТ СН'!$I$21</f>
        <v>5576.7605714600004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01.03.2023</v>
      </c>
      <c r="B156" s="36">
        <f>SUMIFS(СВЦЭМ!$E$39:$E$782,СВЦЭМ!$A$39:$A$782,$A156,СВЦЭМ!$B$39:$B$782,B$155)+'СЕТ СН'!$F$12</f>
        <v>268.38379329000003</v>
      </c>
      <c r="C156" s="36">
        <f>SUMIFS(СВЦЭМ!$E$39:$E$782,СВЦЭМ!$A$39:$A$782,$A156,СВЦЭМ!$B$39:$B$782,C$155)+'СЕТ СН'!$F$12</f>
        <v>274.47094372999999</v>
      </c>
      <c r="D156" s="36">
        <f>SUMIFS(СВЦЭМ!$E$39:$E$782,СВЦЭМ!$A$39:$A$782,$A156,СВЦЭМ!$B$39:$B$782,D$155)+'СЕТ СН'!$F$12</f>
        <v>277.15113817000002</v>
      </c>
      <c r="E156" s="36">
        <f>SUMIFS(СВЦЭМ!$E$39:$E$782,СВЦЭМ!$A$39:$A$782,$A156,СВЦЭМ!$B$39:$B$782,E$155)+'СЕТ СН'!$F$12</f>
        <v>278.75689505999998</v>
      </c>
      <c r="F156" s="36">
        <f>SUMIFS(СВЦЭМ!$E$39:$E$782,СВЦЭМ!$A$39:$A$782,$A156,СВЦЭМ!$B$39:$B$782,F$155)+'СЕТ СН'!$F$12</f>
        <v>278.78675034000003</v>
      </c>
      <c r="G156" s="36">
        <f>SUMIFS(СВЦЭМ!$E$39:$E$782,СВЦЭМ!$A$39:$A$782,$A156,СВЦЭМ!$B$39:$B$782,G$155)+'СЕТ СН'!$F$12</f>
        <v>274.93270000000001</v>
      </c>
      <c r="H156" s="36">
        <f>SUMIFS(СВЦЭМ!$E$39:$E$782,СВЦЭМ!$A$39:$A$782,$A156,СВЦЭМ!$B$39:$B$782,H$155)+'СЕТ СН'!$F$12</f>
        <v>271.12180308000001</v>
      </c>
      <c r="I156" s="36">
        <f>SUMIFS(СВЦЭМ!$E$39:$E$782,СВЦЭМ!$A$39:$A$782,$A156,СВЦЭМ!$B$39:$B$782,I$155)+'СЕТ СН'!$F$12</f>
        <v>263.48553042999998</v>
      </c>
      <c r="J156" s="36">
        <f>SUMIFS(СВЦЭМ!$E$39:$E$782,СВЦЭМ!$A$39:$A$782,$A156,СВЦЭМ!$B$39:$B$782,J$155)+'СЕТ СН'!$F$12</f>
        <v>261.87785307000001</v>
      </c>
      <c r="K156" s="36">
        <f>SUMIFS(СВЦЭМ!$E$39:$E$782,СВЦЭМ!$A$39:$A$782,$A156,СВЦЭМ!$B$39:$B$782,K$155)+'СЕТ СН'!$F$12</f>
        <v>251.92063051</v>
      </c>
      <c r="L156" s="36">
        <f>SUMIFS(СВЦЭМ!$E$39:$E$782,СВЦЭМ!$A$39:$A$782,$A156,СВЦЭМ!$B$39:$B$782,L$155)+'СЕТ СН'!$F$12</f>
        <v>254.84045343</v>
      </c>
      <c r="M156" s="36">
        <f>SUMIFS(СВЦЭМ!$E$39:$E$782,СВЦЭМ!$A$39:$A$782,$A156,СВЦЭМ!$B$39:$B$782,M$155)+'СЕТ СН'!$F$12</f>
        <v>256.91685102000002</v>
      </c>
      <c r="N156" s="36">
        <f>SUMIFS(СВЦЭМ!$E$39:$E$782,СВЦЭМ!$A$39:$A$782,$A156,СВЦЭМ!$B$39:$B$782,N$155)+'СЕТ СН'!$F$12</f>
        <v>260.99733214999998</v>
      </c>
      <c r="O156" s="36">
        <f>SUMIFS(СВЦЭМ!$E$39:$E$782,СВЦЭМ!$A$39:$A$782,$A156,СВЦЭМ!$B$39:$B$782,O$155)+'СЕТ СН'!$F$12</f>
        <v>262.58440213</v>
      </c>
      <c r="P156" s="36">
        <f>SUMIFS(СВЦЭМ!$E$39:$E$782,СВЦЭМ!$A$39:$A$782,$A156,СВЦЭМ!$B$39:$B$782,P$155)+'СЕТ СН'!$F$12</f>
        <v>264.16356566000002</v>
      </c>
      <c r="Q156" s="36">
        <f>SUMIFS(СВЦЭМ!$E$39:$E$782,СВЦЭМ!$A$39:$A$782,$A156,СВЦЭМ!$B$39:$B$782,Q$155)+'СЕТ СН'!$F$12</f>
        <v>261.00514955</v>
      </c>
      <c r="R156" s="36">
        <f>SUMIFS(СВЦЭМ!$E$39:$E$782,СВЦЭМ!$A$39:$A$782,$A156,СВЦЭМ!$B$39:$B$782,R$155)+'СЕТ СН'!$F$12</f>
        <v>261.47476547000002</v>
      </c>
      <c r="S156" s="36">
        <f>SUMIFS(СВЦЭМ!$E$39:$E$782,СВЦЭМ!$A$39:$A$782,$A156,СВЦЭМ!$B$39:$B$782,S$155)+'СЕТ СН'!$F$12</f>
        <v>257.56255970000001</v>
      </c>
      <c r="T156" s="36">
        <f>SUMIFS(СВЦЭМ!$E$39:$E$782,СВЦЭМ!$A$39:$A$782,$A156,СВЦЭМ!$B$39:$B$782,T$155)+'СЕТ СН'!$F$12</f>
        <v>256.87665778000002</v>
      </c>
      <c r="U156" s="36">
        <f>SUMIFS(СВЦЭМ!$E$39:$E$782,СВЦЭМ!$A$39:$A$782,$A156,СВЦЭМ!$B$39:$B$782,U$155)+'СЕТ СН'!$F$12</f>
        <v>258.67227095999999</v>
      </c>
      <c r="V156" s="36">
        <f>SUMIFS(СВЦЭМ!$E$39:$E$782,СВЦЭМ!$A$39:$A$782,$A156,СВЦЭМ!$B$39:$B$782,V$155)+'СЕТ СН'!$F$12</f>
        <v>258.98818971999998</v>
      </c>
      <c r="W156" s="36">
        <f>SUMIFS(СВЦЭМ!$E$39:$E$782,СВЦЭМ!$A$39:$A$782,$A156,СВЦЭМ!$B$39:$B$782,W$155)+'СЕТ СН'!$F$12</f>
        <v>261.62010492000002</v>
      </c>
      <c r="X156" s="36">
        <f>SUMIFS(СВЦЭМ!$E$39:$E$782,СВЦЭМ!$A$39:$A$782,$A156,СВЦЭМ!$B$39:$B$782,X$155)+'СЕТ СН'!$F$12</f>
        <v>263.52499059000002</v>
      </c>
      <c r="Y156" s="36">
        <f>SUMIFS(СВЦЭМ!$E$39:$E$782,СВЦЭМ!$A$39:$A$782,$A156,СВЦЭМ!$B$39:$B$782,Y$155)+'СЕТ СН'!$F$12</f>
        <v>268.61704845000003</v>
      </c>
      <c r="AA156" s="45"/>
    </row>
    <row r="157" spans="1:27" ht="15.75" x14ac:dyDescent="0.2">
      <c r="A157" s="35">
        <f>A156+1</f>
        <v>44987</v>
      </c>
      <c r="B157" s="36">
        <f>SUMIFS(СВЦЭМ!$E$39:$E$782,СВЦЭМ!$A$39:$A$782,$A157,СВЦЭМ!$B$39:$B$782,B$155)+'СЕТ СН'!$F$12</f>
        <v>264.64500244999999</v>
      </c>
      <c r="C157" s="36">
        <f>SUMIFS(СВЦЭМ!$E$39:$E$782,СВЦЭМ!$A$39:$A$782,$A157,СВЦЭМ!$B$39:$B$782,C$155)+'СЕТ СН'!$F$12</f>
        <v>261.97828504</v>
      </c>
      <c r="D157" s="36">
        <f>SUMIFS(СВЦЭМ!$E$39:$E$782,СВЦЭМ!$A$39:$A$782,$A157,СВЦЭМ!$B$39:$B$782,D$155)+'СЕТ СН'!$F$12</f>
        <v>264.79078305000002</v>
      </c>
      <c r="E157" s="36">
        <f>SUMIFS(СВЦЭМ!$E$39:$E$782,СВЦЭМ!$A$39:$A$782,$A157,СВЦЭМ!$B$39:$B$782,E$155)+'СЕТ СН'!$F$12</f>
        <v>266.41073511000002</v>
      </c>
      <c r="F157" s="36">
        <f>SUMIFS(СВЦЭМ!$E$39:$E$782,СВЦЭМ!$A$39:$A$782,$A157,СВЦЭМ!$B$39:$B$782,F$155)+'СЕТ СН'!$F$12</f>
        <v>266.66867447999999</v>
      </c>
      <c r="G157" s="36">
        <f>SUMIFS(СВЦЭМ!$E$39:$E$782,СВЦЭМ!$A$39:$A$782,$A157,СВЦЭМ!$B$39:$B$782,G$155)+'СЕТ СН'!$F$12</f>
        <v>263.07870177000001</v>
      </c>
      <c r="H157" s="36">
        <f>SUMIFS(СВЦЭМ!$E$39:$E$782,СВЦЭМ!$A$39:$A$782,$A157,СВЦЭМ!$B$39:$B$782,H$155)+'СЕТ СН'!$F$12</f>
        <v>249.37568988999999</v>
      </c>
      <c r="I157" s="36">
        <f>SUMIFS(СВЦЭМ!$E$39:$E$782,СВЦЭМ!$A$39:$A$782,$A157,СВЦЭМ!$B$39:$B$782,I$155)+'СЕТ СН'!$F$12</f>
        <v>243.55632247</v>
      </c>
      <c r="J157" s="36">
        <f>SUMIFS(СВЦЭМ!$E$39:$E$782,СВЦЭМ!$A$39:$A$782,$A157,СВЦЭМ!$B$39:$B$782,J$155)+'СЕТ СН'!$F$12</f>
        <v>240.57757681999999</v>
      </c>
      <c r="K157" s="36">
        <f>SUMIFS(СВЦЭМ!$E$39:$E$782,СВЦЭМ!$A$39:$A$782,$A157,СВЦЭМ!$B$39:$B$782,K$155)+'СЕТ СН'!$F$12</f>
        <v>242.94444344999999</v>
      </c>
      <c r="L157" s="36">
        <f>SUMIFS(СВЦЭМ!$E$39:$E$782,СВЦЭМ!$A$39:$A$782,$A157,СВЦЭМ!$B$39:$B$782,L$155)+'СЕТ СН'!$F$12</f>
        <v>242.71500277000001</v>
      </c>
      <c r="M157" s="36">
        <f>SUMIFS(СВЦЭМ!$E$39:$E$782,СВЦЭМ!$A$39:$A$782,$A157,СВЦЭМ!$B$39:$B$782,M$155)+'СЕТ СН'!$F$12</f>
        <v>243.05173987000001</v>
      </c>
      <c r="N157" s="36">
        <f>SUMIFS(СВЦЭМ!$E$39:$E$782,СВЦЭМ!$A$39:$A$782,$A157,СВЦЭМ!$B$39:$B$782,N$155)+'СЕТ СН'!$F$12</f>
        <v>246.27669452999999</v>
      </c>
      <c r="O157" s="36">
        <f>SUMIFS(СВЦЭМ!$E$39:$E$782,СВЦЭМ!$A$39:$A$782,$A157,СВЦЭМ!$B$39:$B$782,O$155)+'СЕТ СН'!$F$12</f>
        <v>251.84373977999999</v>
      </c>
      <c r="P157" s="36">
        <f>SUMIFS(СВЦЭМ!$E$39:$E$782,СВЦЭМ!$A$39:$A$782,$A157,СВЦЭМ!$B$39:$B$782,P$155)+'СЕТ СН'!$F$12</f>
        <v>253.79953331999999</v>
      </c>
      <c r="Q157" s="36">
        <f>SUMIFS(СВЦЭМ!$E$39:$E$782,СВЦЭМ!$A$39:$A$782,$A157,СВЦЭМ!$B$39:$B$782,Q$155)+'СЕТ СН'!$F$12</f>
        <v>254.41933732000001</v>
      </c>
      <c r="R157" s="36">
        <f>SUMIFS(СВЦЭМ!$E$39:$E$782,СВЦЭМ!$A$39:$A$782,$A157,СВЦЭМ!$B$39:$B$782,R$155)+'СЕТ СН'!$F$12</f>
        <v>255.20853077999999</v>
      </c>
      <c r="S157" s="36">
        <f>SUMIFS(СВЦЭМ!$E$39:$E$782,СВЦЭМ!$A$39:$A$782,$A157,СВЦЭМ!$B$39:$B$782,S$155)+'СЕТ СН'!$F$12</f>
        <v>254.31082388999999</v>
      </c>
      <c r="T157" s="36">
        <f>SUMIFS(СВЦЭМ!$E$39:$E$782,СВЦЭМ!$A$39:$A$782,$A157,СВЦЭМ!$B$39:$B$782,T$155)+'СЕТ СН'!$F$12</f>
        <v>248.5871635</v>
      </c>
      <c r="U157" s="36">
        <f>SUMIFS(СВЦЭМ!$E$39:$E$782,СВЦЭМ!$A$39:$A$782,$A157,СВЦЭМ!$B$39:$B$782,U$155)+'СЕТ СН'!$F$12</f>
        <v>240.49860308999999</v>
      </c>
      <c r="V157" s="36">
        <f>SUMIFS(СВЦЭМ!$E$39:$E$782,СВЦЭМ!$A$39:$A$782,$A157,СВЦЭМ!$B$39:$B$782,V$155)+'СЕТ СН'!$F$12</f>
        <v>239.69731199</v>
      </c>
      <c r="W157" s="36">
        <f>SUMIFS(СВЦЭМ!$E$39:$E$782,СВЦЭМ!$A$39:$A$782,$A157,СВЦЭМ!$B$39:$B$782,W$155)+'СЕТ СН'!$F$12</f>
        <v>240.92308181000001</v>
      </c>
      <c r="X157" s="36">
        <f>SUMIFS(СВЦЭМ!$E$39:$E$782,СВЦЭМ!$A$39:$A$782,$A157,СВЦЭМ!$B$39:$B$782,X$155)+'СЕТ СН'!$F$12</f>
        <v>243.97821497999999</v>
      </c>
      <c r="Y157" s="36">
        <f>SUMIFS(СВЦЭМ!$E$39:$E$782,СВЦЭМ!$A$39:$A$782,$A157,СВЦЭМ!$B$39:$B$782,Y$155)+'СЕТ СН'!$F$12</f>
        <v>249.78891376000001</v>
      </c>
    </row>
    <row r="158" spans="1:27" ht="15.75" x14ac:dyDescent="0.2">
      <c r="A158" s="35">
        <f t="shared" ref="A158:A186" si="4">A157+1</f>
        <v>44988</v>
      </c>
      <c r="B158" s="36">
        <f>SUMIFS(СВЦЭМ!$E$39:$E$782,СВЦЭМ!$A$39:$A$782,$A158,СВЦЭМ!$B$39:$B$782,B$155)+'СЕТ СН'!$F$12</f>
        <v>252.83177512</v>
      </c>
      <c r="C158" s="36">
        <f>SUMIFS(СВЦЭМ!$E$39:$E$782,СВЦЭМ!$A$39:$A$782,$A158,СВЦЭМ!$B$39:$B$782,C$155)+'СЕТ СН'!$F$12</f>
        <v>254.11100297999999</v>
      </c>
      <c r="D158" s="36">
        <f>SUMIFS(СВЦЭМ!$E$39:$E$782,СВЦЭМ!$A$39:$A$782,$A158,СВЦЭМ!$B$39:$B$782,D$155)+'СЕТ СН'!$F$12</f>
        <v>256.96179875000001</v>
      </c>
      <c r="E158" s="36">
        <f>SUMIFS(СВЦЭМ!$E$39:$E$782,СВЦЭМ!$A$39:$A$782,$A158,СВЦЭМ!$B$39:$B$782,E$155)+'СЕТ СН'!$F$12</f>
        <v>257.76881429999997</v>
      </c>
      <c r="F158" s="36">
        <f>SUMIFS(СВЦЭМ!$E$39:$E$782,СВЦЭМ!$A$39:$A$782,$A158,СВЦЭМ!$B$39:$B$782,F$155)+'СЕТ СН'!$F$12</f>
        <v>255.96991234000001</v>
      </c>
      <c r="G158" s="36">
        <f>SUMIFS(СВЦЭМ!$E$39:$E$782,СВЦЭМ!$A$39:$A$782,$A158,СВЦЭМ!$B$39:$B$782,G$155)+'СЕТ СН'!$F$12</f>
        <v>254.54191469</v>
      </c>
      <c r="H158" s="36">
        <f>SUMIFS(СВЦЭМ!$E$39:$E$782,СВЦЭМ!$A$39:$A$782,$A158,СВЦЭМ!$B$39:$B$782,H$155)+'СЕТ СН'!$F$12</f>
        <v>253.21394788999999</v>
      </c>
      <c r="I158" s="36">
        <f>SUMIFS(СВЦЭМ!$E$39:$E$782,СВЦЭМ!$A$39:$A$782,$A158,СВЦЭМ!$B$39:$B$782,I$155)+'СЕТ СН'!$F$12</f>
        <v>242.47403206999999</v>
      </c>
      <c r="J158" s="36">
        <f>SUMIFS(СВЦЭМ!$E$39:$E$782,СВЦЭМ!$A$39:$A$782,$A158,СВЦЭМ!$B$39:$B$782,J$155)+'СЕТ СН'!$F$12</f>
        <v>243.76075845</v>
      </c>
      <c r="K158" s="36">
        <f>SUMIFS(СВЦЭМ!$E$39:$E$782,СВЦЭМ!$A$39:$A$782,$A158,СВЦЭМ!$B$39:$B$782,K$155)+'СЕТ СН'!$F$12</f>
        <v>241.36553599999999</v>
      </c>
      <c r="L158" s="36">
        <f>SUMIFS(СВЦЭМ!$E$39:$E$782,СВЦЭМ!$A$39:$A$782,$A158,СВЦЭМ!$B$39:$B$782,L$155)+'СЕТ СН'!$F$12</f>
        <v>238.89601622000001</v>
      </c>
      <c r="M158" s="36">
        <f>SUMIFS(СВЦЭМ!$E$39:$E$782,СВЦЭМ!$A$39:$A$782,$A158,СВЦЭМ!$B$39:$B$782,M$155)+'СЕТ СН'!$F$12</f>
        <v>239.80104158</v>
      </c>
      <c r="N158" s="36">
        <f>SUMIFS(СВЦЭМ!$E$39:$E$782,СВЦЭМ!$A$39:$A$782,$A158,СВЦЭМ!$B$39:$B$782,N$155)+'СЕТ СН'!$F$12</f>
        <v>242.91584305000001</v>
      </c>
      <c r="O158" s="36">
        <f>SUMIFS(СВЦЭМ!$E$39:$E$782,СВЦЭМ!$A$39:$A$782,$A158,СВЦЭМ!$B$39:$B$782,O$155)+'СЕТ СН'!$F$12</f>
        <v>252.22447389999999</v>
      </c>
      <c r="P158" s="36">
        <f>SUMIFS(СВЦЭМ!$E$39:$E$782,СВЦЭМ!$A$39:$A$782,$A158,СВЦЭМ!$B$39:$B$782,P$155)+'СЕТ СН'!$F$12</f>
        <v>253.79825450999999</v>
      </c>
      <c r="Q158" s="36">
        <f>SUMIFS(СВЦЭМ!$E$39:$E$782,СВЦЭМ!$A$39:$A$782,$A158,СВЦЭМ!$B$39:$B$782,Q$155)+'СЕТ СН'!$F$12</f>
        <v>247.63007253999999</v>
      </c>
      <c r="R158" s="36">
        <f>SUMIFS(СВЦЭМ!$E$39:$E$782,СВЦЭМ!$A$39:$A$782,$A158,СВЦЭМ!$B$39:$B$782,R$155)+'СЕТ СН'!$F$12</f>
        <v>255.61914444999999</v>
      </c>
      <c r="S158" s="36">
        <f>SUMIFS(СВЦЭМ!$E$39:$E$782,СВЦЭМ!$A$39:$A$782,$A158,СВЦЭМ!$B$39:$B$782,S$155)+'СЕТ СН'!$F$12</f>
        <v>247.68467165000001</v>
      </c>
      <c r="T158" s="36">
        <f>SUMIFS(СВЦЭМ!$E$39:$E$782,СВЦЭМ!$A$39:$A$782,$A158,СВЦЭМ!$B$39:$B$782,T$155)+'СЕТ СН'!$F$12</f>
        <v>243.30344538</v>
      </c>
      <c r="U158" s="36">
        <f>SUMIFS(СВЦЭМ!$E$39:$E$782,СВЦЭМ!$A$39:$A$782,$A158,СВЦЭМ!$B$39:$B$782,U$155)+'СЕТ СН'!$F$12</f>
        <v>238.19941373</v>
      </c>
      <c r="V158" s="36">
        <f>SUMIFS(СВЦЭМ!$E$39:$E$782,СВЦЭМ!$A$39:$A$782,$A158,СВЦЭМ!$B$39:$B$782,V$155)+'СЕТ СН'!$F$12</f>
        <v>239.13894253999999</v>
      </c>
      <c r="W158" s="36">
        <f>SUMIFS(СВЦЭМ!$E$39:$E$782,СВЦЭМ!$A$39:$A$782,$A158,СВЦЭМ!$B$39:$B$782,W$155)+'СЕТ СН'!$F$12</f>
        <v>238.67711523</v>
      </c>
      <c r="X158" s="36">
        <f>SUMIFS(СВЦЭМ!$E$39:$E$782,СВЦЭМ!$A$39:$A$782,$A158,СВЦЭМ!$B$39:$B$782,X$155)+'СЕТ СН'!$F$12</f>
        <v>242.44232177999999</v>
      </c>
      <c r="Y158" s="36">
        <f>SUMIFS(СВЦЭМ!$E$39:$E$782,СВЦЭМ!$A$39:$A$782,$A158,СВЦЭМ!$B$39:$B$782,Y$155)+'СЕТ СН'!$F$12</f>
        <v>251.99249749000001</v>
      </c>
    </row>
    <row r="159" spans="1:27" ht="15.75" x14ac:dyDescent="0.2">
      <c r="A159" s="35">
        <f t="shared" si="4"/>
        <v>44989</v>
      </c>
      <c r="B159" s="36">
        <f>SUMIFS(СВЦЭМ!$E$39:$E$782,СВЦЭМ!$A$39:$A$782,$A159,СВЦЭМ!$B$39:$B$782,B$155)+'СЕТ СН'!$F$12</f>
        <v>244.23532742</v>
      </c>
      <c r="C159" s="36">
        <f>SUMIFS(СВЦЭМ!$E$39:$E$782,СВЦЭМ!$A$39:$A$782,$A159,СВЦЭМ!$B$39:$B$782,C$155)+'СЕТ СН'!$F$12</f>
        <v>248.62658945000001</v>
      </c>
      <c r="D159" s="36">
        <f>SUMIFS(СВЦЭМ!$E$39:$E$782,СВЦЭМ!$A$39:$A$782,$A159,СВЦЭМ!$B$39:$B$782,D$155)+'СЕТ СН'!$F$12</f>
        <v>250.1351483</v>
      </c>
      <c r="E159" s="36">
        <f>SUMIFS(СВЦЭМ!$E$39:$E$782,СВЦЭМ!$A$39:$A$782,$A159,СВЦЭМ!$B$39:$B$782,E$155)+'СЕТ СН'!$F$12</f>
        <v>250.03642153000001</v>
      </c>
      <c r="F159" s="36">
        <f>SUMIFS(СВЦЭМ!$E$39:$E$782,СВЦЭМ!$A$39:$A$782,$A159,СВЦЭМ!$B$39:$B$782,F$155)+'СЕТ СН'!$F$12</f>
        <v>247.97477678999999</v>
      </c>
      <c r="G159" s="36">
        <f>SUMIFS(СВЦЭМ!$E$39:$E$782,СВЦЭМ!$A$39:$A$782,$A159,СВЦЭМ!$B$39:$B$782,G$155)+'СЕТ СН'!$F$12</f>
        <v>245.19266862999999</v>
      </c>
      <c r="H159" s="36">
        <f>SUMIFS(СВЦЭМ!$E$39:$E$782,СВЦЭМ!$A$39:$A$782,$A159,СВЦЭМ!$B$39:$B$782,H$155)+'СЕТ СН'!$F$12</f>
        <v>238.52174102000001</v>
      </c>
      <c r="I159" s="36">
        <f>SUMIFS(СВЦЭМ!$E$39:$E$782,СВЦЭМ!$A$39:$A$782,$A159,СВЦЭМ!$B$39:$B$782,I$155)+'СЕТ СН'!$F$12</f>
        <v>231.61066063999999</v>
      </c>
      <c r="J159" s="36">
        <f>SUMIFS(СВЦЭМ!$E$39:$E$782,СВЦЭМ!$A$39:$A$782,$A159,СВЦЭМ!$B$39:$B$782,J$155)+'СЕТ СН'!$F$12</f>
        <v>229.39042251999999</v>
      </c>
      <c r="K159" s="36">
        <f>SUMIFS(СВЦЭМ!$E$39:$E$782,СВЦЭМ!$A$39:$A$782,$A159,СВЦЭМ!$B$39:$B$782,K$155)+'СЕТ СН'!$F$12</f>
        <v>228.0226816</v>
      </c>
      <c r="L159" s="36">
        <f>SUMIFS(СВЦЭМ!$E$39:$E$782,СВЦЭМ!$A$39:$A$782,$A159,СВЦЭМ!$B$39:$B$782,L$155)+'СЕТ СН'!$F$12</f>
        <v>229.20131685999999</v>
      </c>
      <c r="M159" s="36">
        <f>SUMIFS(СВЦЭМ!$E$39:$E$782,СВЦЭМ!$A$39:$A$782,$A159,СВЦЭМ!$B$39:$B$782,M$155)+'СЕТ СН'!$F$12</f>
        <v>231.07346887</v>
      </c>
      <c r="N159" s="36">
        <f>SUMIFS(СВЦЭМ!$E$39:$E$782,СВЦЭМ!$A$39:$A$782,$A159,СВЦЭМ!$B$39:$B$782,N$155)+'СЕТ СН'!$F$12</f>
        <v>235.60192278</v>
      </c>
      <c r="O159" s="36">
        <f>SUMIFS(СВЦЭМ!$E$39:$E$782,СВЦЭМ!$A$39:$A$782,$A159,СВЦЭМ!$B$39:$B$782,O$155)+'СЕТ СН'!$F$12</f>
        <v>239.17697354000001</v>
      </c>
      <c r="P159" s="36">
        <f>SUMIFS(СВЦЭМ!$E$39:$E$782,СВЦЭМ!$A$39:$A$782,$A159,СВЦЭМ!$B$39:$B$782,P$155)+'СЕТ СН'!$F$12</f>
        <v>240.93511287000001</v>
      </c>
      <c r="Q159" s="36">
        <f>SUMIFS(СВЦЭМ!$E$39:$E$782,СВЦЭМ!$A$39:$A$782,$A159,СВЦЭМ!$B$39:$B$782,Q$155)+'СЕТ СН'!$F$12</f>
        <v>241.61492372999999</v>
      </c>
      <c r="R159" s="36">
        <f>SUMIFS(СВЦЭМ!$E$39:$E$782,СВЦЭМ!$A$39:$A$782,$A159,СВЦЭМ!$B$39:$B$782,R$155)+'СЕТ СН'!$F$12</f>
        <v>241.98970138999999</v>
      </c>
      <c r="S159" s="36">
        <f>SUMIFS(СВЦЭМ!$E$39:$E$782,СВЦЭМ!$A$39:$A$782,$A159,СВЦЭМ!$B$39:$B$782,S$155)+'СЕТ СН'!$F$12</f>
        <v>237.07866906999999</v>
      </c>
      <c r="T159" s="36">
        <f>SUMIFS(СВЦЭМ!$E$39:$E$782,СВЦЭМ!$A$39:$A$782,$A159,СВЦЭМ!$B$39:$B$782,T$155)+'СЕТ СН'!$F$12</f>
        <v>231.00161838</v>
      </c>
      <c r="U159" s="36">
        <f>SUMIFS(СВЦЭМ!$E$39:$E$782,СВЦЭМ!$A$39:$A$782,$A159,СВЦЭМ!$B$39:$B$782,U$155)+'СЕТ СН'!$F$12</f>
        <v>229.72587865</v>
      </c>
      <c r="V159" s="36">
        <f>SUMIFS(СВЦЭМ!$E$39:$E$782,СВЦЭМ!$A$39:$A$782,$A159,СВЦЭМ!$B$39:$B$782,V$155)+'СЕТ СН'!$F$12</f>
        <v>231.39847189</v>
      </c>
      <c r="W159" s="36">
        <f>SUMIFS(СВЦЭМ!$E$39:$E$782,СВЦЭМ!$A$39:$A$782,$A159,СВЦЭМ!$B$39:$B$782,W$155)+'СЕТ СН'!$F$12</f>
        <v>235.90338908000001</v>
      </c>
      <c r="X159" s="36">
        <f>SUMIFS(СВЦЭМ!$E$39:$E$782,СВЦЭМ!$A$39:$A$782,$A159,СВЦЭМ!$B$39:$B$782,X$155)+'СЕТ СН'!$F$12</f>
        <v>240.42237212000001</v>
      </c>
      <c r="Y159" s="36">
        <f>SUMIFS(СВЦЭМ!$E$39:$E$782,СВЦЭМ!$A$39:$A$782,$A159,СВЦЭМ!$B$39:$B$782,Y$155)+'СЕТ СН'!$F$12</f>
        <v>244.17036396</v>
      </c>
    </row>
    <row r="160" spans="1:27" ht="15.75" x14ac:dyDescent="0.2">
      <c r="A160" s="35">
        <f t="shared" si="4"/>
        <v>44990</v>
      </c>
      <c r="B160" s="36">
        <f>SUMIFS(СВЦЭМ!$E$39:$E$782,СВЦЭМ!$A$39:$A$782,$A160,СВЦЭМ!$B$39:$B$782,B$155)+'СЕТ СН'!$F$12</f>
        <v>246.67281120000001</v>
      </c>
      <c r="C160" s="36">
        <f>SUMIFS(СВЦЭМ!$E$39:$E$782,СВЦЭМ!$A$39:$A$782,$A160,СВЦЭМ!$B$39:$B$782,C$155)+'СЕТ СН'!$F$12</f>
        <v>251.36705495999999</v>
      </c>
      <c r="D160" s="36">
        <f>SUMIFS(СВЦЭМ!$E$39:$E$782,СВЦЭМ!$A$39:$A$782,$A160,СВЦЭМ!$B$39:$B$782,D$155)+'СЕТ СН'!$F$12</f>
        <v>253.66732825</v>
      </c>
      <c r="E160" s="36">
        <f>SUMIFS(СВЦЭМ!$E$39:$E$782,СВЦЭМ!$A$39:$A$782,$A160,СВЦЭМ!$B$39:$B$782,E$155)+'СЕТ СН'!$F$12</f>
        <v>253.74810643000001</v>
      </c>
      <c r="F160" s="36">
        <f>SUMIFS(СВЦЭМ!$E$39:$E$782,СВЦЭМ!$A$39:$A$782,$A160,СВЦЭМ!$B$39:$B$782,F$155)+'СЕТ СН'!$F$12</f>
        <v>254.62213208</v>
      </c>
      <c r="G160" s="36">
        <f>SUMIFS(СВЦЭМ!$E$39:$E$782,СВЦЭМ!$A$39:$A$782,$A160,СВЦЭМ!$B$39:$B$782,G$155)+'СЕТ СН'!$F$12</f>
        <v>251.67931010999999</v>
      </c>
      <c r="H160" s="36">
        <f>SUMIFS(СВЦЭМ!$E$39:$E$782,СВЦЭМ!$A$39:$A$782,$A160,СВЦЭМ!$B$39:$B$782,H$155)+'СЕТ СН'!$F$12</f>
        <v>248.55274908000001</v>
      </c>
      <c r="I160" s="36">
        <f>SUMIFS(СВЦЭМ!$E$39:$E$782,СВЦЭМ!$A$39:$A$782,$A160,СВЦЭМ!$B$39:$B$782,I$155)+'СЕТ СН'!$F$12</f>
        <v>246.19607614</v>
      </c>
      <c r="J160" s="36">
        <f>SUMIFS(СВЦЭМ!$E$39:$E$782,СВЦЭМ!$A$39:$A$782,$A160,СВЦЭМ!$B$39:$B$782,J$155)+'СЕТ СН'!$F$12</f>
        <v>244.36505872999999</v>
      </c>
      <c r="K160" s="36">
        <f>SUMIFS(СВЦЭМ!$E$39:$E$782,СВЦЭМ!$A$39:$A$782,$A160,СВЦЭМ!$B$39:$B$782,K$155)+'СЕТ СН'!$F$12</f>
        <v>235.72048197999999</v>
      </c>
      <c r="L160" s="36">
        <f>SUMIFS(СВЦЭМ!$E$39:$E$782,СВЦЭМ!$A$39:$A$782,$A160,СВЦЭМ!$B$39:$B$782,L$155)+'СЕТ СН'!$F$12</f>
        <v>231.64479983999999</v>
      </c>
      <c r="M160" s="36">
        <f>SUMIFS(СВЦЭМ!$E$39:$E$782,СВЦЭМ!$A$39:$A$782,$A160,СВЦЭМ!$B$39:$B$782,M$155)+'СЕТ СН'!$F$12</f>
        <v>233.25470425</v>
      </c>
      <c r="N160" s="36">
        <f>SUMIFS(СВЦЭМ!$E$39:$E$782,СВЦЭМ!$A$39:$A$782,$A160,СВЦЭМ!$B$39:$B$782,N$155)+'СЕТ СН'!$F$12</f>
        <v>234.57024325</v>
      </c>
      <c r="O160" s="36">
        <f>SUMIFS(СВЦЭМ!$E$39:$E$782,СВЦЭМ!$A$39:$A$782,$A160,СВЦЭМ!$B$39:$B$782,O$155)+'СЕТ СН'!$F$12</f>
        <v>238.17520802000001</v>
      </c>
      <c r="P160" s="36">
        <f>SUMIFS(СВЦЭМ!$E$39:$E$782,СВЦЭМ!$A$39:$A$782,$A160,СВЦЭМ!$B$39:$B$782,P$155)+'СЕТ СН'!$F$12</f>
        <v>241.96721994999999</v>
      </c>
      <c r="Q160" s="36">
        <f>SUMIFS(СВЦЭМ!$E$39:$E$782,СВЦЭМ!$A$39:$A$782,$A160,СВЦЭМ!$B$39:$B$782,Q$155)+'СЕТ СН'!$F$12</f>
        <v>244.07497264</v>
      </c>
      <c r="R160" s="36">
        <f>SUMIFS(СВЦЭМ!$E$39:$E$782,СВЦЭМ!$A$39:$A$782,$A160,СВЦЭМ!$B$39:$B$782,R$155)+'СЕТ СН'!$F$12</f>
        <v>244.44863212999999</v>
      </c>
      <c r="S160" s="36">
        <f>SUMIFS(СВЦЭМ!$E$39:$E$782,СВЦЭМ!$A$39:$A$782,$A160,СВЦЭМ!$B$39:$B$782,S$155)+'СЕТ СН'!$F$12</f>
        <v>241.80889716999999</v>
      </c>
      <c r="T160" s="36">
        <f>SUMIFS(СВЦЭМ!$E$39:$E$782,СВЦЭМ!$A$39:$A$782,$A160,СВЦЭМ!$B$39:$B$782,T$155)+'СЕТ СН'!$F$12</f>
        <v>238.24910935</v>
      </c>
      <c r="U160" s="36">
        <f>SUMIFS(СВЦЭМ!$E$39:$E$782,СВЦЭМ!$A$39:$A$782,$A160,СВЦЭМ!$B$39:$B$782,U$155)+'СЕТ СН'!$F$12</f>
        <v>233.01926367999999</v>
      </c>
      <c r="V160" s="36">
        <f>SUMIFS(СВЦЭМ!$E$39:$E$782,СВЦЭМ!$A$39:$A$782,$A160,СВЦЭМ!$B$39:$B$782,V$155)+'СЕТ СН'!$F$12</f>
        <v>223.54329035000001</v>
      </c>
      <c r="W160" s="36">
        <f>SUMIFS(СВЦЭМ!$E$39:$E$782,СВЦЭМ!$A$39:$A$782,$A160,СВЦЭМ!$B$39:$B$782,W$155)+'СЕТ СН'!$F$12</f>
        <v>224.95987758000001</v>
      </c>
      <c r="X160" s="36">
        <f>SUMIFS(СВЦЭМ!$E$39:$E$782,СВЦЭМ!$A$39:$A$782,$A160,СВЦЭМ!$B$39:$B$782,X$155)+'СЕТ СН'!$F$12</f>
        <v>228.49032758999999</v>
      </c>
      <c r="Y160" s="36">
        <f>SUMIFS(СВЦЭМ!$E$39:$E$782,СВЦЭМ!$A$39:$A$782,$A160,СВЦЭМ!$B$39:$B$782,Y$155)+'СЕТ СН'!$F$12</f>
        <v>240.96649287</v>
      </c>
    </row>
    <row r="161" spans="1:25" ht="15.75" x14ac:dyDescent="0.2">
      <c r="A161" s="35">
        <f t="shared" si="4"/>
        <v>44991</v>
      </c>
      <c r="B161" s="36">
        <f>SUMIFS(СВЦЭМ!$E$39:$E$782,СВЦЭМ!$A$39:$A$782,$A161,СВЦЭМ!$B$39:$B$782,B$155)+'СЕТ СН'!$F$12</f>
        <v>246.54509346</v>
      </c>
      <c r="C161" s="36">
        <f>SUMIFS(СВЦЭМ!$E$39:$E$782,СВЦЭМ!$A$39:$A$782,$A161,СВЦЭМ!$B$39:$B$782,C$155)+'СЕТ СН'!$F$12</f>
        <v>249.23609714</v>
      </c>
      <c r="D161" s="36">
        <f>SUMIFS(СВЦЭМ!$E$39:$E$782,СВЦЭМ!$A$39:$A$782,$A161,СВЦЭМ!$B$39:$B$782,D$155)+'СЕТ СН'!$F$12</f>
        <v>251.7061416</v>
      </c>
      <c r="E161" s="36">
        <f>SUMIFS(СВЦЭМ!$E$39:$E$782,СВЦЭМ!$A$39:$A$782,$A161,СВЦЭМ!$B$39:$B$782,E$155)+'СЕТ СН'!$F$12</f>
        <v>254.57664668999999</v>
      </c>
      <c r="F161" s="36">
        <f>SUMIFS(СВЦЭМ!$E$39:$E$782,СВЦЭМ!$A$39:$A$782,$A161,СВЦЭМ!$B$39:$B$782,F$155)+'СЕТ СН'!$F$12</f>
        <v>253.79774398000001</v>
      </c>
      <c r="G161" s="36">
        <f>SUMIFS(СВЦЭМ!$E$39:$E$782,СВЦЭМ!$A$39:$A$782,$A161,СВЦЭМ!$B$39:$B$782,G$155)+'СЕТ СН'!$F$12</f>
        <v>253.26921246000001</v>
      </c>
      <c r="H161" s="36">
        <f>SUMIFS(СВЦЭМ!$E$39:$E$782,СВЦЭМ!$A$39:$A$782,$A161,СВЦЭМ!$B$39:$B$782,H$155)+'СЕТ СН'!$F$12</f>
        <v>246.72990591000001</v>
      </c>
      <c r="I161" s="36">
        <f>SUMIFS(СВЦЭМ!$E$39:$E$782,СВЦЭМ!$A$39:$A$782,$A161,СВЦЭМ!$B$39:$B$782,I$155)+'СЕТ СН'!$F$12</f>
        <v>239.69238386000001</v>
      </c>
      <c r="J161" s="36">
        <f>SUMIFS(СВЦЭМ!$E$39:$E$782,СВЦЭМ!$A$39:$A$782,$A161,СВЦЭМ!$B$39:$B$782,J$155)+'СЕТ СН'!$F$12</f>
        <v>237.20688290999999</v>
      </c>
      <c r="K161" s="36">
        <f>SUMIFS(СВЦЭМ!$E$39:$E$782,СВЦЭМ!$A$39:$A$782,$A161,СВЦЭМ!$B$39:$B$782,K$155)+'СЕТ СН'!$F$12</f>
        <v>235.53460677000001</v>
      </c>
      <c r="L161" s="36">
        <f>SUMIFS(СВЦЭМ!$E$39:$E$782,СВЦЭМ!$A$39:$A$782,$A161,СВЦЭМ!$B$39:$B$782,L$155)+'СЕТ СН'!$F$12</f>
        <v>235.82185878999999</v>
      </c>
      <c r="M161" s="36">
        <f>SUMIFS(СВЦЭМ!$E$39:$E$782,СВЦЭМ!$A$39:$A$782,$A161,СВЦЭМ!$B$39:$B$782,M$155)+'СЕТ СН'!$F$12</f>
        <v>235.43242728999999</v>
      </c>
      <c r="N161" s="36">
        <f>SUMIFS(СВЦЭМ!$E$39:$E$782,СВЦЭМ!$A$39:$A$782,$A161,СВЦЭМ!$B$39:$B$782,N$155)+'СЕТ СН'!$F$12</f>
        <v>237.82430762999999</v>
      </c>
      <c r="O161" s="36">
        <f>SUMIFS(СВЦЭМ!$E$39:$E$782,СВЦЭМ!$A$39:$A$782,$A161,СВЦЭМ!$B$39:$B$782,O$155)+'СЕТ СН'!$F$12</f>
        <v>240.50544880000001</v>
      </c>
      <c r="P161" s="36">
        <f>SUMIFS(СВЦЭМ!$E$39:$E$782,СВЦЭМ!$A$39:$A$782,$A161,СВЦЭМ!$B$39:$B$782,P$155)+'СЕТ СН'!$F$12</f>
        <v>241.8694199</v>
      </c>
      <c r="Q161" s="36">
        <f>SUMIFS(СВЦЭМ!$E$39:$E$782,СВЦЭМ!$A$39:$A$782,$A161,СВЦЭМ!$B$39:$B$782,Q$155)+'СЕТ СН'!$F$12</f>
        <v>242.57758532</v>
      </c>
      <c r="R161" s="36">
        <f>SUMIFS(СВЦЭМ!$E$39:$E$782,СВЦЭМ!$A$39:$A$782,$A161,СВЦЭМ!$B$39:$B$782,R$155)+'СЕТ СН'!$F$12</f>
        <v>243.4344131</v>
      </c>
      <c r="S161" s="36">
        <f>SUMIFS(СВЦЭМ!$E$39:$E$782,СВЦЭМ!$A$39:$A$782,$A161,СВЦЭМ!$B$39:$B$782,S$155)+'СЕТ СН'!$F$12</f>
        <v>238.87456649999999</v>
      </c>
      <c r="T161" s="36">
        <f>SUMIFS(СВЦЭМ!$E$39:$E$782,СВЦЭМ!$A$39:$A$782,$A161,СВЦЭМ!$B$39:$B$782,T$155)+'СЕТ СН'!$F$12</f>
        <v>236.82000671</v>
      </c>
      <c r="U161" s="36">
        <f>SUMIFS(СВЦЭМ!$E$39:$E$782,СВЦЭМ!$A$39:$A$782,$A161,СВЦЭМ!$B$39:$B$782,U$155)+'СЕТ СН'!$F$12</f>
        <v>234.18568561000001</v>
      </c>
      <c r="V161" s="36">
        <f>SUMIFS(СВЦЭМ!$E$39:$E$782,СВЦЭМ!$A$39:$A$782,$A161,СВЦЭМ!$B$39:$B$782,V$155)+'СЕТ СН'!$F$12</f>
        <v>233.28998437000001</v>
      </c>
      <c r="W161" s="36">
        <f>SUMIFS(СВЦЭМ!$E$39:$E$782,СВЦЭМ!$A$39:$A$782,$A161,СВЦЭМ!$B$39:$B$782,W$155)+'СЕТ СН'!$F$12</f>
        <v>234.18343906999999</v>
      </c>
      <c r="X161" s="36">
        <f>SUMIFS(СВЦЭМ!$E$39:$E$782,СВЦЭМ!$A$39:$A$782,$A161,СВЦЭМ!$B$39:$B$782,X$155)+'СЕТ СН'!$F$12</f>
        <v>238.46567646</v>
      </c>
      <c r="Y161" s="36">
        <f>SUMIFS(СВЦЭМ!$E$39:$E$782,СВЦЭМ!$A$39:$A$782,$A161,СВЦЭМ!$B$39:$B$782,Y$155)+'СЕТ СН'!$F$12</f>
        <v>244.34216566000001</v>
      </c>
    </row>
    <row r="162" spans="1:25" ht="15.75" x14ac:dyDescent="0.2">
      <c r="A162" s="35">
        <f t="shared" si="4"/>
        <v>44992</v>
      </c>
      <c r="B162" s="36">
        <f>SUMIFS(СВЦЭМ!$E$39:$E$782,СВЦЭМ!$A$39:$A$782,$A162,СВЦЭМ!$B$39:$B$782,B$155)+'СЕТ СН'!$F$12</f>
        <v>257.00877428000001</v>
      </c>
      <c r="C162" s="36">
        <f>SUMIFS(СВЦЭМ!$E$39:$E$782,СВЦЭМ!$A$39:$A$782,$A162,СВЦЭМ!$B$39:$B$782,C$155)+'СЕТ СН'!$F$12</f>
        <v>262.60673652999998</v>
      </c>
      <c r="D162" s="36">
        <f>SUMIFS(СВЦЭМ!$E$39:$E$782,СВЦЭМ!$A$39:$A$782,$A162,СВЦЭМ!$B$39:$B$782,D$155)+'СЕТ СН'!$F$12</f>
        <v>270.04888847000001</v>
      </c>
      <c r="E162" s="36">
        <f>SUMIFS(СВЦЭМ!$E$39:$E$782,СВЦЭМ!$A$39:$A$782,$A162,СВЦЭМ!$B$39:$B$782,E$155)+'СЕТ СН'!$F$12</f>
        <v>269.44367557999999</v>
      </c>
      <c r="F162" s="36">
        <f>SUMIFS(СВЦЭМ!$E$39:$E$782,СВЦЭМ!$A$39:$A$782,$A162,СВЦЭМ!$B$39:$B$782,F$155)+'СЕТ СН'!$F$12</f>
        <v>267.74501438999999</v>
      </c>
      <c r="G162" s="36">
        <f>SUMIFS(СВЦЭМ!$E$39:$E$782,СВЦЭМ!$A$39:$A$782,$A162,СВЦЭМ!$B$39:$B$782,G$155)+'СЕТ СН'!$F$12</f>
        <v>264.09764000000001</v>
      </c>
      <c r="H162" s="36">
        <f>SUMIFS(СВЦЭМ!$E$39:$E$782,СВЦЭМ!$A$39:$A$782,$A162,СВЦЭМ!$B$39:$B$782,H$155)+'СЕТ СН'!$F$12</f>
        <v>255.21059388</v>
      </c>
      <c r="I162" s="36">
        <f>SUMIFS(СВЦЭМ!$E$39:$E$782,СВЦЭМ!$A$39:$A$782,$A162,СВЦЭМ!$B$39:$B$782,I$155)+'СЕТ СН'!$F$12</f>
        <v>249.72960178</v>
      </c>
      <c r="J162" s="36">
        <f>SUMIFS(СВЦЭМ!$E$39:$E$782,СВЦЭМ!$A$39:$A$782,$A162,СВЦЭМ!$B$39:$B$782,J$155)+'СЕТ СН'!$F$12</f>
        <v>246.50748354000001</v>
      </c>
      <c r="K162" s="36">
        <f>SUMIFS(СВЦЭМ!$E$39:$E$782,СВЦЭМ!$A$39:$A$782,$A162,СВЦЭМ!$B$39:$B$782,K$155)+'СЕТ СН'!$F$12</f>
        <v>243.30431693</v>
      </c>
      <c r="L162" s="36">
        <f>SUMIFS(СВЦЭМ!$E$39:$E$782,СВЦЭМ!$A$39:$A$782,$A162,СВЦЭМ!$B$39:$B$782,L$155)+'СЕТ СН'!$F$12</f>
        <v>242.04824303000001</v>
      </c>
      <c r="M162" s="36">
        <f>SUMIFS(СВЦЭМ!$E$39:$E$782,СВЦЭМ!$A$39:$A$782,$A162,СВЦЭМ!$B$39:$B$782,M$155)+'СЕТ СН'!$F$12</f>
        <v>244.26140960999999</v>
      </c>
      <c r="N162" s="36">
        <f>SUMIFS(СВЦЭМ!$E$39:$E$782,СВЦЭМ!$A$39:$A$782,$A162,СВЦЭМ!$B$39:$B$782,N$155)+'СЕТ СН'!$F$12</f>
        <v>244.83919581999999</v>
      </c>
      <c r="O162" s="36">
        <f>SUMIFS(СВЦЭМ!$E$39:$E$782,СВЦЭМ!$A$39:$A$782,$A162,СВЦЭМ!$B$39:$B$782,O$155)+'СЕТ СН'!$F$12</f>
        <v>249.28897799000001</v>
      </c>
      <c r="P162" s="36">
        <f>SUMIFS(СВЦЭМ!$E$39:$E$782,СВЦЭМ!$A$39:$A$782,$A162,СВЦЭМ!$B$39:$B$782,P$155)+'СЕТ СН'!$F$12</f>
        <v>251.22628882000001</v>
      </c>
      <c r="Q162" s="36">
        <f>SUMIFS(СВЦЭМ!$E$39:$E$782,СВЦЭМ!$A$39:$A$782,$A162,СВЦЭМ!$B$39:$B$782,Q$155)+'СЕТ СН'!$F$12</f>
        <v>251.16635615999999</v>
      </c>
      <c r="R162" s="36">
        <f>SUMIFS(СВЦЭМ!$E$39:$E$782,СВЦЭМ!$A$39:$A$782,$A162,СВЦЭМ!$B$39:$B$782,R$155)+'СЕТ СН'!$F$12</f>
        <v>250.52349459000001</v>
      </c>
      <c r="S162" s="36">
        <f>SUMIFS(СВЦЭМ!$E$39:$E$782,СВЦЭМ!$A$39:$A$782,$A162,СВЦЭМ!$B$39:$B$782,S$155)+'СЕТ СН'!$F$12</f>
        <v>249.59997332</v>
      </c>
      <c r="T162" s="36">
        <f>SUMIFS(СВЦЭМ!$E$39:$E$782,СВЦЭМ!$A$39:$A$782,$A162,СВЦЭМ!$B$39:$B$782,T$155)+'СЕТ СН'!$F$12</f>
        <v>246.54363271</v>
      </c>
      <c r="U162" s="36">
        <f>SUMIFS(СВЦЭМ!$E$39:$E$782,СВЦЭМ!$A$39:$A$782,$A162,СВЦЭМ!$B$39:$B$782,U$155)+'СЕТ СН'!$F$12</f>
        <v>241.54529346999999</v>
      </c>
      <c r="V162" s="36">
        <f>SUMIFS(СВЦЭМ!$E$39:$E$782,СВЦЭМ!$A$39:$A$782,$A162,СВЦЭМ!$B$39:$B$782,V$155)+'СЕТ СН'!$F$12</f>
        <v>241.52640495</v>
      </c>
      <c r="W162" s="36">
        <f>SUMIFS(СВЦЭМ!$E$39:$E$782,СВЦЭМ!$A$39:$A$782,$A162,СВЦЭМ!$B$39:$B$782,W$155)+'СЕТ СН'!$F$12</f>
        <v>243.40841176999999</v>
      </c>
      <c r="X162" s="36">
        <f>SUMIFS(СВЦЭМ!$E$39:$E$782,СВЦЭМ!$A$39:$A$782,$A162,СВЦЭМ!$B$39:$B$782,X$155)+'СЕТ СН'!$F$12</f>
        <v>247.55911244999999</v>
      </c>
      <c r="Y162" s="36">
        <f>SUMIFS(СВЦЭМ!$E$39:$E$782,СВЦЭМ!$A$39:$A$782,$A162,СВЦЭМ!$B$39:$B$782,Y$155)+'СЕТ СН'!$F$12</f>
        <v>247.27853117000001</v>
      </c>
    </row>
    <row r="163" spans="1:25" ht="15.75" x14ac:dyDescent="0.2">
      <c r="A163" s="35">
        <f t="shared" si="4"/>
        <v>44993</v>
      </c>
      <c r="B163" s="36">
        <f>SUMIFS(СВЦЭМ!$E$39:$E$782,СВЦЭМ!$A$39:$A$782,$A163,СВЦЭМ!$B$39:$B$782,B$155)+'СЕТ СН'!$F$12</f>
        <v>253.34230879</v>
      </c>
      <c r="C163" s="36">
        <f>SUMIFS(СВЦЭМ!$E$39:$E$782,СВЦЭМ!$A$39:$A$782,$A163,СВЦЭМ!$B$39:$B$782,C$155)+'СЕТ СН'!$F$12</f>
        <v>255.58543702</v>
      </c>
      <c r="D163" s="36">
        <f>SUMIFS(СВЦЭМ!$E$39:$E$782,СВЦЭМ!$A$39:$A$782,$A163,СВЦЭМ!$B$39:$B$782,D$155)+'СЕТ СН'!$F$12</f>
        <v>257.93604544999999</v>
      </c>
      <c r="E163" s="36">
        <f>SUMIFS(СВЦЭМ!$E$39:$E$782,СВЦЭМ!$A$39:$A$782,$A163,СВЦЭМ!$B$39:$B$782,E$155)+'СЕТ СН'!$F$12</f>
        <v>259.19749558000001</v>
      </c>
      <c r="F163" s="36">
        <f>SUMIFS(СВЦЭМ!$E$39:$E$782,СВЦЭМ!$A$39:$A$782,$A163,СВЦЭМ!$B$39:$B$782,F$155)+'СЕТ СН'!$F$12</f>
        <v>259.53209493000003</v>
      </c>
      <c r="G163" s="36">
        <f>SUMIFS(СВЦЭМ!$E$39:$E$782,СВЦЭМ!$A$39:$A$782,$A163,СВЦЭМ!$B$39:$B$782,G$155)+'СЕТ СН'!$F$12</f>
        <v>258.65150939</v>
      </c>
      <c r="H163" s="36">
        <f>SUMIFS(СВЦЭМ!$E$39:$E$782,СВЦЭМ!$A$39:$A$782,$A163,СВЦЭМ!$B$39:$B$782,H$155)+'СЕТ СН'!$F$12</f>
        <v>255.34699713000001</v>
      </c>
      <c r="I163" s="36">
        <f>SUMIFS(СВЦЭМ!$E$39:$E$782,СВЦЭМ!$A$39:$A$782,$A163,СВЦЭМ!$B$39:$B$782,I$155)+'СЕТ СН'!$F$12</f>
        <v>240.56292844000001</v>
      </c>
      <c r="J163" s="36">
        <f>SUMIFS(СВЦЭМ!$E$39:$E$782,СВЦЭМ!$A$39:$A$782,$A163,СВЦЭМ!$B$39:$B$782,J$155)+'СЕТ СН'!$F$12</f>
        <v>243.43657497000001</v>
      </c>
      <c r="K163" s="36">
        <f>SUMIFS(СВЦЭМ!$E$39:$E$782,СВЦЭМ!$A$39:$A$782,$A163,СВЦЭМ!$B$39:$B$782,K$155)+'СЕТ СН'!$F$12</f>
        <v>245.22578934000001</v>
      </c>
      <c r="L163" s="36">
        <f>SUMIFS(СВЦЭМ!$E$39:$E$782,СВЦЭМ!$A$39:$A$782,$A163,СВЦЭМ!$B$39:$B$782,L$155)+'СЕТ СН'!$F$12</f>
        <v>242.25693272999999</v>
      </c>
      <c r="M163" s="36">
        <f>SUMIFS(СВЦЭМ!$E$39:$E$782,СВЦЭМ!$A$39:$A$782,$A163,СВЦЭМ!$B$39:$B$782,M$155)+'СЕТ СН'!$F$12</f>
        <v>241.01122520000001</v>
      </c>
      <c r="N163" s="36">
        <f>SUMIFS(СВЦЭМ!$E$39:$E$782,СВЦЭМ!$A$39:$A$782,$A163,СВЦЭМ!$B$39:$B$782,N$155)+'СЕТ СН'!$F$12</f>
        <v>239.90480449</v>
      </c>
      <c r="O163" s="36">
        <f>SUMIFS(СВЦЭМ!$E$39:$E$782,СВЦЭМ!$A$39:$A$782,$A163,СВЦЭМ!$B$39:$B$782,O$155)+'СЕТ СН'!$F$12</f>
        <v>240.16361964999999</v>
      </c>
      <c r="P163" s="36">
        <f>SUMIFS(СВЦЭМ!$E$39:$E$782,СВЦЭМ!$A$39:$A$782,$A163,СВЦЭМ!$B$39:$B$782,P$155)+'СЕТ СН'!$F$12</f>
        <v>239.67367361000001</v>
      </c>
      <c r="Q163" s="36">
        <f>SUMIFS(СВЦЭМ!$E$39:$E$782,СВЦЭМ!$A$39:$A$782,$A163,СВЦЭМ!$B$39:$B$782,Q$155)+'СЕТ СН'!$F$12</f>
        <v>239.2054157</v>
      </c>
      <c r="R163" s="36">
        <f>SUMIFS(СВЦЭМ!$E$39:$E$782,СВЦЭМ!$A$39:$A$782,$A163,СВЦЭМ!$B$39:$B$782,R$155)+'СЕТ СН'!$F$12</f>
        <v>240.90416690000001</v>
      </c>
      <c r="S163" s="36">
        <f>SUMIFS(СВЦЭМ!$E$39:$E$782,СВЦЭМ!$A$39:$A$782,$A163,СВЦЭМ!$B$39:$B$782,S$155)+'СЕТ СН'!$F$12</f>
        <v>241.88050737</v>
      </c>
      <c r="T163" s="36">
        <f>SUMIFS(СВЦЭМ!$E$39:$E$782,СВЦЭМ!$A$39:$A$782,$A163,СВЦЭМ!$B$39:$B$782,T$155)+'СЕТ СН'!$F$12</f>
        <v>241.87727083999999</v>
      </c>
      <c r="U163" s="36">
        <f>SUMIFS(СВЦЭМ!$E$39:$E$782,СВЦЭМ!$A$39:$A$782,$A163,СВЦЭМ!$B$39:$B$782,U$155)+'СЕТ СН'!$F$12</f>
        <v>237.27525811000001</v>
      </c>
      <c r="V163" s="36">
        <f>SUMIFS(СВЦЭМ!$E$39:$E$782,СВЦЭМ!$A$39:$A$782,$A163,СВЦЭМ!$B$39:$B$782,V$155)+'СЕТ СН'!$F$12</f>
        <v>235.91451563999999</v>
      </c>
      <c r="W163" s="36">
        <f>SUMIFS(СВЦЭМ!$E$39:$E$782,СВЦЭМ!$A$39:$A$782,$A163,СВЦЭМ!$B$39:$B$782,W$155)+'СЕТ СН'!$F$12</f>
        <v>237.66143706</v>
      </c>
      <c r="X163" s="36">
        <f>SUMIFS(СВЦЭМ!$E$39:$E$782,СВЦЭМ!$A$39:$A$782,$A163,СВЦЭМ!$B$39:$B$782,X$155)+'СЕТ СН'!$F$12</f>
        <v>243.60532240000001</v>
      </c>
      <c r="Y163" s="36">
        <f>SUMIFS(СВЦЭМ!$E$39:$E$782,СВЦЭМ!$A$39:$A$782,$A163,СВЦЭМ!$B$39:$B$782,Y$155)+'СЕТ СН'!$F$12</f>
        <v>248.80282037999999</v>
      </c>
    </row>
    <row r="164" spans="1:25" ht="15.75" x14ac:dyDescent="0.2">
      <c r="A164" s="35">
        <f t="shared" si="4"/>
        <v>44994</v>
      </c>
      <c r="B164" s="36">
        <f>SUMIFS(СВЦЭМ!$E$39:$E$782,СВЦЭМ!$A$39:$A$782,$A164,СВЦЭМ!$B$39:$B$782,B$155)+'СЕТ СН'!$F$12</f>
        <v>253.12617116000001</v>
      </c>
      <c r="C164" s="36">
        <f>SUMIFS(СВЦЭМ!$E$39:$E$782,СВЦЭМ!$A$39:$A$782,$A164,СВЦЭМ!$B$39:$B$782,C$155)+'СЕТ СН'!$F$12</f>
        <v>259.33782056000001</v>
      </c>
      <c r="D164" s="36">
        <f>SUMIFS(СВЦЭМ!$E$39:$E$782,СВЦЭМ!$A$39:$A$782,$A164,СВЦЭМ!$B$39:$B$782,D$155)+'СЕТ СН'!$F$12</f>
        <v>261.95905357999999</v>
      </c>
      <c r="E164" s="36">
        <f>SUMIFS(СВЦЭМ!$E$39:$E$782,СВЦЭМ!$A$39:$A$782,$A164,СВЦЭМ!$B$39:$B$782,E$155)+'СЕТ СН'!$F$12</f>
        <v>263.65681604999997</v>
      </c>
      <c r="F164" s="36">
        <f>SUMIFS(СВЦЭМ!$E$39:$E$782,СВЦЭМ!$A$39:$A$782,$A164,СВЦЭМ!$B$39:$B$782,F$155)+'СЕТ СН'!$F$12</f>
        <v>263.53922848000002</v>
      </c>
      <c r="G164" s="36">
        <f>SUMIFS(СВЦЭМ!$E$39:$E$782,СВЦЭМ!$A$39:$A$782,$A164,СВЦЭМ!$B$39:$B$782,G$155)+'СЕТ СН'!$F$12</f>
        <v>259.65244953000001</v>
      </c>
      <c r="H164" s="36">
        <f>SUMIFS(СВЦЭМ!$E$39:$E$782,СВЦЭМ!$A$39:$A$782,$A164,СВЦЭМ!$B$39:$B$782,H$155)+'СЕТ СН'!$F$12</f>
        <v>253.39580268</v>
      </c>
      <c r="I164" s="36">
        <f>SUMIFS(СВЦЭМ!$E$39:$E$782,СВЦЭМ!$A$39:$A$782,$A164,СВЦЭМ!$B$39:$B$782,I$155)+'СЕТ СН'!$F$12</f>
        <v>246.30866975999999</v>
      </c>
      <c r="J164" s="36">
        <f>SUMIFS(СВЦЭМ!$E$39:$E$782,СВЦЭМ!$A$39:$A$782,$A164,СВЦЭМ!$B$39:$B$782,J$155)+'СЕТ СН'!$F$12</f>
        <v>243.76202856</v>
      </c>
      <c r="K164" s="36">
        <f>SUMIFS(СВЦЭМ!$E$39:$E$782,СВЦЭМ!$A$39:$A$782,$A164,СВЦЭМ!$B$39:$B$782,K$155)+'СЕТ СН'!$F$12</f>
        <v>241.18152065000001</v>
      </c>
      <c r="L164" s="36">
        <f>SUMIFS(СВЦЭМ!$E$39:$E$782,СВЦЭМ!$A$39:$A$782,$A164,СВЦЭМ!$B$39:$B$782,L$155)+'СЕТ СН'!$F$12</f>
        <v>240.32297441</v>
      </c>
      <c r="M164" s="36">
        <f>SUMIFS(СВЦЭМ!$E$39:$E$782,СВЦЭМ!$A$39:$A$782,$A164,СВЦЭМ!$B$39:$B$782,M$155)+'СЕТ СН'!$F$12</f>
        <v>243.65221747999999</v>
      </c>
      <c r="N164" s="36">
        <f>SUMIFS(СВЦЭМ!$E$39:$E$782,СВЦЭМ!$A$39:$A$782,$A164,СВЦЭМ!$B$39:$B$782,N$155)+'СЕТ СН'!$F$12</f>
        <v>246.28282823000001</v>
      </c>
      <c r="O164" s="36">
        <f>SUMIFS(СВЦЭМ!$E$39:$E$782,СВЦЭМ!$A$39:$A$782,$A164,СВЦЭМ!$B$39:$B$782,O$155)+'СЕТ СН'!$F$12</f>
        <v>251.48483734000001</v>
      </c>
      <c r="P164" s="36">
        <f>SUMIFS(СВЦЭМ!$E$39:$E$782,СВЦЭМ!$A$39:$A$782,$A164,СВЦЭМ!$B$39:$B$782,P$155)+'СЕТ СН'!$F$12</f>
        <v>253.12292540000001</v>
      </c>
      <c r="Q164" s="36">
        <f>SUMIFS(СВЦЭМ!$E$39:$E$782,СВЦЭМ!$A$39:$A$782,$A164,СВЦЭМ!$B$39:$B$782,Q$155)+'СЕТ СН'!$F$12</f>
        <v>254.76605466000001</v>
      </c>
      <c r="R164" s="36">
        <f>SUMIFS(СВЦЭМ!$E$39:$E$782,СВЦЭМ!$A$39:$A$782,$A164,СВЦЭМ!$B$39:$B$782,R$155)+'СЕТ СН'!$F$12</f>
        <v>255.71151469</v>
      </c>
      <c r="S164" s="36">
        <f>SUMIFS(СВЦЭМ!$E$39:$E$782,СВЦЭМ!$A$39:$A$782,$A164,СВЦЭМ!$B$39:$B$782,S$155)+'СЕТ СН'!$F$12</f>
        <v>251.21255166</v>
      </c>
      <c r="T164" s="36">
        <f>SUMIFS(СВЦЭМ!$E$39:$E$782,СВЦЭМ!$A$39:$A$782,$A164,СВЦЭМ!$B$39:$B$782,T$155)+'СЕТ СН'!$F$12</f>
        <v>245.84838798000001</v>
      </c>
      <c r="U164" s="36">
        <f>SUMIFS(СВЦЭМ!$E$39:$E$782,СВЦЭМ!$A$39:$A$782,$A164,СВЦЭМ!$B$39:$B$782,U$155)+'СЕТ СН'!$F$12</f>
        <v>240.54380721000001</v>
      </c>
      <c r="V164" s="36">
        <f>SUMIFS(СВЦЭМ!$E$39:$E$782,СВЦЭМ!$A$39:$A$782,$A164,СВЦЭМ!$B$39:$B$782,V$155)+'СЕТ СН'!$F$12</f>
        <v>238.86758651</v>
      </c>
      <c r="W164" s="36">
        <f>SUMIFS(СВЦЭМ!$E$39:$E$782,СВЦЭМ!$A$39:$A$782,$A164,СВЦЭМ!$B$39:$B$782,W$155)+'СЕТ СН'!$F$12</f>
        <v>239.88001575999999</v>
      </c>
      <c r="X164" s="36">
        <f>SUMIFS(СВЦЭМ!$E$39:$E$782,СВЦЭМ!$A$39:$A$782,$A164,СВЦЭМ!$B$39:$B$782,X$155)+'СЕТ СН'!$F$12</f>
        <v>244.12398718</v>
      </c>
      <c r="Y164" s="36">
        <f>SUMIFS(СВЦЭМ!$E$39:$E$782,СВЦЭМ!$A$39:$A$782,$A164,СВЦЭМ!$B$39:$B$782,Y$155)+'СЕТ СН'!$F$12</f>
        <v>247.27964317999999</v>
      </c>
    </row>
    <row r="165" spans="1:25" ht="15.75" x14ac:dyDescent="0.2">
      <c r="A165" s="35">
        <f t="shared" si="4"/>
        <v>44995</v>
      </c>
      <c r="B165" s="36">
        <f>SUMIFS(СВЦЭМ!$E$39:$E$782,СВЦЭМ!$A$39:$A$782,$A165,СВЦЭМ!$B$39:$B$782,B$155)+'СЕТ СН'!$F$12</f>
        <v>255.26980817</v>
      </c>
      <c r="C165" s="36">
        <f>SUMIFS(СВЦЭМ!$E$39:$E$782,СВЦЭМ!$A$39:$A$782,$A165,СВЦЭМ!$B$39:$B$782,C$155)+'СЕТ СН'!$F$12</f>
        <v>255.82691019000001</v>
      </c>
      <c r="D165" s="36">
        <f>SUMIFS(СВЦЭМ!$E$39:$E$782,СВЦЭМ!$A$39:$A$782,$A165,СВЦЭМ!$B$39:$B$782,D$155)+'СЕТ СН'!$F$12</f>
        <v>255.89792315</v>
      </c>
      <c r="E165" s="36">
        <f>SUMIFS(СВЦЭМ!$E$39:$E$782,СВЦЭМ!$A$39:$A$782,$A165,СВЦЭМ!$B$39:$B$782,E$155)+'СЕТ СН'!$F$12</f>
        <v>258.16955653000002</v>
      </c>
      <c r="F165" s="36">
        <f>SUMIFS(СВЦЭМ!$E$39:$E$782,СВЦЭМ!$A$39:$A$782,$A165,СВЦЭМ!$B$39:$B$782,F$155)+'СЕТ СН'!$F$12</f>
        <v>258.97968793000001</v>
      </c>
      <c r="G165" s="36">
        <f>SUMIFS(СВЦЭМ!$E$39:$E$782,СВЦЭМ!$A$39:$A$782,$A165,СВЦЭМ!$B$39:$B$782,G$155)+'СЕТ СН'!$F$12</f>
        <v>258.70028359999998</v>
      </c>
      <c r="H165" s="36">
        <f>SUMIFS(СВЦЭМ!$E$39:$E$782,СВЦЭМ!$A$39:$A$782,$A165,СВЦЭМ!$B$39:$B$782,H$155)+'СЕТ СН'!$F$12</f>
        <v>253.85348253999999</v>
      </c>
      <c r="I165" s="36">
        <f>SUMIFS(СВЦЭМ!$E$39:$E$782,СВЦЭМ!$A$39:$A$782,$A165,СВЦЭМ!$B$39:$B$782,I$155)+'СЕТ СН'!$F$12</f>
        <v>245.88213016</v>
      </c>
      <c r="J165" s="36">
        <f>SUMIFS(СВЦЭМ!$E$39:$E$782,СВЦЭМ!$A$39:$A$782,$A165,СВЦЭМ!$B$39:$B$782,J$155)+'СЕТ СН'!$F$12</f>
        <v>243.20582196000001</v>
      </c>
      <c r="K165" s="36">
        <f>SUMIFS(СВЦЭМ!$E$39:$E$782,СВЦЭМ!$A$39:$A$782,$A165,СВЦЭМ!$B$39:$B$782,K$155)+'СЕТ СН'!$F$12</f>
        <v>240.69597064999999</v>
      </c>
      <c r="L165" s="36">
        <f>SUMIFS(СВЦЭМ!$E$39:$E$782,СВЦЭМ!$A$39:$A$782,$A165,СВЦЭМ!$B$39:$B$782,L$155)+'СЕТ СН'!$F$12</f>
        <v>240.80010363</v>
      </c>
      <c r="M165" s="36">
        <f>SUMIFS(СВЦЭМ!$E$39:$E$782,СВЦЭМ!$A$39:$A$782,$A165,СВЦЭМ!$B$39:$B$782,M$155)+'СЕТ СН'!$F$12</f>
        <v>244.95560295999999</v>
      </c>
      <c r="N165" s="36">
        <f>SUMIFS(СВЦЭМ!$E$39:$E$782,СВЦЭМ!$A$39:$A$782,$A165,СВЦЭМ!$B$39:$B$782,N$155)+'СЕТ СН'!$F$12</f>
        <v>250.76126762999999</v>
      </c>
      <c r="O165" s="36">
        <f>SUMIFS(СВЦЭМ!$E$39:$E$782,СВЦЭМ!$A$39:$A$782,$A165,СВЦЭМ!$B$39:$B$782,O$155)+'СЕТ СН'!$F$12</f>
        <v>255.69126818999999</v>
      </c>
      <c r="P165" s="36">
        <f>SUMIFS(СВЦЭМ!$E$39:$E$782,СВЦЭМ!$A$39:$A$782,$A165,СВЦЭМ!$B$39:$B$782,P$155)+'СЕТ СН'!$F$12</f>
        <v>257.18633500999999</v>
      </c>
      <c r="Q165" s="36">
        <f>SUMIFS(СВЦЭМ!$E$39:$E$782,СВЦЭМ!$A$39:$A$782,$A165,СВЦЭМ!$B$39:$B$782,Q$155)+'СЕТ СН'!$F$12</f>
        <v>256.48181986999998</v>
      </c>
      <c r="R165" s="36">
        <f>SUMIFS(СВЦЭМ!$E$39:$E$782,СВЦЭМ!$A$39:$A$782,$A165,СВЦЭМ!$B$39:$B$782,R$155)+'СЕТ СН'!$F$12</f>
        <v>257.13177266999998</v>
      </c>
      <c r="S165" s="36">
        <f>SUMIFS(СВЦЭМ!$E$39:$E$782,СВЦЭМ!$A$39:$A$782,$A165,СВЦЭМ!$B$39:$B$782,S$155)+'СЕТ СН'!$F$12</f>
        <v>256.01316548</v>
      </c>
      <c r="T165" s="36">
        <f>SUMIFS(СВЦЭМ!$E$39:$E$782,СВЦЭМ!$A$39:$A$782,$A165,СВЦЭМ!$B$39:$B$782,T$155)+'СЕТ СН'!$F$12</f>
        <v>251.21657162</v>
      </c>
      <c r="U165" s="36">
        <f>SUMIFS(СВЦЭМ!$E$39:$E$782,СВЦЭМ!$A$39:$A$782,$A165,СВЦЭМ!$B$39:$B$782,U$155)+'СЕТ СН'!$F$12</f>
        <v>248.82976941999999</v>
      </c>
      <c r="V165" s="36">
        <f>SUMIFS(СВЦЭМ!$E$39:$E$782,СВЦЭМ!$A$39:$A$782,$A165,СВЦЭМ!$B$39:$B$782,V$155)+'СЕТ СН'!$F$12</f>
        <v>249.11603933000001</v>
      </c>
      <c r="W165" s="36">
        <f>SUMIFS(СВЦЭМ!$E$39:$E$782,СВЦЭМ!$A$39:$A$782,$A165,СВЦЭМ!$B$39:$B$782,W$155)+'СЕТ СН'!$F$12</f>
        <v>248.80798246000001</v>
      </c>
      <c r="X165" s="36">
        <f>SUMIFS(СВЦЭМ!$E$39:$E$782,СВЦЭМ!$A$39:$A$782,$A165,СВЦЭМ!$B$39:$B$782,X$155)+'СЕТ СН'!$F$12</f>
        <v>253.21997350000001</v>
      </c>
      <c r="Y165" s="36">
        <f>SUMIFS(СВЦЭМ!$E$39:$E$782,СВЦЭМ!$A$39:$A$782,$A165,СВЦЭМ!$B$39:$B$782,Y$155)+'СЕТ СН'!$F$12</f>
        <v>253.93511430000001</v>
      </c>
    </row>
    <row r="166" spans="1:25" ht="15.75" x14ac:dyDescent="0.2">
      <c r="A166" s="35">
        <f t="shared" si="4"/>
        <v>44996</v>
      </c>
      <c r="B166" s="36">
        <f>SUMIFS(СВЦЭМ!$E$39:$E$782,СВЦЭМ!$A$39:$A$782,$A166,СВЦЭМ!$B$39:$B$782,B$155)+'СЕТ СН'!$F$12</f>
        <v>248.75617693000001</v>
      </c>
      <c r="C166" s="36">
        <f>SUMIFS(СВЦЭМ!$E$39:$E$782,СВЦЭМ!$A$39:$A$782,$A166,СВЦЭМ!$B$39:$B$782,C$155)+'СЕТ СН'!$F$12</f>
        <v>256.29156588000001</v>
      </c>
      <c r="D166" s="36">
        <f>SUMIFS(СВЦЭМ!$E$39:$E$782,СВЦЭМ!$A$39:$A$782,$A166,СВЦЭМ!$B$39:$B$782,D$155)+'СЕТ СН'!$F$12</f>
        <v>260.06193687000001</v>
      </c>
      <c r="E166" s="36">
        <f>SUMIFS(СВЦЭМ!$E$39:$E$782,СВЦЭМ!$A$39:$A$782,$A166,СВЦЭМ!$B$39:$B$782,E$155)+'СЕТ СН'!$F$12</f>
        <v>258.89742603000002</v>
      </c>
      <c r="F166" s="36">
        <f>SUMIFS(СВЦЭМ!$E$39:$E$782,СВЦЭМ!$A$39:$A$782,$A166,СВЦЭМ!$B$39:$B$782,F$155)+'СЕТ СН'!$F$12</f>
        <v>258.25931048000001</v>
      </c>
      <c r="G166" s="36">
        <f>SUMIFS(СВЦЭМ!$E$39:$E$782,СВЦЭМ!$A$39:$A$782,$A166,СВЦЭМ!$B$39:$B$782,G$155)+'СЕТ СН'!$F$12</f>
        <v>256.57376481</v>
      </c>
      <c r="H166" s="36">
        <f>SUMIFS(СВЦЭМ!$E$39:$E$782,СВЦЭМ!$A$39:$A$782,$A166,СВЦЭМ!$B$39:$B$782,H$155)+'СЕТ СН'!$F$12</f>
        <v>256.14061047000001</v>
      </c>
      <c r="I166" s="36">
        <f>SUMIFS(СВЦЭМ!$E$39:$E$782,СВЦЭМ!$A$39:$A$782,$A166,СВЦЭМ!$B$39:$B$782,I$155)+'СЕТ СН'!$F$12</f>
        <v>253.4646955</v>
      </c>
      <c r="J166" s="36">
        <f>SUMIFS(СВЦЭМ!$E$39:$E$782,СВЦЭМ!$A$39:$A$782,$A166,СВЦЭМ!$B$39:$B$782,J$155)+'СЕТ СН'!$F$12</f>
        <v>243.60402309</v>
      </c>
      <c r="K166" s="36">
        <f>SUMIFS(СВЦЭМ!$E$39:$E$782,СВЦЭМ!$A$39:$A$782,$A166,СВЦЭМ!$B$39:$B$782,K$155)+'СЕТ СН'!$F$12</f>
        <v>229.21191073</v>
      </c>
      <c r="L166" s="36">
        <f>SUMIFS(СВЦЭМ!$E$39:$E$782,СВЦЭМ!$A$39:$A$782,$A166,СВЦЭМ!$B$39:$B$782,L$155)+'СЕТ СН'!$F$12</f>
        <v>227.53334627999999</v>
      </c>
      <c r="M166" s="36">
        <f>SUMIFS(СВЦЭМ!$E$39:$E$782,СВЦЭМ!$A$39:$A$782,$A166,СВЦЭМ!$B$39:$B$782,M$155)+'СЕТ СН'!$F$12</f>
        <v>221.05859995</v>
      </c>
      <c r="N166" s="36">
        <f>SUMIFS(СВЦЭМ!$E$39:$E$782,СВЦЭМ!$A$39:$A$782,$A166,СВЦЭМ!$B$39:$B$782,N$155)+'СЕТ СН'!$F$12</f>
        <v>228.31191465000001</v>
      </c>
      <c r="O166" s="36">
        <f>SUMIFS(СВЦЭМ!$E$39:$E$782,СВЦЭМ!$A$39:$A$782,$A166,СВЦЭМ!$B$39:$B$782,O$155)+'СЕТ СН'!$F$12</f>
        <v>234.44579279999999</v>
      </c>
      <c r="P166" s="36">
        <f>SUMIFS(СВЦЭМ!$E$39:$E$782,СВЦЭМ!$A$39:$A$782,$A166,СВЦЭМ!$B$39:$B$782,P$155)+'СЕТ СН'!$F$12</f>
        <v>237.63551224</v>
      </c>
      <c r="Q166" s="36">
        <f>SUMIFS(СВЦЭМ!$E$39:$E$782,СВЦЭМ!$A$39:$A$782,$A166,СВЦЭМ!$B$39:$B$782,Q$155)+'СЕТ СН'!$F$12</f>
        <v>238.95248989999999</v>
      </c>
      <c r="R166" s="36">
        <f>SUMIFS(СВЦЭМ!$E$39:$E$782,СВЦЭМ!$A$39:$A$782,$A166,СВЦЭМ!$B$39:$B$782,R$155)+'СЕТ СН'!$F$12</f>
        <v>240.26378703</v>
      </c>
      <c r="S166" s="36">
        <f>SUMIFS(СВЦЭМ!$E$39:$E$782,СВЦЭМ!$A$39:$A$782,$A166,СВЦЭМ!$B$39:$B$782,S$155)+'СЕТ СН'!$F$12</f>
        <v>239.56454098</v>
      </c>
      <c r="T166" s="36">
        <f>SUMIFS(СВЦЭМ!$E$39:$E$782,СВЦЭМ!$A$39:$A$782,$A166,СВЦЭМ!$B$39:$B$782,T$155)+'СЕТ СН'!$F$12</f>
        <v>236.03217813000001</v>
      </c>
      <c r="U166" s="36">
        <f>SUMIFS(СВЦЭМ!$E$39:$E$782,СВЦЭМ!$A$39:$A$782,$A166,СВЦЭМ!$B$39:$B$782,U$155)+'СЕТ СН'!$F$12</f>
        <v>232.63602159999999</v>
      </c>
      <c r="V166" s="36">
        <f>SUMIFS(СВЦЭМ!$E$39:$E$782,СВЦЭМ!$A$39:$A$782,$A166,СВЦЭМ!$B$39:$B$782,V$155)+'СЕТ СН'!$F$12</f>
        <v>230.66924025</v>
      </c>
      <c r="W166" s="36">
        <f>SUMIFS(СВЦЭМ!$E$39:$E$782,СВЦЭМ!$A$39:$A$782,$A166,СВЦЭМ!$B$39:$B$782,W$155)+'СЕТ СН'!$F$12</f>
        <v>232.09815616</v>
      </c>
      <c r="X166" s="36">
        <f>SUMIFS(СВЦЭМ!$E$39:$E$782,СВЦЭМ!$A$39:$A$782,$A166,СВЦЭМ!$B$39:$B$782,X$155)+'СЕТ СН'!$F$12</f>
        <v>237.61562018999999</v>
      </c>
      <c r="Y166" s="36">
        <f>SUMIFS(СВЦЭМ!$E$39:$E$782,СВЦЭМ!$A$39:$A$782,$A166,СВЦЭМ!$B$39:$B$782,Y$155)+'СЕТ СН'!$F$12</f>
        <v>243.81828852000001</v>
      </c>
    </row>
    <row r="167" spans="1:25" ht="15.75" x14ac:dyDescent="0.2">
      <c r="A167" s="35">
        <f t="shared" si="4"/>
        <v>44997</v>
      </c>
      <c r="B167" s="36">
        <f>SUMIFS(СВЦЭМ!$E$39:$E$782,СВЦЭМ!$A$39:$A$782,$A167,СВЦЭМ!$B$39:$B$782,B$155)+'СЕТ СН'!$F$12</f>
        <v>250.39454425</v>
      </c>
      <c r="C167" s="36">
        <f>SUMIFS(СВЦЭМ!$E$39:$E$782,СВЦЭМ!$A$39:$A$782,$A167,СВЦЭМ!$B$39:$B$782,C$155)+'СЕТ СН'!$F$12</f>
        <v>258.51881765000002</v>
      </c>
      <c r="D167" s="36">
        <f>SUMIFS(СВЦЭМ!$E$39:$E$782,СВЦЭМ!$A$39:$A$782,$A167,СВЦЭМ!$B$39:$B$782,D$155)+'СЕТ СН'!$F$12</f>
        <v>262.57890886000001</v>
      </c>
      <c r="E167" s="36">
        <f>SUMIFS(СВЦЭМ!$E$39:$E$782,СВЦЭМ!$A$39:$A$782,$A167,СВЦЭМ!$B$39:$B$782,E$155)+'СЕТ СН'!$F$12</f>
        <v>261.19957073</v>
      </c>
      <c r="F167" s="36">
        <f>SUMIFS(СВЦЭМ!$E$39:$E$782,СВЦЭМ!$A$39:$A$782,$A167,СВЦЭМ!$B$39:$B$782,F$155)+'СЕТ СН'!$F$12</f>
        <v>261.61170894000003</v>
      </c>
      <c r="G167" s="36">
        <f>SUMIFS(СВЦЭМ!$E$39:$E$782,СВЦЭМ!$A$39:$A$782,$A167,СВЦЭМ!$B$39:$B$782,G$155)+'СЕТ СН'!$F$12</f>
        <v>260.84569242999999</v>
      </c>
      <c r="H167" s="36">
        <f>SUMIFS(СВЦЭМ!$E$39:$E$782,СВЦЭМ!$A$39:$A$782,$A167,СВЦЭМ!$B$39:$B$782,H$155)+'СЕТ СН'!$F$12</f>
        <v>259.05700079000002</v>
      </c>
      <c r="I167" s="36">
        <f>SUMIFS(СВЦЭМ!$E$39:$E$782,СВЦЭМ!$A$39:$A$782,$A167,СВЦЭМ!$B$39:$B$782,I$155)+'СЕТ СН'!$F$12</f>
        <v>254.29167713999999</v>
      </c>
      <c r="J167" s="36">
        <f>SUMIFS(СВЦЭМ!$E$39:$E$782,СВЦЭМ!$A$39:$A$782,$A167,СВЦЭМ!$B$39:$B$782,J$155)+'СЕТ СН'!$F$12</f>
        <v>250.68640521</v>
      </c>
      <c r="K167" s="36">
        <f>SUMIFS(СВЦЭМ!$E$39:$E$782,СВЦЭМ!$A$39:$A$782,$A167,СВЦЭМ!$B$39:$B$782,K$155)+'СЕТ СН'!$F$12</f>
        <v>240.52180584000001</v>
      </c>
      <c r="L167" s="36">
        <f>SUMIFS(СВЦЭМ!$E$39:$E$782,СВЦЭМ!$A$39:$A$782,$A167,СВЦЭМ!$B$39:$B$782,L$155)+'СЕТ СН'!$F$12</f>
        <v>236.80076937999999</v>
      </c>
      <c r="M167" s="36">
        <f>SUMIFS(СВЦЭМ!$E$39:$E$782,СВЦЭМ!$A$39:$A$782,$A167,СВЦЭМ!$B$39:$B$782,M$155)+'СЕТ СН'!$F$12</f>
        <v>237.00261982999999</v>
      </c>
      <c r="N167" s="36">
        <f>SUMIFS(СВЦЭМ!$E$39:$E$782,СВЦЭМ!$A$39:$A$782,$A167,СВЦЭМ!$B$39:$B$782,N$155)+'СЕТ СН'!$F$12</f>
        <v>240.70068782000001</v>
      </c>
      <c r="O167" s="36">
        <f>SUMIFS(СВЦЭМ!$E$39:$E$782,СВЦЭМ!$A$39:$A$782,$A167,СВЦЭМ!$B$39:$B$782,O$155)+'СЕТ СН'!$F$12</f>
        <v>244.16368863</v>
      </c>
      <c r="P167" s="36">
        <f>SUMIFS(СВЦЭМ!$E$39:$E$782,СВЦЭМ!$A$39:$A$782,$A167,СВЦЭМ!$B$39:$B$782,P$155)+'СЕТ СН'!$F$12</f>
        <v>246.49376222000001</v>
      </c>
      <c r="Q167" s="36">
        <f>SUMIFS(СВЦЭМ!$E$39:$E$782,СВЦЭМ!$A$39:$A$782,$A167,СВЦЭМ!$B$39:$B$782,Q$155)+'СЕТ СН'!$F$12</f>
        <v>248.03361591000001</v>
      </c>
      <c r="R167" s="36">
        <f>SUMIFS(СВЦЭМ!$E$39:$E$782,СВЦЭМ!$A$39:$A$782,$A167,СВЦЭМ!$B$39:$B$782,R$155)+'СЕТ СН'!$F$12</f>
        <v>247.49713247</v>
      </c>
      <c r="S167" s="36">
        <f>SUMIFS(СВЦЭМ!$E$39:$E$782,СВЦЭМ!$A$39:$A$782,$A167,СВЦЭМ!$B$39:$B$782,S$155)+'СЕТ СН'!$F$12</f>
        <v>244.88254620000001</v>
      </c>
      <c r="T167" s="36">
        <f>SUMIFS(СВЦЭМ!$E$39:$E$782,СВЦЭМ!$A$39:$A$782,$A167,СВЦЭМ!$B$39:$B$782,T$155)+'СЕТ СН'!$F$12</f>
        <v>241.38775935000001</v>
      </c>
      <c r="U167" s="36">
        <f>SUMIFS(СВЦЭМ!$E$39:$E$782,СВЦЭМ!$A$39:$A$782,$A167,СВЦЭМ!$B$39:$B$782,U$155)+'СЕТ СН'!$F$12</f>
        <v>238.30125254000001</v>
      </c>
      <c r="V167" s="36">
        <f>SUMIFS(СВЦЭМ!$E$39:$E$782,СВЦЭМ!$A$39:$A$782,$A167,СВЦЭМ!$B$39:$B$782,V$155)+'СЕТ СН'!$F$12</f>
        <v>242.53118810000001</v>
      </c>
      <c r="W167" s="36">
        <f>SUMIFS(СВЦЭМ!$E$39:$E$782,СВЦЭМ!$A$39:$A$782,$A167,СВЦЭМ!$B$39:$B$782,W$155)+'СЕТ СН'!$F$12</f>
        <v>243.30049930000001</v>
      </c>
      <c r="X167" s="36">
        <f>SUMIFS(СВЦЭМ!$E$39:$E$782,СВЦЭМ!$A$39:$A$782,$A167,СВЦЭМ!$B$39:$B$782,X$155)+'СЕТ СН'!$F$12</f>
        <v>248.8879566</v>
      </c>
      <c r="Y167" s="36">
        <f>SUMIFS(СВЦЭМ!$E$39:$E$782,СВЦЭМ!$A$39:$A$782,$A167,СВЦЭМ!$B$39:$B$782,Y$155)+'СЕТ СН'!$F$12</f>
        <v>252.96774732</v>
      </c>
    </row>
    <row r="168" spans="1:25" ht="15.75" x14ac:dyDescent="0.2">
      <c r="A168" s="35">
        <f t="shared" si="4"/>
        <v>44998</v>
      </c>
      <c r="B168" s="36">
        <f>SUMIFS(СВЦЭМ!$E$39:$E$782,СВЦЭМ!$A$39:$A$782,$A168,СВЦЭМ!$B$39:$B$782,B$155)+'СЕТ СН'!$F$12</f>
        <v>252.51631481999999</v>
      </c>
      <c r="C168" s="36">
        <f>SUMIFS(СВЦЭМ!$E$39:$E$782,СВЦЭМ!$A$39:$A$782,$A168,СВЦЭМ!$B$39:$B$782,C$155)+'СЕТ СН'!$F$12</f>
        <v>257.44569103999999</v>
      </c>
      <c r="D168" s="36">
        <f>SUMIFS(СВЦЭМ!$E$39:$E$782,СВЦЭМ!$A$39:$A$782,$A168,СВЦЭМ!$B$39:$B$782,D$155)+'СЕТ СН'!$F$12</f>
        <v>262.15376655</v>
      </c>
      <c r="E168" s="36">
        <f>SUMIFS(СВЦЭМ!$E$39:$E$782,СВЦЭМ!$A$39:$A$782,$A168,СВЦЭМ!$B$39:$B$782,E$155)+'СЕТ СН'!$F$12</f>
        <v>262.37333254999999</v>
      </c>
      <c r="F168" s="36">
        <f>SUMIFS(СВЦЭМ!$E$39:$E$782,СВЦЭМ!$A$39:$A$782,$A168,СВЦЭМ!$B$39:$B$782,F$155)+'СЕТ СН'!$F$12</f>
        <v>264.18276378000002</v>
      </c>
      <c r="G168" s="36">
        <f>SUMIFS(СВЦЭМ!$E$39:$E$782,СВЦЭМ!$A$39:$A$782,$A168,СВЦЭМ!$B$39:$B$782,G$155)+'СЕТ СН'!$F$12</f>
        <v>260.88545424</v>
      </c>
      <c r="H168" s="36">
        <f>SUMIFS(СВЦЭМ!$E$39:$E$782,СВЦЭМ!$A$39:$A$782,$A168,СВЦЭМ!$B$39:$B$782,H$155)+'СЕТ СН'!$F$12</f>
        <v>255.08997744000001</v>
      </c>
      <c r="I168" s="36">
        <f>SUMIFS(СВЦЭМ!$E$39:$E$782,СВЦЭМ!$A$39:$A$782,$A168,СВЦЭМ!$B$39:$B$782,I$155)+'СЕТ СН'!$F$12</f>
        <v>250.15586296999999</v>
      </c>
      <c r="J168" s="36">
        <f>SUMIFS(СВЦЭМ!$E$39:$E$782,СВЦЭМ!$A$39:$A$782,$A168,СВЦЭМ!$B$39:$B$782,J$155)+'СЕТ СН'!$F$12</f>
        <v>250.12286994999999</v>
      </c>
      <c r="K168" s="36">
        <f>SUMIFS(СВЦЭМ!$E$39:$E$782,СВЦЭМ!$A$39:$A$782,$A168,СВЦЭМ!$B$39:$B$782,K$155)+'СЕТ СН'!$F$12</f>
        <v>244.44843442000001</v>
      </c>
      <c r="L168" s="36">
        <f>SUMIFS(СВЦЭМ!$E$39:$E$782,СВЦЭМ!$A$39:$A$782,$A168,СВЦЭМ!$B$39:$B$782,L$155)+'СЕТ СН'!$F$12</f>
        <v>245.25387705</v>
      </c>
      <c r="M168" s="36">
        <f>SUMIFS(СВЦЭМ!$E$39:$E$782,СВЦЭМ!$A$39:$A$782,$A168,СВЦЭМ!$B$39:$B$782,M$155)+'СЕТ СН'!$F$12</f>
        <v>245.63778400999999</v>
      </c>
      <c r="N168" s="36">
        <f>SUMIFS(СВЦЭМ!$E$39:$E$782,СВЦЭМ!$A$39:$A$782,$A168,СВЦЭМ!$B$39:$B$782,N$155)+'СЕТ СН'!$F$12</f>
        <v>248.69135603999999</v>
      </c>
      <c r="O168" s="36">
        <f>SUMIFS(СВЦЭМ!$E$39:$E$782,СВЦЭМ!$A$39:$A$782,$A168,СВЦЭМ!$B$39:$B$782,O$155)+'СЕТ СН'!$F$12</f>
        <v>251.80455660000001</v>
      </c>
      <c r="P168" s="36">
        <f>SUMIFS(СВЦЭМ!$E$39:$E$782,СВЦЭМ!$A$39:$A$782,$A168,СВЦЭМ!$B$39:$B$782,P$155)+'СЕТ СН'!$F$12</f>
        <v>252.33474691000001</v>
      </c>
      <c r="Q168" s="36">
        <f>SUMIFS(СВЦЭМ!$E$39:$E$782,СВЦЭМ!$A$39:$A$782,$A168,СВЦЭМ!$B$39:$B$782,Q$155)+'СЕТ СН'!$F$12</f>
        <v>251.83905289</v>
      </c>
      <c r="R168" s="36">
        <f>SUMIFS(СВЦЭМ!$E$39:$E$782,СВЦЭМ!$A$39:$A$782,$A168,СВЦЭМ!$B$39:$B$782,R$155)+'СЕТ СН'!$F$12</f>
        <v>252.22741780999999</v>
      </c>
      <c r="S168" s="36">
        <f>SUMIFS(СВЦЭМ!$E$39:$E$782,СВЦЭМ!$A$39:$A$782,$A168,СВЦЭМ!$B$39:$B$782,S$155)+'СЕТ СН'!$F$12</f>
        <v>251.41662249999999</v>
      </c>
      <c r="T168" s="36">
        <f>SUMIFS(СВЦЭМ!$E$39:$E$782,СВЦЭМ!$A$39:$A$782,$A168,СВЦЭМ!$B$39:$B$782,T$155)+'СЕТ СН'!$F$12</f>
        <v>248.49418613</v>
      </c>
      <c r="U168" s="36">
        <f>SUMIFS(СВЦЭМ!$E$39:$E$782,СВЦЭМ!$A$39:$A$782,$A168,СВЦЭМ!$B$39:$B$782,U$155)+'СЕТ СН'!$F$12</f>
        <v>244.77442381</v>
      </c>
      <c r="V168" s="36">
        <f>SUMIFS(СВЦЭМ!$E$39:$E$782,СВЦЭМ!$A$39:$A$782,$A168,СВЦЭМ!$B$39:$B$782,V$155)+'СЕТ СН'!$F$12</f>
        <v>244.41626891999999</v>
      </c>
      <c r="W168" s="36">
        <f>SUMIFS(СВЦЭМ!$E$39:$E$782,СВЦЭМ!$A$39:$A$782,$A168,СВЦЭМ!$B$39:$B$782,W$155)+'СЕТ СН'!$F$12</f>
        <v>244.06359269000001</v>
      </c>
      <c r="X168" s="36">
        <f>SUMIFS(СВЦЭМ!$E$39:$E$782,СВЦЭМ!$A$39:$A$782,$A168,СВЦЭМ!$B$39:$B$782,X$155)+'СЕТ СН'!$F$12</f>
        <v>250.13014007000001</v>
      </c>
      <c r="Y168" s="36">
        <f>SUMIFS(СВЦЭМ!$E$39:$E$782,СВЦЭМ!$A$39:$A$782,$A168,СВЦЭМ!$B$39:$B$782,Y$155)+'СЕТ СН'!$F$12</f>
        <v>249.28833109999999</v>
      </c>
    </row>
    <row r="169" spans="1:25" ht="15.75" x14ac:dyDescent="0.2">
      <c r="A169" s="35">
        <f t="shared" si="4"/>
        <v>44999</v>
      </c>
      <c r="B169" s="36">
        <f>SUMIFS(СВЦЭМ!$E$39:$E$782,СВЦЭМ!$A$39:$A$782,$A169,СВЦЭМ!$B$39:$B$782,B$155)+'СЕТ СН'!$F$12</f>
        <v>260.68244719</v>
      </c>
      <c r="C169" s="36">
        <f>SUMIFS(СВЦЭМ!$E$39:$E$782,СВЦЭМ!$A$39:$A$782,$A169,СВЦЭМ!$B$39:$B$782,C$155)+'СЕТ СН'!$F$12</f>
        <v>269.00825063000002</v>
      </c>
      <c r="D169" s="36">
        <f>SUMIFS(СВЦЭМ!$E$39:$E$782,СВЦЭМ!$A$39:$A$782,$A169,СВЦЭМ!$B$39:$B$782,D$155)+'СЕТ СН'!$F$12</f>
        <v>274.11629926000001</v>
      </c>
      <c r="E169" s="36">
        <f>SUMIFS(СВЦЭМ!$E$39:$E$782,СВЦЭМ!$A$39:$A$782,$A169,СВЦЭМ!$B$39:$B$782,E$155)+'СЕТ СН'!$F$12</f>
        <v>274.90012411999999</v>
      </c>
      <c r="F169" s="36">
        <f>SUMIFS(СВЦЭМ!$E$39:$E$782,СВЦЭМ!$A$39:$A$782,$A169,СВЦЭМ!$B$39:$B$782,F$155)+'СЕТ СН'!$F$12</f>
        <v>274.58423104000002</v>
      </c>
      <c r="G169" s="36">
        <f>SUMIFS(СВЦЭМ!$E$39:$E$782,СВЦЭМ!$A$39:$A$782,$A169,СВЦЭМ!$B$39:$B$782,G$155)+'СЕТ СН'!$F$12</f>
        <v>272.68997784999999</v>
      </c>
      <c r="H169" s="36">
        <f>SUMIFS(СВЦЭМ!$E$39:$E$782,СВЦЭМ!$A$39:$A$782,$A169,СВЦЭМ!$B$39:$B$782,H$155)+'СЕТ СН'!$F$12</f>
        <v>263.75722708000001</v>
      </c>
      <c r="I169" s="36">
        <f>SUMIFS(СВЦЭМ!$E$39:$E$782,СВЦЭМ!$A$39:$A$782,$A169,СВЦЭМ!$B$39:$B$782,I$155)+'СЕТ СН'!$F$12</f>
        <v>254.13867445</v>
      </c>
      <c r="J169" s="36">
        <f>SUMIFS(СВЦЭМ!$E$39:$E$782,СВЦЭМ!$A$39:$A$782,$A169,СВЦЭМ!$B$39:$B$782,J$155)+'СЕТ СН'!$F$12</f>
        <v>254.75980575</v>
      </c>
      <c r="K169" s="36">
        <f>SUMIFS(СВЦЭМ!$E$39:$E$782,СВЦЭМ!$A$39:$A$782,$A169,СВЦЭМ!$B$39:$B$782,K$155)+'СЕТ СН'!$F$12</f>
        <v>249.19910637000001</v>
      </c>
      <c r="L169" s="36">
        <f>SUMIFS(СВЦЭМ!$E$39:$E$782,СВЦЭМ!$A$39:$A$782,$A169,СВЦЭМ!$B$39:$B$782,L$155)+'СЕТ СН'!$F$12</f>
        <v>247.75009589999999</v>
      </c>
      <c r="M169" s="36">
        <f>SUMIFS(СВЦЭМ!$E$39:$E$782,СВЦЭМ!$A$39:$A$782,$A169,СВЦЭМ!$B$39:$B$782,M$155)+'СЕТ СН'!$F$12</f>
        <v>244.03128799000001</v>
      </c>
      <c r="N169" s="36">
        <f>SUMIFS(СВЦЭМ!$E$39:$E$782,СВЦЭМ!$A$39:$A$782,$A169,СВЦЭМ!$B$39:$B$782,N$155)+'СЕТ СН'!$F$12</f>
        <v>248.63516480999999</v>
      </c>
      <c r="O169" s="36">
        <f>SUMIFS(СВЦЭМ!$E$39:$E$782,СВЦЭМ!$A$39:$A$782,$A169,СВЦЭМ!$B$39:$B$782,O$155)+'СЕТ СН'!$F$12</f>
        <v>252.92347354</v>
      </c>
      <c r="P169" s="36">
        <f>SUMIFS(СВЦЭМ!$E$39:$E$782,СВЦЭМ!$A$39:$A$782,$A169,СВЦЭМ!$B$39:$B$782,P$155)+'СЕТ СН'!$F$12</f>
        <v>253.79570357</v>
      </c>
      <c r="Q169" s="36">
        <f>SUMIFS(СВЦЭМ!$E$39:$E$782,СВЦЭМ!$A$39:$A$782,$A169,СВЦЭМ!$B$39:$B$782,Q$155)+'СЕТ СН'!$F$12</f>
        <v>254.92803182</v>
      </c>
      <c r="R169" s="36">
        <f>SUMIFS(СВЦЭМ!$E$39:$E$782,СВЦЭМ!$A$39:$A$782,$A169,СВЦЭМ!$B$39:$B$782,R$155)+'СЕТ СН'!$F$12</f>
        <v>253.36089515</v>
      </c>
      <c r="S169" s="36">
        <f>SUMIFS(СВЦЭМ!$E$39:$E$782,СВЦЭМ!$A$39:$A$782,$A169,СВЦЭМ!$B$39:$B$782,S$155)+'СЕТ СН'!$F$12</f>
        <v>250.19517618</v>
      </c>
      <c r="T169" s="36">
        <f>SUMIFS(СВЦЭМ!$E$39:$E$782,СВЦЭМ!$A$39:$A$782,$A169,СВЦЭМ!$B$39:$B$782,T$155)+'СЕТ СН'!$F$12</f>
        <v>247.84938824</v>
      </c>
      <c r="U169" s="36">
        <f>SUMIFS(СВЦЭМ!$E$39:$E$782,СВЦЭМ!$A$39:$A$782,$A169,СВЦЭМ!$B$39:$B$782,U$155)+'СЕТ СН'!$F$12</f>
        <v>243.81610269000001</v>
      </c>
      <c r="V169" s="36">
        <f>SUMIFS(СВЦЭМ!$E$39:$E$782,СВЦЭМ!$A$39:$A$782,$A169,СВЦЭМ!$B$39:$B$782,V$155)+'СЕТ СН'!$F$12</f>
        <v>246.45930462999999</v>
      </c>
      <c r="W169" s="36">
        <f>SUMIFS(СВЦЭМ!$E$39:$E$782,СВЦЭМ!$A$39:$A$782,$A169,СВЦЭМ!$B$39:$B$782,W$155)+'СЕТ СН'!$F$12</f>
        <v>248.84792969</v>
      </c>
      <c r="X169" s="36">
        <f>SUMIFS(СВЦЭМ!$E$39:$E$782,СВЦЭМ!$A$39:$A$782,$A169,СВЦЭМ!$B$39:$B$782,X$155)+'СЕТ СН'!$F$12</f>
        <v>254.31256139000001</v>
      </c>
      <c r="Y169" s="36">
        <f>SUMIFS(СВЦЭМ!$E$39:$E$782,СВЦЭМ!$A$39:$A$782,$A169,СВЦЭМ!$B$39:$B$782,Y$155)+'СЕТ СН'!$F$12</f>
        <v>255.50849529999999</v>
      </c>
    </row>
    <row r="170" spans="1:25" ht="15.75" x14ac:dyDescent="0.2">
      <c r="A170" s="35">
        <f t="shared" si="4"/>
        <v>45000</v>
      </c>
      <c r="B170" s="36">
        <f>SUMIFS(СВЦЭМ!$E$39:$E$782,СВЦЭМ!$A$39:$A$782,$A170,СВЦЭМ!$B$39:$B$782,B$155)+'СЕТ СН'!$F$12</f>
        <v>259.01449102999999</v>
      </c>
      <c r="C170" s="36">
        <f>SUMIFS(СВЦЭМ!$E$39:$E$782,СВЦЭМ!$A$39:$A$782,$A170,СВЦЭМ!$B$39:$B$782,C$155)+'СЕТ СН'!$F$12</f>
        <v>267.00636666000003</v>
      </c>
      <c r="D170" s="36">
        <f>SUMIFS(СВЦЭМ!$E$39:$E$782,СВЦЭМ!$A$39:$A$782,$A170,СВЦЭМ!$B$39:$B$782,D$155)+'СЕТ СН'!$F$12</f>
        <v>271.62006055000001</v>
      </c>
      <c r="E170" s="36">
        <f>SUMIFS(СВЦЭМ!$E$39:$E$782,СВЦЭМ!$A$39:$A$782,$A170,СВЦЭМ!$B$39:$B$782,E$155)+'СЕТ СН'!$F$12</f>
        <v>272.62528405</v>
      </c>
      <c r="F170" s="36">
        <f>SUMIFS(СВЦЭМ!$E$39:$E$782,СВЦЭМ!$A$39:$A$782,$A170,СВЦЭМ!$B$39:$B$782,F$155)+'СЕТ СН'!$F$12</f>
        <v>272.79560498000001</v>
      </c>
      <c r="G170" s="36">
        <f>SUMIFS(СВЦЭМ!$E$39:$E$782,СВЦЭМ!$A$39:$A$782,$A170,СВЦЭМ!$B$39:$B$782,G$155)+'СЕТ СН'!$F$12</f>
        <v>270.77162767999999</v>
      </c>
      <c r="H170" s="36">
        <f>SUMIFS(СВЦЭМ!$E$39:$E$782,СВЦЭМ!$A$39:$A$782,$A170,СВЦЭМ!$B$39:$B$782,H$155)+'СЕТ СН'!$F$12</f>
        <v>260.87636638999999</v>
      </c>
      <c r="I170" s="36">
        <f>SUMIFS(СВЦЭМ!$E$39:$E$782,СВЦЭМ!$A$39:$A$782,$A170,СВЦЭМ!$B$39:$B$782,I$155)+'СЕТ СН'!$F$12</f>
        <v>251.28412351</v>
      </c>
      <c r="J170" s="36">
        <f>SUMIFS(СВЦЭМ!$E$39:$E$782,СВЦЭМ!$A$39:$A$782,$A170,СВЦЭМ!$B$39:$B$782,J$155)+'СЕТ СН'!$F$12</f>
        <v>251.49152384000001</v>
      </c>
      <c r="K170" s="36">
        <f>SUMIFS(СВЦЭМ!$E$39:$E$782,СВЦЭМ!$A$39:$A$782,$A170,СВЦЭМ!$B$39:$B$782,K$155)+'СЕТ СН'!$F$12</f>
        <v>245.82816915999999</v>
      </c>
      <c r="L170" s="36">
        <f>SUMIFS(СВЦЭМ!$E$39:$E$782,СВЦЭМ!$A$39:$A$782,$A170,СВЦЭМ!$B$39:$B$782,L$155)+'СЕТ СН'!$F$12</f>
        <v>244.26212630000001</v>
      </c>
      <c r="M170" s="36">
        <f>SUMIFS(СВЦЭМ!$E$39:$E$782,СВЦЭМ!$A$39:$A$782,$A170,СВЦЭМ!$B$39:$B$782,M$155)+'СЕТ СН'!$F$12</f>
        <v>245.71788767000001</v>
      </c>
      <c r="N170" s="36">
        <f>SUMIFS(СВЦЭМ!$E$39:$E$782,СВЦЭМ!$A$39:$A$782,$A170,СВЦЭМ!$B$39:$B$782,N$155)+'СЕТ СН'!$F$12</f>
        <v>250.39578938</v>
      </c>
      <c r="O170" s="36">
        <f>SUMIFS(СВЦЭМ!$E$39:$E$782,СВЦЭМ!$A$39:$A$782,$A170,СВЦЭМ!$B$39:$B$782,O$155)+'СЕТ СН'!$F$12</f>
        <v>251.65360917000001</v>
      </c>
      <c r="P170" s="36">
        <f>SUMIFS(СВЦЭМ!$E$39:$E$782,СВЦЭМ!$A$39:$A$782,$A170,СВЦЭМ!$B$39:$B$782,P$155)+'СЕТ СН'!$F$12</f>
        <v>252.26494582000001</v>
      </c>
      <c r="Q170" s="36">
        <f>SUMIFS(СВЦЭМ!$E$39:$E$782,СВЦЭМ!$A$39:$A$782,$A170,СВЦЭМ!$B$39:$B$782,Q$155)+'СЕТ СН'!$F$12</f>
        <v>253.92620817</v>
      </c>
      <c r="R170" s="36">
        <f>SUMIFS(СВЦЭМ!$E$39:$E$782,СВЦЭМ!$A$39:$A$782,$A170,СВЦЭМ!$B$39:$B$782,R$155)+'СЕТ СН'!$F$12</f>
        <v>253.09329159000001</v>
      </c>
      <c r="S170" s="36">
        <f>SUMIFS(СВЦЭМ!$E$39:$E$782,СВЦЭМ!$A$39:$A$782,$A170,СВЦЭМ!$B$39:$B$782,S$155)+'СЕТ СН'!$F$12</f>
        <v>249.95869582</v>
      </c>
      <c r="T170" s="36">
        <f>SUMIFS(СВЦЭМ!$E$39:$E$782,СВЦЭМ!$A$39:$A$782,$A170,СВЦЭМ!$B$39:$B$782,T$155)+'СЕТ СН'!$F$12</f>
        <v>246.61046173</v>
      </c>
      <c r="U170" s="36">
        <f>SUMIFS(СВЦЭМ!$E$39:$E$782,СВЦЭМ!$A$39:$A$782,$A170,СВЦЭМ!$B$39:$B$782,U$155)+'СЕТ СН'!$F$12</f>
        <v>242.71612773999999</v>
      </c>
      <c r="V170" s="36">
        <f>SUMIFS(СВЦЭМ!$E$39:$E$782,СВЦЭМ!$A$39:$A$782,$A170,СВЦЭМ!$B$39:$B$782,V$155)+'СЕТ СН'!$F$12</f>
        <v>242.75326444000001</v>
      </c>
      <c r="W170" s="36">
        <f>SUMIFS(СВЦЭМ!$E$39:$E$782,СВЦЭМ!$A$39:$A$782,$A170,СВЦЭМ!$B$39:$B$782,W$155)+'СЕТ СН'!$F$12</f>
        <v>244.67573809000001</v>
      </c>
      <c r="X170" s="36">
        <f>SUMIFS(СВЦЭМ!$E$39:$E$782,СВЦЭМ!$A$39:$A$782,$A170,СВЦЭМ!$B$39:$B$782,X$155)+'СЕТ СН'!$F$12</f>
        <v>249.77191822</v>
      </c>
      <c r="Y170" s="36">
        <f>SUMIFS(СВЦЭМ!$E$39:$E$782,СВЦЭМ!$A$39:$A$782,$A170,СВЦЭМ!$B$39:$B$782,Y$155)+'СЕТ СН'!$F$12</f>
        <v>252.75984095999999</v>
      </c>
    </row>
    <row r="171" spans="1:25" ht="15.75" x14ac:dyDescent="0.2">
      <c r="A171" s="35">
        <f t="shared" si="4"/>
        <v>45001</v>
      </c>
      <c r="B171" s="36">
        <f>SUMIFS(СВЦЭМ!$E$39:$E$782,СВЦЭМ!$A$39:$A$782,$A171,СВЦЭМ!$B$39:$B$782,B$155)+'СЕТ СН'!$F$12</f>
        <v>253.03676723999999</v>
      </c>
      <c r="C171" s="36">
        <f>SUMIFS(СВЦЭМ!$E$39:$E$782,СВЦЭМ!$A$39:$A$782,$A171,СВЦЭМ!$B$39:$B$782,C$155)+'СЕТ СН'!$F$12</f>
        <v>261.69196733000001</v>
      </c>
      <c r="D171" s="36">
        <f>SUMIFS(СВЦЭМ!$E$39:$E$782,СВЦЭМ!$A$39:$A$782,$A171,СВЦЭМ!$B$39:$B$782,D$155)+'СЕТ СН'!$F$12</f>
        <v>264.90100074999998</v>
      </c>
      <c r="E171" s="36">
        <f>SUMIFS(СВЦЭМ!$E$39:$E$782,СВЦЭМ!$A$39:$A$782,$A171,СВЦЭМ!$B$39:$B$782,E$155)+'СЕТ СН'!$F$12</f>
        <v>267.53130537999999</v>
      </c>
      <c r="F171" s="36">
        <f>SUMIFS(СВЦЭМ!$E$39:$E$782,СВЦЭМ!$A$39:$A$782,$A171,СВЦЭМ!$B$39:$B$782,F$155)+'СЕТ СН'!$F$12</f>
        <v>268.13626392999998</v>
      </c>
      <c r="G171" s="36">
        <f>SUMIFS(СВЦЭМ!$E$39:$E$782,СВЦЭМ!$A$39:$A$782,$A171,СВЦЭМ!$B$39:$B$782,G$155)+'СЕТ СН'!$F$12</f>
        <v>265.32094558</v>
      </c>
      <c r="H171" s="36">
        <f>SUMIFS(СВЦЭМ!$E$39:$E$782,СВЦЭМ!$A$39:$A$782,$A171,СВЦЭМ!$B$39:$B$782,H$155)+'СЕТ СН'!$F$12</f>
        <v>255.58148969000001</v>
      </c>
      <c r="I171" s="36">
        <f>SUMIFS(СВЦЭМ!$E$39:$E$782,СВЦЭМ!$A$39:$A$782,$A171,СВЦЭМ!$B$39:$B$782,I$155)+'СЕТ СН'!$F$12</f>
        <v>251.54219384000001</v>
      </c>
      <c r="J171" s="36">
        <f>SUMIFS(СВЦЭМ!$E$39:$E$782,СВЦЭМ!$A$39:$A$782,$A171,СВЦЭМ!$B$39:$B$782,J$155)+'СЕТ СН'!$F$12</f>
        <v>251.32645248</v>
      </c>
      <c r="K171" s="36">
        <f>SUMIFS(СВЦЭМ!$E$39:$E$782,СВЦЭМ!$A$39:$A$782,$A171,СВЦЭМ!$B$39:$B$782,K$155)+'СЕТ СН'!$F$12</f>
        <v>249.07182544</v>
      </c>
      <c r="L171" s="36">
        <f>SUMIFS(СВЦЭМ!$E$39:$E$782,СВЦЭМ!$A$39:$A$782,$A171,СВЦЭМ!$B$39:$B$782,L$155)+'СЕТ СН'!$F$12</f>
        <v>252.52877955</v>
      </c>
      <c r="M171" s="36">
        <f>SUMIFS(СВЦЭМ!$E$39:$E$782,СВЦЭМ!$A$39:$A$782,$A171,СВЦЭМ!$B$39:$B$782,M$155)+'СЕТ СН'!$F$12</f>
        <v>256.57436558000001</v>
      </c>
      <c r="N171" s="36">
        <f>SUMIFS(СВЦЭМ!$E$39:$E$782,СВЦЭМ!$A$39:$A$782,$A171,СВЦЭМ!$B$39:$B$782,N$155)+'СЕТ СН'!$F$12</f>
        <v>261.46806299000002</v>
      </c>
      <c r="O171" s="36">
        <f>SUMIFS(СВЦЭМ!$E$39:$E$782,СВЦЭМ!$A$39:$A$782,$A171,СВЦЭМ!$B$39:$B$782,O$155)+'СЕТ СН'!$F$12</f>
        <v>262.95425283999998</v>
      </c>
      <c r="P171" s="36">
        <f>SUMIFS(СВЦЭМ!$E$39:$E$782,СВЦЭМ!$A$39:$A$782,$A171,СВЦЭМ!$B$39:$B$782,P$155)+'СЕТ СН'!$F$12</f>
        <v>264.59134614999999</v>
      </c>
      <c r="Q171" s="36">
        <f>SUMIFS(СВЦЭМ!$E$39:$E$782,СВЦЭМ!$A$39:$A$782,$A171,СВЦЭМ!$B$39:$B$782,Q$155)+'СЕТ СН'!$F$12</f>
        <v>264.54822695000001</v>
      </c>
      <c r="R171" s="36">
        <f>SUMIFS(СВЦЭМ!$E$39:$E$782,СВЦЭМ!$A$39:$A$782,$A171,СВЦЭМ!$B$39:$B$782,R$155)+'СЕТ СН'!$F$12</f>
        <v>266.40184342999999</v>
      </c>
      <c r="S171" s="36">
        <f>SUMIFS(СВЦЭМ!$E$39:$E$782,СВЦЭМ!$A$39:$A$782,$A171,СВЦЭМ!$B$39:$B$782,S$155)+'СЕТ СН'!$F$12</f>
        <v>263.86764169999998</v>
      </c>
      <c r="T171" s="36">
        <f>SUMIFS(СВЦЭМ!$E$39:$E$782,СВЦЭМ!$A$39:$A$782,$A171,СВЦЭМ!$B$39:$B$782,T$155)+'СЕТ СН'!$F$12</f>
        <v>255.8404481</v>
      </c>
      <c r="U171" s="36">
        <f>SUMIFS(СВЦЭМ!$E$39:$E$782,СВЦЭМ!$A$39:$A$782,$A171,СВЦЭМ!$B$39:$B$782,U$155)+'СЕТ СН'!$F$12</f>
        <v>250.71971701000001</v>
      </c>
      <c r="V171" s="36">
        <f>SUMIFS(СВЦЭМ!$E$39:$E$782,СВЦЭМ!$A$39:$A$782,$A171,СВЦЭМ!$B$39:$B$782,V$155)+'СЕТ СН'!$F$12</f>
        <v>250.04789004</v>
      </c>
      <c r="W171" s="36">
        <f>SUMIFS(СВЦЭМ!$E$39:$E$782,СВЦЭМ!$A$39:$A$782,$A171,СВЦЭМ!$B$39:$B$782,W$155)+'СЕТ СН'!$F$12</f>
        <v>253.24843831000001</v>
      </c>
      <c r="X171" s="36">
        <f>SUMIFS(СВЦЭМ!$E$39:$E$782,СВЦЭМ!$A$39:$A$782,$A171,СВЦЭМ!$B$39:$B$782,X$155)+'СЕТ СН'!$F$12</f>
        <v>250.84146636</v>
      </c>
      <c r="Y171" s="36">
        <f>SUMIFS(СВЦЭМ!$E$39:$E$782,СВЦЭМ!$A$39:$A$782,$A171,СВЦЭМ!$B$39:$B$782,Y$155)+'СЕТ СН'!$F$12</f>
        <v>254.10393778</v>
      </c>
    </row>
    <row r="172" spans="1:25" ht="15.75" x14ac:dyDescent="0.2">
      <c r="A172" s="35">
        <f t="shared" si="4"/>
        <v>45002</v>
      </c>
      <c r="B172" s="36">
        <f>SUMIFS(СВЦЭМ!$E$39:$E$782,СВЦЭМ!$A$39:$A$782,$A172,СВЦЭМ!$B$39:$B$782,B$155)+'СЕТ СН'!$F$12</f>
        <v>261.64215963999999</v>
      </c>
      <c r="C172" s="36">
        <f>SUMIFS(СВЦЭМ!$E$39:$E$782,СВЦЭМ!$A$39:$A$782,$A172,СВЦЭМ!$B$39:$B$782,C$155)+'СЕТ СН'!$F$12</f>
        <v>268.83709578000003</v>
      </c>
      <c r="D172" s="36">
        <f>SUMIFS(СВЦЭМ!$E$39:$E$782,СВЦЭМ!$A$39:$A$782,$A172,СВЦЭМ!$B$39:$B$782,D$155)+'СЕТ СН'!$F$12</f>
        <v>269.09168428999999</v>
      </c>
      <c r="E172" s="36">
        <f>SUMIFS(СВЦЭМ!$E$39:$E$782,СВЦЭМ!$A$39:$A$782,$A172,СВЦЭМ!$B$39:$B$782,E$155)+'СЕТ СН'!$F$12</f>
        <v>268.21833449000002</v>
      </c>
      <c r="F172" s="36">
        <f>SUMIFS(СВЦЭМ!$E$39:$E$782,СВЦЭМ!$A$39:$A$782,$A172,СВЦЭМ!$B$39:$B$782,F$155)+'СЕТ СН'!$F$12</f>
        <v>269.27003266000003</v>
      </c>
      <c r="G172" s="36">
        <f>SUMIFS(СВЦЭМ!$E$39:$E$782,СВЦЭМ!$A$39:$A$782,$A172,СВЦЭМ!$B$39:$B$782,G$155)+'СЕТ СН'!$F$12</f>
        <v>267.39850095999998</v>
      </c>
      <c r="H172" s="36">
        <f>SUMIFS(СВЦЭМ!$E$39:$E$782,СВЦЭМ!$A$39:$A$782,$A172,СВЦЭМ!$B$39:$B$782,H$155)+'СЕТ СН'!$F$12</f>
        <v>261.12399170999998</v>
      </c>
      <c r="I172" s="36">
        <f>SUMIFS(СВЦЭМ!$E$39:$E$782,СВЦЭМ!$A$39:$A$782,$A172,СВЦЭМ!$B$39:$B$782,I$155)+'СЕТ СН'!$F$12</f>
        <v>250.46411517000001</v>
      </c>
      <c r="J172" s="36">
        <f>SUMIFS(СВЦЭМ!$E$39:$E$782,СВЦЭМ!$A$39:$A$782,$A172,СВЦЭМ!$B$39:$B$782,J$155)+'СЕТ СН'!$F$12</f>
        <v>250.99674969</v>
      </c>
      <c r="K172" s="36">
        <f>SUMIFS(СВЦЭМ!$E$39:$E$782,СВЦЭМ!$A$39:$A$782,$A172,СВЦЭМ!$B$39:$B$782,K$155)+'СЕТ СН'!$F$12</f>
        <v>249.81154218</v>
      </c>
      <c r="L172" s="36">
        <f>SUMIFS(СВЦЭМ!$E$39:$E$782,СВЦЭМ!$A$39:$A$782,$A172,СВЦЭМ!$B$39:$B$782,L$155)+'СЕТ СН'!$F$12</f>
        <v>248.66352929000001</v>
      </c>
      <c r="M172" s="36">
        <f>SUMIFS(СВЦЭМ!$E$39:$E$782,СВЦЭМ!$A$39:$A$782,$A172,СВЦЭМ!$B$39:$B$782,M$155)+'СЕТ СН'!$F$12</f>
        <v>250.32532115000001</v>
      </c>
      <c r="N172" s="36">
        <f>SUMIFS(СВЦЭМ!$E$39:$E$782,СВЦЭМ!$A$39:$A$782,$A172,СВЦЭМ!$B$39:$B$782,N$155)+'СЕТ СН'!$F$12</f>
        <v>254.56071555</v>
      </c>
      <c r="O172" s="36">
        <f>SUMIFS(СВЦЭМ!$E$39:$E$782,СВЦЭМ!$A$39:$A$782,$A172,СВЦЭМ!$B$39:$B$782,O$155)+'СЕТ СН'!$F$12</f>
        <v>257.38084658000002</v>
      </c>
      <c r="P172" s="36">
        <f>SUMIFS(СВЦЭМ!$E$39:$E$782,СВЦЭМ!$A$39:$A$782,$A172,СВЦЭМ!$B$39:$B$782,P$155)+'СЕТ СН'!$F$12</f>
        <v>257.99267695999998</v>
      </c>
      <c r="Q172" s="36">
        <f>SUMIFS(СВЦЭМ!$E$39:$E$782,СВЦЭМ!$A$39:$A$782,$A172,СВЦЭМ!$B$39:$B$782,Q$155)+'СЕТ СН'!$F$12</f>
        <v>259.38713374999998</v>
      </c>
      <c r="R172" s="36">
        <f>SUMIFS(СВЦЭМ!$E$39:$E$782,СВЦЭМ!$A$39:$A$782,$A172,СВЦЭМ!$B$39:$B$782,R$155)+'СЕТ СН'!$F$12</f>
        <v>257.37529042</v>
      </c>
      <c r="S172" s="36">
        <f>SUMIFS(СВЦЭМ!$E$39:$E$782,СВЦЭМ!$A$39:$A$782,$A172,СВЦЭМ!$B$39:$B$782,S$155)+'СЕТ СН'!$F$12</f>
        <v>254.56883753</v>
      </c>
      <c r="T172" s="36">
        <f>SUMIFS(СВЦЭМ!$E$39:$E$782,СВЦЭМ!$A$39:$A$782,$A172,СВЦЭМ!$B$39:$B$782,T$155)+'СЕТ СН'!$F$12</f>
        <v>251.76048752</v>
      </c>
      <c r="U172" s="36">
        <f>SUMIFS(СВЦЭМ!$E$39:$E$782,СВЦЭМ!$A$39:$A$782,$A172,СВЦЭМ!$B$39:$B$782,U$155)+'СЕТ СН'!$F$12</f>
        <v>248.70752924000001</v>
      </c>
      <c r="V172" s="36">
        <f>SUMIFS(СВЦЭМ!$E$39:$E$782,СВЦЭМ!$A$39:$A$782,$A172,СВЦЭМ!$B$39:$B$782,V$155)+'СЕТ СН'!$F$12</f>
        <v>249.07215198</v>
      </c>
      <c r="W172" s="36">
        <f>SUMIFS(СВЦЭМ!$E$39:$E$782,СВЦЭМ!$A$39:$A$782,$A172,СВЦЭМ!$B$39:$B$782,W$155)+'СЕТ СН'!$F$12</f>
        <v>249.49922663000001</v>
      </c>
      <c r="X172" s="36">
        <f>SUMIFS(СВЦЭМ!$E$39:$E$782,СВЦЭМ!$A$39:$A$782,$A172,СВЦЭМ!$B$39:$B$782,X$155)+'СЕТ СН'!$F$12</f>
        <v>256.15978718999997</v>
      </c>
      <c r="Y172" s="36">
        <f>SUMIFS(СВЦЭМ!$E$39:$E$782,СВЦЭМ!$A$39:$A$782,$A172,СВЦЭМ!$B$39:$B$782,Y$155)+'СЕТ СН'!$F$12</f>
        <v>261.37830151999998</v>
      </c>
    </row>
    <row r="173" spans="1:25" ht="15.75" x14ac:dyDescent="0.2">
      <c r="A173" s="35">
        <f t="shared" si="4"/>
        <v>45003</v>
      </c>
      <c r="B173" s="36">
        <f>SUMIFS(СВЦЭМ!$E$39:$E$782,СВЦЭМ!$A$39:$A$782,$A173,СВЦЭМ!$B$39:$B$782,B$155)+'СЕТ СН'!$F$12</f>
        <v>240.65801463</v>
      </c>
      <c r="C173" s="36">
        <f>SUMIFS(СВЦЭМ!$E$39:$E$782,СВЦЭМ!$A$39:$A$782,$A173,СВЦЭМ!$B$39:$B$782,C$155)+'СЕТ СН'!$F$12</f>
        <v>247.55618561</v>
      </c>
      <c r="D173" s="36">
        <f>SUMIFS(СВЦЭМ!$E$39:$E$782,СВЦЭМ!$A$39:$A$782,$A173,СВЦЭМ!$B$39:$B$782,D$155)+'СЕТ СН'!$F$12</f>
        <v>251.44328068999999</v>
      </c>
      <c r="E173" s="36">
        <f>SUMIFS(СВЦЭМ!$E$39:$E$782,СВЦЭМ!$A$39:$A$782,$A173,СВЦЭМ!$B$39:$B$782,E$155)+'СЕТ СН'!$F$12</f>
        <v>251.73065357999999</v>
      </c>
      <c r="F173" s="36">
        <f>SUMIFS(СВЦЭМ!$E$39:$E$782,СВЦЭМ!$A$39:$A$782,$A173,СВЦЭМ!$B$39:$B$782,F$155)+'СЕТ СН'!$F$12</f>
        <v>254.48252491</v>
      </c>
      <c r="G173" s="36">
        <f>SUMIFS(СВЦЭМ!$E$39:$E$782,СВЦЭМ!$A$39:$A$782,$A173,СВЦЭМ!$B$39:$B$782,G$155)+'СЕТ СН'!$F$12</f>
        <v>251.42063984000001</v>
      </c>
      <c r="H173" s="36">
        <f>SUMIFS(СВЦЭМ!$E$39:$E$782,СВЦЭМ!$A$39:$A$782,$A173,СВЦЭМ!$B$39:$B$782,H$155)+'СЕТ СН'!$F$12</f>
        <v>250.98915052999999</v>
      </c>
      <c r="I173" s="36">
        <f>SUMIFS(СВЦЭМ!$E$39:$E$782,СВЦЭМ!$A$39:$A$782,$A173,СВЦЭМ!$B$39:$B$782,I$155)+'СЕТ СН'!$F$12</f>
        <v>248.46559778</v>
      </c>
      <c r="J173" s="36">
        <f>SUMIFS(СВЦЭМ!$E$39:$E$782,СВЦЭМ!$A$39:$A$782,$A173,СВЦЭМ!$B$39:$B$782,J$155)+'СЕТ СН'!$F$12</f>
        <v>242.28466678000001</v>
      </c>
      <c r="K173" s="36">
        <f>SUMIFS(СВЦЭМ!$E$39:$E$782,СВЦЭМ!$A$39:$A$782,$A173,СВЦЭМ!$B$39:$B$782,K$155)+'СЕТ СН'!$F$12</f>
        <v>233.16209662</v>
      </c>
      <c r="L173" s="36">
        <f>SUMIFS(СВЦЭМ!$E$39:$E$782,СВЦЭМ!$A$39:$A$782,$A173,СВЦЭМ!$B$39:$B$782,L$155)+'СЕТ СН'!$F$12</f>
        <v>226.52890048</v>
      </c>
      <c r="M173" s="36">
        <f>SUMIFS(СВЦЭМ!$E$39:$E$782,СВЦЭМ!$A$39:$A$782,$A173,СВЦЭМ!$B$39:$B$782,M$155)+'СЕТ СН'!$F$12</f>
        <v>224.75750635</v>
      </c>
      <c r="N173" s="36">
        <f>SUMIFS(СВЦЭМ!$E$39:$E$782,СВЦЭМ!$A$39:$A$782,$A173,СВЦЭМ!$B$39:$B$782,N$155)+'СЕТ СН'!$F$12</f>
        <v>229.47474439000001</v>
      </c>
      <c r="O173" s="36">
        <f>SUMIFS(СВЦЭМ!$E$39:$E$782,СВЦЭМ!$A$39:$A$782,$A173,СВЦЭМ!$B$39:$B$782,O$155)+'СЕТ СН'!$F$12</f>
        <v>225.82382751</v>
      </c>
      <c r="P173" s="36">
        <f>SUMIFS(СВЦЭМ!$E$39:$E$782,СВЦЭМ!$A$39:$A$782,$A173,СВЦЭМ!$B$39:$B$782,P$155)+'СЕТ СН'!$F$12</f>
        <v>228.25935716000001</v>
      </c>
      <c r="Q173" s="36">
        <f>SUMIFS(СВЦЭМ!$E$39:$E$782,СВЦЭМ!$A$39:$A$782,$A173,СВЦЭМ!$B$39:$B$782,Q$155)+'СЕТ СН'!$F$12</f>
        <v>229.29430296999999</v>
      </c>
      <c r="R173" s="36">
        <f>SUMIFS(СВЦЭМ!$E$39:$E$782,СВЦЭМ!$A$39:$A$782,$A173,СВЦЭМ!$B$39:$B$782,R$155)+'СЕТ СН'!$F$12</f>
        <v>236.36351973000001</v>
      </c>
      <c r="S173" s="36">
        <f>SUMIFS(СВЦЭМ!$E$39:$E$782,СВЦЭМ!$A$39:$A$782,$A173,СВЦЭМ!$B$39:$B$782,S$155)+'СЕТ СН'!$F$12</f>
        <v>231.24829020999999</v>
      </c>
      <c r="T173" s="36">
        <f>SUMIFS(СВЦЭМ!$E$39:$E$782,СВЦЭМ!$A$39:$A$782,$A173,СВЦЭМ!$B$39:$B$782,T$155)+'СЕТ СН'!$F$12</f>
        <v>229.9504518</v>
      </c>
      <c r="U173" s="36">
        <f>SUMIFS(СВЦЭМ!$E$39:$E$782,СВЦЭМ!$A$39:$A$782,$A173,СВЦЭМ!$B$39:$B$782,U$155)+'СЕТ СН'!$F$12</f>
        <v>228.40431512999999</v>
      </c>
      <c r="V173" s="36">
        <f>SUMIFS(СВЦЭМ!$E$39:$E$782,СВЦЭМ!$A$39:$A$782,$A173,СВЦЭМ!$B$39:$B$782,V$155)+'СЕТ СН'!$F$12</f>
        <v>223.94991123</v>
      </c>
      <c r="W173" s="36">
        <f>SUMIFS(СВЦЭМ!$E$39:$E$782,СВЦЭМ!$A$39:$A$782,$A173,СВЦЭМ!$B$39:$B$782,W$155)+'СЕТ СН'!$F$12</f>
        <v>225.73080508999999</v>
      </c>
      <c r="X173" s="36">
        <f>SUMIFS(СВЦЭМ!$E$39:$E$782,СВЦЭМ!$A$39:$A$782,$A173,СВЦЭМ!$B$39:$B$782,X$155)+'СЕТ СН'!$F$12</f>
        <v>231.01908585999999</v>
      </c>
      <c r="Y173" s="36">
        <f>SUMIFS(СВЦЭМ!$E$39:$E$782,СВЦЭМ!$A$39:$A$782,$A173,СВЦЭМ!$B$39:$B$782,Y$155)+'СЕТ СН'!$F$12</f>
        <v>234.54459584</v>
      </c>
    </row>
    <row r="174" spans="1:25" ht="15.75" x14ac:dyDescent="0.2">
      <c r="A174" s="35">
        <f t="shared" si="4"/>
        <v>45004</v>
      </c>
      <c r="B174" s="36">
        <f>SUMIFS(СВЦЭМ!$E$39:$E$782,СВЦЭМ!$A$39:$A$782,$A174,СВЦЭМ!$B$39:$B$782,B$155)+'СЕТ СН'!$F$12</f>
        <v>240.31753866</v>
      </c>
      <c r="C174" s="36">
        <f>SUMIFS(СВЦЭМ!$E$39:$E$782,СВЦЭМ!$A$39:$A$782,$A174,СВЦЭМ!$B$39:$B$782,C$155)+'СЕТ СН'!$F$12</f>
        <v>244.75860417999999</v>
      </c>
      <c r="D174" s="36">
        <f>SUMIFS(СВЦЭМ!$E$39:$E$782,СВЦЭМ!$A$39:$A$782,$A174,СВЦЭМ!$B$39:$B$782,D$155)+'СЕТ СН'!$F$12</f>
        <v>253.86688688000001</v>
      </c>
      <c r="E174" s="36">
        <f>SUMIFS(СВЦЭМ!$E$39:$E$782,СВЦЭМ!$A$39:$A$782,$A174,СВЦЭМ!$B$39:$B$782,E$155)+'СЕТ СН'!$F$12</f>
        <v>253.91344914999999</v>
      </c>
      <c r="F174" s="36">
        <f>SUMIFS(СВЦЭМ!$E$39:$E$782,СВЦЭМ!$A$39:$A$782,$A174,СВЦЭМ!$B$39:$B$782,F$155)+'СЕТ СН'!$F$12</f>
        <v>254.17902518</v>
      </c>
      <c r="G174" s="36">
        <f>SUMIFS(СВЦЭМ!$E$39:$E$782,СВЦЭМ!$A$39:$A$782,$A174,СВЦЭМ!$B$39:$B$782,G$155)+'СЕТ СН'!$F$12</f>
        <v>253.51621764999999</v>
      </c>
      <c r="H174" s="36">
        <f>SUMIFS(СВЦЭМ!$E$39:$E$782,СВЦЭМ!$A$39:$A$782,$A174,СВЦЭМ!$B$39:$B$782,H$155)+'СЕТ СН'!$F$12</f>
        <v>251.98213539</v>
      </c>
      <c r="I174" s="36">
        <f>SUMIFS(СВЦЭМ!$E$39:$E$782,СВЦЭМ!$A$39:$A$782,$A174,СВЦЭМ!$B$39:$B$782,I$155)+'СЕТ СН'!$F$12</f>
        <v>245.71662959</v>
      </c>
      <c r="J174" s="36">
        <f>SUMIFS(СВЦЭМ!$E$39:$E$782,СВЦЭМ!$A$39:$A$782,$A174,СВЦЭМ!$B$39:$B$782,J$155)+'СЕТ СН'!$F$12</f>
        <v>244.58653315999999</v>
      </c>
      <c r="K174" s="36">
        <f>SUMIFS(СВЦЭМ!$E$39:$E$782,СВЦЭМ!$A$39:$A$782,$A174,СВЦЭМ!$B$39:$B$782,K$155)+'СЕТ СН'!$F$12</f>
        <v>235.50535459</v>
      </c>
      <c r="L174" s="36">
        <f>SUMIFS(СВЦЭМ!$E$39:$E$782,СВЦЭМ!$A$39:$A$782,$A174,СВЦЭМ!$B$39:$B$782,L$155)+'СЕТ СН'!$F$12</f>
        <v>231.06771244999999</v>
      </c>
      <c r="M174" s="36">
        <f>SUMIFS(СВЦЭМ!$E$39:$E$782,СВЦЭМ!$A$39:$A$782,$A174,СВЦЭМ!$B$39:$B$782,M$155)+'СЕТ СН'!$F$12</f>
        <v>230.36590677999999</v>
      </c>
      <c r="N174" s="36">
        <f>SUMIFS(СВЦЭМ!$E$39:$E$782,СВЦЭМ!$A$39:$A$782,$A174,СВЦЭМ!$B$39:$B$782,N$155)+'СЕТ СН'!$F$12</f>
        <v>233.29683514999999</v>
      </c>
      <c r="O174" s="36">
        <f>SUMIFS(СВЦЭМ!$E$39:$E$782,СВЦЭМ!$A$39:$A$782,$A174,СВЦЭМ!$B$39:$B$782,O$155)+'СЕТ СН'!$F$12</f>
        <v>236.11554637</v>
      </c>
      <c r="P174" s="36">
        <f>SUMIFS(СВЦЭМ!$E$39:$E$782,СВЦЭМ!$A$39:$A$782,$A174,СВЦЭМ!$B$39:$B$782,P$155)+'СЕТ СН'!$F$12</f>
        <v>236.57269959999999</v>
      </c>
      <c r="Q174" s="36">
        <f>SUMIFS(СВЦЭМ!$E$39:$E$782,СВЦЭМ!$A$39:$A$782,$A174,СВЦЭМ!$B$39:$B$782,Q$155)+'СЕТ СН'!$F$12</f>
        <v>237.17005623</v>
      </c>
      <c r="R174" s="36">
        <f>SUMIFS(СВЦЭМ!$E$39:$E$782,СВЦЭМ!$A$39:$A$782,$A174,СВЦЭМ!$B$39:$B$782,R$155)+'СЕТ СН'!$F$12</f>
        <v>237.88373709999999</v>
      </c>
      <c r="S174" s="36">
        <f>SUMIFS(СВЦЭМ!$E$39:$E$782,СВЦЭМ!$A$39:$A$782,$A174,СВЦЭМ!$B$39:$B$782,S$155)+'СЕТ СН'!$F$12</f>
        <v>235.23706873</v>
      </c>
      <c r="T174" s="36">
        <f>SUMIFS(СВЦЭМ!$E$39:$E$782,СВЦЭМ!$A$39:$A$782,$A174,СВЦЭМ!$B$39:$B$782,T$155)+'СЕТ СН'!$F$12</f>
        <v>233.46073225000001</v>
      </c>
      <c r="U174" s="36">
        <f>SUMIFS(СВЦЭМ!$E$39:$E$782,СВЦЭМ!$A$39:$A$782,$A174,СВЦЭМ!$B$39:$B$782,U$155)+'СЕТ СН'!$F$12</f>
        <v>229.1865947</v>
      </c>
      <c r="V174" s="36">
        <f>SUMIFS(СВЦЭМ!$E$39:$E$782,СВЦЭМ!$A$39:$A$782,$A174,СВЦЭМ!$B$39:$B$782,V$155)+'СЕТ СН'!$F$12</f>
        <v>227.38604795000001</v>
      </c>
      <c r="W174" s="36">
        <f>SUMIFS(СВЦЭМ!$E$39:$E$782,СВЦЭМ!$A$39:$A$782,$A174,СВЦЭМ!$B$39:$B$782,W$155)+'СЕТ СН'!$F$12</f>
        <v>228.16417243999999</v>
      </c>
      <c r="X174" s="36">
        <f>SUMIFS(СВЦЭМ!$E$39:$E$782,СВЦЭМ!$A$39:$A$782,$A174,СВЦЭМ!$B$39:$B$782,X$155)+'СЕТ СН'!$F$12</f>
        <v>234.04107385</v>
      </c>
      <c r="Y174" s="36">
        <f>SUMIFS(СВЦЭМ!$E$39:$E$782,СВЦЭМ!$A$39:$A$782,$A174,СВЦЭМ!$B$39:$B$782,Y$155)+'СЕТ СН'!$F$12</f>
        <v>241.19548793999999</v>
      </c>
    </row>
    <row r="175" spans="1:25" ht="15.75" x14ac:dyDescent="0.2">
      <c r="A175" s="35">
        <f t="shared" si="4"/>
        <v>45005</v>
      </c>
      <c r="B175" s="36">
        <f>SUMIFS(СВЦЭМ!$E$39:$E$782,СВЦЭМ!$A$39:$A$782,$A175,СВЦЭМ!$B$39:$B$782,B$155)+'СЕТ СН'!$F$12</f>
        <v>241.55175677</v>
      </c>
      <c r="C175" s="36">
        <f>SUMIFS(СВЦЭМ!$E$39:$E$782,СВЦЭМ!$A$39:$A$782,$A175,СВЦЭМ!$B$39:$B$782,C$155)+'СЕТ СН'!$F$12</f>
        <v>247.94506197999999</v>
      </c>
      <c r="D175" s="36">
        <f>SUMIFS(СВЦЭМ!$E$39:$E$782,СВЦЭМ!$A$39:$A$782,$A175,СВЦЭМ!$B$39:$B$782,D$155)+'СЕТ СН'!$F$12</f>
        <v>250.69723507</v>
      </c>
      <c r="E175" s="36">
        <f>SUMIFS(СВЦЭМ!$E$39:$E$782,СВЦЭМ!$A$39:$A$782,$A175,СВЦЭМ!$B$39:$B$782,E$155)+'СЕТ СН'!$F$12</f>
        <v>252.87057245</v>
      </c>
      <c r="F175" s="36">
        <f>SUMIFS(СВЦЭМ!$E$39:$E$782,СВЦЭМ!$A$39:$A$782,$A175,СВЦЭМ!$B$39:$B$782,F$155)+'СЕТ СН'!$F$12</f>
        <v>251.03920780999999</v>
      </c>
      <c r="G175" s="36">
        <f>SUMIFS(СВЦЭМ!$E$39:$E$782,СВЦЭМ!$A$39:$A$782,$A175,СВЦЭМ!$B$39:$B$782,G$155)+'СЕТ СН'!$F$12</f>
        <v>249.76928839999999</v>
      </c>
      <c r="H175" s="36">
        <f>SUMIFS(СВЦЭМ!$E$39:$E$782,СВЦЭМ!$A$39:$A$782,$A175,СВЦЭМ!$B$39:$B$782,H$155)+'СЕТ СН'!$F$12</f>
        <v>254.22826706999999</v>
      </c>
      <c r="I175" s="36">
        <f>SUMIFS(СВЦЭМ!$E$39:$E$782,СВЦЭМ!$A$39:$A$782,$A175,СВЦЭМ!$B$39:$B$782,I$155)+'СЕТ СН'!$F$12</f>
        <v>242.36433657000001</v>
      </c>
      <c r="J175" s="36">
        <f>SUMIFS(СВЦЭМ!$E$39:$E$782,СВЦЭМ!$A$39:$A$782,$A175,СВЦЭМ!$B$39:$B$782,J$155)+'СЕТ СН'!$F$12</f>
        <v>241.93585157000001</v>
      </c>
      <c r="K175" s="36">
        <f>SUMIFS(СВЦЭМ!$E$39:$E$782,СВЦЭМ!$A$39:$A$782,$A175,СВЦЭМ!$B$39:$B$782,K$155)+'СЕТ СН'!$F$12</f>
        <v>237.36186903000001</v>
      </c>
      <c r="L175" s="36">
        <f>SUMIFS(СВЦЭМ!$E$39:$E$782,СВЦЭМ!$A$39:$A$782,$A175,СВЦЭМ!$B$39:$B$782,L$155)+'СЕТ СН'!$F$12</f>
        <v>236.17862774</v>
      </c>
      <c r="M175" s="36">
        <f>SUMIFS(СВЦЭМ!$E$39:$E$782,СВЦЭМ!$A$39:$A$782,$A175,СВЦЭМ!$B$39:$B$782,M$155)+'СЕТ СН'!$F$12</f>
        <v>237.92202542000001</v>
      </c>
      <c r="N175" s="36">
        <f>SUMIFS(СВЦЭМ!$E$39:$E$782,СВЦЭМ!$A$39:$A$782,$A175,СВЦЭМ!$B$39:$B$782,N$155)+'СЕТ СН'!$F$12</f>
        <v>243.61567044</v>
      </c>
      <c r="O175" s="36">
        <f>SUMIFS(СВЦЭМ!$E$39:$E$782,СВЦЭМ!$A$39:$A$782,$A175,СВЦЭМ!$B$39:$B$782,O$155)+'СЕТ СН'!$F$12</f>
        <v>247.50006440999999</v>
      </c>
      <c r="P175" s="36">
        <f>SUMIFS(СВЦЭМ!$E$39:$E$782,СВЦЭМ!$A$39:$A$782,$A175,СВЦЭМ!$B$39:$B$782,P$155)+'СЕТ СН'!$F$12</f>
        <v>248.33701389999999</v>
      </c>
      <c r="Q175" s="36">
        <f>SUMIFS(СВЦЭМ!$E$39:$E$782,СВЦЭМ!$A$39:$A$782,$A175,СВЦЭМ!$B$39:$B$782,Q$155)+'СЕТ СН'!$F$12</f>
        <v>249.76105971999999</v>
      </c>
      <c r="R175" s="36">
        <f>SUMIFS(СВЦЭМ!$E$39:$E$782,СВЦЭМ!$A$39:$A$782,$A175,СВЦЭМ!$B$39:$B$782,R$155)+'СЕТ СН'!$F$12</f>
        <v>249.04053205</v>
      </c>
      <c r="S175" s="36">
        <f>SUMIFS(СВЦЭМ!$E$39:$E$782,СВЦЭМ!$A$39:$A$782,$A175,СВЦЭМ!$B$39:$B$782,S$155)+'СЕТ СН'!$F$12</f>
        <v>246.57097927999999</v>
      </c>
      <c r="T175" s="36">
        <f>SUMIFS(СВЦЭМ!$E$39:$E$782,СВЦЭМ!$A$39:$A$782,$A175,СВЦЭМ!$B$39:$B$782,T$155)+'СЕТ СН'!$F$12</f>
        <v>242.93238382999999</v>
      </c>
      <c r="U175" s="36">
        <f>SUMIFS(СВЦЭМ!$E$39:$E$782,СВЦЭМ!$A$39:$A$782,$A175,СВЦЭМ!$B$39:$B$782,U$155)+'СЕТ СН'!$F$12</f>
        <v>237.58920079999999</v>
      </c>
      <c r="V175" s="36">
        <f>SUMIFS(СВЦЭМ!$E$39:$E$782,СВЦЭМ!$A$39:$A$782,$A175,СВЦЭМ!$B$39:$B$782,V$155)+'СЕТ СН'!$F$12</f>
        <v>235.83412066</v>
      </c>
      <c r="W175" s="36">
        <f>SUMIFS(СВЦЭМ!$E$39:$E$782,СВЦЭМ!$A$39:$A$782,$A175,СВЦЭМ!$B$39:$B$782,W$155)+'СЕТ СН'!$F$12</f>
        <v>235.76154632000001</v>
      </c>
      <c r="X175" s="36">
        <f>SUMIFS(СВЦЭМ!$E$39:$E$782,СВЦЭМ!$A$39:$A$782,$A175,СВЦЭМ!$B$39:$B$782,X$155)+'СЕТ СН'!$F$12</f>
        <v>241.69402742</v>
      </c>
      <c r="Y175" s="36">
        <f>SUMIFS(СВЦЭМ!$E$39:$E$782,СВЦЭМ!$A$39:$A$782,$A175,СВЦЭМ!$B$39:$B$782,Y$155)+'СЕТ СН'!$F$12</f>
        <v>246.81591404</v>
      </c>
    </row>
    <row r="176" spans="1:25" ht="15.75" x14ac:dyDescent="0.2">
      <c r="A176" s="35">
        <f t="shared" si="4"/>
        <v>45006</v>
      </c>
      <c r="B176" s="36">
        <f>SUMIFS(СВЦЭМ!$E$39:$E$782,СВЦЭМ!$A$39:$A$782,$A176,СВЦЭМ!$B$39:$B$782,B$155)+'СЕТ СН'!$F$12</f>
        <v>235.76064292999999</v>
      </c>
      <c r="C176" s="36">
        <f>SUMIFS(СВЦЭМ!$E$39:$E$782,СВЦЭМ!$A$39:$A$782,$A176,СВЦЭМ!$B$39:$B$782,C$155)+'СЕТ СН'!$F$12</f>
        <v>242.06402728</v>
      </c>
      <c r="D176" s="36">
        <f>SUMIFS(СВЦЭМ!$E$39:$E$782,СВЦЭМ!$A$39:$A$782,$A176,СВЦЭМ!$B$39:$B$782,D$155)+'СЕТ СН'!$F$12</f>
        <v>245.68045497</v>
      </c>
      <c r="E176" s="36">
        <f>SUMIFS(СВЦЭМ!$E$39:$E$782,СВЦЭМ!$A$39:$A$782,$A176,СВЦЭМ!$B$39:$B$782,E$155)+'СЕТ СН'!$F$12</f>
        <v>246.61433160999999</v>
      </c>
      <c r="F176" s="36">
        <f>SUMIFS(СВЦЭМ!$E$39:$E$782,СВЦЭМ!$A$39:$A$782,$A176,СВЦЭМ!$B$39:$B$782,F$155)+'СЕТ СН'!$F$12</f>
        <v>242.37438842</v>
      </c>
      <c r="G176" s="36">
        <f>SUMIFS(СВЦЭМ!$E$39:$E$782,СВЦЭМ!$A$39:$A$782,$A176,СВЦЭМ!$B$39:$B$782,G$155)+'СЕТ СН'!$F$12</f>
        <v>242.65992800000001</v>
      </c>
      <c r="H176" s="36">
        <f>SUMIFS(СВЦЭМ!$E$39:$E$782,СВЦЭМ!$A$39:$A$782,$A176,СВЦЭМ!$B$39:$B$782,H$155)+'СЕТ СН'!$F$12</f>
        <v>234.68277387000001</v>
      </c>
      <c r="I176" s="36">
        <f>SUMIFS(СВЦЭМ!$E$39:$E$782,СВЦЭМ!$A$39:$A$782,$A176,СВЦЭМ!$B$39:$B$782,I$155)+'СЕТ СН'!$F$12</f>
        <v>226.47817022000001</v>
      </c>
      <c r="J176" s="36">
        <f>SUMIFS(СВЦЭМ!$E$39:$E$782,СВЦЭМ!$A$39:$A$782,$A176,СВЦЭМ!$B$39:$B$782,J$155)+'СЕТ СН'!$F$12</f>
        <v>226.27721260999999</v>
      </c>
      <c r="K176" s="36">
        <f>SUMIFS(СВЦЭМ!$E$39:$E$782,СВЦЭМ!$A$39:$A$782,$A176,СВЦЭМ!$B$39:$B$782,K$155)+'СЕТ СН'!$F$12</f>
        <v>224.21584326000001</v>
      </c>
      <c r="L176" s="36">
        <f>SUMIFS(СВЦЭМ!$E$39:$E$782,СВЦЭМ!$A$39:$A$782,$A176,СВЦЭМ!$B$39:$B$782,L$155)+'СЕТ СН'!$F$12</f>
        <v>225.34791831999999</v>
      </c>
      <c r="M176" s="36">
        <f>SUMIFS(СВЦЭМ!$E$39:$E$782,СВЦЭМ!$A$39:$A$782,$A176,СВЦЭМ!$B$39:$B$782,M$155)+'СЕТ СН'!$F$12</f>
        <v>230.80002458000001</v>
      </c>
      <c r="N176" s="36">
        <f>SUMIFS(СВЦЭМ!$E$39:$E$782,СВЦЭМ!$A$39:$A$782,$A176,СВЦЭМ!$B$39:$B$782,N$155)+'СЕТ СН'!$F$12</f>
        <v>235.20228491</v>
      </c>
      <c r="O176" s="36">
        <f>SUMIFS(СВЦЭМ!$E$39:$E$782,СВЦЭМ!$A$39:$A$782,$A176,СВЦЭМ!$B$39:$B$782,O$155)+'СЕТ СН'!$F$12</f>
        <v>240.86007244999999</v>
      </c>
      <c r="P176" s="36">
        <f>SUMIFS(СВЦЭМ!$E$39:$E$782,СВЦЭМ!$A$39:$A$782,$A176,СВЦЭМ!$B$39:$B$782,P$155)+'СЕТ СН'!$F$12</f>
        <v>243.04248860000001</v>
      </c>
      <c r="Q176" s="36">
        <f>SUMIFS(СВЦЭМ!$E$39:$E$782,СВЦЭМ!$A$39:$A$782,$A176,СВЦЭМ!$B$39:$B$782,Q$155)+'СЕТ СН'!$F$12</f>
        <v>243.52454212999999</v>
      </c>
      <c r="R176" s="36">
        <f>SUMIFS(СВЦЭМ!$E$39:$E$782,СВЦЭМ!$A$39:$A$782,$A176,СВЦЭМ!$B$39:$B$782,R$155)+'СЕТ СН'!$F$12</f>
        <v>242.64808081999999</v>
      </c>
      <c r="S176" s="36">
        <f>SUMIFS(СВЦЭМ!$E$39:$E$782,СВЦЭМ!$A$39:$A$782,$A176,СВЦЭМ!$B$39:$B$782,S$155)+'СЕТ СН'!$F$12</f>
        <v>240.14118155</v>
      </c>
      <c r="T176" s="36">
        <f>SUMIFS(СВЦЭМ!$E$39:$E$782,СВЦЭМ!$A$39:$A$782,$A176,СВЦЭМ!$B$39:$B$782,T$155)+'СЕТ СН'!$F$12</f>
        <v>236.49774453000001</v>
      </c>
      <c r="U176" s="36">
        <f>SUMIFS(СВЦЭМ!$E$39:$E$782,СВЦЭМ!$A$39:$A$782,$A176,СВЦЭМ!$B$39:$B$782,U$155)+'СЕТ СН'!$F$12</f>
        <v>232.49384449999999</v>
      </c>
      <c r="V176" s="36">
        <f>SUMIFS(СВЦЭМ!$E$39:$E$782,СВЦЭМ!$A$39:$A$782,$A176,СВЦЭМ!$B$39:$B$782,V$155)+'СЕТ СН'!$F$12</f>
        <v>230.49187904999999</v>
      </c>
      <c r="W176" s="36">
        <f>SUMIFS(СВЦЭМ!$E$39:$E$782,СВЦЭМ!$A$39:$A$782,$A176,СВЦЭМ!$B$39:$B$782,W$155)+'СЕТ СН'!$F$12</f>
        <v>231.31401435000001</v>
      </c>
      <c r="X176" s="36">
        <f>SUMIFS(СВЦЭМ!$E$39:$E$782,СВЦЭМ!$A$39:$A$782,$A176,СВЦЭМ!$B$39:$B$782,X$155)+'СЕТ СН'!$F$12</f>
        <v>235.50525364999999</v>
      </c>
      <c r="Y176" s="36">
        <f>SUMIFS(СВЦЭМ!$E$39:$E$782,СВЦЭМ!$A$39:$A$782,$A176,СВЦЭМ!$B$39:$B$782,Y$155)+'СЕТ СН'!$F$12</f>
        <v>239.96912796999999</v>
      </c>
    </row>
    <row r="177" spans="1:27" ht="15.75" x14ac:dyDescent="0.2">
      <c r="A177" s="35">
        <f t="shared" si="4"/>
        <v>45007</v>
      </c>
      <c r="B177" s="36">
        <f>SUMIFS(СВЦЭМ!$E$39:$E$782,СВЦЭМ!$A$39:$A$782,$A177,СВЦЭМ!$B$39:$B$782,B$155)+'СЕТ СН'!$F$12</f>
        <v>254.7354952</v>
      </c>
      <c r="C177" s="36">
        <f>SUMIFS(СВЦЭМ!$E$39:$E$782,СВЦЭМ!$A$39:$A$782,$A177,СВЦЭМ!$B$39:$B$782,C$155)+'СЕТ СН'!$F$12</f>
        <v>261.24521843999997</v>
      </c>
      <c r="D177" s="36">
        <f>SUMIFS(СВЦЭМ!$E$39:$E$782,СВЦЭМ!$A$39:$A$782,$A177,СВЦЭМ!$B$39:$B$782,D$155)+'СЕТ СН'!$F$12</f>
        <v>271.70925626000002</v>
      </c>
      <c r="E177" s="36">
        <f>SUMIFS(СВЦЭМ!$E$39:$E$782,СВЦЭМ!$A$39:$A$782,$A177,СВЦЭМ!$B$39:$B$782,E$155)+'СЕТ СН'!$F$12</f>
        <v>273.36749663000001</v>
      </c>
      <c r="F177" s="36">
        <f>SUMIFS(СВЦЭМ!$E$39:$E$782,СВЦЭМ!$A$39:$A$782,$A177,СВЦЭМ!$B$39:$B$782,F$155)+'СЕТ СН'!$F$12</f>
        <v>274.83101462000002</v>
      </c>
      <c r="G177" s="36">
        <f>SUMIFS(СВЦЭМ!$E$39:$E$782,СВЦЭМ!$A$39:$A$782,$A177,СВЦЭМ!$B$39:$B$782,G$155)+'СЕТ СН'!$F$12</f>
        <v>270.08577119</v>
      </c>
      <c r="H177" s="36">
        <f>SUMIFS(СВЦЭМ!$E$39:$E$782,СВЦЭМ!$A$39:$A$782,$A177,СВЦЭМ!$B$39:$B$782,H$155)+'СЕТ СН'!$F$12</f>
        <v>262.15907331</v>
      </c>
      <c r="I177" s="36">
        <f>SUMIFS(СВЦЭМ!$E$39:$E$782,СВЦЭМ!$A$39:$A$782,$A177,СВЦЭМ!$B$39:$B$782,I$155)+'СЕТ СН'!$F$12</f>
        <v>255.17031709</v>
      </c>
      <c r="J177" s="36">
        <f>SUMIFS(СВЦЭМ!$E$39:$E$782,СВЦЭМ!$A$39:$A$782,$A177,СВЦЭМ!$B$39:$B$782,J$155)+'СЕТ СН'!$F$12</f>
        <v>253.84996676</v>
      </c>
      <c r="K177" s="36">
        <f>SUMIFS(СВЦЭМ!$E$39:$E$782,СВЦЭМ!$A$39:$A$782,$A177,СВЦЭМ!$B$39:$B$782,K$155)+'СЕТ СН'!$F$12</f>
        <v>250.83212909</v>
      </c>
      <c r="L177" s="36">
        <f>SUMIFS(СВЦЭМ!$E$39:$E$782,СВЦЭМ!$A$39:$A$782,$A177,СВЦЭМ!$B$39:$B$782,L$155)+'СЕТ СН'!$F$12</f>
        <v>251.14874555</v>
      </c>
      <c r="M177" s="36">
        <f>SUMIFS(СВЦЭМ!$E$39:$E$782,СВЦЭМ!$A$39:$A$782,$A177,СВЦЭМ!$B$39:$B$782,M$155)+'СЕТ СН'!$F$12</f>
        <v>247.58629407000001</v>
      </c>
      <c r="N177" s="36">
        <f>SUMIFS(СВЦЭМ!$E$39:$E$782,СВЦЭМ!$A$39:$A$782,$A177,СВЦЭМ!$B$39:$B$782,N$155)+'СЕТ СН'!$F$12</f>
        <v>262.01558397000002</v>
      </c>
      <c r="O177" s="36">
        <f>SUMIFS(СВЦЭМ!$E$39:$E$782,СВЦЭМ!$A$39:$A$782,$A177,СВЦЭМ!$B$39:$B$782,O$155)+'СЕТ СН'!$F$12</f>
        <v>263.04562105999997</v>
      </c>
      <c r="P177" s="36">
        <f>SUMIFS(СВЦЭМ!$E$39:$E$782,СВЦЭМ!$A$39:$A$782,$A177,СВЦЭМ!$B$39:$B$782,P$155)+'СЕТ СН'!$F$12</f>
        <v>263.42489186</v>
      </c>
      <c r="Q177" s="36">
        <f>SUMIFS(СВЦЭМ!$E$39:$E$782,СВЦЭМ!$A$39:$A$782,$A177,СВЦЭМ!$B$39:$B$782,Q$155)+'СЕТ СН'!$F$12</f>
        <v>263.50927204999999</v>
      </c>
      <c r="R177" s="36">
        <f>SUMIFS(СВЦЭМ!$E$39:$E$782,СВЦЭМ!$A$39:$A$782,$A177,СВЦЭМ!$B$39:$B$782,R$155)+'СЕТ СН'!$F$12</f>
        <v>259.55972740999999</v>
      </c>
      <c r="S177" s="36">
        <f>SUMIFS(СВЦЭМ!$E$39:$E$782,СВЦЭМ!$A$39:$A$782,$A177,СВЦЭМ!$B$39:$B$782,S$155)+'СЕТ СН'!$F$12</f>
        <v>256.33453100999998</v>
      </c>
      <c r="T177" s="36">
        <f>SUMIFS(СВЦЭМ!$E$39:$E$782,СВЦЭМ!$A$39:$A$782,$A177,СВЦЭМ!$B$39:$B$782,T$155)+'СЕТ СН'!$F$12</f>
        <v>256.50357424999999</v>
      </c>
      <c r="U177" s="36">
        <f>SUMIFS(СВЦЭМ!$E$39:$E$782,СВЦЭМ!$A$39:$A$782,$A177,СВЦЭМ!$B$39:$B$782,U$155)+'СЕТ СН'!$F$12</f>
        <v>250.72985238999999</v>
      </c>
      <c r="V177" s="36">
        <f>SUMIFS(СВЦЭМ!$E$39:$E$782,СВЦЭМ!$A$39:$A$782,$A177,СВЦЭМ!$B$39:$B$782,V$155)+'СЕТ СН'!$F$12</f>
        <v>246.39616251999999</v>
      </c>
      <c r="W177" s="36">
        <f>SUMIFS(СВЦЭМ!$E$39:$E$782,СВЦЭМ!$A$39:$A$782,$A177,СВЦЭМ!$B$39:$B$782,W$155)+'СЕТ СН'!$F$12</f>
        <v>246.16316831</v>
      </c>
      <c r="X177" s="36">
        <f>SUMIFS(СВЦЭМ!$E$39:$E$782,СВЦЭМ!$A$39:$A$782,$A177,СВЦЭМ!$B$39:$B$782,X$155)+'СЕТ СН'!$F$12</f>
        <v>247.43253128999999</v>
      </c>
      <c r="Y177" s="36">
        <f>SUMIFS(СВЦЭМ!$E$39:$E$782,СВЦЭМ!$A$39:$A$782,$A177,СВЦЭМ!$B$39:$B$782,Y$155)+'СЕТ СН'!$F$12</f>
        <v>254.09896208000001</v>
      </c>
    </row>
    <row r="178" spans="1:27" ht="15.75" x14ac:dyDescent="0.2">
      <c r="A178" s="35">
        <f t="shared" si="4"/>
        <v>45008</v>
      </c>
      <c r="B178" s="36">
        <f>SUMIFS(СВЦЭМ!$E$39:$E$782,СВЦЭМ!$A$39:$A$782,$A178,СВЦЭМ!$B$39:$B$782,B$155)+'СЕТ СН'!$F$12</f>
        <v>263.46205586999997</v>
      </c>
      <c r="C178" s="36">
        <f>SUMIFS(СВЦЭМ!$E$39:$E$782,СВЦЭМ!$A$39:$A$782,$A178,СВЦЭМ!$B$39:$B$782,C$155)+'СЕТ СН'!$F$12</f>
        <v>272.82495634000003</v>
      </c>
      <c r="D178" s="36">
        <f>SUMIFS(СВЦЭМ!$E$39:$E$782,СВЦЭМ!$A$39:$A$782,$A178,СВЦЭМ!$B$39:$B$782,D$155)+'СЕТ СН'!$F$12</f>
        <v>277.23278340000002</v>
      </c>
      <c r="E178" s="36">
        <f>SUMIFS(СВЦЭМ!$E$39:$E$782,СВЦЭМ!$A$39:$A$782,$A178,СВЦЭМ!$B$39:$B$782,E$155)+'СЕТ СН'!$F$12</f>
        <v>279.96616949000003</v>
      </c>
      <c r="F178" s="36">
        <f>SUMIFS(СВЦЭМ!$E$39:$E$782,СВЦЭМ!$A$39:$A$782,$A178,СВЦЭМ!$B$39:$B$782,F$155)+'СЕТ СН'!$F$12</f>
        <v>279.48652185999998</v>
      </c>
      <c r="G178" s="36">
        <f>SUMIFS(СВЦЭМ!$E$39:$E$782,СВЦЭМ!$A$39:$A$782,$A178,СВЦЭМ!$B$39:$B$782,G$155)+'СЕТ СН'!$F$12</f>
        <v>270.21491945000002</v>
      </c>
      <c r="H178" s="36">
        <f>SUMIFS(СВЦЭМ!$E$39:$E$782,СВЦЭМ!$A$39:$A$782,$A178,СВЦЭМ!$B$39:$B$782,H$155)+'СЕТ СН'!$F$12</f>
        <v>265.62711260999998</v>
      </c>
      <c r="I178" s="36">
        <f>SUMIFS(СВЦЭМ!$E$39:$E$782,СВЦЭМ!$A$39:$A$782,$A178,СВЦЭМ!$B$39:$B$782,I$155)+'СЕТ СН'!$F$12</f>
        <v>257.22247807999997</v>
      </c>
      <c r="J178" s="36">
        <f>SUMIFS(СВЦЭМ!$E$39:$E$782,СВЦЭМ!$A$39:$A$782,$A178,СВЦЭМ!$B$39:$B$782,J$155)+'СЕТ СН'!$F$12</f>
        <v>254.82474963999999</v>
      </c>
      <c r="K178" s="36">
        <f>SUMIFS(СВЦЭМ!$E$39:$E$782,СВЦЭМ!$A$39:$A$782,$A178,СВЦЭМ!$B$39:$B$782,K$155)+'СЕТ СН'!$F$12</f>
        <v>251.72752315</v>
      </c>
      <c r="L178" s="36">
        <f>SUMIFS(СВЦЭМ!$E$39:$E$782,СВЦЭМ!$A$39:$A$782,$A178,СВЦЭМ!$B$39:$B$782,L$155)+'СЕТ СН'!$F$12</f>
        <v>246.90622198</v>
      </c>
      <c r="M178" s="36">
        <f>SUMIFS(СВЦЭМ!$E$39:$E$782,СВЦЭМ!$A$39:$A$782,$A178,СВЦЭМ!$B$39:$B$782,M$155)+'СЕТ СН'!$F$12</f>
        <v>250.29405156999999</v>
      </c>
      <c r="N178" s="36">
        <f>SUMIFS(СВЦЭМ!$E$39:$E$782,СВЦЭМ!$A$39:$A$782,$A178,СВЦЭМ!$B$39:$B$782,N$155)+'СЕТ СН'!$F$12</f>
        <v>255.86452922000001</v>
      </c>
      <c r="O178" s="36">
        <f>SUMIFS(СВЦЭМ!$E$39:$E$782,СВЦЭМ!$A$39:$A$782,$A178,СВЦЭМ!$B$39:$B$782,O$155)+'СЕТ СН'!$F$12</f>
        <v>260.78348212999998</v>
      </c>
      <c r="P178" s="36">
        <f>SUMIFS(СВЦЭМ!$E$39:$E$782,СВЦЭМ!$A$39:$A$782,$A178,СВЦЭМ!$B$39:$B$782,P$155)+'СЕТ СН'!$F$12</f>
        <v>266.42962883000001</v>
      </c>
      <c r="Q178" s="36">
        <f>SUMIFS(СВЦЭМ!$E$39:$E$782,СВЦЭМ!$A$39:$A$782,$A178,СВЦЭМ!$B$39:$B$782,Q$155)+'СЕТ СН'!$F$12</f>
        <v>266.24573697</v>
      </c>
      <c r="R178" s="36">
        <f>SUMIFS(СВЦЭМ!$E$39:$E$782,СВЦЭМ!$A$39:$A$782,$A178,СВЦЭМ!$B$39:$B$782,R$155)+'СЕТ СН'!$F$12</f>
        <v>261.05173380999997</v>
      </c>
      <c r="S178" s="36">
        <f>SUMIFS(СВЦЭМ!$E$39:$E$782,СВЦЭМ!$A$39:$A$782,$A178,СВЦЭМ!$B$39:$B$782,S$155)+'СЕТ СН'!$F$12</f>
        <v>258.92674820000002</v>
      </c>
      <c r="T178" s="36">
        <f>SUMIFS(СВЦЭМ!$E$39:$E$782,СВЦЭМ!$A$39:$A$782,$A178,СВЦЭМ!$B$39:$B$782,T$155)+'СЕТ СН'!$F$12</f>
        <v>254.31628708</v>
      </c>
      <c r="U178" s="36">
        <f>SUMIFS(СВЦЭМ!$E$39:$E$782,СВЦЭМ!$A$39:$A$782,$A178,СВЦЭМ!$B$39:$B$782,U$155)+'СЕТ СН'!$F$12</f>
        <v>248.48400752000001</v>
      </c>
      <c r="V178" s="36">
        <f>SUMIFS(СВЦЭМ!$E$39:$E$782,СВЦЭМ!$A$39:$A$782,$A178,СВЦЭМ!$B$39:$B$782,V$155)+'СЕТ СН'!$F$12</f>
        <v>246.59832463000001</v>
      </c>
      <c r="W178" s="36">
        <f>SUMIFS(СВЦЭМ!$E$39:$E$782,СВЦЭМ!$A$39:$A$782,$A178,СВЦЭМ!$B$39:$B$782,W$155)+'СЕТ СН'!$F$12</f>
        <v>251.43559178999999</v>
      </c>
      <c r="X178" s="36">
        <f>SUMIFS(СВЦЭМ!$E$39:$E$782,СВЦЭМ!$A$39:$A$782,$A178,СВЦЭМ!$B$39:$B$782,X$155)+'СЕТ СН'!$F$12</f>
        <v>256.42151501000001</v>
      </c>
      <c r="Y178" s="36">
        <f>SUMIFS(СВЦЭМ!$E$39:$E$782,СВЦЭМ!$A$39:$A$782,$A178,СВЦЭМ!$B$39:$B$782,Y$155)+'СЕТ СН'!$F$12</f>
        <v>260.67182186000002</v>
      </c>
    </row>
    <row r="179" spans="1:27" ht="15.75" x14ac:dyDescent="0.2">
      <c r="A179" s="35">
        <f t="shared" si="4"/>
        <v>45009</v>
      </c>
      <c r="B179" s="36">
        <f>SUMIFS(СВЦЭМ!$E$39:$E$782,СВЦЭМ!$A$39:$A$782,$A179,СВЦЭМ!$B$39:$B$782,B$155)+'СЕТ СН'!$F$12</f>
        <v>273.25564041000001</v>
      </c>
      <c r="C179" s="36">
        <f>SUMIFS(СВЦЭМ!$E$39:$E$782,СВЦЭМ!$A$39:$A$782,$A179,СВЦЭМ!$B$39:$B$782,C$155)+'СЕТ СН'!$F$12</f>
        <v>283.98308094999999</v>
      </c>
      <c r="D179" s="36">
        <f>SUMIFS(СВЦЭМ!$E$39:$E$782,СВЦЭМ!$A$39:$A$782,$A179,СВЦЭМ!$B$39:$B$782,D$155)+'СЕТ СН'!$F$12</f>
        <v>282.66111611000002</v>
      </c>
      <c r="E179" s="36">
        <f>SUMIFS(СВЦЭМ!$E$39:$E$782,СВЦЭМ!$A$39:$A$782,$A179,СВЦЭМ!$B$39:$B$782,E$155)+'СЕТ СН'!$F$12</f>
        <v>282.90459190000001</v>
      </c>
      <c r="F179" s="36">
        <f>SUMIFS(СВЦЭМ!$E$39:$E$782,СВЦЭМ!$A$39:$A$782,$A179,СВЦЭМ!$B$39:$B$782,F$155)+'СЕТ СН'!$F$12</f>
        <v>282.86177779000002</v>
      </c>
      <c r="G179" s="36">
        <f>SUMIFS(СВЦЭМ!$E$39:$E$782,СВЦЭМ!$A$39:$A$782,$A179,СВЦЭМ!$B$39:$B$782,G$155)+'СЕТ СН'!$F$12</f>
        <v>282.56386979000001</v>
      </c>
      <c r="H179" s="36">
        <f>SUMIFS(СВЦЭМ!$E$39:$E$782,СВЦЭМ!$A$39:$A$782,$A179,СВЦЭМ!$B$39:$B$782,H$155)+'СЕТ СН'!$F$12</f>
        <v>279.96195927999997</v>
      </c>
      <c r="I179" s="36">
        <f>SUMIFS(СВЦЭМ!$E$39:$E$782,СВЦЭМ!$A$39:$A$782,$A179,СВЦЭМ!$B$39:$B$782,I$155)+'СЕТ СН'!$F$12</f>
        <v>269.37783400000001</v>
      </c>
      <c r="J179" s="36">
        <f>SUMIFS(СВЦЭМ!$E$39:$E$782,СВЦЭМ!$A$39:$A$782,$A179,СВЦЭМ!$B$39:$B$782,J$155)+'СЕТ СН'!$F$12</f>
        <v>268.39197753000002</v>
      </c>
      <c r="K179" s="36">
        <f>SUMIFS(СВЦЭМ!$E$39:$E$782,СВЦЭМ!$A$39:$A$782,$A179,СВЦЭМ!$B$39:$B$782,K$155)+'СЕТ СН'!$F$12</f>
        <v>264.38099477999998</v>
      </c>
      <c r="L179" s="36">
        <f>SUMIFS(СВЦЭМ!$E$39:$E$782,СВЦЭМ!$A$39:$A$782,$A179,СВЦЭМ!$B$39:$B$782,L$155)+'СЕТ СН'!$F$12</f>
        <v>256.59942597000003</v>
      </c>
      <c r="M179" s="36">
        <f>SUMIFS(СВЦЭМ!$E$39:$E$782,СВЦЭМ!$A$39:$A$782,$A179,СВЦЭМ!$B$39:$B$782,M$155)+'СЕТ СН'!$F$12</f>
        <v>256.27601944999998</v>
      </c>
      <c r="N179" s="36">
        <f>SUMIFS(СВЦЭМ!$E$39:$E$782,СВЦЭМ!$A$39:$A$782,$A179,СВЦЭМ!$B$39:$B$782,N$155)+'СЕТ СН'!$F$12</f>
        <v>257.40143317000002</v>
      </c>
      <c r="O179" s="36">
        <f>SUMIFS(СВЦЭМ!$E$39:$E$782,СВЦЭМ!$A$39:$A$782,$A179,СВЦЭМ!$B$39:$B$782,O$155)+'СЕТ СН'!$F$12</f>
        <v>258.37890293999999</v>
      </c>
      <c r="P179" s="36">
        <f>SUMIFS(СВЦЭМ!$E$39:$E$782,СВЦЭМ!$A$39:$A$782,$A179,СВЦЭМ!$B$39:$B$782,P$155)+'СЕТ СН'!$F$12</f>
        <v>259.68378436</v>
      </c>
      <c r="Q179" s="36">
        <f>SUMIFS(СВЦЭМ!$E$39:$E$782,СВЦЭМ!$A$39:$A$782,$A179,СВЦЭМ!$B$39:$B$782,Q$155)+'СЕТ СН'!$F$12</f>
        <v>259.05077963000002</v>
      </c>
      <c r="R179" s="36">
        <f>SUMIFS(СВЦЭМ!$E$39:$E$782,СВЦЭМ!$A$39:$A$782,$A179,СВЦЭМ!$B$39:$B$782,R$155)+'СЕТ СН'!$F$12</f>
        <v>259.27363746999998</v>
      </c>
      <c r="S179" s="36">
        <f>SUMIFS(СВЦЭМ!$E$39:$E$782,СВЦЭМ!$A$39:$A$782,$A179,СВЦЭМ!$B$39:$B$782,S$155)+'СЕТ СН'!$F$12</f>
        <v>253.07562949000001</v>
      </c>
      <c r="T179" s="36">
        <f>SUMIFS(СВЦЭМ!$E$39:$E$782,СВЦЭМ!$A$39:$A$782,$A179,СВЦЭМ!$B$39:$B$782,T$155)+'СЕТ СН'!$F$12</f>
        <v>251.81269689000001</v>
      </c>
      <c r="U179" s="36">
        <f>SUMIFS(СВЦЭМ!$E$39:$E$782,СВЦЭМ!$A$39:$A$782,$A179,СВЦЭМ!$B$39:$B$782,U$155)+'СЕТ СН'!$F$12</f>
        <v>250.00942223000001</v>
      </c>
      <c r="V179" s="36">
        <f>SUMIFS(СВЦЭМ!$E$39:$E$782,СВЦЭМ!$A$39:$A$782,$A179,СВЦЭМ!$B$39:$B$782,V$155)+'СЕТ СН'!$F$12</f>
        <v>251.76849691000001</v>
      </c>
      <c r="W179" s="36">
        <f>SUMIFS(СВЦЭМ!$E$39:$E$782,СВЦЭМ!$A$39:$A$782,$A179,СВЦЭМ!$B$39:$B$782,W$155)+'СЕТ СН'!$F$12</f>
        <v>251.96458337000001</v>
      </c>
      <c r="X179" s="36">
        <f>SUMIFS(СВЦЭМ!$E$39:$E$782,СВЦЭМ!$A$39:$A$782,$A179,СВЦЭМ!$B$39:$B$782,X$155)+'СЕТ СН'!$F$12</f>
        <v>259.47989163</v>
      </c>
      <c r="Y179" s="36">
        <f>SUMIFS(СВЦЭМ!$E$39:$E$782,СВЦЭМ!$A$39:$A$782,$A179,СВЦЭМ!$B$39:$B$782,Y$155)+'СЕТ СН'!$F$12</f>
        <v>255.85029571999999</v>
      </c>
    </row>
    <row r="180" spans="1:27" ht="15.75" x14ac:dyDescent="0.2">
      <c r="A180" s="35">
        <f t="shared" si="4"/>
        <v>45010</v>
      </c>
      <c r="B180" s="36">
        <f>SUMIFS(СВЦЭМ!$E$39:$E$782,СВЦЭМ!$A$39:$A$782,$A180,СВЦЭМ!$B$39:$B$782,B$155)+'СЕТ СН'!$F$12</f>
        <v>255.56299131</v>
      </c>
      <c r="C180" s="36">
        <f>SUMIFS(СВЦЭМ!$E$39:$E$782,СВЦЭМ!$A$39:$A$782,$A180,СВЦЭМ!$B$39:$B$782,C$155)+'СЕТ СН'!$F$12</f>
        <v>261.71804585000001</v>
      </c>
      <c r="D180" s="36">
        <f>SUMIFS(СВЦЭМ!$E$39:$E$782,СВЦЭМ!$A$39:$A$782,$A180,СВЦЭМ!$B$39:$B$782,D$155)+'СЕТ СН'!$F$12</f>
        <v>265.38904597999999</v>
      </c>
      <c r="E180" s="36">
        <f>SUMIFS(СВЦЭМ!$E$39:$E$782,СВЦЭМ!$A$39:$A$782,$A180,СВЦЭМ!$B$39:$B$782,E$155)+'СЕТ СН'!$F$12</f>
        <v>266.19667292000003</v>
      </c>
      <c r="F180" s="36">
        <f>SUMIFS(СВЦЭМ!$E$39:$E$782,СВЦЭМ!$A$39:$A$782,$A180,СВЦЭМ!$B$39:$B$782,F$155)+'СЕТ СН'!$F$12</f>
        <v>265.45257901000002</v>
      </c>
      <c r="G180" s="36">
        <f>SUMIFS(СВЦЭМ!$E$39:$E$782,СВЦЭМ!$A$39:$A$782,$A180,СВЦЭМ!$B$39:$B$782,G$155)+'СЕТ СН'!$F$12</f>
        <v>266.23844215000003</v>
      </c>
      <c r="H180" s="36">
        <f>SUMIFS(СВЦЭМ!$E$39:$E$782,СВЦЭМ!$A$39:$A$782,$A180,СВЦЭМ!$B$39:$B$782,H$155)+'СЕТ СН'!$F$12</f>
        <v>263.71412588999999</v>
      </c>
      <c r="I180" s="36">
        <f>SUMIFS(СВЦЭМ!$E$39:$E$782,СВЦЭМ!$A$39:$A$782,$A180,СВЦЭМ!$B$39:$B$782,I$155)+'СЕТ СН'!$F$12</f>
        <v>254.60200942</v>
      </c>
      <c r="J180" s="36">
        <f>SUMIFS(СВЦЭМ!$E$39:$E$782,СВЦЭМ!$A$39:$A$782,$A180,СВЦЭМ!$B$39:$B$782,J$155)+'СЕТ СН'!$F$12</f>
        <v>244.82657664000001</v>
      </c>
      <c r="K180" s="36">
        <f>SUMIFS(СВЦЭМ!$E$39:$E$782,СВЦЭМ!$A$39:$A$782,$A180,СВЦЭМ!$B$39:$B$782,K$155)+'СЕТ СН'!$F$12</f>
        <v>235.43378010999999</v>
      </c>
      <c r="L180" s="36">
        <f>SUMIFS(СВЦЭМ!$E$39:$E$782,СВЦЭМ!$A$39:$A$782,$A180,СВЦЭМ!$B$39:$B$782,L$155)+'СЕТ СН'!$F$12</f>
        <v>232.16368467999999</v>
      </c>
      <c r="M180" s="36">
        <f>SUMIFS(СВЦЭМ!$E$39:$E$782,СВЦЭМ!$A$39:$A$782,$A180,СВЦЭМ!$B$39:$B$782,M$155)+'СЕТ СН'!$F$12</f>
        <v>231.82183975999999</v>
      </c>
      <c r="N180" s="36">
        <f>SUMIFS(СВЦЭМ!$E$39:$E$782,СВЦЭМ!$A$39:$A$782,$A180,СВЦЭМ!$B$39:$B$782,N$155)+'СЕТ СН'!$F$12</f>
        <v>237.45911083999999</v>
      </c>
      <c r="O180" s="36">
        <f>SUMIFS(СВЦЭМ!$E$39:$E$782,СВЦЭМ!$A$39:$A$782,$A180,СВЦЭМ!$B$39:$B$782,O$155)+'СЕТ СН'!$F$12</f>
        <v>243.78949933999999</v>
      </c>
      <c r="P180" s="36">
        <f>SUMIFS(СВЦЭМ!$E$39:$E$782,СВЦЭМ!$A$39:$A$782,$A180,СВЦЭМ!$B$39:$B$782,P$155)+'СЕТ СН'!$F$12</f>
        <v>246.80445541</v>
      </c>
      <c r="Q180" s="36">
        <f>SUMIFS(СВЦЭМ!$E$39:$E$782,СВЦЭМ!$A$39:$A$782,$A180,СВЦЭМ!$B$39:$B$782,Q$155)+'СЕТ СН'!$F$12</f>
        <v>249.28033425999999</v>
      </c>
      <c r="R180" s="36">
        <f>SUMIFS(СВЦЭМ!$E$39:$E$782,СВЦЭМ!$A$39:$A$782,$A180,СВЦЭМ!$B$39:$B$782,R$155)+'СЕТ СН'!$F$12</f>
        <v>245.92742618</v>
      </c>
      <c r="S180" s="36">
        <f>SUMIFS(СВЦЭМ!$E$39:$E$782,СВЦЭМ!$A$39:$A$782,$A180,СВЦЭМ!$B$39:$B$782,S$155)+'СЕТ СН'!$F$12</f>
        <v>245.53373894999999</v>
      </c>
      <c r="T180" s="36">
        <f>SUMIFS(СВЦЭМ!$E$39:$E$782,СВЦЭМ!$A$39:$A$782,$A180,СВЦЭМ!$B$39:$B$782,T$155)+'СЕТ СН'!$F$12</f>
        <v>236.48960627</v>
      </c>
      <c r="U180" s="36">
        <f>SUMIFS(СВЦЭМ!$E$39:$E$782,СВЦЭМ!$A$39:$A$782,$A180,СВЦЭМ!$B$39:$B$782,U$155)+'СЕТ СН'!$F$12</f>
        <v>237.26521799</v>
      </c>
      <c r="V180" s="36">
        <f>SUMIFS(СВЦЭМ!$E$39:$E$782,СВЦЭМ!$A$39:$A$782,$A180,СВЦЭМ!$B$39:$B$782,V$155)+'СЕТ СН'!$F$12</f>
        <v>233.98074890999999</v>
      </c>
      <c r="W180" s="36">
        <f>SUMIFS(СВЦЭМ!$E$39:$E$782,СВЦЭМ!$A$39:$A$782,$A180,СВЦЭМ!$B$39:$B$782,W$155)+'СЕТ СН'!$F$12</f>
        <v>234.61093647999999</v>
      </c>
      <c r="X180" s="36">
        <f>SUMIFS(СВЦЭМ!$E$39:$E$782,СВЦЭМ!$A$39:$A$782,$A180,СВЦЭМ!$B$39:$B$782,X$155)+'СЕТ СН'!$F$12</f>
        <v>235.26398541</v>
      </c>
      <c r="Y180" s="36">
        <f>SUMIFS(СВЦЭМ!$E$39:$E$782,СВЦЭМ!$A$39:$A$782,$A180,СВЦЭМ!$B$39:$B$782,Y$155)+'СЕТ СН'!$F$12</f>
        <v>251.70379367000001</v>
      </c>
    </row>
    <row r="181" spans="1:27" ht="15.75" x14ac:dyDescent="0.2">
      <c r="A181" s="35">
        <f t="shared" si="4"/>
        <v>45011</v>
      </c>
      <c r="B181" s="36">
        <f>SUMIFS(СВЦЭМ!$E$39:$E$782,СВЦЭМ!$A$39:$A$782,$A181,СВЦЭМ!$B$39:$B$782,B$155)+'СЕТ СН'!$F$12</f>
        <v>258.90386610000002</v>
      </c>
      <c r="C181" s="36">
        <f>SUMIFS(СВЦЭМ!$E$39:$E$782,СВЦЭМ!$A$39:$A$782,$A181,СВЦЭМ!$B$39:$B$782,C$155)+'СЕТ СН'!$F$12</f>
        <v>265.61821958000002</v>
      </c>
      <c r="D181" s="36">
        <f>SUMIFS(СВЦЭМ!$E$39:$E$782,СВЦЭМ!$A$39:$A$782,$A181,СВЦЭМ!$B$39:$B$782,D$155)+'СЕТ СН'!$F$12</f>
        <v>269.35772428000001</v>
      </c>
      <c r="E181" s="36">
        <f>SUMIFS(СВЦЭМ!$E$39:$E$782,СВЦЭМ!$A$39:$A$782,$A181,СВЦЭМ!$B$39:$B$782,E$155)+'СЕТ СН'!$F$12</f>
        <v>268.41422320999999</v>
      </c>
      <c r="F181" s="36">
        <f>SUMIFS(СВЦЭМ!$E$39:$E$782,СВЦЭМ!$A$39:$A$782,$A181,СВЦЭМ!$B$39:$B$782,F$155)+'СЕТ СН'!$F$12</f>
        <v>270.00098114000002</v>
      </c>
      <c r="G181" s="36">
        <f>SUMIFS(СВЦЭМ!$E$39:$E$782,СВЦЭМ!$A$39:$A$782,$A181,СВЦЭМ!$B$39:$B$782,G$155)+'СЕТ СН'!$F$12</f>
        <v>268.26279162999998</v>
      </c>
      <c r="H181" s="36">
        <f>SUMIFS(СВЦЭМ!$E$39:$E$782,СВЦЭМ!$A$39:$A$782,$A181,СВЦЭМ!$B$39:$B$782,H$155)+'СЕТ СН'!$F$12</f>
        <v>266.27289231999998</v>
      </c>
      <c r="I181" s="36">
        <f>SUMIFS(СВЦЭМ!$E$39:$E$782,СВЦЭМ!$A$39:$A$782,$A181,СВЦЭМ!$B$39:$B$782,I$155)+'СЕТ СН'!$F$12</f>
        <v>261.87930460000001</v>
      </c>
      <c r="J181" s="36">
        <f>SUMIFS(СВЦЭМ!$E$39:$E$782,СВЦЭМ!$A$39:$A$782,$A181,СВЦЭМ!$B$39:$B$782,J$155)+'СЕТ СН'!$F$12</f>
        <v>256.39144235999999</v>
      </c>
      <c r="K181" s="36">
        <f>SUMIFS(СВЦЭМ!$E$39:$E$782,СВЦЭМ!$A$39:$A$782,$A181,СВЦЭМ!$B$39:$B$782,K$155)+'СЕТ СН'!$F$12</f>
        <v>247.55714105000001</v>
      </c>
      <c r="L181" s="36">
        <f>SUMIFS(СВЦЭМ!$E$39:$E$782,СВЦЭМ!$A$39:$A$782,$A181,СВЦЭМ!$B$39:$B$782,L$155)+'СЕТ СН'!$F$12</f>
        <v>243.89668906</v>
      </c>
      <c r="M181" s="36">
        <f>SUMIFS(СВЦЭМ!$E$39:$E$782,СВЦЭМ!$A$39:$A$782,$A181,СВЦЭМ!$B$39:$B$782,M$155)+'СЕТ СН'!$F$12</f>
        <v>243.84431289</v>
      </c>
      <c r="N181" s="36">
        <f>SUMIFS(СВЦЭМ!$E$39:$E$782,СВЦЭМ!$A$39:$A$782,$A181,СВЦЭМ!$B$39:$B$782,N$155)+'СЕТ СН'!$F$12</f>
        <v>249.34926229999999</v>
      </c>
      <c r="O181" s="36">
        <f>SUMIFS(СВЦЭМ!$E$39:$E$782,СВЦЭМ!$A$39:$A$782,$A181,СВЦЭМ!$B$39:$B$782,O$155)+'СЕТ СН'!$F$12</f>
        <v>255.39502464</v>
      </c>
      <c r="P181" s="36">
        <f>SUMIFS(СВЦЭМ!$E$39:$E$782,СВЦЭМ!$A$39:$A$782,$A181,СВЦЭМ!$B$39:$B$782,P$155)+'СЕТ СН'!$F$12</f>
        <v>257.30458167</v>
      </c>
      <c r="Q181" s="36">
        <f>SUMIFS(СВЦЭМ!$E$39:$E$782,СВЦЭМ!$A$39:$A$782,$A181,СВЦЭМ!$B$39:$B$782,Q$155)+'СЕТ СН'!$F$12</f>
        <v>259.15055081999998</v>
      </c>
      <c r="R181" s="36">
        <f>SUMIFS(СВЦЭМ!$E$39:$E$782,СВЦЭМ!$A$39:$A$782,$A181,СВЦЭМ!$B$39:$B$782,R$155)+'СЕТ СН'!$F$12</f>
        <v>256.97183702000001</v>
      </c>
      <c r="S181" s="36">
        <f>SUMIFS(СВЦЭМ!$E$39:$E$782,СВЦЭМ!$A$39:$A$782,$A181,СВЦЭМ!$B$39:$B$782,S$155)+'СЕТ СН'!$F$12</f>
        <v>253.3685959</v>
      </c>
      <c r="T181" s="36">
        <f>SUMIFS(СВЦЭМ!$E$39:$E$782,СВЦЭМ!$A$39:$A$782,$A181,СВЦЭМ!$B$39:$B$782,T$155)+'СЕТ СН'!$F$12</f>
        <v>250.34949982000001</v>
      </c>
      <c r="U181" s="36">
        <f>SUMIFS(СВЦЭМ!$E$39:$E$782,СВЦЭМ!$A$39:$A$782,$A181,СВЦЭМ!$B$39:$B$782,U$155)+'СЕТ СН'!$F$12</f>
        <v>244.97119432</v>
      </c>
      <c r="V181" s="36">
        <f>SUMIFS(СВЦЭМ!$E$39:$E$782,СВЦЭМ!$A$39:$A$782,$A181,СВЦЭМ!$B$39:$B$782,V$155)+'СЕТ СН'!$F$12</f>
        <v>240.4385427</v>
      </c>
      <c r="W181" s="36">
        <f>SUMIFS(СВЦЭМ!$E$39:$E$782,СВЦЭМ!$A$39:$A$782,$A181,СВЦЭМ!$B$39:$B$782,W$155)+'СЕТ СН'!$F$12</f>
        <v>241.91460669</v>
      </c>
      <c r="X181" s="36">
        <f>SUMIFS(СВЦЭМ!$E$39:$E$782,СВЦЭМ!$A$39:$A$782,$A181,СВЦЭМ!$B$39:$B$782,X$155)+'СЕТ СН'!$F$12</f>
        <v>245.57965879</v>
      </c>
      <c r="Y181" s="36">
        <f>SUMIFS(СВЦЭМ!$E$39:$E$782,СВЦЭМ!$A$39:$A$782,$A181,СВЦЭМ!$B$39:$B$782,Y$155)+'СЕТ СН'!$F$12</f>
        <v>252.47648604</v>
      </c>
    </row>
    <row r="182" spans="1:27" ht="15.75" x14ac:dyDescent="0.2">
      <c r="A182" s="35">
        <f t="shared" si="4"/>
        <v>45012</v>
      </c>
      <c r="B182" s="36">
        <f>SUMIFS(СВЦЭМ!$E$39:$E$782,СВЦЭМ!$A$39:$A$782,$A182,СВЦЭМ!$B$39:$B$782,B$155)+'СЕТ СН'!$F$12</f>
        <v>257.04851559999997</v>
      </c>
      <c r="C182" s="36">
        <f>SUMIFS(СВЦЭМ!$E$39:$E$782,СВЦЭМ!$A$39:$A$782,$A182,СВЦЭМ!$B$39:$B$782,C$155)+'СЕТ СН'!$F$12</f>
        <v>258.74980771000003</v>
      </c>
      <c r="D182" s="36">
        <f>SUMIFS(СВЦЭМ!$E$39:$E$782,СВЦЭМ!$A$39:$A$782,$A182,СВЦЭМ!$B$39:$B$782,D$155)+'СЕТ СН'!$F$12</f>
        <v>262.84775214000001</v>
      </c>
      <c r="E182" s="36">
        <f>SUMIFS(СВЦЭМ!$E$39:$E$782,СВЦЭМ!$A$39:$A$782,$A182,СВЦЭМ!$B$39:$B$782,E$155)+'СЕТ СН'!$F$12</f>
        <v>262.95554931999999</v>
      </c>
      <c r="F182" s="36">
        <f>SUMIFS(СВЦЭМ!$E$39:$E$782,СВЦЭМ!$A$39:$A$782,$A182,СВЦЭМ!$B$39:$B$782,F$155)+'СЕТ СН'!$F$12</f>
        <v>265.44942757000001</v>
      </c>
      <c r="G182" s="36">
        <f>SUMIFS(СВЦЭМ!$E$39:$E$782,СВЦЭМ!$A$39:$A$782,$A182,СВЦЭМ!$B$39:$B$782,G$155)+'СЕТ СН'!$F$12</f>
        <v>261.71389664999998</v>
      </c>
      <c r="H182" s="36">
        <f>SUMIFS(СВЦЭМ!$E$39:$E$782,СВЦЭМ!$A$39:$A$782,$A182,СВЦЭМ!$B$39:$B$782,H$155)+'СЕТ СН'!$F$12</f>
        <v>263.03411805000002</v>
      </c>
      <c r="I182" s="36">
        <f>SUMIFS(СВЦЭМ!$E$39:$E$782,СВЦЭМ!$A$39:$A$782,$A182,СВЦЭМ!$B$39:$B$782,I$155)+'СЕТ СН'!$F$12</f>
        <v>245.94552041</v>
      </c>
      <c r="J182" s="36">
        <f>SUMIFS(СВЦЭМ!$E$39:$E$782,СВЦЭМ!$A$39:$A$782,$A182,СВЦЭМ!$B$39:$B$782,J$155)+'СЕТ СН'!$F$12</f>
        <v>247.20803251000001</v>
      </c>
      <c r="K182" s="36">
        <f>SUMIFS(СВЦЭМ!$E$39:$E$782,СВЦЭМ!$A$39:$A$782,$A182,СВЦЭМ!$B$39:$B$782,K$155)+'СЕТ СН'!$F$12</f>
        <v>246.44459541000001</v>
      </c>
      <c r="L182" s="36">
        <f>SUMIFS(СВЦЭМ!$E$39:$E$782,СВЦЭМ!$A$39:$A$782,$A182,СВЦЭМ!$B$39:$B$782,L$155)+'СЕТ СН'!$F$12</f>
        <v>246.06064454</v>
      </c>
      <c r="M182" s="36">
        <f>SUMIFS(СВЦЭМ!$E$39:$E$782,СВЦЭМ!$A$39:$A$782,$A182,СВЦЭМ!$B$39:$B$782,M$155)+'СЕТ СН'!$F$12</f>
        <v>247.42881722999999</v>
      </c>
      <c r="N182" s="36">
        <f>SUMIFS(СВЦЭМ!$E$39:$E$782,СВЦЭМ!$A$39:$A$782,$A182,СВЦЭМ!$B$39:$B$782,N$155)+'СЕТ СН'!$F$12</f>
        <v>250.07542577999999</v>
      </c>
      <c r="O182" s="36">
        <f>SUMIFS(СВЦЭМ!$E$39:$E$782,СВЦЭМ!$A$39:$A$782,$A182,СВЦЭМ!$B$39:$B$782,O$155)+'СЕТ СН'!$F$12</f>
        <v>254.99204631000001</v>
      </c>
      <c r="P182" s="36">
        <f>SUMIFS(СВЦЭМ!$E$39:$E$782,СВЦЭМ!$A$39:$A$782,$A182,СВЦЭМ!$B$39:$B$782,P$155)+'СЕТ СН'!$F$12</f>
        <v>256.43393877</v>
      </c>
      <c r="Q182" s="36">
        <f>SUMIFS(СВЦЭМ!$E$39:$E$782,СВЦЭМ!$A$39:$A$782,$A182,СВЦЭМ!$B$39:$B$782,Q$155)+'СЕТ СН'!$F$12</f>
        <v>256.35408364</v>
      </c>
      <c r="R182" s="36">
        <f>SUMIFS(СВЦЭМ!$E$39:$E$782,СВЦЭМ!$A$39:$A$782,$A182,СВЦЭМ!$B$39:$B$782,R$155)+'СЕТ СН'!$F$12</f>
        <v>253.77051055000001</v>
      </c>
      <c r="S182" s="36">
        <f>SUMIFS(СВЦЭМ!$E$39:$E$782,СВЦЭМ!$A$39:$A$782,$A182,СВЦЭМ!$B$39:$B$782,S$155)+'СЕТ СН'!$F$12</f>
        <v>253.94285832</v>
      </c>
      <c r="T182" s="36">
        <f>SUMIFS(СВЦЭМ!$E$39:$E$782,СВЦЭМ!$A$39:$A$782,$A182,СВЦЭМ!$B$39:$B$782,T$155)+'СЕТ СН'!$F$12</f>
        <v>252.36807637999999</v>
      </c>
      <c r="U182" s="36">
        <f>SUMIFS(СВЦЭМ!$E$39:$E$782,СВЦЭМ!$A$39:$A$782,$A182,СВЦЭМ!$B$39:$B$782,U$155)+'СЕТ СН'!$F$12</f>
        <v>244.46879204999999</v>
      </c>
      <c r="V182" s="36">
        <f>SUMIFS(СВЦЭМ!$E$39:$E$782,СВЦЭМ!$A$39:$A$782,$A182,СВЦЭМ!$B$39:$B$782,V$155)+'СЕТ СН'!$F$12</f>
        <v>235.81407813000001</v>
      </c>
      <c r="W182" s="36">
        <f>SUMIFS(СВЦЭМ!$E$39:$E$782,СВЦЭМ!$A$39:$A$782,$A182,СВЦЭМ!$B$39:$B$782,W$155)+'СЕТ СН'!$F$12</f>
        <v>238.32989022000001</v>
      </c>
      <c r="X182" s="36">
        <f>SUMIFS(СВЦЭМ!$E$39:$E$782,СВЦЭМ!$A$39:$A$782,$A182,СВЦЭМ!$B$39:$B$782,X$155)+'СЕТ СН'!$F$12</f>
        <v>245.17618680000001</v>
      </c>
      <c r="Y182" s="36">
        <f>SUMIFS(СВЦЭМ!$E$39:$E$782,СВЦЭМ!$A$39:$A$782,$A182,СВЦЭМ!$B$39:$B$782,Y$155)+'СЕТ СН'!$F$12</f>
        <v>247.26691574</v>
      </c>
    </row>
    <row r="183" spans="1:27" ht="15.75" x14ac:dyDescent="0.2">
      <c r="A183" s="35">
        <f t="shared" si="4"/>
        <v>45013</v>
      </c>
      <c r="B183" s="36">
        <f>SUMIFS(СВЦЭМ!$E$39:$E$782,СВЦЭМ!$A$39:$A$782,$A183,СВЦЭМ!$B$39:$B$782,B$155)+'СЕТ СН'!$F$12</f>
        <v>236.23752167999999</v>
      </c>
      <c r="C183" s="36">
        <f>SUMIFS(СВЦЭМ!$E$39:$E$782,СВЦЭМ!$A$39:$A$782,$A183,СВЦЭМ!$B$39:$B$782,C$155)+'СЕТ СН'!$F$12</f>
        <v>241.33082830000001</v>
      </c>
      <c r="D183" s="36">
        <f>SUMIFS(СВЦЭМ!$E$39:$E$782,СВЦЭМ!$A$39:$A$782,$A183,СВЦЭМ!$B$39:$B$782,D$155)+'СЕТ СН'!$F$12</f>
        <v>248.21948080000001</v>
      </c>
      <c r="E183" s="36">
        <f>SUMIFS(СВЦЭМ!$E$39:$E$782,СВЦЭМ!$A$39:$A$782,$A183,СВЦЭМ!$B$39:$B$782,E$155)+'СЕТ СН'!$F$12</f>
        <v>250.26731419000001</v>
      </c>
      <c r="F183" s="36">
        <f>SUMIFS(СВЦЭМ!$E$39:$E$782,СВЦЭМ!$A$39:$A$782,$A183,СВЦЭМ!$B$39:$B$782,F$155)+'СЕТ СН'!$F$12</f>
        <v>250.09441921999999</v>
      </c>
      <c r="G183" s="36">
        <f>SUMIFS(СВЦЭМ!$E$39:$E$782,СВЦЭМ!$A$39:$A$782,$A183,СВЦЭМ!$B$39:$B$782,G$155)+'СЕТ СН'!$F$12</f>
        <v>249.17213230999999</v>
      </c>
      <c r="H183" s="36">
        <f>SUMIFS(СВЦЭМ!$E$39:$E$782,СВЦЭМ!$A$39:$A$782,$A183,СВЦЭМ!$B$39:$B$782,H$155)+'СЕТ СН'!$F$12</f>
        <v>239.48871323</v>
      </c>
      <c r="I183" s="36">
        <f>SUMIFS(СВЦЭМ!$E$39:$E$782,СВЦЭМ!$A$39:$A$782,$A183,СВЦЭМ!$B$39:$B$782,I$155)+'СЕТ СН'!$F$12</f>
        <v>231.60281057</v>
      </c>
      <c r="J183" s="36">
        <f>SUMIFS(СВЦЭМ!$E$39:$E$782,СВЦЭМ!$A$39:$A$782,$A183,СВЦЭМ!$B$39:$B$782,J$155)+'СЕТ СН'!$F$12</f>
        <v>234.94455984999999</v>
      </c>
      <c r="K183" s="36">
        <f>SUMIFS(СВЦЭМ!$E$39:$E$782,СВЦЭМ!$A$39:$A$782,$A183,СВЦЭМ!$B$39:$B$782,K$155)+'СЕТ СН'!$F$12</f>
        <v>231.83058403999999</v>
      </c>
      <c r="L183" s="36">
        <f>SUMIFS(СВЦЭМ!$E$39:$E$782,СВЦЭМ!$A$39:$A$782,$A183,СВЦЭМ!$B$39:$B$782,L$155)+'СЕТ СН'!$F$12</f>
        <v>231.31691169000001</v>
      </c>
      <c r="M183" s="36">
        <f>SUMIFS(СВЦЭМ!$E$39:$E$782,СВЦЭМ!$A$39:$A$782,$A183,СВЦЭМ!$B$39:$B$782,M$155)+'СЕТ СН'!$F$12</f>
        <v>229.38019893000001</v>
      </c>
      <c r="N183" s="36">
        <f>SUMIFS(СВЦЭМ!$E$39:$E$782,СВЦЭМ!$A$39:$A$782,$A183,СВЦЭМ!$B$39:$B$782,N$155)+'СЕТ СН'!$F$12</f>
        <v>230.32415526</v>
      </c>
      <c r="O183" s="36">
        <f>SUMIFS(СВЦЭМ!$E$39:$E$782,СВЦЭМ!$A$39:$A$782,$A183,СВЦЭМ!$B$39:$B$782,O$155)+'СЕТ СН'!$F$12</f>
        <v>233.33274965000001</v>
      </c>
      <c r="P183" s="36">
        <f>SUMIFS(СВЦЭМ!$E$39:$E$782,СВЦЭМ!$A$39:$A$782,$A183,СВЦЭМ!$B$39:$B$782,P$155)+'СЕТ СН'!$F$12</f>
        <v>234.85779457000001</v>
      </c>
      <c r="Q183" s="36">
        <f>SUMIFS(СВЦЭМ!$E$39:$E$782,СВЦЭМ!$A$39:$A$782,$A183,СВЦЭМ!$B$39:$B$782,Q$155)+'СЕТ СН'!$F$12</f>
        <v>236.78500998000001</v>
      </c>
      <c r="R183" s="36">
        <f>SUMIFS(СВЦЭМ!$E$39:$E$782,СВЦЭМ!$A$39:$A$782,$A183,СВЦЭМ!$B$39:$B$782,R$155)+'СЕТ СН'!$F$12</f>
        <v>236.30028609999999</v>
      </c>
      <c r="S183" s="36">
        <f>SUMIFS(СВЦЭМ!$E$39:$E$782,СВЦЭМ!$A$39:$A$782,$A183,СВЦЭМ!$B$39:$B$782,S$155)+'СЕТ СН'!$F$12</f>
        <v>235.03770847000001</v>
      </c>
      <c r="T183" s="36">
        <f>SUMIFS(СВЦЭМ!$E$39:$E$782,СВЦЭМ!$A$39:$A$782,$A183,СВЦЭМ!$B$39:$B$782,T$155)+'СЕТ СН'!$F$12</f>
        <v>232.23414223</v>
      </c>
      <c r="U183" s="36">
        <f>SUMIFS(СВЦЭМ!$E$39:$E$782,СВЦЭМ!$A$39:$A$782,$A183,СВЦЭМ!$B$39:$B$782,U$155)+'СЕТ СН'!$F$12</f>
        <v>225.68765399</v>
      </c>
      <c r="V183" s="36">
        <f>SUMIFS(СВЦЭМ!$E$39:$E$782,СВЦЭМ!$A$39:$A$782,$A183,СВЦЭМ!$B$39:$B$782,V$155)+'СЕТ СН'!$F$12</f>
        <v>225.32801928999999</v>
      </c>
      <c r="W183" s="36">
        <f>SUMIFS(СВЦЭМ!$E$39:$E$782,СВЦЭМ!$A$39:$A$782,$A183,СВЦЭМ!$B$39:$B$782,W$155)+'СЕТ СН'!$F$12</f>
        <v>225.42006499999999</v>
      </c>
      <c r="X183" s="36">
        <f>SUMIFS(СВЦЭМ!$E$39:$E$782,СВЦЭМ!$A$39:$A$782,$A183,СВЦЭМ!$B$39:$B$782,X$155)+'СЕТ СН'!$F$12</f>
        <v>229.57835836999999</v>
      </c>
      <c r="Y183" s="36">
        <f>SUMIFS(СВЦЭМ!$E$39:$E$782,СВЦЭМ!$A$39:$A$782,$A183,СВЦЭМ!$B$39:$B$782,Y$155)+'СЕТ СН'!$F$12</f>
        <v>234.52776413999999</v>
      </c>
    </row>
    <row r="184" spans="1:27" ht="15.75" x14ac:dyDescent="0.2">
      <c r="A184" s="35">
        <f t="shared" si="4"/>
        <v>45014</v>
      </c>
      <c r="B184" s="36">
        <f>SUMIFS(СВЦЭМ!$E$39:$E$782,СВЦЭМ!$A$39:$A$782,$A184,СВЦЭМ!$B$39:$B$782,B$155)+'СЕТ СН'!$F$12</f>
        <v>238.04346870000001</v>
      </c>
      <c r="C184" s="36">
        <f>SUMIFS(СВЦЭМ!$E$39:$E$782,СВЦЭМ!$A$39:$A$782,$A184,СВЦЭМ!$B$39:$B$782,C$155)+'СЕТ СН'!$F$12</f>
        <v>243.70978034999999</v>
      </c>
      <c r="D184" s="36">
        <f>SUMIFS(СВЦЭМ!$E$39:$E$782,СВЦЭМ!$A$39:$A$782,$A184,СВЦЭМ!$B$39:$B$782,D$155)+'СЕТ СН'!$F$12</f>
        <v>246.58880307999999</v>
      </c>
      <c r="E184" s="36">
        <f>SUMIFS(СВЦЭМ!$E$39:$E$782,СВЦЭМ!$A$39:$A$782,$A184,СВЦЭМ!$B$39:$B$782,E$155)+'СЕТ СН'!$F$12</f>
        <v>245.62425924999999</v>
      </c>
      <c r="F184" s="36">
        <f>SUMIFS(СВЦЭМ!$E$39:$E$782,СВЦЭМ!$A$39:$A$782,$A184,СВЦЭМ!$B$39:$B$782,F$155)+'СЕТ СН'!$F$12</f>
        <v>248.43330598</v>
      </c>
      <c r="G184" s="36">
        <f>SUMIFS(СВЦЭМ!$E$39:$E$782,СВЦЭМ!$A$39:$A$782,$A184,СВЦЭМ!$B$39:$B$782,G$155)+'СЕТ СН'!$F$12</f>
        <v>243.63213789</v>
      </c>
      <c r="H184" s="36">
        <f>SUMIFS(СВЦЭМ!$E$39:$E$782,СВЦЭМ!$A$39:$A$782,$A184,СВЦЭМ!$B$39:$B$782,H$155)+'СЕТ СН'!$F$12</f>
        <v>237.44117005999999</v>
      </c>
      <c r="I184" s="36">
        <f>SUMIFS(СВЦЭМ!$E$39:$E$782,СВЦЭМ!$A$39:$A$782,$A184,СВЦЭМ!$B$39:$B$782,I$155)+'СЕТ СН'!$F$12</f>
        <v>235.58187298999999</v>
      </c>
      <c r="J184" s="36">
        <f>SUMIFS(СВЦЭМ!$E$39:$E$782,СВЦЭМ!$A$39:$A$782,$A184,СВЦЭМ!$B$39:$B$782,J$155)+'СЕТ СН'!$F$12</f>
        <v>235.44304489999999</v>
      </c>
      <c r="K184" s="36">
        <f>SUMIFS(СВЦЭМ!$E$39:$E$782,СВЦЭМ!$A$39:$A$782,$A184,СВЦЭМ!$B$39:$B$782,K$155)+'СЕТ СН'!$F$12</f>
        <v>233.70110654000001</v>
      </c>
      <c r="L184" s="36">
        <f>SUMIFS(СВЦЭМ!$E$39:$E$782,СВЦЭМ!$A$39:$A$782,$A184,СВЦЭМ!$B$39:$B$782,L$155)+'СЕТ СН'!$F$12</f>
        <v>233.93180240000001</v>
      </c>
      <c r="M184" s="36">
        <f>SUMIFS(СВЦЭМ!$E$39:$E$782,СВЦЭМ!$A$39:$A$782,$A184,СВЦЭМ!$B$39:$B$782,M$155)+'СЕТ СН'!$F$12</f>
        <v>239.18743492999999</v>
      </c>
      <c r="N184" s="36">
        <f>SUMIFS(СВЦЭМ!$E$39:$E$782,СВЦЭМ!$A$39:$A$782,$A184,СВЦЭМ!$B$39:$B$782,N$155)+'СЕТ СН'!$F$12</f>
        <v>245.9156734</v>
      </c>
      <c r="O184" s="36">
        <f>SUMIFS(СВЦЭМ!$E$39:$E$782,СВЦЭМ!$A$39:$A$782,$A184,СВЦЭМ!$B$39:$B$782,O$155)+'СЕТ СН'!$F$12</f>
        <v>248.37507371999999</v>
      </c>
      <c r="P184" s="36">
        <f>SUMIFS(СВЦЭМ!$E$39:$E$782,СВЦЭМ!$A$39:$A$782,$A184,СВЦЭМ!$B$39:$B$782,P$155)+'СЕТ СН'!$F$12</f>
        <v>245.72093229999999</v>
      </c>
      <c r="Q184" s="36">
        <f>SUMIFS(СВЦЭМ!$E$39:$E$782,СВЦЭМ!$A$39:$A$782,$A184,СВЦЭМ!$B$39:$B$782,Q$155)+'СЕТ СН'!$F$12</f>
        <v>247.65005626000001</v>
      </c>
      <c r="R184" s="36">
        <f>SUMIFS(СВЦЭМ!$E$39:$E$782,СВЦЭМ!$A$39:$A$782,$A184,СВЦЭМ!$B$39:$B$782,R$155)+'СЕТ СН'!$F$12</f>
        <v>247.03878179</v>
      </c>
      <c r="S184" s="36">
        <f>SUMIFS(СВЦЭМ!$E$39:$E$782,СВЦЭМ!$A$39:$A$782,$A184,СВЦЭМ!$B$39:$B$782,S$155)+'СЕТ СН'!$F$12</f>
        <v>246.10643055</v>
      </c>
      <c r="T184" s="36">
        <f>SUMIFS(СВЦЭМ!$E$39:$E$782,СВЦЭМ!$A$39:$A$782,$A184,СВЦЭМ!$B$39:$B$782,T$155)+'СЕТ СН'!$F$12</f>
        <v>238.96250287000001</v>
      </c>
      <c r="U184" s="36">
        <f>SUMIFS(СВЦЭМ!$E$39:$E$782,СВЦЭМ!$A$39:$A$782,$A184,СВЦЭМ!$B$39:$B$782,U$155)+'СЕТ СН'!$F$12</f>
        <v>232.75760177999999</v>
      </c>
      <c r="V184" s="36">
        <f>SUMIFS(СВЦЭМ!$E$39:$E$782,СВЦЭМ!$A$39:$A$782,$A184,СВЦЭМ!$B$39:$B$782,V$155)+'СЕТ СН'!$F$12</f>
        <v>227.75135861000001</v>
      </c>
      <c r="W184" s="36">
        <f>SUMIFS(СВЦЭМ!$E$39:$E$782,СВЦЭМ!$A$39:$A$782,$A184,СВЦЭМ!$B$39:$B$782,W$155)+'СЕТ СН'!$F$12</f>
        <v>227.52479525999999</v>
      </c>
      <c r="X184" s="36">
        <f>SUMIFS(СВЦЭМ!$E$39:$E$782,СВЦЭМ!$A$39:$A$782,$A184,СВЦЭМ!$B$39:$B$782,X$155)+'СЕТ СН'!$F$12</f>
        <v>231.40734603000001</v>
      </c>
      <c r="Y184" s="36">
        <f>SUMIFS(СВЦЭМ!$E$39:$E$782,СВЦЭМ!$A$39:$A$782,$A184,СВЦЭМ!$B$39:$B$782,Y$155)+'СЕТ СН'!$F$12</f>
        <v>231.15447623</v>
      </c>
    </row>
    <row r="185" spans="1:27" ht="15.75" x14ac:dyDescent="0.2">
      <c r="A185" s="35">
        <f t="shared" si="4"/>
        <v>45015</v>
      </c>
      <c r="B185" s="36">
        <f>SUMIFS(СВЦЭМ!$E$39:$E$782,СВЦЭМ!$A$39:$A$782,$A185,СВЦЭМ!$B$39:$B$782,B$155)+'СЕТ СН'!$F$12</f>
        <v>223.89447072999999</v>
      </c>
      <c r="C185" s="36">
        <f>SUMIFS(СВЦЭМ!$E$39:$E$782,СВЦЭМ!$A$39:$A$782,$A185,СВЦЭМ!$B$39:$B$782,C$155)+'СЕТ СН'!$F$12</f>
        <v>233.20425137000001</v>
      </c>
      <c r="D185" s="36">
        <f>SUMIFS(СВЦЭМ!$E$39:$E$782,СВЦЭМ!$A$39:$A$782,$A185,СВЦЭМ!$B$39:$B$782,D$155)+'СЕТ СН'!$F$12</f>
        <v>234.42248721999999</v>
      </c>
      <c r="E185" s="36">
        <f>SUMIFS(СВЦЭМ!$E$39:$E$782,СВЦЭМ!$A$39:$A$782,$A185,СВЦЭМ!$B$39:$B$782,E$155)+'СЕТ СН'!$F$12</f>
        <v>234.17032146</v>
      </c>
      <c r="F185" s="36">
        <f>SUMIFS(СВЦЭМ!$E$39:$E$782,СВЦЭМ!$A$39:$A$782,$A185,СВЦЭМ!$B$39:$B$782,F$155)+'СЕТ СН'!$F$12</f>
        <v>234.04611656</v>
      </c>
      <c r="G185" s="36">
        <f>SUMIFS(СВЦЭМ!$E$39:$E$782,СВЦЭМ!$A$39:$A$782,$A185,СВЦЭМ!$B$39:$B$782,G$155)+'СЕТ СН'!$F$12</f>
        <v>228.88172177999999</v>
      </c>
      <c r="H185" s="36">
        <f>SUMIFS(СВЦЭМ!$E$39:$E$782,СВЦЭМ!$A$39:$A$782,$A185,СВЦЭМ!$B$39:$B$782,H$155)+'СЕТ СН'!$F$12</f>
        <v>227.40487648999999</v>
      </c>
      <c r="I185" s="36">
        <f>SUMIFS(СВЦЭМ!$E$39:$E$782,СВЦЭМ!$A$39:$A$782,$A185,СВЦЭМ!$B$39:$B$782,I$155)+'СЕТ СН'!$F$12</f>
        <v>220.09689041999999</v>
      </c>
      <c r="J185" s="36">
        <f>SUMIFS(СВЦЭМ!$E$39:$E$782,СВЦЭМ!$A$39:$A$782,$A185,СВЦЭМ!$B$39:$B$782,J$155)+'СЕТ СН'!$F$12</f>
        <v>215.52491327999999</v>
      </c>
      <c r="K185" s="36">
        <f>SUMIFS(СВЦЭМ!$E$39:$E$782,СВЦЭМ!$A$39:$A$782,$A185,СВЦЭМ!$B$39:$B$782,K$155)+'СЕТ СН'!$F$12</f>
        <v>211.48702979999999</v>
      </c>
      <c r="L185" s="36">
        <f>SUMIFS(СВЦЭМ!$E$39:$E$782,СВЦЭМ!$A$39:$A$782,$A185,СВЦЭМ!$B$39:$B$782,L$155)+'СЕТ СН'!$F$12</f>
        <v>212.63694353</v>
      </c>
      <c r="M185" s="36">
        <f>SUMIFS(СВЦЭМ!$E$39:$E$782,СВЦЭМ!$A$39:$A$782,$A185,СВЦЭМ!$B$39:$B$782,M$155)+'СЕТ СН'!$F$12</f>
        <v>217.79587334999999</v>
      </c>
      <c r="N185" s="36">
        <f>SUMIFS(СВЦЭМ!$E$39:$E$782,СВЦЭМ!$A$39:$A$782,$A185,СВЦЭМ!$B$39:$B$782,N$155)+'СЕТ СН'!$F$12</f>
        <v>222.75039766</v>
      </c>
      <c r="O185" s="36">
        <f>SUMIFS(СВЦЭМ!$E$39:$E$782,СВЦЭМ!$A$39:$A$782,$A185,СВЦЭМ!$B$39:$B$782,O$155)+'СЕТ СН'!$F$12</f>
        <v>226.15830654999999</v>
      </c>
      <c r="P185" s="36">
        <f>SUMIFS(СВЦЭМ!$E$39:$E$782,СВЦЭМ!$A$39:$A$782,$A185,СВЦЭМ!$B$39:$B$782,P$155)+'СЕТ СН'!$F$12</f>
        <v>228.22420566</v>
      </c>
      <c r="Q185" s="36">
        <f>SUMIFS(СВЦЭМ!$E$39:$E$782,СВЦЭМ!$A$39:$A$782,$A185,СВЦЭМ!$B$39:$B$782,Q$155)+'СЕТ СН'!$F$12</f>
        <v>229.08280898000001</v>
      </c>
      <c r="R185" s="36">
        <f>SUMIFS(СВЦЭМ!$E$39:$E$782,СВЦЭМ!$A$39:$A$782,$A185,СВЦЭМ!$B$39:$B$782,R$155)+'СЕТ СН'!$F$12</f>
        <v>228.93314004999999</v>
      </c>
      <c r="S185" s="36">
        <f>SUMIFS(СВЦЭМ!$E$39:$E$782,СВЦЭМ!$A$39:$A$782,$A185,СВЦЭМ!$B$39:$B$782,S$155)+'СЕТ СН'!$F$12</f>
        <v>225.41130577999999</v>
      </c>
      <c r="T185" s="36">
        <f>SUMIFS(СВЦЭМ!$E$39:$E$782,СВЦЭМ!$A$39:$A$782,$A185,СВЦЭМ!$B$39:$B$782,T$155)+'СЕТ СН'!$F$12</f>
        <v>219.83310484</v>
      </c>
      <c r="U185" s="36">
        <f>SUMIFS(СВЦЭМ!$E$39:$E$782,СВЦЭМ!$A$39:$A$782,$A185,СВЦЭМ!$B$39:$B$782,U$155)+'СЕТ СН'!$F$12</f>
        <v>218.57683832000001</v>
      </c>
      <c r="V185" s="36">
        <f>SUMIFS(СВЦЭМ!$E$39:$E$782,СВЦЭМ!$A$39:$A$782,$A185,СВЦЭМ!$B$39:$B$782,V$155)+'СЕТ СН'!$F$12</f>
        <v>213.65464306000001</v>
      </c>
      <c r="W185" s="36">
        <f>SUMIFS(СВЦЭМ!$E$39:$E$782,СВЦЭМ!$A$39:$A$782,$A185,СВЦЭМ!$B$39:$B$782,W$155)+'СЕТ СН'!$F$12</f>
        <v>212.95601060999999</v>
      </c>
      <c r="X185" s="36">
        <f>SUMIFS(СВЦЭМ!$E$39:$E$782,СВЦЭМ!$A$39:$A$782,$A185,СВЦЭМ!$B$39:$B$782,X$155)+'СЕТ СН'!$F$12</f>
        <v>216.99459644999999</v>
      </c>
      <c r="Y185" s="36">
        <f>SUMIFS(СВЦЭМ!$E$39:$E$782,СВЦЭМ!$A$39:$A$782,$A185,СВЦЭМ!$B$39:$B$782,Y$155)+'СЕТ СН'!$F$12</f>
        <v>222.00663370000001</v>
      </c>
    </row>
    <row r="186" spans="1:27" ht="15.75" x14ac:dyDescent="0.2">
      <c r="A186" s="35">
        <f t="shared" si="4"/>
        <v>45016</v>
      </c>
      <c r="B186" s="36">
        <f>SUMIFS(СВЦЭМ!$E$39:$E$782,СВЦЭМ!$A$39:$A$782,$A186,СВЦЭМ!$B$39:$B$782,B$155)+'СЕТ СН'!$F$12</f>
        <v>231.99047401000001</v>
      </c>
      <c r="C186" s="36">
        <f>SUMIFS(СВЦЭМ!$E$39:$E$782,СВЦЭМ!$A$39:$A$782,$A186,СВЦЭМ!$B$39:$B$782,C$155)+'СЕТ СН'!$F$12</f>
        <v>225.58808178999999</v>
      </c>
      <c r="D186" s="36">
        <f>SUMIFS(СВЦЭМ!$E$39:$E$782,СВЦЭМ!$A$39:$A$782,$A186,СВЦЭМ!$B$39:$B$782,D$155)+'СЕТ СН'!$F$12</f>
        <v>240.35384579999999</v>
      </c>
      <c r="E186" s="36">
        <f>SUMIFS(СВЦЭМ!$E$39:$E$782,СВЦЭМ!$A$39:$A$782,$A186,СВЦЭМ!$B$39:$B$782,E$155)+'СЕТ СН'!$F$12</f>
        <v>239.54535261999999</v>
      </c>
      <c r="F186" s="36">
        <f>SUMIFS(СВЦЭМ!$E$39:$E$782,СВЦЭМ!$A$39:$A$782,$A186,СВЦЭМ!$B$39:$B$782,F$155)+'СЕТ СН'!$F$12</f>
        <v>240.15095337</v>
      </c>
      <c r="G186" s="36">
        <f>SUMIFS(СВЦЭМ!$E$39:$E$782,СВЦЭМ!$A$39:$A$782,$A186,СВЦЭМ!$B$39:$B$782,G$155)+'СЕТ СН'!$F$12</f>
        <v>237.73118726999999</v>
      </c>
      <c r="H186" s="36">
        <f>SUMIFS(СВЦЭМ!$E$39:$E$782,СВЦЭМ!$A$39:$A$782,$A186,СВЦЭМ!$B$39:$B$782,H$155)+'СЕТ СН'!$F$12</f>
        <v>236.22361756999999</v>
      </c>
      <c r="I186" s="36">
        <f>SUMIFS(СВЦЭМ!$E$39:$E$782,СВЦЭМ!$A$39:$A$782,$A186,СВЦЭМ!$B$39:$B$782,I$155)+'СЕТ СН'!$F$12</f>
        <v>226.53169233</v>
      </c>
      <c r="J186" s="36">
        <f>SUMIFS(СВЦЭМ!$E$39:$E$782,СВЦЭМ!$A$39:$A$782,$A186,СВЦЭМ!$B$39:$B$782,J$155)+'СЕТ СН'!$F$12</f>
        <v>223.25014138</v>
      </c>
      <c r="K186" s="36">
        <f>SUMIFS(СВЦЭМ!$E$39:$E$782,СВЦЭМ!$A$39:$A$782,$A186,СВЦЭМ!$B$39:$B$782,K$155)+'СЕТ СН'!$F$12</f>
        <v>218.72550966</v>
      </c>
      <c r="L186" s="36">
        <f>SUMIFS(СВЦЭМ!$E$39:$E$782,СВЦЭМ!$A$39:$A$782,$A186,СВЦЭМ!$B$39:$B$782,L$155)+'СЕТ СН'!$F$12</f>
        <v>214.84328747999999</v>
      </c>
      <c r="M186" s="36">
        <f>SUMIFS(СВЦЭМ!$E$39:$E$782,СВЦЭМ!$A$39:$A$782,$A186,СВЦЭМ!$B$39:$B$782,M$155)+'СЕТ СН'!$F$12</f>
        <v>213.43567096999999</v>
      </c>
      <c r="N186" s="36">
        <f>SUMIFS(СВЦЭМ!$E$39:$E$782,СВЦЭМ!$A$39:$A$782,$A186,СВЦЭМ!$B$39:$B$782,N$155)+'СЕТ СН'!$F$12</f>
        <v>219.15502351000001</v>
      </c>
      <c r="O186" s="36">
        <f>SUMIFS(СВЦЭМ!$E$39:$E$782,СВЦЭМ!$A$39:$A$782,$A186,СВЦЭМ!$B$39:$B$782,O$155)+'СЕТ СН'!$F$12</f>
        <v>222.93830862999999</v>
      </c>
      <c r="P186" s="36">
        <f>SUMIFS(СВЦЭМ!$E$39:$E$782,СВЦЭМ!$A$39:$A$782,$A186,СВЦЭМ!$B$39:$B$782,P$155)+'СЕТ СН'!$F$12</f>
        <v>225.42723174</v>
      </c>
      <c r="Q186" s="36">
        <f>SUMIFS(СВЦЭМ!$E$39:$E$782,СВЦЭМ!$A$39:$A$782,$A186,СВЦЭМ!$B$39:$B$782,Q$155)+'СЕТ СН'!$F$12</f>
        <v>224.66102207</v>
      </c>
      <c r="R186" s="36">
        <f>SUMIFS(СВЦЭМ!$E$39:$E$782,СВЦЭМ!$A$39:$A$782,$A186,СВЦЭМ!$B$39:$B$782,R$155)+'СЕТ СН'!$F$12</f>
        <v>223.09445463</v>
      </c>
      <c r="S186" s="36">
        <f>SUMIFS(СВЦЭМ!$E$39:$E$782,СВЦЭМ!$A$39:$A$782,$A186,СВЦЭМ!$B$39:$B$782,S$155)+'СЕТ СН'!$F$12</f>
        <v>220.54465408999999</v>
      </c>
      <c r="T186" s="36">
        <f>SUMIFS(СВЦЭМ!$E$39:$E$782,СВЦЭМ!$A$39:$A$782,$A186,СВЦЭМ!$B$39:$B$782,T$155)+'СЕТ СН'!$F$12</f>
        <v>216.25073755</v>
      </c>
      <c r="U186" s="36">
        <f>SUMIFS(СВЦЭМ!$E$39:$E$782,СВЦЭМ!$A$39:$A$782,$A186,СВЦЭМ!$B$39:$B$782,U$155)+'СЕТ СН'!$F$12</f>
        <v>213.88241823999999</v>
      </c>
      <c r="V186" s="36">
        <f>SUMIFS(СВЦЭМ!$E$39:$E$782,СВЦЭМ!$A$39:$A$782,$A186,СВЦЭМ!$B$39:$B$782,V$155)+'СЕТ СН'!$F$12</f>
        <v>209.10834692</v>
      </c>
      <c r="W186" s="36">
        <f>SUMIFS(СВЦЭМ!$E$39:$E$782,СВЦЭМ!$A$39:$A$782,$A186,СВЦЭМ!$B$39:$B$782,W$155)+'СЕТ СН'!$F$12</f>
        <v>208.52715753000001</v>
      </c>
      <c r="X186" s="36">
        <f>SUMIFS(СВЦЭМ!$E$39:$E$782,СВЦЭМ!$A$39:$A$782,$A186,СВЦЭМ!$B$39:$B$782,X$155)+'СЕТ СН'!$F$12</f>
        <v>213.95505937999999</v>
      </c>
      <c r="Y186" s="36">
        <f>SUMIFS(СВЦЭМ!$E$39:$E$782,СВЦЭМ!$A$39:$A$782,$A186,СВЦЭМ!$B$39:$B$782,Y$155)+'СЕТ СН'!$F$12</f>
        <v>212.11952088999999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01.03.2023</v>
      </c>
      <c r="B191" s="36">
        <f>SUMIFS(СВЦЭМ!$F$39:$F$782,СВЦЭМ!$A$39:$A$782,$A191,СВЦЭМ!$B$39:$B$782,B$190)+'СЕТ СН'!$F$12</f>
        <v>268.38379329000003</v>
      </c>
      <c r="C191" s="36">
        <f>SUMIFS(СВЦЭМ!$F$39:$F$782,СВЦЭМ!$A$39:$A$782,$A191,СВЦЭМ!$B$39:$B$782,C$190)+'СЕТ СН'!$F$12</f>
        <v>274.47094372999999</v>
      </c>
      <c r="D191" s="36">
        <f>SUMIFS(СВЦЭМ!$F$39:$F$782,СВЦЭМ!$A$39:$A$782,$A191,СВЦЭМ!$B$39:$B$782,D$190)+'СЕТ СН'!$F$12</f>
        <v>277.15113817000002</v>
      </c>
      <c r="E191" s="36">
        <f>SUMIFS(СВЦЭМ!$F$39:$F$782,СВЦЭМ!$A$39:$A$782,$A191,СВЦЭМ!$B$39:$B$782,E$190)+'СЕТ СН'!$F$12</f>
        <v>278.75689505999998</v>
      </c>
      <c r="F191" s="36">
        <f>SUMIFS(СВЦЭМ!$F$39:$F$782,СВЦЭМ!$A$39:$A$782,$A191,СВЦЭМ!$B$39:$B$782,F$190)+'СЕТ СН'!$F$12</f>
        <v>278.78675034000003</v>
      </c>
      <c r="G191" s="36">
        <f>SUMIFS(СВЦЭМ!$F$39:$F$782,СВЦЭМ!$A$39:$A$782,$A191,СВЦЭМ!$B$39:$B$782,G$190)+'СЕТ СН'!$F$12</f>
        <v>274.93270000000001</v>
      </c>
      <c r="H191" s="36">
        <f>SUMIFS(СВЦЭМ!$F$39:$F$782,СВЦЭМ!$A$39:$A$782,$A191,СВЦЭМ!$B$39:$B$782,H$190)+'СЕТ СН'!$F$12</f>
        <v>271.12180308000001</v>
      </c>
      <c r="I191" s="36">
        <f>SUMIFS(СВЦЭМ!$F$39:$F$782,СВЦЭМ!$A$39:$A$782,$A191,СВЦЭМ!$B$39:$B$782,I$190)+'СЕТ СН'!$F$12</f>
        <v>263.48553042999998</v>
      </c>
      <c r="J191" s="36">
        <f>SUMIFS(СВЦЭМ!$F$39:$F$782,СВЦЭМ!$A$39:$A$782,$A191,СВЦЭМ!$B$39:$B$782,J$190)+'СЕТ СН'!$F$12</f>
        <v>261.87785307000001</v>
      </c>
      <c r="K191" s="36">
        <f>SUMIFS(СВЦЭМ!$F$39:$F$782,СВЦЭМ!$A$39:$A$782,$A191,СВЦЭМ!$B$39:$B$782,K$190)+'СЕТ СН'!$F$12</f>
        <v>251.92063051</v>
      </c>
      <c r="L191" s="36">
        <f>SUMIFS(СВЦЭМ!$F$39:$F$782,СВЦЭМ!$A$39:$A$782,$A191,СВЦЭМ!$B$39:$B$782,L$190)+'СЕТ СН'!$F$12</f>
        <v>254.84045343</v>
      </c>
      <c r="M191" s="36">
        <f>SUMIFS(СВЦЭМ!$F$39:$F$782,СВЦЭМ!$A$39:$A$782,$A191,СВЦЭМ!$B$39:$B$782,M$190)+'СЕТ СН'!$F$12</f>
        <v>256.91685102000002</v>
      </c>
      <c r="N191" s="36">
        <f>SUMIFS(СВЦЭМ!$F$39:$F$782,СВЦЭМ!$A$39:$A$782,$A191,СВЦЭМ!$B$39:$B$782,N$190)+'СЕТ СН'!$F$12</f>
        <v>260.99733214999998</v>
      </c>
      <c r="O191" s="36">
        <f>SUMIFS(СВЦЭМ!$F$39:$F$782,СВЦЭМ!$A$39:$A$782,$A191,СВЦЭМ!$B$39:$B$782,O$190)+'СЕТ СН'!$F$12</f>
        <v>262.58440213</v>
      </c>
      <c r="P191" s="36">
        <f>SUMIFS(СВЦЭМ!$F$39:$F$782,СВЦЭМ!$A$39:$A$782,$A191,СВЦЭМ!$B$39:$B$782,P$190)+'СЕТ СН'!$F$12</f>
        <v>264.16356566000002</v>
      </c>
      <c r="Q191" s="36">
        <f>SUMIFS(СВЦЭМ!$F$39:$F$782,СВЦЭМ!$A$39:$A$782,$A191,СВЦЭМ!$B$39:$B$782,Q$190)+'СЕТ СН'!$F$12</f>
        <v>261.00514955</v>
      </c>
      <c r="R191" s="36">
        <f>SUMIFS(СВЦЭМ!$F$39:$F$782,СВЦЭМ!$A$39:$A$782,$A191,СВЦЭМ!$B$39:$B$782,R$190)+'СЕТ СН'!$F$12</f>
        <v>261.47476547000002</v>
      </c>
      <c r="S191" s="36">
        <f>SUMIFS(СВЦЭМ!$F$39:$F$782,СВЦЭМ!$A$39:$A$782,$A191,СВЦЭМ!$B$39:$B$782,S$190)+'СЕТ СН'!$F$12</f>
        <v>257.56255970000001</v>
      </c>
      <c r="T191" s="36">
        <f>SUMIFS(СВЦЭМ!$F$39:$F$782,СВЦЭМ!$A$39:$A$782,$A191,СВЦЭМ!$B$39:$B$782,T$190)+'СЕТ СН'!$F$12</f>
        <v>256.87665778000002</v>
      </c>
      <c r="U191" s="36">
        <f>SUMIFS(СВЦЭМ!$F$39:$F$782,СВЦЭМ!$A$39:$A$782,$A191,СВЦЭМ!$B$39:$B$782,U$190)+'СЕТ СН'!$F$12</f>
        <v>258.67227095999999</v>
      </c>
      <c r="V191" s="36">
        <f>SUMIFS(СВЦЭМ!$F$39:$F$782,СВЦЭМ!$A$39:$A$782,$A191,СВЦЭМ!$B$39:$B$782,V$190)+'СЕТ СН'!$F$12</f>
        <v>258.98818971999998</v>
      </c>
      <c r="W191" s="36">
        <f>SUMIFS(СВЦЭМ!$F$39:$F$782,СВЦЭМ!$A$39:$A$782,$A191,СВЦЭМ!$B$39:$B$782,W$190)+'СЕТ СН'!$F$12</f>
        <v>261.62010492000002</v>
      </c>
      <c r="X191" s="36">
        <f>SUMIFS(СВЦЭМ!$F$39:$F$782,СВЦЭМ!$A$39:$A$782,$A191,СВЦЭМ!$B$39:$B$782,X$190)+'СЕТ СН'!$F$12</f>
        <v>263.52499059000002</v>
      </c>
      <c r="Y191" s="36">
        <f>SUMIFS(СВЦЭМ!$F$39:$F$782,СВЦЭМ!$A$39:$A$782,$A191,СВЦЭМ!$B$39:$B$782,Y$190)+'СЕТ СН'!$F$12</f>
        <v>268.61704845000003</v>
      </c>
      <c r="AA191" s="45"/>
    </row>
    <row r="192" spans="1:27" ht="15.75" x14ac:dyDescent="0.2">
      <c r="A192" s="35">
        <f>A191+1</f>
        <v>44987</v>
      </c>
      <c r="B192" s="36">
        <f>SUMIFS(СВЦЭМ!$F$39:$F$782,СВЦЭМ!$A$39:$A$782,$A192,СВЦЭМ!$B$39:$B$782,B$190)+'СЕТ СН'!$F$12</f>
        <v>264.64500244999999</v>
      </c>
      <c r="C192" s="36">
        <f>SUMIFS(СВЦЭМ!$F$39:$F$782,СВЦЭМ!$A$39:$A$782,$A192,СВЦЭМ!$B$39:$B$782,C$190)+'СЕТ СН'!$F$12</f>
        <v>261.97828504</v>
      </c>
      <c r="D192" s="36">
        <f>SUMIFS(СВЦЭМ!$F$39:$F$782,СВЦЭМ!$A$39:$A$782,$A192,СВЦЭМ!$B$39:$B$782,D$190)+'СЕТ СН'!$F$12</f>
        <v>264.79078305000002</v>
      </c>
      <c r="E192" s="36">
        <f>SUMIFS(СВЦЭМ!$F$39:$F$782,СВЦЭМ!$A$39:$A$782,$A192,СВЦЭМ!$B$39:$B$782,E$190)+'СЕТ СН'!$F$12</f>
        <v>266.41073511000002</v>
      </c>
      <c r="F192" s="36">
        <f>SUMIFS(СВЦЭМ!$F$39:$F$782,СВЦЭМ!$A$39:$A$782,$A192,СВЦЭМ!$B$39:$B$782,F$190)+'СЕТ СН'!$F$12</f>
        <v>266.66867447999999</v>
      </c>
      <c r="G192" s="36">
        <f>SUMIFS(СВЦЭМ!$F$39:$F$782,СВЦЭМ!$A$39:$A$782,$A192,СВЦЭМ!$B$39:$B$782,G$190)+'СЕТ СН'!$F$12</f>
        <v>263.07870177000001</v>
      </c>
      <c r="H192" s="36">
        <f>SUMIFS(СВЦЭМ!$F$39:$F$782,СВЦЭМ!$A$39:$A$782,$A192,СВЦЭМ!$B$39:$B$782,H$190)+'СЕТ СН'!$F$12</f>
        <v>249.37568988999999</v>
      </c>
      <c r="I192" s="36">
        <f>SUMIFS(СВЦЭМ!$F$39:$F$782,СВЦЭМ!$A$39:$A$782,$A192,СВЦЭМ!$B$39:$B$782,I$190)+'СЕТ СН'!$F$12</f>
        <v>243.55632247</v>
      </c>
      <c r="J192" s="36">
        <f>SUMIFS(СВЦЭМ!$F$39:$F$782,СВЦЭМ!$A$39:$A$782,$A192,СВЦЭМ!$B$39:$B$782,J$190)+'СЕТ СН'!$F$12</f>
        <v>240.57757681999999</v>
      </c>
      <c r="K192" s="36">
        <f>SUMIFS(СВЦЭМ!$F$39:$F$782,СВЦЭМ!$A$39:$A$782,$A192,СВЦЭМ!$B$39:$B$782,K$190)+'СЕТ СН'!$F$12</f>
        <v>242.94444344999999</v>
      </c>
      <c r="L192" s="36">
        <f>SUMIFS(СВЦЭМ!$F$39:$F$782,СВЦЭМ!$A$39:$A$782,$A192,СВЦЭМ!$B$39:$B$782,L$190)+'СЕТ СН'!$F$12</f>
        <v>242.71500277000001</v>
      </c>
      <c r="M192" s="36">
        <f>SUMIFS(СВЦЭМ!$F$39:$F$782,СВЦЭМ!$A$39:$A$782,$A192,СВЦЭМ!$B$39:$B$782,M$190)+'СЕТ СН'!$F$12</f>
        <v>243.05173987000001</v>
      </c>
      <c r="N192" s="36">
        <f>SUMIFS(СВЦЭМ!$F$39:$F$782,СВЦЭМ!$A$39:$A$782,$A192,СВЦЭМ!$B$39:$B$782,N$190)+'СЕТ СН'!$F$12</f>
        <v>246.27669452999999</v>
      </c>
      <c r="O192" s="36">
        <f>SUMIFS(СВЦЭМ!$F$39:$F$782,СВЦЭМ!$A$39:$A$782,$A192,СВЦЭМ!$B$39:$B$782,O$190)+'СЕТ СН'!$F$12</f>
        <v>251.84373977999999</v>
      </c>
      <c r="P192" s="36">
        <f>SUMIFS(СВЦЭМ!$F$39:$F$782,СВЦЭМ!$A$39:$A$782,$A192,СВЦЭМ!$B$39:$B$782,P$190)+'СЕТ СН'!$F$12</f>
        <v>253.79953331999999</v>
      </c>
      <c r="Q192" s="36">
        <f>SUMIFS(СВЦЭМ!$F$39:$F$782,СВЦЭМ!$A$39:$A$782,$A192,СВЦЭМ!$B$39:$B$782,Q$190)+'СЕТ СН'!$F$12</f>
        <v>254.41933732000001</v>
      </c>
      <c r="R192" s="36">
        <f>SUMIFS(СВЦЭМ!$F$39:$F$782,СВЦЭМ!$A$39:$A$782,$A192,СВЦЭМ!$B$39:$B$782,R$190)+'СЕТ СН'!$F$12</f>
        <v>255.20853077999999</v>
      </c>
      <c r="S192" s="36">
        <f>SUMIFS(СВЦЭМ!$F$39:$F$782,СВЦЭМ!$A$39:$A$782,$A192,СВЦЭМ!$B$39:$B$782,S$190)+'СЕТ СН'!$F$12</f>
        <v>254.31082388999999</v>
      </c>
      <c r="T192" s="36">
        <f>SUMIFS(СВЦЭМ!$F$39:$F$782,СВЦЭМ!$A$39:$A$782,$A192,СВЦЭМ!$B$39:$B$782,T$190)+'СЕТ СН'!$F$12</f>
        <v>248.5871635</v>
      </c>
      <c r="U192" s="36">
        <f>SUMIFS(СВЦЭМ!$F$39:$F$782,СВЦЭМ!$A$39:$A$782,$A192,СВЦЭМ!$B$39:$B$782,U$190)+'СЕТ СН'!$F$12</f>
        <v>240.49860308999999</v>
      </c>
      <c r="V192" s="36">
        <f>SUMIFS(СВЦЭМ!$F$39:$F$782,СВЦЭМ!$A$39:$A$782,$A192,СВЦЭМ!$B$39:$B$782,V$190)+'СЕТ СН'!$F$12</f>
        <v>239.69731199</v>
      </c>
      <c r="W192" s="36">
        <f>SUMIFS(СВЦЭМ!$F$39:$F$782,СВЦЭМ!$A$39:$A$782,$A192,СВЦЭМ!$B$39:$B$782,W$190)+'СЕТ СН'!$F$12</f>
        <v>240.92308181000001</v>
      </c>
      <c r="X192" s="36">
        <f>SUMIFS(СВЦЭМ!$F$39:$F$782,СВЦЭМ!$A$39:$A$782,$A192,СВЦЭМ!$B$39:$B$782,X$190)+'СЕТ СН'!$F$12</f>
        <v>243.97821497999999</v>
      </c>
      <c r="Y192" s="36">
        <f>SUMIFS(СВЦЭМ!$F$39:$F$782,СВЦЭМ!$A$39:$A$782,$A192,СВЦЭМ!$B$39:$B$782,Y$190)+'СЕТ СН'!$F$12</f>
        <v>249.78891376000001</v>
      </c>
    </row>
    <row r="193" spans="1:25" ht="15.75" x14ac:dyDescent="0.2">
      <c r="A193" s="35">
        <f t="shared" ref="A193:A221" si="5">A192+1</f>
        <v>44988</v>
      </c>
      <c r="B193" s="36">
        <f>SUMIFS(СВЦЭМ!$F$39:$F$782,СВЦЭМ!$A$39:$A$782,$A193,СВЦЭМ!$B$39:$B$782,B$190)+'СЕТ СН'!$F$12</f>
        <v>252.83177512</v>
      </c>
      <c r="C193" s="36">
        <f>SUMIFS(СВЦЭМ!$F$39:$F$782,СВЦЭМ!$A$39:$A$782,$A193,СВЦЭМ!$B$39:$B$782,C$190)+'СЕТ СН'!$F$12</f>
        <v>254.11100297999999</v>
      </c>
      <c r="D193" s="36">
        <f>SUMIFS(СВЦЭМ!$F$39:$F$782,СВЦЭМ!$A$39:$A$782,$A193,СВЦЭМ!$B$39:$B$782,D$190)+'СЕТ СН'!$F$12</f>
        <v>256.96179875000001</v>
      </c>
      <c r="E193" s="36">
        <f>SUMIFS(СВЦЭМ!$F$39:$F$782,СВЦЭМ!$A$39:$A$782,$A193,СВЦЭМ!$B$39:$B$782,E$190)+'СЕТ СН'!$F$12</f>
        <v>257.76881429999997</v>
      </c>
      <c r="F193" s="36">
        <f>SUMIFS(СВЦЭМ!$F$39:$F$782,СВЦЭМ!$A$39:$A$782,$A193,СВЦЭМ!$B$39:$B$782,F$190)+'СЕТ СН'!$F$12</f>
        <v>255.96991234000001</v>
      </c>
      <c r="G193" s="36">
        <f>SUMIFS(СВЦЭМ!$F$39:$F$782,СВЦЭМ!$A$39:$A$782,$A193,СВЦЭМ!$B$39:$B$782,G$190)+'СЕТ СН'!$F$12</f>
        <v>254.54191469</v>
      </c>
      <c r="H193" s="36">
        <f>SUMIFS(СВЦЭМ!$F$39:$F$782,СВЦЭМ!$A$39:$A$782,$A193,СВЦЭМ!$B$39:$B$782,H$190)+'СЕТ СН'!$F$12</f>
        <v>253.21394788999999</v>
      </c>
      <c r="I193" s="36">
        <f>SUMIFS(СВЦЭМ!$F$39:$F$782,СВЦЭМ!$A$39:$A$782,$A193,СВЦЭМ!$B$39:$B$782,I$190)+'СЕТ СН'!$F$12</f>
        <v>242.47403206999999</v>
      </c>
      <c r="J193" s="36">
        <f>SUMIFS(СВЦЭМ!$F$39:$F$782,СВЦЭМ!$A$39:$A$782,$A193,СВЦЭМ!$B$39:$B$782,J$190)+'СЕТ СН'!$F$12</f>
        <v>243.76075845</v>
      </c>
      <c r="K193" s="36">
        <f>SUMIFS(СВЦЭМ!$F$39:$F$782,СВЦЭМ!$A$39:$A$782,$A193,СВЦЭМ!$B$39:$B$782,K$190)+'СЕТ СН'!$F$12</f>
        <v>241.36553599999999</v>
      </c>
      <c r="L193" s="36">
        <f>SUMIFS(СВЦЭМ!$F$39:$F$782,СВЦЭМ!$A$39:$A$782,$A193,СВЦЭМ!$B$39:$B$782,L$190)+'СЕТ СН'!$F$12</f>
        <v>238.89601622000001</v>
      </c>
      <c r="M193" s="36">
        <f>SUMIFS(СВЦЭМ!$F$39:$F$782,СВЦЭМ!$A$39:$A$782,$A193,СВЦЭМ!$B$39:$B$782,M$190)+'СЕТ СН'!$F$12</f>
        <v>239.80104158</v>
      </c>
      <c r="N193" s="36">
        <f>SUMIFS(СВЦЭМ!$F$39:$F$782,СВЦЭМ!$A$39:$A$782,$A193,СВЦЭМ!$B$39:$B$782,N$190)+'СЕТ СН'!$F$12</f>
        <v>242.91584305000001</v>
      </c>
      <c r="O193" s="36">
        <f>SUMIFS(СВЦЭМ!$F$39:$F$782,СВЦЭМ!$A$39:$A$782,$A193,СВЦЭМ!$B$39:$B$782,O$190)+'СЕТ СН'!$F$12</f>
        <v>252.22447389999999</v>
      </c>
      <c r="P193" s="36">
        <f>SUMIFS(СВЦЭМ!$F$39:$F$782,СВЦЭМ!$A$39:$A$782,$A193,СВЦЭМ!$B$39:$B$782,P$190)+'СЕТ СН'!$F$12</f>
        <v>253.79825450999999</v>
      </c>
      <c r="Q193" s="36">
        <f>SUMIFS(СВЦЭМ!$F$39:$F$782,СВЦЭМ!$A$39:$A$782,$A193,СВЦЭМ!$B$39:$B$782,Q$190)+'СЕТ СН'!$F$12</f>
        <v>247.63007253999999</v>
      </c>
      <c r="R193" s="36">
        <f>SUMIFS(СВЦЭМ!$F$39:$F$782,СВЦЭМ!$A$39:$A$782,$A193,СВЦЭМ!$B$39:$B$782,R$190)+'СЕТ СН'!$F$12</f>
        <v>255.61914444999999</v>
      </c>
      <c r="S193" s="36">
        <f>SUMIFS(СВЦЭМ!$F$39:$F$782,СВЦЭМ!$A$39:$A$782,$A193,СВЦЭМ!$B$39:$B$782,S$190)+'СЕТ СН'!$F$12</f>
        <v>247.68467165000001</v>
      </c>
      <c r="T193" s="36">
        <f>SUMIFS(СВЦЭМ!$F$39:$F$782,СВЦЭМ!$A$39:$A$782,$A193,СВЦЭМ!$B$39:$B$782,T$190)+'СЕТ СН'!$F$12</f>
        <v>243.30344538</v>
      </c>
      <c r="U193" s="36">
        <f>SUMIFS(СВЦЭМ!$F$39:$F$782,СВЦЭМ!$A$39:$A$782,$A193,СВЦЭМ!$B$39:$B$782,U$190)+'СЕТ СН'!$F$12</f>
        <v>238.19941373</v>
      </c>
      <c r="V193" s="36">
        <f>SUMIFS(СВЦЭМ!$F$39:$F$782,СВЦЭМ!$A$39:$A$782,$A193,СВЦЭМ!$B$39:$B$782,V$190)+'СЕТ СН'!$F$12</f>
        <v>239.13894253999999</v>
      </c>
      <c r="W193" s="36">
        <f>SUMIFS(СВЦЭМ!$F$39:$F$782,СВЦЭМ!$A$39:$A$782,$A193,СВЦЭМ!$B$39:$B$782,W$190)+'СЕТ СН'!$F$12</f>
        <v>238.67711523</v>
      </c>
      <c r="X193" s="36">
        <f>SUMIFS(СВЦЭМ!$F$39:$F$782,СВЦЭМ!$A$39:$A$782,$A193,СВЦЭМ!$B$39:$B$782,X$190)+'СЕТ СН'!$F$12</f>
        <v>242.44232177999999</v>
      </c>
      <c r="Y193" s="36">
        <f>SUMIFS(СВЦЭМ!$F$39:$F$782,СВЦЭМ!$A$39:$A$782,$A193,СВЦЭМ!$B$39:$B$782,Y$190)+'СЕТ СН'!$F$12</f>
        <v>251.99249749000001</v>
      </c>
    </row>
    <row r="194" spans="1:25" ht="15.75" x14ac:dyDescent="0.2">
      <c r="A194" s="35">
        <f t="shared" si="5"/>
        <v>44989</v>
      </c>
      <c r="B194" s="36">
        <f>SUMIFS(СВЦЭМ!$F$39:$F$782,СВЦЭМ!$A$39:$A$782,$A194,СВЦЭМ!$B$39:$B$782,B$190)+'СЕТ СН'!$F$12</f>
        <v>244.23532742</v>
      </c>
      <c r="C194" s="36">
        <f>SUMIFS(СВЦЭМ!$F$39:$F$782,СВЦЭМ!$A$39:$A$782,$A194,СВЦЭМ!$B$39:$B$782,C$190)+'СЕТ СН'!$F$12</f>
        <v>248.62658945000001</v>
      </c>
      <c r="D194" s="36">
        <f>SUMIFS(СВЦЭМ!$F$39:$F$782,СВЦЭМ!$A$39:$A$782,$A194,СВЦЭМ!$B$39:$B$782,D$190)+'СЕТ СН'!$F$12</f>
        <v>250.1351483</v>
      </c>
      <c r="E194" s="36">
        <f>SUMIFS(СВЦЭМ!$F$39:$F$782,СВЦЭМ!$A$39:$A$782,$A194,СВЦЭМ!$B$39:$B$782,E$190)+'СЕТ СН'!$F$12</f>
        <v>250.03642153000001</v>
      </c>
      <c r="F194" s="36">
        <f>SUMIFS(СВЦЭМ!$F$39:$F$782,СВЦЭМ!$A$39:$A$782,$A194,СВЦЭМ!$B$39:$B$782,F$190)+'СЕТ СН'!$F$12</f>
        <v>247.97477678999999</v>
      </c>
      <c r="G194" s="36">
        <f>SUMIFS(СВЦЭМ!$F$39:$F$782,СВЦЭМ!$A$39:$A$782,$A194,СВЦЭМ!$B$39:$B$782,G$190)+'СЕТ СН'!$F$12</f>
        <v>245.19266862999999</v>
      </c>
      <c r="H194" s="36">
        <f>SUMIFS(СВЦЭМ!$F$39:$F$782,СВЦЭМ!$A$39:$A$782,$A194,СВЦЭМ!$B$39:$B$782,H$190)+'СЕТ СН'!$F$12</f>
        <v>238.52174102000001</v>
      </c>
      <c r="I194" s="36">
        <f>SUMIFS(СВЦЭМ!$F$39:$F$782,СВЦЭМ!$A$39:$A$782,$A194,СВЦЭМ!$B$39:$B$782,I$190)+'СЕТ СН'!$F$12</f>
        <v>231.61066063999999</v>
      </c>
      <c r="J194" s="36">
        <f>SUMIFS(СВЦЭМ!$F$39:$F$782,СВЦЭМ!$A$39:$A$782,$A194,СВЦЭМ!$B$39:$B$782,J$190)+'СЕТ СН'!$F$12</f>
        <v>229.39042251999999</v>
      </c>
      <c r="K194" s="36">
        <f>SUMIFS(СВЦЭМ!$F$39:$F$782,СВЦЭМ!$A$39:$A$782,$A194,СВЦЭМ!$B$39:$B$782,K$190)+'СЕТ СН'!$F$12</f>
        <v>228.0226816</v>
      </c>
      <c r="L194" s="36">
        <f>SUMIFS(СВЦЭМ!$F$39:$F$782,СВЦЭМ!$A$39:$A$782,$A194,СВЦЭМ!$B$39:$B$782,L$190)+'СЕТ СН'!$F$12</f>
        <v>229.20131685999999</v>
      </c>
      <c r="M194" s="36">
        <f>SUMIFS(СВЦЭМ!$F$39:$F$782,СВЦЭМ!$A$39:$A$782,$A194,СВЦЭМ!$B$39:$B$782,M$190)+'СЕТ СН'!$F$12</f>
        <v>231.07346887</v>
      </c>
      <c r="N194" s="36">
        <f>SUMIFS(СВЦЭМ!$F$39:$F$782,СВЦЭМ!$A$39:$A$782,$A194,СВЦЭМ!$B$39:$B$782,N$190)+'СЕТ СН'!$F$12</f>
        <v>235.60192278</v>
      </c>
      <c r="O194" s="36">
        <f>SUMIFS(СВЦЭМ!$F$39:$F$782,СВЦЭМ!$A$39:$A$782,$A194,СВЦЭМ!$B$39:$B$782,O$190)+'СЕТ СН'!$F$12</f>
        <v>239.17697354000001</v>
      </c>
      <c r="P194" s="36">
        <f>SUMIFS(СВЦЭМ!$F$39:$F$782,СВЦЭМ!$A$39:$A$782,$A194,СВЦЭМ!$B$39:$B$782,P$190)+'СЕТ СН'!$F$12</f>
        <v>240.93511287000001</v>
      </c>
      <c r="Q194" s="36">
        <f>SUMIFS(СВЦЭМ!$F$39:$F$782,СВЦЭМ!$A$39:$A$782,$A194,СВЦЭМ!$B$39:$B$782,Q$190)+'СЕТ СН'!$F$12</f>
        <v>241.61492372999999</v>
      </c>
      <c r="R194" s="36">
        <f>SUMIFS(СВЦЭМ!$F$39:$F$782,СВЦЭМ!$A$39:$A$782,$A194,СВЦЭМ!$B$39:$B$782,R$190)+'СЕТ СН'!$F$12</f>
        <v>241.98970138999999</v>
      </c>
      <c r="S194" s="36">
        <f>SUMIFS(СВЦЭМ!$F$39:$F$782,СВЦЭМ!$A$39:$A$782,$A194,СВЦЭМ!$B$39:$B$782,S$190)+'СЕТ СН'!$F$12</f>
        <v>237.07866906999999</v>
      </c>
      <c r="T194" s="36">
        <f>SUMIFS(СВЦЭМ!$F$39:$F$782,СВЦЭМ!$A$39:$A$782,$A194,СВЦЭМ!$B$39:$B$782,T$190)+'СЕТ СН'!$F$12</f>
        <v>231.00161838</v>
      </c>
      <c r="U194" s="36">
        <f>SUMIFS(СВЦЭМ!$F$39:$F$782,СВЦЭМ!$A$39:$A$782,$A194,СВЦЭМ!$B$39:$B$782,U$190)+'СЕТ СН'!$F$12</f>
        <v>229.72587865</v>
      </c>
      <c r="V194" s="36">
        <f>SUMIFS(СВЦЭМ!$F$39:$F$782,СВЦЭМ!$A$39:$A$782,$A194,СВЦЭМ!$B$39:$B$782,V$190)+'СЕТ СН'!$F$12</f>
        <v>231.39847189</v>
      </c>
      <c r="W194" s="36">
        <f>SUMIFS(СВЦЭМ!$F$39:$F$782,СВЦЭМ!$A$39:$A$782,$A194,СВЦЭМ!$B$39:$B$782,W$190)+'СЕТ СН'!$F$12</f>
        <v>235.90338908000001</v>
      </c>
      <c r="X194" s="36">
        <f>SUMIFS(СВЦЭМ!$F$39:$F$782,СВЦЭМ!$A$39:$A$782,$A194,СВЦЭМ!$B$39:$B$782,X$190)+'СЕТ СН'!$F$12</f>
        <v>240.42237212000001</v>
      </c>
      <c r="Y194" s="36">
        <f>SUMIFS(СВЦЭМ!$F$39:$F$782,СВЦЭМ!$A$39:$A$782,$A194,СВЦЭМ!$B$39:$B$782,Y$190)+'СЕТ СН'!$F$12</f>
        <v>244.17036396</v>
      </c>
    </row>
    <row r="195" spans="1:25" ht="15.75" x14ac:dyDescent="0.2">
      <c r="A195" s="35">
        <f t="shared" si="5"/>
        <v>44990</v>
      </c>
      <c r="B195" s="36">
        <f>SUMIFS(СВЦЭМ!$F$39:$F$782,СВЦЭМ!$A$39:$A$782,$A195,СВЦЭМ!$B$39:$B$782,B$190)+'СЕТ СН'!$F$12</f>
        <v>246.67281120000001</v>
      </c>
      <c r="C195" s="36">
        <f>SUMIFS(СВЦЭМ!$F$39:$F$782,СВЦЭМ!$A$39:$A$782,$A195,СВЦЭМ!$B$39:$B$782,C$190)+'СЕТ СН'!$F$12</f>
        <v>251.36705495999999</v>
      </c>
      <c r="D195" s="36">
        <f>SUMIFS(СВЦЭМ!$F$39:$F$782,СВЦЭМ!$A$39:$A$782,$A195,СВЦЭМ!$B$39:$B$782,D$190)+'СЕТ СН'!$F$12</f>
        <v>253.66732825</v>
      </c>
      <c r="E195" s="36">
        <f>SUMIFS(СВЦЭМ!$F$39:$F$782,СВЦЭМ!$A$39:$A$782,$A195,СВЦЭМ!$B$39:$B$782,E$190)+'СЕТ СН'!$F$12</f>
        <v>253.74810643000001</v>
      </c>
      <c r="F195" s="36">
        <f>SUMIFS(СВЦЭМ!$F$39:$F$782,СВЦЭМ!$A$39:$A$782,$A195,СВЦЭМ!$B$39:$B$782,F$190)+'СЕТ СН'!$F$12</f>
        <v>254.62213208</v>
      </c>
      <c r="G195" s="36">
        <f>SUMIFS(СВЦЭМ!$F$39:$F$782,СВЦЭМ!$A$39:$A$782,$A195,СВЦЭМ!$B$39:$B$782,G$190)+'СЕТ СН'!$F$12</f>
        <v>251.67931010999999</v>
      </c>
      <c r="H195" s="36">
        <f>SUMIFS(СВЦЭМ!$F$39:$F$782,СВЦЭМ!$A$39:$A$782,$A195,СВЦЭМ!$B$39:$B$782,H$190)+'СЕТ СН'!$F$12</f>
        <v>248.55274908000001</v>
      </c>
      <c r="I195" s="36">
        <f>SUMIFS(СВЦЭМ!$F$39:$F$782,СВЦЭМ!$A$39:$A$782,$A195,СВЦЭМ!$B$39:$B$782,I$190)+'СЕТ СН'!$F$12</f>
        <v>246.19607614</v>
      </c>
      <c r="J195" s="36">
        <f>SUMIFS(СВЦЭМ!$F$39:$F$782,СВЦЭМ!$A$39:$A$782,$A195,СВЦЭМ!$B$39:$B$782,J$190)+'СЕТ СН'!$F$12</f>
        <v>244.36505872999999</v>
      </c>
      <c r="K195" s="36">
        <f>SUMIFS(СВЦЭМ!$F$39:$F$782,СВЦЭМ!$A$39:$A$782,$A195,СВЦЭМ!$B$39:$B$782,K$190)+'СЕТ СН'!$F$12</f>
        <v>235.72048197999999</v>
      </c>
      <c r="L195" s="36">
        <f>SUMIFS(СВЦЭМ!$F$39:$F$782,СВЦЭМ!$A$39:$A$782,$A195,СВЦЭМ!$B$39:$B$782,L$190)+'СЕТ СН'!$F$12</f>
        <v>231.64479983999999</v>
      </c>
      <c r="M195" s="36">
        <f>SUMIFS(СВЦЭМ!$F$39:$F$782,СВЦЭМ!$A$39:$A$782,$A195,СВЦЭМ!$B$39:$B$782,M$190)+'СЕТ СН'!$F$12</f>
        <v>233.25470425</v>
      </c>
      <c r="N195" s="36">
        <f>SUMIFS(СВЦЭМ!$F$39:$F$782,СВЦЭМ!$A$39:$A$782,$A195,СВЦЭМ!$B$39:$B$782,N$190)+'СЕТ СН'!$F$12</f>
        <v>234.57024325</v>
      </c>
      <c r="O195" s="36">
        <f>SUMIFS(СВЦЭМ!$F$39:$F$782,СВЦЭМ!$A$39:$A$782,$A195,СВЦЭМ!$B$39:$B$782,O$190)+'СЕТ СН'!$F$12</f>
        <v>238.17520802000001</v>
      </c>
      <c r="P195" s="36">
        <f>SUMIFS(СВЦЭМ!$F$39:$F$782,СВЦЭМ!$A$39:$A$782,$A195,СВЦЭМ!$B$39:$B$782,P$190)+'СЕТ СН'!$F$12</f>
        <v>241.96721994999999</v>
      </c>
      <c r="Q195" s="36">
        <f>SUMIFS(СВЦЭМ!$F$39:$F$782,СВЦЭМ!$A$39:$A$782,$A195,СВЦЭМ!$B$39:$B$782,Q$190)+'СЕТ СН'!$F$12</f>
        <v>244.07497264</v>
      </c>
      <c r="R195" s="36">
        <f>SUMIFS(СВЦЭМ!$F$39:$F$782,СВЦЭМ!$A$39:$A$782,$A195,СВЦЭМ!$B$39:$B$782,R$190)+'СЕТ СН'!$F$12</f>
        <v>244.44863212999999</v>
      </c>
      <c r="S195" s="36">
        <f>SUMIFS(СВЦЭМ!$F$39:$F$782,СВЦЭМ!$A$39:$A$782,$A195,СВЦЭМ!$B$39:$B$782,S$190)+'СЕТ СН'!$F$12</f>
        <v>241.80889716999999</v>
      </c>
      <c r="T195" s="36">
        <f>SUMIFS(СВЦЭМ!$F$39:$F$782,СВЦЭМ!$A$39:$A$782,$A195,СВЦЭМ!$B$39:$B$782,T$190)+'СЕТ СН'!$F$12</f>
        <v>238.24910935</v>
      </c>
      <c r="U195" s="36">
        <f>SUMIFS(СВЦЭМ!$F$39:$F$782,СВЦЭМ!$A$39:$A$782,$A195,СВЦЭМ!$B$39:$B$782,U$190)+'СЕТ СН'!$F$12</f>
        <v>233.01926367999999</v>
      </c>
      <c r="V195" s="36">
        <f>SUMIFS(СВЦЭМ!$F$39:$F$782,СВЦЭМ!$A$39:$A$782,$A195,СВЦЭМ!$B$39:$B$782,V$190)+'СЕТ СН'!$F$12</f>
        <v>223.54329035000001</v>
      </c>
      <c r="W195" s="36">
        <f>SUMIFS(СВЦЭМ!$F$39:$F$782,СВЦЭМ!$A$39:$A$782,$A195,СВЦЭМ!$B$39:$B$782,W$190)+'СЕТ СН'!$F$12</f>
        <v>224.95987758000001</v>
      </c>
      <c r="X195" s="36">
        <f>SUMIFS(СВЦЭМ!$F$39:$F$782,СВЦЭМ!$A$39:$A$782,$A195,СВЦЭМ!$B$39:$B$782,X$190)+'СЕТ СН'!$F$12</f>
        <v>228.49032758999999</v>
      </c>
      <c r="Y195" s="36">
        <f>SUMIFS(СВЦЭМ!$F$39:$F$782,СВЦЭМ!$A$39:$A$782,$A195,СВЦЭМ!$B$39:$B$782,Y$190)+'СЕТ СН'!$F$12</f>
        <v>240.96649287</v>
      </c>
    </row>
    <row r="196" spans="1:25" ht="15.75" x14ac:dyDescent="0.2">
      <c r="A196" s="35">
        <f t="shared" si="5"/>
        <v>44991</v>
      </c>
      <c r="B196" s="36">
        <f>SUMIFS(СВЦЭМ!$F$39:$F$782,СВЦЭМ!$A$39:$A$782,$A196,СВЦЭМ!$B$39:$B$782,B$190)+'СЕТ СН'!$F$12</f>
        <v>246.54509346</v>
      </c>
      <c r="C196" s="36">
        <f>SUMIFS(СВЦЭМ!$F$39:$F$782,СВЦЭМ!$A$39:$A$782,$A196,СВЦЭМ!$B$39:$B$782,C$190)+'СЕТ СН'!$F$12</f>
        <v>249.23609714</v>
      </c>
      <c r="D196" s="36">
        <f>SUMIFS(СВЦЭМ!$F$39:$F$782,СВЦЭМ!$A$39:$A$782,$A196,СВЦЭМ!$B$39:$B$782,D$190)+'СЕТ СН'!$F$12</f>
        <v>251.7061416</v>
      </c>
      <c r="E196" s="36">
        <f>SUMIFS(СВЦЭМ!$F$39:$F$782,СВЦЭМ!$A$39:$A$782,$A196,СВЦЭМ!$B$39:$B$782,E$190)+'СЕТ СН'!$F$12</f>
        <v>254.57664668999999</v>
      </c>
      <c r="F196" s="36">
        <f>SUMIFS(СВЦЭМ!$F$39:$F$782,СВЦЭМ!$A$39:$A$782,$A196,СВЦЭМ!$B$39:$B$782,F$190)+'СЕТ СН'!$F$12</f>
        <v>253.79774398000001</v>
      </c>
      <c r="G196" s="36">
        <f>SUMIFS(СВЦЭМ!$F$39:$F$782,СВЦЭМ!$A$39:$A$782,$A196,СВЦЭМ!$B$39:$B$782,G$190)+'СЕТ СН'!$F$12</f>
        <v>253.26921246000001</v>
      </c>
      <c r="H196" s="36">
        <f>SUMIFS(СВЦЭМ!$F$39:$F$782,СВЦЭМ!$A$39:$A$782,$A196,СВЦЭМ!$B$39:$B$782,H$190)+'СЕТ СН'!$F$12</f>
        <v>246.72990591000001</v>
      </c>
      <c r="I196" s="36">
        <f>SUMIFS(СВЦЭМ!$F$39:$F$782,СВЦЭМ!$A$39:$A$782,$A196,СВЦЭМ!$B$39:$B$782,I$190)+'СЕТ СН'!$F$12</f>
        <v>239.69238386000001</v>
      </c>
      <c r="J196" s="36">
        <f>SUMIFS(СВЦЭМ!$F$39:$F$782,СВЦЭМ!$A$39:$A$782,$A196,СВЦЭМ!$B$39:$B$782,J$190)+'СЕТ СН'!$F$12</f>
        <v>237.20688290999999</v>
      </c>
      <c r="K196" s="36">
        <f>SUMIFS(СВЦЭМ!$F$39:$F$782,СВЦЭМ!$A$39:$A$782,$A196,СВЦЭМ!$B$39:$B$782,K$190)+'СЕТ СН'!$F$12</f>
        <v>235.53460677000001</v>
      </c>
      <c r="L196" s="36">
        <f>SUMIFS(СВЦЭМ!$F$39:$F$782,СВЦЭМ!$A$39:$A$782,$A196,СВЦЭМ!$B$39:$B$782,L$190)+'СЕТ СН'!$F$12</f>
        <v>235.82185878999999</v>
      </c>
      <c r="M196" s="36">
        <f>SUMIFS(СВЦЭМ!$F$39:$F$782,СВЦЭМ!$A$39:$A$782,$A196,СВЦЭМ!$B$39:$B$782,M$190)+'СЕТ СН'!$F$12</f>
        <v>235.43242728999999</v>
      </c>
      <c r="N196" s="36">
        <f>SUMIFS(СВЦЭМ!$F$39:$F$782,СВЦЭМ!$A$39:$A$782,$A196,СВЦЭМ!$B$39:$B$782,N$190)+'СЕТ СН'!$F$12</f>
        <v>237.82430762999999</v>
      </c>
      <c r="O196" s="36">
        <f>SUMIFS(СВЦЭМ!$F$39:$F$782,СВЦЭМ!$A$39:$A$782,$A196,СВЦЭМ!$B$39:$B$782,O$190)+'СЕТ СН'!$F$12</f>
        <v>240.50544880000001</v>
      </c>
      <c r="P196" s="36">
        <f>SUMIFS(СВЦЭМ!$F$39:$F$782,СВЦЭМ!$A$39:$A$782,$A196,СВЦЭМ!$B$39:$B$782,P$190)+'СЕТ СН'!$F$12</f>
        <v>241.8694199</v>
      </c>
      <c r="Q196" s="36">
        <f>SUMIFS(СВЦЭМ!$F$39:$F$782,СВЦЭМ!$A$39:$A$782,$A196,СВЦЭМ!$B$39:$B$782,Q$190)+'СЕТ СН'!$F$12</f>
        <v>242.57758532</v>
      </c>
      <c r="R196" s="36">
        <f>SUMIFS(СВЦЭМ!$F$39:$F$782,СВЦЭМ!$A$39:$A$782,$A196,СВЦЭМ!$B$39:$B$782,R$190)+'СЕТ СН'!$F$12</f>
        <v>243.4344131</v>
      </c>
      <c r="S196" s="36">
        <f>SUMIFS(СВЦЭМ!$F$39:$F$782,СВЦЭМ!$A$39:$A$782,$A196,СВЦЭМ!$B$39:$B$782,S$190)+'СЕТ СН'!$F$12</f>
        <v>238.87456649999999</v>
      </c>
      <c r="T196" s="36">
        <f>SUMIFS(СВЦЭМ!$F$39:$F$782,СВЦЭМ!$A$39:$A$782,$A196,СВЦЭМ!$B$39:$B$782,T$190)+'СЕТ СН'!$F$12</f>
        <v>236.82000671</v>
      </c>
      <c r="U196" s="36">
        <f>SUMIFS(СВЦЭМ!$F$39:$F$782,СВЦЭМ!$A$39:$A$782,$A196,СВЦЭМ!$B$39:$B$782,U$190)+'СЕТ СН'!$F$12</f>
        <v>234.18568561000001</v>
      </c>
      <c r="V196" s="36">
        <f>SUMIFS(СВЦЭМ!$F$39:$F$782,СВЦЭМ!$A$39:$A$782,$A196,СВЦЭМ!$B$39:$B$782,V$190)+'СЕТ СН'!$F$12</f>
        <v>233.28998437000001</v>
      </c>
      <c r="W196" s="36">
        <f>SUMIFS(СВЦЭМ!$F$39:$F$782,СВЦЭМ!$A$39:$A$782,$A196,СВЦЭМ!$B$39:$B$782,W$190)+'СЕТ СН'!$F$12</f>
        <v>234.18343906999999</v>
      </c>
      <c r="X196" s="36">
        <f>SUMIFS(СВЦЭМ!$F$39:$F$782,СВЦЭМ!$A$39:$A$782,$A196,СВЦЭМ!$B$39:$B$782,X$190)+'СЕТ СН'!$F$12</f>
        <v>238.46567646</v>
      </c>
      <c r="Y196" s="36">
        <f>SUMIFS(СВЦЭМ!$F$39:$F$782,СВЦЭМ!$A$39:$A$782,$A196,СВЦЭМ!$B$39:$B$782,Y$190)+'СЕТ СН'!$F$12</f>
        <v>244.34216566000001</v>
      </c>
    </row>
    <row r="197" spans="1:25" ht="15.75" x14ac:dyDescent="0.2">
      <c r="A197" s="35">
        <f t="shared" si="5"/>
        <v>44992</v>
      </c>
      <c r="B197" s="36">
        <f>SUMIFS(СВЦЭМ!$F$39:$F$782,СВЦЭМ!$A$39:$A$782,$A197,СВЦЭМ!$B$39:$B$782,B$190)+'СЕТ СН'!$F$12</f>
        <v>257.00877428000001</v>
      </c>
      <c r="C197" s="36">
        <f>SUMIFS(СВЦЭМ!$F$39:$F$782,СВЦЭМ!$A$39:$A$782,$A197,СВЦЭМ!$B$39:$B$782,C$190)+'СЕТ СН'!$F$12</f>
        <v>262.60673652999998</v>
      </c>
      <c r="D197" s="36">
        <f>SUMIFS(СВЦЭМ!$F$39:$F$782,СВЦЭМ!$A$39:$A$782,$A197,СВЦЭМ!$B$39:$B$782,D$190)+'СЕТ СН'!$F$12</f>
        <v>270.04888847000001</v>
      </c>
      <c r="E197" s="36">
        <f>SUMIFS(СВЦЭМ!$F$39:$F$782,СВЦЭМ!$A$39:$A$782,$A197,СВЦЭМ!$B$39:$B$782,E$190)+'СЕТ СН'!$F$12</f>
        <v>269.44367557999999</v>
      </c>
      <c r="F197" s="36">
        <f>SUMIFS(СВЦЭМ!$F$39:$F$782,СВЦЭМ!$A$39:$A$782,$A197,СВЦЭМ!$B$39:$B$782,F$190)+'СЕТ СН'!$F$12</f>
        <v>267.74501438999999</v>
      </c>
      <c r="G197" s="36">
        <f>SUMIFS(СВЦЭМ!$F$39:$F$782,СВЦЭМ!$A$39:$A$782,$A197,СВЦЭМ!$B$39:$B$782,G$190)+'СЕТ СН'!$F$12</f>
        <v>264.09764000000001</v>
      </c>
      <c r="H197" s="36">
        <f>SUMIFS(СВЦЭМ!$F$39:$F$782,СВЦЭМ!$A$39:$A$782,$A197,СВЦЭМ!$B$39:$B$782,H$190)+'СЕТ СН'!$F$12</f>
        <v>255.21059388</v>
      </c>
      <c r="I197" s="36">
        <f>SUMIFS(СВЦЭМ!$F$39:$F$782,СВЦЭМ!$A$39:$A$782,$A197,СВЦЭМ!$B$39:$B$782,I$190)+'СЕТ СН'!$F$12</f>
        <v>249.72960178</v>
      </c>
      <c r="J197" s="36">
        <f>SUMIFS(СВЦЭМ!$F$39:$F$782,СВЦЭМ!$A$39:$A$782,$A197,СВЦЭМ!$B$39:$B$782,J$190)+'СЕТ СН'!$F$12</f>
        <v>246.50748354000001</v>
      </c>
      <c r="K197" s="36">
        <f>SUMIFS(СВЦЭМ!$F$39:$F$782,СВЦЭМ!$A$39:$A$782,$A197,СВЦЭМ!$B$39:$B$782,K$190)+'СЕТ СН'!$F$12</f>
        <v>243.30431693</v>
      </c>
      <c r="L197" s="36">
        <f>SUMIFS(СВЦЭМ!$F$39:$F$782,СВЦЭМ!$A$39:$A$782,$A197,СВЦЭМ!$B$39:$B$782,L$190)+'СЕТ СН'!$F$12</f>
        <v>242.04824303000001</v>
      </c>
      <c r="M197" s="36">
        <f>SUMIFS(СВЦЭМ!$F$39:$F$782,СВЦЭМ!$A$39:$A$782,$A197,СВЦЭМ!$B$39:$B$782,M$190)+'СЕТ СН'!$F$12</f>
        <v>244.26140960999999</v>
      </c>
      <c r="N197" s="36">
        <f>SUMIFS(СВЦЭМ!$F$39:$F$782,СВЦЭМ!$A$39:$A$782,$A197,СВЦЭМ!$B$39:$B$782,N$190)+'СЕТ СН'!$F$12</f>
        <v>244.83919581999999</v>
      </c>
      <c r="O197" s="36">
        <f>SUMIFS(СВЦЭМ!$F$39:$F$782,СВЦЭМ!$A$39:$A$782,$A197,СВЦЭМ!$B$39:$B$782,O$190)+'СЕТ СН'!$F$12</f>
        <v>249.28897799000001</v>
      </c>
      <c r="P197" s="36">
        <f>SUMIFS(СВЦЭМ!$F$39:$F$782,СВЦЭМ!$A$39:$A$782,$A197,СВЦЭМ!$B$39:$B$782,P$190)+'СЕТ СН'!$F$12</f>
        <v>251.22628882000001</v>
      </c>
      <c r="Q197" s="36">
        <f>SUMIFS(СВЦЭМ!$F$39:$F$782,СВЦЭМ!$A$39:$A$782,$A197,СВЦЭМ!$B$39:$B$782,Q$190)+'СЕТ СН'!$F$12</f>
        <v>251.16635615999999</v>
      </c>
      <c r="R197" s="36">
        <f>SUMIFS(СВЦЭМ!$F$39:$F$782,СВЦЭМ!$A$39:$A$782,$A197,СВЦЭМ!$B$39:$B$782,R$190)+'СЕТ СН'!$F$12</f>
        <v>250.52349459000001</v>
      </c>
      <c r="S197" s="36">
        <f>SUMIFS(СВЦЭМ!$F$39:$F$782,СВЦЭМ!$A$39:$A$782,$A197,СВЦЭМ!$B$39:$B$782,S$190)+'СЕТ СН'!$F$12</f>
        <v>249.59997332</v>
      </c>
      <c r="T197" s="36">
        <f>SUMIFS(СВЦЭМ!$F$39:$F$782,СВЦЭМ!$A$39:$A$782,$A197,СВЦЭМ!$B$39:$B$782,T$190)+'СЕТ СН'!$F$12</f>
        <v>246.54363271</v>
      </c>
      <c r="U197" s="36">
        <f>SUMIFS(СВЦЭМ!$F$39:$F$782,СВЦЭМ!$A$39:$A$782,$A197,СВЦЭМ!$B$39:$B$782,U$190)+'СЕТ СН'!$F$12</f>
        <v>241.54529346999999</v>
      </c>
      <c r="V197" s="36">
        <f>SUMIFS(СВЦЭМ!$F$39:$F$782,СВЦЭМ!$A$39:$A$782,$A197,СВЦЭМ!$B$39:$B$782,V$190)+'СЕТ СН'!$F$12</f>
        <v>241.52640495</v>
      </c>
      <c r="W197" s="36">
        <f>SUMIFS(СВЦЭМ!$F$39:$F$782,СВЦЭМ!$A$39:$A$782,$A197,СВЦЭМ!$B$39:$B$782,W$190)+'СЕТ СН'!$F$12</f>
        <v>243.40841176999999</v>
      </c>
      <c r="X197" s="36">
        <f>SUMIFS(СВЦЭМ!$F$39:$F$782,СВЦЭМ!$A$39:$A$782,$A197,СВЦЭМ!$B$39:$B$782,X$190)+'СЕТ СН'!$F$12</f>
        <v>247.55911244999999</v>
      </c>
      <c r="Y197" s="36">
        <f>SUMIFS(СВЦЭМ!$F$39:$F$782,СВЦЭМ!$A$39:$A$782,$A197,СВЦЭМ!$B$39:$B$782,Y$190)+'СЕТ СН'!$F$12</f>
        <v>247.27853117000001</v>
      </c>
    </row>
    <row r="198" spans="1:25" ht="15.75" x14ac:dyDescent="0.2">
      <c r="A198" s="35">
        <f t="shared" si="5"/>
        <v>44993</v>
      </c>
      <c r="B198" s="36">
        <f>SUMIFS(СВЦЭМ!$F$39:$F$782,СВЦЭМ!$A$39:$A$782,$A198,СВЦЭМ!$B$39:$B$782,B$190)+'СЕТ СН'!$F$12</f>
        <v>253.34230879</v>
      </c>
      <c r="C198" s="36">
        <f>SUMIFS(СВЦЭМ!$F$39:$F$782,СВЦЭМ!$A$39:$A$782,$A198,СВЦЭМ!$B$39:$B$782,C$190)+'СЕТ СН'!$F$12</f>
        <v>255.58543702</v>
      </c>
      <c r="D198" s="36">
        <f>SUMIFS(СВЦЭМ!$F$39:$F$782,СВЦЭМ!$A$39:$A$782,$A198,СВЦЭМ!$B$39:$B$782,D$190)+'СЕТ СН'!$F$12</f>
        <v>257.93604544999999</v>
      </c>
      <c r="E198" s="36">
        <f>SUMIFS(СВЦЭМ!$F$39:$F$782,СВЦЭМ!$A$39:$A$782,$A198,СВЦЭМ!$B$39:$B$782,E$190)+'СЕТ СН'!$F$12</f>
        <v>259.19749558000001</v>
      </c>
      <c r="F198" s="36">
        <f>SUMIFS(СВЦЭМ!$F$39:$F$782,СВЦЭМ!$A$39:$A$782,$A198,СВЦЭМ!$B$39:$B$782,F$190)+'СЕТ СН'!$F$12</f>
        <v>259.53209493000003</v>
      </c>
      <c r="G198" s="36">
        <f>SUMIFS(СВЦЭМ!$F$39:$F$782,СВЦЭМ!$A$39:$A$782,$A198,СВЦЭМ!$B$39:$B$782,G$190)+'СЕТ СН'!$F$12</f>
        <v>258.65150939</v>
      </c>
      <c r="H198" s="36">
        <f>SUMIFS(СВЦЭМ!$F$39:$F$782,СВЦЭМ!$A$39:$A$782,$A198,СВЦЭМ!$B$39:$B$782,H$190)+'СЕТ СН'!$F$12</f>
        <v>255.34699713000001</v>
      </c>
      <c r="I198" s="36">
        <f>SUMIFS(СВЦЭМ!$F$39:$F$782,СВЦЭМ!$A$39:$A$782,$A198,СВЦЭМ!$B$39:$B$782,I$190)+'СЕТ СН'!$F$12</f>
        <v>240.56292844000001</v>
      </c>
      <c r="J198" s="36">
        <f>SUMIFS(СВЦЭМ!$F$39:$F$782,СВЦЭМ!$A$39:$A$782,$A198,СВЦЭМ!$B$39:$B$782,J$190)+'СЕТ СН'!$F$12</f>
        <v>243.43657497000001</v>
      </c>
      <c r="K198" s="36">
        <f>SUMIFS(СВЦЭМ!$F$39:$F$782,СВЦЭМ!$A$39:$A$782,$A198,СВЦЭМ!$B$39:$B$782,K$190)+'СЕТ СН'!$F$12</f>
        <v>245.22578934000001</v>
      </c>
      <c r="L198" s="36">
        <f>SUMIFS(СВЦЭМ!$F$39:$F$782,СВЦЭМ!$A$39:$A$782,$A198,СВЦЭМ!$B$39:$B$782,L$190)+'СЕТ СН'!$F$12</f>
        <v>242.25693272999999</v>
      </c>
      <c r="M198" s="36">
        <f>SUMIFS(СВЦЭМ!$F$39:$F$782,СВЦЭМ!$A$39:$A$782,$A198,СВЦЭМ!$B$39:$B$782,M$190)+'СЕТ СН'!$F$12</f>
        <v>241.01122520000001</v>
      </c>
      <c r="N198" s="36">
        <f>SUMIFS(СВЦЭМ!$F$39:$F$782,СВЦЭМ!$A$39:$A$782,$A198,СВЦЭМ!$B$39:$B$782,N$190)+'СЕТ СН'!$F$12</f>
        <v>239.90480449</v>
      </c>
      <c r="O198" s="36">
        <f>SUMIFS(СВЦЭМ!$F$39:$F$782,СВЦЭМ!$A$39:$A$782,$A198,СВЦЭМ!$B$39:$B$782,O$190)+'СЕТ СН'!$F$12</f>
        <v>240.16361964999999</v>
      </c>
      <c r="P198" s="36">
        <f>SUMIFS(СВЦЭМ!$F$39:$F$782,СВЦЭМ!$A$39:$A$782,$A198,СВЦЭМ!$B$39:$B$782,P$190)+'СЕТ СН'!$F$12</f>
        <v>239.67367361000001</v>
      </c>
      <c r="Q198" s="36">
        <f>SUMIFS(СВЦЭМ!$F$39:$F$782,СВЦЭМ!$A$39:$A$782,$A198,СВЦЭМ!$B$39:$B$782,Q$190)+'СЕТ СН'!$F$12</f>
        <v>239.2054157</v>
      </c>
      <c r="R198" s="36">
        <f>SUMIFS(СВЦЭМ!$F$39:$F$782,СВЦЭМ!$A$39:$A$782,$A198,СВЦЭМ!$B$39:$B$782,R$190)+'СЕТ СН'!$F$12</f>
        <v>240.90416690000001</v>
      </c>
      <c r="S198" s="36">
        <f>SUMIFS(СВЦЭМ!$F$39:$F$782,СВЦЭМ!$A$39:$A$782,$A198,СВЦЭМ!$B$39:$B$782,S$190)+'СЕТ СН'!$F$12</f>
        <v>241.88050737</v>
      </c>
      <c r="T198" s="36">
        <f>SUMIFS(СВЦЭМ!$F$39:$F$782,СВЦЭМ!$A$39:$A$782,$A198,СВЦЭМ!$B$39:$B$782,T$190)+'СЕТ СН'!$F$12</f>
        <v>241.87727083999999</v>
      </c>
      <c r="U198" s="36">
        <f>SUMIFS(СВЦЭМ!$F$39:$F$782,СВЦЭМ!$A$39:$A$782,$A198,СВЦЭМ!$B$39:$B$782,U$190)+'СЕТ СН'!$F$12</f>
        <v>237.27525811000001</v>
      </c>
      <c r="V198" s="36">
        <f>SUMIFS(СВЦЭМ!$F$39:$F$782,СВЦЭМ!$A$39:$A$782,$A198,СВЦЭМ!$B$39:$B$782,V$190)+'СЕТ СН'!$F$12</f>
        <v>235.91451563999999</v>
      </c>
      <c r="W198" s="36">
        <f>SUMIFS(СВЦЭМ!$F$39:$F$782,СВЦЭМ!$A$39:$A$782,$A198,СВЦЭМ!$B$39:$B$782,W$190)+'СЕТ СН'!$F$12</f>
        <v>237.66143706</v>
      </c>
      <c r="X198" s="36">
        <f>SUMIFS(СВЦЭМ!$F$39:$F$782,СВЦЭМ!$A$39:$A$782,$A198,СВЦЭМ!$B$39:$B$782,X$190)+'СЕТ СН'!$F$12</f>
        <v>243.60532240000001</v>
      </c>
      <c r="Y198" s="36">
        <f>SUMIFS(СВЦЭМ!$F$39:$F$782,СВЦЭМ!$A$39:$A$782,$A198,СВЦЭМ!$B$39:$B$782,Y$190)+'СЕТ СН'!$F$12</f>
        <v>248.80282037999999</v>
      </c>
    </row>
    <row r="199" spans="1:25" ht="15.75" x14ac:dyDescent="0.2">
      <c r="A199" s="35">
        <f t="shared" si="5"/>
        <v>44994</v>
      </c>
      <c r="B199" s="36">
        <f>SUMIFS(СВЦЭМ!$F$39:$F$782,СВЦЭМ!$A$39:$A$782,$A199,СВЦЭМ!$B$39:$B$782,B$190)+'СЕТ СН'!$F$12</f>
        <v>253.12617116000001</v>
      </c>
      <c r="C199" s="36">
        <f>SUMIFS(СВЦЭМ!$F$39:$F$782,СВЦЭМ!$A$39:$A$782,$A199,СВЦЭМ!$B$39:$B$782,C$190)+'СЕТ СН'!$F$12</f>
        <v>259.33782056000001</v>
      </c>
      <c r="D199" s="36">
        <f>SUMIFS(СВЦЭМ!$F$39:$F$782,СВЦЭМ!$A$39:$A$782,$A199,СВЦЭМ!$B$39:$B$782,D$190)+'СЕТ СН'!$F$12</f>
        <v>261.95905357999999</v>
      </c>
      <c r="E199" s="36">
        <f>SUMIFS(СВЦЭМ!$F$39:$F$782,СВЦЭМ!$A$39:$A$782,$A199,СВЦЭМ!$B$39:$B$782,E$190)+'СЕТ СН'!$F$12</f>
        <v>263.65681604999997</v>
      </c>
      <c r="F199" s="36">
        <f>SUMIFS(СВЦЭМ!$F$39:$F$782,СВЦЭМ!$A$39:$A$782,$A199,СВЦЭМ!$B$39:$B$782,F$190)+'СЕТ СН'!$F$12</f>
        <v>263.53922848000002</v>
      </c>
      <c r="G199" s="36">
        <f>SUMIFS(СВЦЭМ!$F$39:$F$782,СВЦЭМ!$A$39:$A$782,$A199,СВЦЭМ!$B$39:$B$782,G$190)+'СЕТ СН'!$F$12</f>
        <v>259.65244953000001</v>
      </c>
      <c r="H199" s="36">
        <f>SUMIFS(СВЦЭМ!$F$39:$F$782,СВЦЭМ!$A$39:$A$782,$A199,СВЦЭМ!$B$39:$B$782,H$190)+'СЕТ СН'!$F$12</f>
        <v>253.39580268</v>
      </c>
      <c r="I199" s="36">
        <f>SUMIFS(СВЦЭМ!$F$39:$F$782,СВЦЭМ!$A$39:$A$782,$A199,СВЦЭМ!$B$39:$B$782,I$190)+'СЕТ СН'!$F$12</f>
        <v>246.30866975999999</v>
      </c>
      <c r="J199" s="36">
        <f>SUMIFS(СВЦЭМ!$F$39:$F$782,СВЦЭМ!$A$39:$A$782,$A199,СВЦЭМ!$B$39:$B$782,J$190)+'СЕТ СН'!$F$12</f>
        <v>243.76202856</v>
      </c>
      <c r="K199" s="36">
        <f>SUMIFS(СВЦЭМ!$F$39:$F$782,СВЦЭМ!$A$39:$A$782,$A199,СВЦЭМ!$B$39:$B$782,K$190)+'СЕТ СН'!$F$12</f>
        <v>241.18152065000001</v>
      </c>
      <c r="L199" s="36">
        <f>SUMIFS(СВЦЭМ!$F$39:$F$782,СВЦЭМ!$A$39:$A$782,$A199,СВЦЭМ!$B$39:$B$782,L$190)+'СЕТ СН'!$F$12</f>
        <v>240.32297441</v>
      </c>
      <c r="M199" s="36">
        <f>SUMIFS(СВЦЭМ!$F$39:$F$782,СВЦЭМ!$A$39:$A$782,$A199,СВЦЭМ!$B$39:$B$782,M$190)+'СЕТ СН'!$F$12</f>
        <v>243.65221747999999</v>
      </c>
      <c r="N199" s="36">
        <f>SUMIFS(СВЦЭМ!$F$39:$F$782,СВЦЭМ!$A$39:$A$782,$A199,СВЦЭМ!$B$39:$B$782,N$190)+'СЕТ СН'!$F$12</f>
        <v>246.28282823000001</v>
      </c>
      <c r="O199" s="36">
        <f>SUMIFS(СВЦЭМ!$F$39:$F$782,СВЦЭМ!$A$39:$A$782,$A199,СВЦЭМ!$B$39:$B$782,O$190)+'СЕТ СН'!$F$12</f>
        <v>251.48483734000001</v>
      </c>
      <c r="P199" s="36">
        <f>SUMIFS(СВЦЭМ!$F$39:$F$782,СВЦЭМ!$A$39:$A$782,$A199,СВЦЭМ!$B$39:$B$782,P$190)+'СЕТ СН'!$F$12</f>
        <v>253.12292540000001</v>
      </c>
      <c r="Q199" s="36">
        <f>SUMIFS(СВЦЭМ!$F$39:$F$782,СВЦЭМ!$A$39:$A$782,$A199,СВЦЭМ!$B$39:$B$782,Q$190)+'СЕТ СН'!$F$12</f>
        <v>254.76605466000001</v>
      </c>
      <c r="R199" s="36">
        <f>SUMIFS(СВЦЭМ!$F$39:$F$782,СВЦЭМ!$A$39:$A$782,$A199,СВЦЭМ!$B$39:$B$782,R$190)+'СЕТ СН'!$F$12</f>
        <v>255.71151469</v>
      </c>
      <c r="S199" s="36">
        <f>SUMIFS(СВЦЭМ!$F$39:$F$782,СВЦЭМ!$A$39:$A$782,$A199,СВЦЭМ!$B$39:$B$782,S$190)+'СЕТ СН'!$F$12</f>
        <v>251.21255166</v>
      </c>
      <c r="T199" s="36">
        <f>SUMIFS(СВЦЭМ!$F$39:$F$782,СВЦЭМ!$A$39:$A$782,$A199,СВЦЭМ!$B$39:$B$782,T$190)+'СЕТ СН'!$F$12</f>
        <v>245.84838798000001</v>
      </c>
      <c r="U199" s="36">
        <f>SUMIFS(СВЦЭМ!$F$39:$F$782,СВЦЭМ!$A$39:$A$782,$A199,СВЦЭМ!$B$39:$B$782,U$190)+'СЕТ СН'!$F$12</f>
        <v>240.54380721000001</v>
      </c>
      <c r="V199" s="36">
        <f>SUMIFS(СВЦЭМ!$F$39:$F$782,СВЦЭМ!$A$39:$A$782,$A199,СВЦЭМ!$B$39:$B$782,V$190)+'СЕТ СН'!$F$12</f>
        <v>238.86758651</v>
      </c>
      <c r="W199" s="36">
        <f>SUMIFS(СВЦЭМ!$F$39:$F$782,СВЦЭМ!$A$39:$A$782,$A199,СВЦЭМ!$B$39:$B$782,W$190)+'СЕТ СН'!$F$12</f>
        <v>239.88001575999999</v>
      </c>
      <c r="X199" s="36">
        <f>SUMIFS(СВЦЭМ!$F$39:$F$782,СВЦЭМ!$A$39:$A$782,$A199,СВЦЭМ!$B$39:$B$782,X$190)+'СЕТ СН'!$F$12</f>
        <v>244.12398718</v>
      </c>
      <c r="Y199" s="36">
        <f>SUMIFS(СВЦЭМ!$F$39:$F$782,СВЦЭМ!$A$39:$A$782,$A199,СВЦЭМ!$B$39:$B$782,Y$190)+'СЕТ СН'!$F$12</f>
        <v>247.27964317999999</v>
      </c>
    </row>
    <row r="200" spans="1:25" ht="15.75" x14ac:dyDescent="0.2">
      <c r="A200" s="35">
        <f t="shared" si="5"/>
        <v>44995</v>
      </c>
      <c r="B200" s="36">
        <f>SUMIFS(СВЦЭМ!$F$39:$F$782,СВЦЭМ!$A$39:$A$782,$A200,СВЦЭМ!$B$39:$B$782,B$190)+'СЕТ СН'!$F$12</f>
        <v>255.26980817</v>
      </c>
      <c r="C200" s="36">
        <f>SUMIFS(СВЦЭМ!$F$39:$F$782,СВЦЭМ!$A$39:$A$782,$A200,СВЦЭМ!$B$39:$B$782,C$190)+'СЕТ СН'!$F$12</f>
        <v>255.82691019000001</v>
      </c>
      <c r="D200" s="36">
        <f>SUMIFS(СВЦЭМ!$F$39:$F$782,СВЦЭМ!$A$39:$A$782,$A200,СВЦЭМ!$B$39:$B$782,D$190)+'СЕТ СН'!$F$12</f>
        <v>255.89792315</v>
      </c>
      <c r="E200" s="36">
        <f>SUMIFS(СВЦЭМ!$F$39:$F$782,СВЦЭМ!$A$39:$A$782,$A200,СВЦЭМ!$B$39:$B$782,E$190)+'СЕТ СН'!$F$12</f>
        <v>258.16955653000002</v>
      </c>
      <c r="F200" s="36">
        <f>SUMIFS(СВЦЭМ!$F$39:$F$782,СВЦЭМ!$A$39:$A$782,$A200,СВЦЭМ!$B$39:$B$782,F$190)+'СЕТ СН'!$F$12</f>
        <v>258.97968793000001</v>
      </c>
      <c r="G200" s="36">
        <f>SUMIFS(СВЦЭМ!$F$39:$F$782,СВЦЭМ!$A$39:$A$782,$A200,СВЦЭМ!$B$39:$B$782,G$190)+'СЕТ СН'!$F$12</f>
        <v>258.70028359999998</v>
      </c>
      <c r="H200" s="36">
        <f>SUMIFS(СВЦЭМ!$F$39:$F$782,СВЦЭМ!$A$39:$A$782,$A200,СВЦЭМ!$B$39:$B$782,H$190)+'СЕТ СН'!$F$12</f>
        <v>253.85348253999999</v>
      </c>
      <c r="I200" s="36">
        <f>SUMIFS(СВЦЭМ!$F$39:$F$782,СВЦЭМ!$A$39:$A$782,$A200,СВЦЭМ!$B$39:$B$782,I$190)+'СЕТ СН'!$F$12</f>
        <v>245.88213016</v>
      </c>
      <c r="J200" s="36">
        <f>SUMIFS(СВЦЭМ!$F$39:$F$782,СВЦЭМ!$A$39:$A$782,$A200,СВЦЭМ!$B$39:$B$782,J$190)+'СЕТ СН'!$F$12</f>
        <v>243.20582196000001</v>
      </c>
      <c r="K200" s="36">
        <f>SUMIFS(СВЦЭМ!$F$39:$F$782,СВЦЭМ!$A$39:$A$782,$A200,СВЦЭМ!$B$39:$B$782,K$190)+'СЕТ СН'!$F$12</f>
        <v>240.69597064999999</v>
      </c>
      <c r="L200" s="36">
        <f>SUMIFS(СВЦЭМ!$F$39:$F$782,СВЦЭМ!$A$39:$A$782,$A200,СВЦЭМ!$B$39:$B$782,L$190)+'СЕТ СН'!$F$12</f>
        <v>240.80010363</v>
      </c>
      <c r="M200" s="36">
        <f>SUMIFS(СВЦЭМ!$F$39:$F$782,СВЦЭМ!$A$39:$A$782,$A200,СВЦЭМ!$B$39:$B$782,M$190)+'СЕТ СН'!$F$12</f>
        <v>244.95560295999999</v>
      </c>
      <c r="N200" s="36">
        <f>SUMIFS(СВЦЭМ!$F$39:$F$782,СВЦЭМ!$A$39:$A$782,$A200,СВЦЭМ!$B$39:$B$782,N$190)+'СЕТ СН'!$F$12</f>
        <v>250.76126762999999</v>
      </c>
      <c r="O200" s="36">
        <f>SUMIFS(СВЦЭМ!$F$39:$F$782,СВЦЭМ!$A$39:$A$782,$A200,СВЦЭМ!$B$39:$B$782,O$190)+'СЕТ СН'!$F$12</f>
        <v>255.69126818999999</v>
      </c>
      <c r="P200" s="36">
        <f>SUMIFS(СВЦЭМ!$F$39:$F$782,СВЦЭМ!$A$39:$A$782,$A200,СВЦЭМ!$B$39:$B$782,P$190)+'СЕТ СН'!$F$12</f>
        <v>257.18633500999999</v>
      </c>
      <c r="Q200" s="36">
        <f>SUMIFS(СВЦЭМ!$F$39:$F$782,СВЦЭМ!$A$39:$A$782,$A200,СВЦЭМ!$B$39:$B$782,Q$190)+'СЕТ СН'!$F$12</f>
        <v>256.48181986999998</v>
      </c>
      <c r="R200" s="36">
        <f>SUMIFS(СВЦЭМ!$F$39:$F$782,СВЦЭМ!$A$39:$A$782,$A200,СВЦЭМ!$B$39:$B$782,R$190)+'СЕТ СН'!$F$12</f>
        <v>257.13177266999998</v>
      </c>
      <c r="S200" s="36">
        <f>SUMIFS(СВЦЭМ!$F$39:$F$782,СВЦЭМ!$A$39:$A$782,$A200,СВЦЭМ!$B$39:$B$782,S$190)+'СЕТ СН'!$F$12</f>
        <v>256.01316548</v>
      </c>
      <c r="T200" s="36">
        <f>SUMIFS(СВЦЭМ!$F$39:$F$782,СВЦЭМ!$A$39:$A$782,$A200,СВЦЭМ!$B$39:$B$782,T$190)+'СЕТ СН'!$F$12</f>
        <v>251.21657162</v>
      </c>
      <c r="U200" s="36">
        <f>SUMIFS(СВЦЭМ!$F$39:$F$782,СВЦЭМ!$A$39:$A$782,$A200,СВЦЭМ!$B$39:$B$782,U$190)+'СЕТ СН'!$F$12</f>
        <v>248.82976941999999</v>
      </c>
      <c r="V200" s="36">
        <f>SUMIFS(СВЦЭМ!$F$39:$F$782,СВЦЭМ!$A$39:$A$782,$A200,СВЦЭМ!$B$39:$B$782,V$190)+'СЕТ СН'!$F$12</f>
        <v>249.11603933000001</v>
      </c>
      <c r="W200" s="36">
        <f>SUMIFS(СВЦЭМ!$F$39:$F$782,СВЦЭМ!$A$39:$A$782,$A200,СВЦЭМ!$B$39:$B$782,W$190)+'СЕТ СН'!$F$12</f>
        <v>248.80798246000001</v>
      </c>
      <c r="X200" s="36">
        <f>SUMIFS(СВЦЭМ!$F$39:$F$782,СВЦЭМ!$A$39:$A$782,$A200,СВЦЭМ!$B$39:$B$782,X$190)+'СЕТ СН'!$F$12</f>
        <v>253.21997350000001</v>
      </c>
      <c r="Y200" s="36">
        <f>SUMIFS(СВЦЭМ!$F$39:$F$782,СВЦЭМ!$A$39:$A$782,$A200,СВЦЭМ!$B$39:$B$782,Y$190)+'СЕТ СН'!$F$12</f>
        <v>253.93511430000001</v>
      </c>
    </row>
    <row r="201" spans="1:25" ht="15.75" x14ac:dyDescent="0.2">
      <c r="A201" s="35">
        <f t="shared" si="5"/>
        <v>44996</v>
      </c>
      <c r="B201" s="36">
        <f>SUMIFS(СВЦЭМ!$F$39:$F$782,СВЦЭМ!$A$39:$A$782,$A201,СВЦЭМ!$B$39:$B$782,B$190)+'СЕТ СН'!$F$12</f>
        <v>248.75617693000001</v>
      </c>
      <c r="C201" s="36">
        <f>SUMIFS(СВЦЭМ!$F$39:$F$782,СВЦЭМ!$A$39:$A$782,$A201,СВЦЭМ!$B$39:$B$782,C$190)+'СЕТ СН'!$F$12</f>
        <v>256.29156588000001</v>
      </c>
      <c r="D201" s="36">
        <f>SUMIFS(СВЦЭМ!$F$39:$F$782,СВЦЭМ!$A$39:$A$782,$A201,СВЦЭМ!$B$39:$B$782,D$190)+'СЕТ СН'!$F$12</f>
        <v>260.06193687000001</v>
      </c>
      <c r="E201" s="36">
        <f>SUMIFS(СВЦЭМ!$F$39:$F$782,СВЦЭМ!$A$39:$A$782,$A201,СВЦЭМ!$B$39:$B$782,E$190)+'СЕТ СН'!$F$12</f>
        <v>258.89742603000002</v>
      </c>
      <c r="F201" s="36">
        <f>SUMIFS(СВЦЭМ!$F$39:$F$782,СВЦЭМ!$A$39:$A$782,$A201,СВЦЭМ!$B$39:$B$782,F$190)+'СЕТ СН'!$F$12</f>
        <v>258.25931048000001</v>
      </c>
      <c r="G201" s="36">
        <f>SUMIFS(СВЦЭМ!$F$39:$F$782,СВЦЭМ!$A$39:$A$782,$A201,СВЦЭМ!$B$39:$B$782,G$190)+'СЕТ СН'!$F$12</f>
        <v>256.57376481</v>
      </c>
      <c r="H201" s="36">
        <f>SUMIFS(СВЦЭМ!$F$39:$F$782,СВЦЭМ!$A$39:$A$782,$A201,СВЦЭМ!$B$39:$B$782,H$190)+'СЕТ СН'!$F$12</f>
        <v>256.14061047000001</v>
      </c>
      <c r="I201" s="36">
        <f>SUMIFS(СВЦЭМ!$F$39:$F$782,СВЦЭМ!$A$39:$A$782,$A201,СВЦЭМ!$B$39:$B$782,I$190)+'СЕТ СН'!$F$12</f>
        <v>253.4646955</v>
      </c>
      <c r="J201" s="36">
        <f>SUMIFS(СВЦЭМ!$F$39:$F$782,СВЦЭМ!$A$39:$A$782,$A201,СВЦЭМ!$B$39:$B$782,J$190)+'СЕТ СН'!$F$12</f>
        <v>243.60402309</v>
      </c>
      <c r="K201" s="36">
        <f>SUMIFS(СВЦЭМ!$F$39:$F$782,СВЦЭМ!$A$39:$A$782,$A201,СВЦЭМ!$B$39:$B$782,K$190)+'СЕТ СН'!$F$12</f>
        <v>229.21191073</v>
      </c>
      <c r="L201" s="36">
        <f>SUMIFS(СВЦЭМ!$F$39:$F$782,СВЦЭМ!$A$39:$A$782,$A201,СВЦЭМ!$B$39:$B$782,L$190)+'СЕТ СН'!$F$12</f>
        <v>227.53334627999999</v>
      </c>
      <c r="M201" s="36">
        <f>SUMIFS(СВЦЭМ!$F$39:$F$782,СВЦЭМ!$A$39:$A$782,$A201,СВЦЭМ!$B$39:$B$782,M$190)+'СЕТ СН'!$F$12</f>
        <v>221.05859995</v>
      </c>
      <c r="N201" s="36">
        <f>SUMIFS(СВЦЭМ!$F$39:$F$782,СВЦЭМ!$A$39:$A$782,$A201,СВЦЭМ!$B$39:$B$782,N$190)+'СЕТ СН'!$F$12</f>
        <v>228.31191465000001</v>
      </c>
      <c r="O201" s="36">
        <f>SUMIFS(СВЦЭМ!$F$39:$F$782,СВЦЭМ!$A$39:$A$782,$A201,СВЦЭМ!$B$39:$B$782,O$190)+'СЕТ СН'!$F$12</f>
        <v>234.44579279999999</v>
      </c>
      <c r="P201" s="36">
        <f>SUMIFS(СВЦЭМ!$F$39:$F$782,СВЦЭМ!$A$39:$A$782,$A201,СВЦЭМ!$B$39:$B$782,P$190)+'СЕТ СН'!$F$12</f>
        <v>237.63551224</v>
      </c>
      <c r="Q201" s="36">
        <f>SUMIFS(СВЦЭМ!$F$39:$F$782,СВЦЭМ!$A$39:$A$782,$A201,СВЦЭМ!$B$39:$B$782,Q$190)+'СЕТ СН'!$F$12</f>
        <v>238.95248989999999</v>
      </c>
      <c r="R201" s="36">
        <f>SUMIFS(СВЦЭМ!$F$39:$F$782,СВЦЭМ!$A$39:$A$782,$A201,СВЦЭМ!$B$39:$B$782,R$190)+'СЕТ СН'!$F$12</f>
        <v>240.26378703</v>
      </c>
      <c r="S201" s="36">
        <f>SUMIFS(СВЦЭМ!$F$39:$F$782,СВЦЭМ!$A$39:$A$782,$A201,СВЦЭМ!$B$39:$B$782,S$190)+'СЕТ СН'!$F$12</f>
        <v>239.56454098</v>
      </c>
      <c r="T201" s="36">
        <f>SUMIFS(СВЦЭМ!$F$39:$F$782,СВЦЭМ!$A$39:$A$782,$A201,СВЦЭМ!$B$39:$B$782,T$190)+'СЕТ СН'!$F$12</f>
        <v>236.03217813000001</v>
      </c>
      <c r="U201" s="36">
        <f>SUMIFS(СВЦЭМ!$F$39:$F$782,СВЦЭМ!$A$39:$A$782,$A201,СВЦЭМ!$B$39:$B$782,U$190)+'СЕТ СН'!$F$12</f>
        <v>232.63602159999999</v>
      </c>
      <c r="V201" s="36">
        <f>SUMIFS(СВЦЭМ!$F$39:$F$782,СВЦЭМ!$A$39:$A$782,$A201,СВЦЭМ!$B$39:$B$782,V$190)+'СЕТ СН'!$F$12</f>
        <v>230.66924025</v>
      </c>
      <c r="W201" s="36">
        <f>SUMIFS(СВЦЭМ!$F$39:$F$782,СВЦЭМ!$A$39:$A$782,$A201,СВЦЭМ!$B$39:$B$782,W$190)+'СЕТ СН'!$F$12</f>
        <v>232.09815616</v>
      </c>
      <c r="X201" s="36">
        <f>SUMIFS(СВЦЭМ!$F$39:$F$782,СВЦЭМ!$A$39:$A$782,$A201,СВЦЭМ!$B$39:$B$782,X$190)+'СЕТ СН'!$F$12</f>
        <v>237.61562018999999</v>
      </c>
      <c r="Y201" s="36">
        <f>SUMIFS(СВЦЭМ!$F$39:$F$782,СВЦЭМ!$A$39:$A$782,$A201,СВЦЭМ!$B$39:$B$782,Y$190)+'СЕТ СН'!$F$12</f>
        <v>243.81828852000001</v>
      </c>
    </row>
    <row r="202" spans="1:25" ht="15.75" x14ac:dyDescent="0.2">
      <c r="A202" s="35">
        <f t="shared" si="5"/>
        <v>44997</v>
      </c>
      <c r="B202" s="36">
        <f>SUMIFS(СВЦЭМ!$F$39:$F$782,СВЦЭМ!$A$39:$A$782,$A202,СВЦЭМ!$B$39:$B$782,B$190)+'СЕТ СН'!$F$12</f>
        <v>250.39454425</v>
      </c>
      <c r="C202" s="36">
        <f>SUMIFS(СВЦЭМ!$F$39:$F$782,СВЦЭМ!$A$39:$A$782,$A202,СВЦЭМ!$B$39:$B$782,C$190)+'СЕТ СН'!$F$12</f>
        <v>258.51881765000002</v>
      </c>
      <c r="D202" s="36">
        <f>SUMIFS(СВЦЭМ!$F$39:$F$782,СВЦЭМ!$A$39:$A$782,$A202,СВЦЭМ!$B$39:$B$782,D$190)+'СЕТ СН'!$F$12</f>
        <v>262.57890886000001</v>
      </c>
      <c r="E202" s="36">
        <f>SUMIFS(СВЦЭМ!$F$39:$F$782,СВЦЭМ!$A$39:$A$782,$A202,СВЦЭМ!$B$39:$B$782,E$190)+'СЕТ СН'!$F$12</f>
        <v>261.19957073</v>
      </c>
      <c r="F202" s="36">
        <f>SUMIFS(СВЦЭМ!$F$39:$F$782,СВЦЭМ!$A$39:$A$782,$A202,СВЦЭМ!$B$39:$B$782,F$190)+'СЕТ СН'!$F$12</f>
        <v>261.61170894000003</v>
      </c>
      <c r="G202" s="36">
        <f>SUMIFS(СВЦЭМ!$F$39:$F$782,СВЦЭМ!$A$39:$A$782,$A202,СВЦЭМ!$B$39:$B$782,G$190)+'СЕТ СН'!$F$12</f>
        <v>260.84569242999999</v>
      </c>
      <c r="H202" s="36">
        <f>SUMIFS(СВЦЭМ!$F$39:$F$782,СВЦЭМ!$A$39:$A$782,$A202,СВЦЭМ!$B$39:$B$782,H$190)+'СЕТ СН'!$F$12</f>
        <v>259.05700079000002</v>
      </c>
      <c r="I202" s="36">
        <f>SUMIFS(СВЦЭМ!$F$39:$F$782,СВЦЭМ!$A$39:$A$782,$A202,СВЦЭМ!$B$39:$B$782,I$190)+'СЕТ СН'!$F$12</f>
        <v>254.29167713999999</v>
      </c>
      <c r="J202" s="36">
        <f>SUMIFS(СВЦЭМ!$F$39:$F$782,СВЦЭМ!$A$39:$A$782,$A202,СВЦЭМ!$B$39:$B$782,J$190)+'СЕТ СН'!$F$12</f>
        <v>250.68640521</v>
      </c>
      <c r="K202" s="36">
        <f>SUMIFS(СВЦЭМ!$F$39:$F$782,СВЦЭМ!$A$39:$A$782,$A202,СВЦЭМ!$B$39:$B$782,K$190)+'СЕТ СН'!$F$12</f>
        <v>240.52180584000001</v>
      </c>
      <c r="L202" s="36">
        <f>SUMIFS(СВЦЭМ!$F$39:$F$782,СВЦЭМ!$A$39:$A$782,$A202,СВЦЭМ!$B$39:$B$782,L$190)+'СЕТ СН'!$F$12</f>
        <v>236.80076937999999</v>
      </c>
      <c r="M202" s="36">
        <f>SUMIFS(СВЦЭМ!$F$39:$F$782,СВЦЭМ!$A$39:$A$782,$A202,СВЦЭМ!$B$39:$B$782,M$190)+'СЕТ СН'!$F$12</f>
        <v>237.00261982999999</v>
      </c>
      <c r="N202" s="36">
        <f>SUMIFS(СВЦЭМ!$F$39:$F$782,СВЦЭМ!$A$39:$A$782,$A202,СВЦЭМ!$B$39:$B$782,N$190)+'СЕТ СН'!$F$12</f>
        <v>240.70068782000001</v>
      </c>
      <c r="O202" s="36">
        <f>SUMIFS(СВЦЭМ!$F$39:$F$782,СВЦЭМ!$A$39:$A$782,$A202,СВЦЭМ!$B$39:$B$782,O$190)+'СЕТ СН'!$F$12</f>
        <v>244.16368863</v>
      </c>
      <c r="P202" s="36">
        <f>SUMIFS(СВЦЭМ!$F$39:$F$782,СВЦЭМ!$A$39:$A$782,$A202,СВЦЭМ!$B$39:$B$782,P$190)+'СЕТ СН'!$F$12</f>
        <v>246.49376222000001</v>
      </c>
      <c r="Q202" s="36">
        <f>SUMIFS(СВЦЭМ!$F$39:$F$782,СВЦЭМ!$A$39:$A$782,$A202,СВЦЭМ!$B$39:$B$782,Q$190)+'СЕТ СН'!$F$12</f>
        <v>248.03361591000001</v>
      </c>
      <c r="R202" s="36">
        <f>SUMIFS(СВЦЭМ!$F$39:$F$782,СВЦЭМ!$A$39:$A$782,$A202,СВЦЭМ!$B$39:$B$782,R$190)+'СЕТ СН'!$F$12</f>
        <v>247.49713247</v>
      </c>
      <c r="S202" s="36">
        <f>SUMIFS(СВЦЭМ!$F$39:$F$782,СВЦЭМ!$A$39:$A$782,$A202,СВЦЭМ!$B$39:$B$782,S$190)+'СЕТ СН'!$F$12</f>
        <v>244.88254620000001</v>
      </c>
      <c r="T202" s="36">
        <f>SUMIFS(СВЦЭМ!$F$39:$F$782,СВЦЭМ!$A$39:$A$782,$A202,СВЦЭМ!$B$39:$B$782,T$190)+'СЕТ СН'!$F$12</f>
        <v>241.38775935000001</v>
      </c>
      <c r="U202" s="36">
        <f>SUMIFS(СВЦЭМ!$F$39:$F$782,СВЦЭМ!$A$39:$A$782,$A202,СВЦЭМ!$B$39:$B$782,U$190)+'СЕТ СН'!$F$12</f>
        <v>238.30125254000001</v>
      </c>
      <c r="V202" s="36">
        <f>SUMIFS(СВЦЭМ!$F$39:$F$782,СВЦЭМ!$A$39:$A$782,$A202,СВЦЭМ!$B$39:$B$782,V$190)+'СЕТ СН'!$F$12</f>
        <v>242.53118810000001</v>
      </c>
      <c r="W202" s="36">
        <f>SUMIFS(СВЦЭМ!$F$39:$F$782,СВЦЭМ!$A$39:$A$782,$A202,СВЦЭМ!$B$39:$B$782,W$190)+'СЕТ СН'!$F$12</f>
        <v>243.30049930000001</v>
      </c>
      <c r="X202" s="36">
        <f>SUMIFS(СВЦЭМ!$F$39:$F$782,СВЦЭМ!$A$39:$A$782,$A202,СВЦЭМ!$B$39:$B$782,X$190)+'СЕТ СН'!$F$12</f>
        <v>248.8879566</v>
      </c>
      <c r="Y202" s="36">
        <f>SUMIFS(СВЦЭМ!$F$39:$F$782,СВЦЭМ!$A$39:$A$782,$A202,СВЦЭМ!$B$39:$B$782,Y$190)+'СЕТ СН'!$F$12</f>
        <v>252.96774732</v>
      </c>
    </row>
    <row r="203" spans="1:25" ht="15.75" x14ac:dyDescent="0.2">
      <c r="A203" s="35">
        <f t="shared" si="5"/>
        <v>44998</v>
      </c>
      <c r="B203" s="36">
        <f>SUMIFS(СВЦЭМ!$F$39:$F$782,СВЦЭМ!$A$39:$A$782,$A203,СВЦЭМ!$B$39:$B$782,B$190)+'СЕТ СН'!$F$12</f>
        <v>252.51631481999999</v>
      </c>
      <c r="C203" s="36">
        <f>SUMIFS(СВЦЭМ!$F$39:$F$782,СВЦЭМ!$A$39:$A$782,$A203,СВЦЭМ!$B$39:$B$782,C$190)+'СЕТ СН'!$F$12</f>
        <v>257.44569103999999</v>
      </c>
      <c r="D203" s="36">
        <f>SUMIFS(СВЦЭМ!$F$39:$F$782,СВЦЭМ!$A$39:$A$782,$A203,СВЦЭМ!$B$39:$B$782,D$190)+'СЕТ СН'!$F$12</f>
        <v>262.15376655</v>
      </c>
      <c r="E203" s="36">
        <f>SUMIFS(СВЦЭМ!$F$39:$F$782,СВЦЭМ!$A$39:$A$782,$A203,СВЦЭМ!$B$39:$B$782,E$190)+'СЕТ СН'!$F$12</f>
        <v>262.37333254999999</v>
      </c>
      <c r="F203" s="36">
        <f>SUMIFS(СВЦЭМ!$F$39:$F$782,СВЦЭМ!$A$39:$A$782,$A203,СВЦЭМ!$B$39:$B$782,F$190)+'СЕТ СН'!$F$12</f>
        <v>264.18276378000002</v>
      </c>
      <c r="G203" s="36">
        <f>SUMIFS(СВЦЭМ!$F$39:$F$782,СВЦЭМ!$A$39:$A$782,$A203,СВЦЭМ!$B$39:$B$782,G$190)+'СЕТ СН'!$F$12</f>
        <v>260.88545424</v>
      </c>
      <c r="H203" s="36">
        <f>SUMIFS(СВЦЭМ!$F$39:$F$782,СВЦЭМ!$A$39:$A$782,$A203,СВЦЭМ!$B$39:$B$782,H$190)+'СЕТ СН'!$F$12</f>
        <v>255.08997744000001</v>
      </c>
      <c r="I203" s="36">
        <f>SUMIFS(СВЦЭМ!$F$39:$F$782,СВЦЭМ!$A$39:$A$782,$A203,СВЦЭМ!$B$39:$B$782,I$190)+'СЕТ СН'!$F$12</f>
        <v>250.15586296999999</v>
      </c>
      <c r="J203" s="36">
        <f>SUMIFS(СВЦЭМ!$F$39:$F$782,СВЦЭМ!$A$39:$A$782,$A203,СВЦЭМ!$B$39:$B$782,J$190)+'СЕТ СН'!$F$12</f>
        <v>250.12286994999999</v>
      </c>
      <c r="K203" s="36">
        <f>SUMIFS(СВЦЭМ!$F$39:$F$782,СВЦЭМ!$A$39:$A$782,$A203,СВЦЭМ!$B$39:$B$782,K$190)+'СЕТ СН'!$F$12</f>
        <v>244.44843442000001</v>
      </c>
      <c r="L203" s="36">
        <f>SUMIFS(СВЦЭМ!$F$39:$F$782,СВЦЭМ!$A$39:$A$782,$A203,СВЦЭМ!$B$39:$B$782,L$190)+'СЕТ СН'!$F$12</f>
        <v>245.25387705</v>
      </c>
      <c r="M203" s="36">
        <f>SUMIFS(СВЦЭМ!$F$39:$F$782,СВЦЭМ!$A$39:$A$782,$A203,СВЦЭМ!$B$39:$B$782,M$190)+'СЕТ СН'!$F$12</f>
        <v>245.63778400999999</v>
      </c>
      <c r="N203" s="36">
        <f>SUMIFS(СВЦЭМ!$F$39:$F$782,СВЦЭМ!$A$39:$A$782,$A203,СВЦЭМ!$B$39:$B$782,N$190)+'СЕТ СН'!$F$12</f>
        <v>248.69135603999999</v>
      </c>
      <c r="O203" s="36">
        <f>SUMIFS(СВЦЭМ!$F$39:$F$782,СВЦЭМ!$A$39:$A$782,$A203,СВЦЭМ!$B$39:$B$782,O$190)+'СЕТ СН'!$F$12</f>
        <v>251.80455660000001</v>
      </c>
      <c r="P203" s="36">
        <f>SUMIFS(СВЦЭМ!$F$39:$F$782,СВЦЭМ!$A$39:$A$782,$A203,СВЦЭМ!$B$39:$B$782,P$190)+'СЕТ СН'!$F$12</f>
        <v>252.33474691000001</v>
      </c>
      <c r="Q203" s="36">
        <f>SUMIFS(СВЦЭМ!$F$39:$F$782,СВЦЭМ!$A$39:$A$782,$A203,СВЦЭМ!$B$39:$B$782,Q$190)+'СЕТ СН'!$F$12</f>
        <v>251.83905289</v>
      </c>
      <c r="R203" s="36">
        <f>SUMIFS(СВЦЭМ!$F$39:$F$782,СВЦЭМ!$A$39:$A$782,$A203,СВЦЭМ!$B$39:$B$782,R$190)+'СЕТ СН'!$F$12</f>
        <v>252.22741780999999</v>
      </c>
      <c r="S203" s="36">
        <f>SUMIFS(СВЦЭМ!$F$39:$F$782,СВЦЭМ!$A$39:$A$782,$A203,СВЦЭМ!$B$39:$B$782,S$190)+'СЕТ СН'!$F$12</f>
        <v>251.41662249999999</v>
      </c>
      <c r="T203" s="36">
        <f>SUMIFS(СВЦЭМ!$F$39:$F$782,СВЦЭМ!$A$39:$A$782,$A203,СВЦЭМ!$B$39:$B$782,T$190)+'СЕТ СН'!$F$12</f>
        <v>248.49418613</v>
      </c>
      <c r="U203" s="36">
        <f>SUMIFS(СВЦЭМ!$F$39:$F$782,СВЦЭМ!$A$39:$A$782,$A203,СВЦЭМ!$B$39:$B$782,U$190)+'СЕТ СН'!$F$12</f>
        <v>244.77442381</v>
      </c>
      <c r="V203" s="36">
        <f>SUMIFS(СВЦЭМ!$F$39:$F$782,СВЦЭМ!$A$39:$A$782,$A203,СВЦЭМ!$B$39:$B$782,V$190)+'СЕТ СН'!$F$12</f>
        <v>244.41626891999999</v>
      </c>
      <c r="W203" s="36">
        <f>SUMIFS(СВЦЭМ!$F$39:$F$782,СВЦЭМ!$A$39:$A$782,$A203,СВЦЭМ!$B$39:$B$782,W$190)+'СЕТ СН'!$F$12</f>
        <v>244.06359269000001</v>
      </c>
      <c r="X203" s="36">
        <f>SUMIFS(СВЦЭМ!$F$39:$F$782,СВЦЭМ!$A$39:$A$782,$A203,СВЦЭМ!$B$39:$B$782,X$190)+'СЕТ СН'!$F$12</f>
        <v>250.13014007000001</v>
      </c>
      <c r="Y203" s="36">
        <f>SUMIFS(СВЦЭМ!$F$39:$F$782,СВЦЭМ!$A$39:$A$782,$A203,СВЦЭМ!$B$39:$B$782,Y$190)+'СЕТ СН'!$F$12</f>
        <v>249.28833109999999</v>
      </c>
    </row>
    <row r="204" spans="1:25" ht="15.75" x14ac:dyDescent="0.2">
      <c r="A204" s="35">
        <f t="shared" si="5"/>
        <v>44999</v>
      </c>
      <c r="B204" s="36">
        <f>SUMIFS(СВЦЭМ!$F$39:$F$782,СВЦЭМ!$A$39:$A$782,$A204,СВЦЭМ!$B$39:$B$782,B$190)+'СЕТ СН'!$F$12</f>
        <v>260.68244719</v>
      </c>
      <c r="C204" s="36">
        <f>SUMIFS(СВЦЭМ!$F$39:$F$782,СВЦЭМ!$A$39:$A$782,$A204,СВЦЭМ!$B$39:$B$782,C$190)+'СЕТ СН'!$F$12</f>
        <v>269.00825063000002</v>
      </c>
      <c r="D204" s="36">
        <f>SUMIFS(СВЦЭМ!$F$39:$F$782,СВЦЭМ!$A$39:$A$782,$A204,СВЦЭМ!$B$39:$B$782,D$190)+'СЕТ СН'!$F$12</f>
        <v>274.11629926000001</v>
      </c>
      <c r="E204" s="36">
        <f>SUMIFS(СВЦЭМ!$F$39:$F$782,СВЦЭМ!$A$39:$A$782,$A204,СВЦЭМ!$B$39:$B$782,E$190)+'СЕТ СН'!$F$12</f>
        <v>274.90012411999999</v>
      </c>
      <c r="F204" s="36">
        <f>SUMIFS(СВЦЭМ!$F$39:$F$782,СВЦЭМ!$A$39:$A$782,$A204,СВЦЭМ!$B$39:$B$782,F$190)+'СЕТ СН'!$F$12</f>
        <v>274.58423104000002</v>
      </c>
      <c r="G204" s="36">
        <f>SUMIFS(СВЦЭМ!$F$39:$F$782,СВЦЭМ!$A$39:$A$782,$A204,СВЦЭМ!$B$39:$B$782,G$190)+'СЕТ СН'!$F$12</f>
        <v>272.68997784999999</v>
      </c>
      <c r="H204" s="36">
        <f>SUMIFS(СВЦЭМ!$F$39:$F$782,СВЦЭМ!$A$39:$A$782,$A204,СВЦЭМ!$B$39:$B$782,H$190)+'СЕТ СН'!$F$12</f>
        <v>263.75722708000001</v>
      </c>
      <c r="I204" s="36">
        <f>SUMIFS(СВЦЭМ!$F$39:$F$782,СВЦЭМ!$A$39:$A$782,$A204,СВЦЭМ!$B$39:$B$782,I$190)+'СЕТ СН'!$F$12</f>
        <v>254.13867445</v>
      </c>
      <c r="J204" s="36">
        <f>SUMIFS(СВЦЭМ!$F$39:$F$782,СВЦЭМ!$A$39:$A$782,$A204,СВЦЭМ!$B$39:$B$782,J$190)+'СЕТ СН'!$F$12</f>
        <v>254.75980575</v>
      </c>
      <c r="K204" s="36">
        <f>SUMIFS(СВЦЭМ!$F$39:$F$782,СВЦЭМ!$A$39:$A$782,$A204,СВЦЭМ!$B$39:$B$782,K$190)+'СЕТ СН'!$F$12</f>
        <v>249.19910637000001</v>
      </c>
      <c r="L204" s="36">
        <f>SUMIFS(СВЦЭМ!$F$39:$F$782,СВЦЭМ!$A$39:$A$782,$A204,СВЦЭМ!$B$39:$B$782,L$190)+'СЕТ СН'!$F$12</f>
        <v>247.75009589999999</v>
      </c>
      <c r="M204" s="36">
        <f>SUMIFS(СВЦЭМ!$F$39:$F$782,СВЦЭМ!$A$39:$A$782,$A204,СВЦЭМ!$B$39:$B$782,M$190)+'СЕТ СН'!$F$12</f>
        <v>244.03128799000001</v>
      </c>
      <c r="N204" s="36">
        <f>SUMIFS(СВЦЭМ!$F$39:$F$782,СВЦЭМ!$A$39:$A$782,$A204,СВЦЭМ!$B$39:$B$782,N$190)+'СЕТ СН'!$F$12</f>
        <v>248.63516480999999</v>
      </c>
      <c r="O204" s="36">
        <f>SUMIFS(СВЦЭМ!$F$39:$F$782,СВЦЭМ!$A$39:$A$782,$A204,СВЦЭМ!$B$39:$B$782,O$190)+'СЕТ СН'!$F$12</f>
        <v>252.92347354</v>
      </c>
      <c r="P204" s="36">
        <f>SUMIFS(СВЦЭМ!$F$39:$F$782,СВЦЭМ!$A$39:$A$782,$A204,СВЦЭМ!$B$39:$B$782,P$190)+'СЕТ СН'!$F$12</f>
        <v>253.79570357</v>
      </c>
      <c r="Q204" s="36">
        <f>SUMIFS(СВЦЭМ!$F$39:$F$782,СВЦЭМ!$A$39:$A$782,$A204,СВЦЭМ!$B$39:$B$782,Q$190)+'СЕТ СН'!$F$12</f>
        <v>254.92803182</v>
      </c>
      <c r="R204" s="36">
        <f>SUMIFS(СВЦЭМ!$F$39:$F$782,СВЦЭМ!$A$39:$A$782,$A204,СВЦЭМ!$B$39:$B$782,R$190)+'СЕТ СН'!$F$12</f>
        <v>253.36089515</v>
      </c>
      <c r="S204" s="36">
        <f>SUMIFS(СВЦЭМ!$F$39:$F$782,СВЦЭМ!$A$39:$A$782,$A204,СВЦЭМ!$B$39:$B$782,S$190)+'СЕТ СН'!$F$12</f>
        <v>250.19517618</v>
      </c>
      <c r="T204" s="36">
        <f>SUMIFS(СВЦЭМ!$F$39:$F$782,СВЦЭМ!$A$39:$A$782,$A204,СВЦЭМ!$B$39:$B$782,T$190)+'СЕТ СН'!$F$12</f>
        <v>247.84938824</v>
      </c>
      <c r="U204" s="36">
        <f>SUMIFS(СВЦЭМ!$F$39:$F$782,СВЦЭМ!$A$39:$A$782,$A204,СВЦЭМ!$B$39:$B$782,U$190)+'СЕТ СН'!$F$12</f>
        <v>243.81610269000001</v>
      </c>
      <c r="V204" s="36">
        <f>SUMIFS(СВЦЭМ!$F$39:$F$782,СВЦЭМ!$A$39:$A$782,$A204,СВЦЭМ!$B$39:$B$782,V$190)+'СЕТ СН'!$F$12</f>
        <v>246.45930462999999</v>
      </c>
      <c r="W204" s="36">
        <f>SUMIFS(СВЦЭМ!$F$39:$F$782,СВЦЭМ!$A$39:$A$782,$A204,СВЦЭМ!$B$39:$B$782,W$190)+'СЕТ СН'!$F$12</f>
        <v>248.84792969</v>
      </c>
      <c r="X204" s="36">
        <f>SUMIFS(СВЦЭМ!$F$39:$F$782,СВЦЭМ!$A$39:$A$782,$A204,СВЦЭМ!$B$39:$B$782,X$190)+'СЕТ СН'!$F$12</f>
        <v>254.31256139000001</v>
      </c>
      <c r="Y204" s="36">
        <f>SUMIFS(СВЦЭМ!$F$39:$F$782,СВЦЭМ!$A$39:$A$782,$A204,СВЦЭМ!$B$39:$B$782,Y$190)+'СЕТ СН'!$F$12</f>
        <v>255.50849529999999</v>
      </c>
    </row>
    <row r="205" spans="1:25" ht="15.75" x14ac:dyDescent="0.2">
      <c r="A205" s="35">
        <f t="shared" si="5"/>
        <v>45000</v>
      </c>
      <c r="B205" s="36">
        <f>SUMIFS(СВЦЭМ!$F$39:$F$782,СВЦЭМ!$A$39:$A$782,$A205,СВЦЭМ!$B$39:$B$782,B$190)+'СЕТ СН'!$F$12</f>
        <v>259.01449102999999</v>
      </c>
      <c r="C205" s="36">
        <f>SUMIFS(СВЦЭМ!$F$39:$F$782,СВЦЭМ!$A$39:$A$782,$A205,СВЦЭМ!$B$39:$B$782,C$190)+'СЕТ СН'!$F$12</f>
        <v>267.00636666000003</v>
      </c>
      <c r="D205" s="36">
        <f>SUMIFS(СВЦЭМ!$F$39:$F$782,СВЦЭМ!$A$39:$A$782,$A205,СВЦЭМ!$B$39:$B$782,D$190)+'СЕТ СН'!$F$12</f>
        <v>271.62006055000001</v>
      </c>
      <c r="E205" s="36">
        <f>SUMIFS(СВЦЭМ!$F$39:$F$782,СВЦЭМ!$A$39:$A$782,$A205,СВЦЭМ!$B$39:$B$782,E$190)+'СЕТ СН'!$F$12</f>
        <v>272.62528405</v>
      </c>
      <c r="F205" s="36">
        <f>SUMIFS(СВЦЭМ!$F$39:$F$782,СВЦЭМ!$A$39:$A$782,$A205,СВЦЭМ!$B$39:$B$782,F$190)+'СЕТ СН'!$F$12</f>
        <v>272.79560498000001</v>
      </c>
      <c r="G205" s="36">
        <f>SUMIFS(СВЦЭМ!$F$39:$F$782,СВЦЭМ!$A$39:$A$782,$A205,СВЦЭМ!$B$39:$B$782,G$190)+'СЕТ СН'!$F$12</f>
        <v>270.77162767999999</v>
      </c>
      <c r="H205" s="36">
        <f>SUMIFS(СВЦЭМ!$F$39:$F$782,СВЦЭМ!$A$39:$A$782,$A205,СВЦЭМ!$B$39:$B$782,H$190)+'СЕТ СН'!$F$12</f>
        <v>260.87636638999999</v>
      </c>
      <c r="I205" s="36">
        <f>SUMIFS(СВЦЭМ!$F$39:$F$782,СВЦЭМ!$A$39:$A$782,$A205,СВЦЭМ!$B$39:$B$782,I$190)+'СЕТ СН'!$F$12</f>
        <v>251.28412351</v>
      </c>
      <c r="J205" s="36">
        <f>SUMIFS(СВЦЭМ!$F$39:$F$782,СВЦЭМ!$A$39:$A$782,$A205,СВЦЭМ!$B$39:$B$782,J$190)+'СЕТ СН'!$F$12</f>
        <v>251.49152384000001</v>
      </c>
      <c r="K205" s="36">
        <f>SUMIFS(СВЦЭМ!$F$39:$F$782,СВЦЭМ!$A$39:$A$782,$A205,СВЦЭМ!$B$39:$B$782,K$190)+'СЕТ СН'!$F$12</f>
        <v>245.82816915999999</v>
      </c>
      <c r="L205" s="36">
        <f>SUMIFS(СВЦЭМ!$F$39:$F$782,СВЦЭМ!$A$39:$A$782,$A205,СВЦЭМ!$B$39:$B$782,L$190)+'СЕТ СН'!$F$12</f>
        <v>244.26212630000001</v>
      </c>
      <c r="M205" s="36">
        <f>SUMIFS(СВЦЭМ!$F$39:$F$782,СВЦЭМ!$A$39:$A$782,$A205,СВЦЭМ!$B$39:$B$782,M$190)+'СЕТ СН'!$F$12</f>
        <v>245.71788767000001</v>
      </c>
      <c r="N205" s="36">
        <f>SUMIFS(СВЦЭМ!$F$39:$F$782,СВЦЭМ!$A$39:$A$782,$A205,СВЦЭМ!$B$39:$B$782,N$190)+'СЕТ СН'!$F$12</f>
        <v>250.39578938</v>
      </c>
      <c r="O205" s="36">
        <f>SUMIFS(СВЦЭМ!$F$39:$F$782,СВЦЭМ!$A$39:$A$782,$A205,СВЦЭМ!$B$39:$B$782,O$190)+'СЕТ СН'!$F$12</f>
        <v>251.65360917000001</v>
      </c>
      <c r="P205" s="36">
        <f>SUMIFS(СВЦЭМ!$F$39:$F$782,СВЦЭМ!$A$39:$A$782,$A205,СВЦЭМ!$B$39:$B$782,P$190)+'СЕТ СН'!$F$12</f>
        <v>252.26494582000001</v>
      </c>
      <c r="Q205" s="36">
        <f>SUMIFS(СВЦЭМ!$F$39:$F$782,СВЦЭМ!$A$39:$A$782,$A205,СВЦЭМ!$B$39:$B$782,Q$190)+'СЕТ СН'!$F$12</f>
        <v>253.92620817</v>
      </c>
      <c r="R205" s="36">
        <f>SUMIFS(СВЦЭМ!$F$39:$F$782,СВЦЭМ!$A$39:$A$782,$A205,СВЦЭМ!$B$39:$B$782,R$190)+'СЕТ СН'!$F$12</f>
        <v>253.09329159000001</v>
      </c>
      <c r="S205" s="36">
        <f>SUMIFS(СВЦЭМ!$F$39:$F$782,СВЦЭМ!$A$39:$A$782,$A205,СВЦЭМ!$B$39:$B$782,S$190)+'СЕТ СН'!$F$12</f>
        <v>249.95869582</v>
      </c>
      <c r="T205" s="36">
        <f>SUMIFS(СВЦЭМ!$F$39:$F$782,СВЦЭМ!$A$39:$A$782,$A205,СВЦЭМ!$B$39:$B$782,T$190)+'СЕТ СН'!$F$12</f>
        <v>246.61046173</v>
      </c>
      <c r="U205" s="36">
        <f>SUMIFS(СВЦЭМ!$F$39:$F$782,СВЦЭМ!$A$39:$A$782,$A205,СВЦЭМ!$B$39:$B$782,U$190)+'СЕТ СН'!$F$12</f>
        <v>242.71612773999999</v>
      </c>
      <c r="V205" s="36">
        <f>SUMIFS(СВЦЭМ!$F$39:$F$782,СВЦЭМ!$A$39:$A$782,$A205,СВЦЭМ!$B$39:$B$782,V$190)+'СЕТ СН'!$F$12</f>
        <v>242.75326444000001</v>
      </c>
      <c r="W205" s="36">
        <f>SUMIFS(СВЦЭМ!$F$39:$F$782,СВЦЭМ!$A$39:$A$782,$A205,СВЦЭМ!$B$39:$B$782,W$190)+'СЕТ СН'!$F$12</f>
        <v>244.67573809000001</v>
      </c>
      <c r="X205" s="36">
        <f>SUMIFS(СВЦЭМ!$F$39:$F$782,СВЦЭМ!$A$39:$A$782,$A205,СВЦЭМ!$B$39:$B$782,X$190)+'СЕТ СН'!$F$12</f>
        <v>249.77191822</v>
      </c>
      <c r="Y205" s="36">
        <f>SUMIFS(СВЦЭМ!$F$39:$F$782,СВЦЭМ!$A$39:$A$782,$A205,СВЦЭМ!$B$39:$B$782,Y$190)+'СЕТ СН'!$F$12</f>
        <v>252.75984095999999</v>
      </c>
    </row>
    <row r="206" spans="1:25" ht="15.75" x14ac:dyDescent="0.2">
      <c r="A206" s="35">
        <f t="shared" si="5"/>
        <v>45001</v>
      </c>
      <c r="B206" s="36">
        <f>SUMIFS(СВЦЭМ!$F$39:$F$782,СВЦЭМ!$A$39:$A$782,$A206,СВЦЭМ!$B$39:$B$782,B$190)+'СЕТ СН'!$F$12</f>
        <v>253.03676723999999</v>
      </c>
      <c r="C206" s="36">
        <f>SUMIFS(СВЦЭМ!$F$39:$F$782,СВЦЭМ!$A$39:$A$782,$A206,СВЦЭМ!$B$39:$B$782,C$190)+'СЕТ СН'!$F$12</f>
        <v>261.69196733000001</v>
      </c>
      <c r="D206" s="36">
        <f>SUMIFS(СВЦЭМ!$F$39:$F$782,СВЦЭМ!$A$39:$A$782,$A206,СВЦЭМ!$B$39:$B$782,D$190)+'СЕТ СН'!$F$12</f>
        <v>264.90100074999998</v>
      </c>
      <c r="E206" s="36">
        <f>SUMIFS(СВЦЭМ!$F$39:$F$782,СВЦЭМ!$A$39:$A$782,$A206,СВЦЭМ!$B$39:$B$782,E$190)+'СЕТ СН'!$F$12</f>
        <v>267.53130537999999</v>
      </c>
      <c r="F206" s="36">
        <f>SUMIFS(СВЦЭМ!$F$39:$F$782,СВЦЭМ!$A$39:$A$782,$A206,СВЦЭМ!$B$39:$B$782,F$190)+'СЕТ СН'!$F$12</f>
        <v>268.13626392999998</v>
      </c>
      <c r="G206" s="36">
        <f>SUMIFS(СВЦЭМ!$F$39:$F$782,СВЦЭМ!$A$39:$A$782,$A206,СВЦЭМ!$B$39:$B$782,G$190)+'СЕТ СН'!$F$12</f>
        <v>265.32094558</v>
      </c>
      <c r="H206" s="36">
        <f>SUMIFS(СВЦЭМ!$F$39:$F$782,СВЦЭМ!$A$39:$A$782,$A206,СВЦЭМ!$B$39:$B$782,H$190)+'СЕТ СН'!$F$12</f>
        <v>255.58148969000001</v>
      </c>
      <c r="I206" s="36">
        <f>SUMIFS(СВЦЭМ!$F$39:$F$782,СВЦЭМ!$A$39:$A$782,$A206,СВЦЭМ!$B$39:$B$782,I$190)+'СЕТ СН'!$F$12</f>
        <v>251.54219384000001</v>
      </c>
      <c r="J206" s="36">
        <f>SUMIFS(СВЦЭМ!$F$39:$F$782,СВЦЭМ!$A$39:$A$782,$A206,СВЦЭМ!$B$39:$B$782,J$190)+'СЕТ СН'!$F$12</f>
        <v>251.32645248</v>
      </c>
      <c r="K206" s="36">
        <f>SUMIFS(СВЦЭМ!$F$39:$F$782,СВЦЭМ!$A$39:$A$782,$A206,СВЦЭМ!$B$39:$B$782,K$190)+'СЕТ СН'!$F$12</f>
        <v>249.07182544</v>
      </c>
      <c r="L206" s="36">
        <f>SUMIFS(СВЦЭМ!$F$39:$F$782,СВЦЭМ!$A$39:$A$782,$A206,СВЦЭМ!$B$39:$B$782,L$190)+'СЕТ СН'!$F$12</f>
        <v>252.52877955</v>
      </c>
      <c r="M206" s="36">
        <f>SUMIFS(СВЦЭМ!$F$39:$F$782,СВЦЭМ!$A$39:$A$782,$A206,СВЦЭМ!$B$39:$B$782,M$190)+'СЕТ СН'!$F$12</f>
        <v>256.57436558000001</v>
      </c>
      <c r="N206" s="36">
        <f>SUMIFS(СВЦЭМ!$F$39:$F$782,СВЦЭМ!$A$39:$A$782,$A206,СВЦЭМ!$B$39:$B$782,N$190)+'СЕТ СН'!$F$12</f>
        <v>261.46806299000002</v>
      </c>
      <c r="O206" s="36">
        <f>SUMIFS(СВЦЭМ!$F$39:$F$782,СВЦЭМ!$A$39:$A$782,$A206,СВЦЭМ!$B$39:$B$782,O$190)+'СЕТ СН'!$F$12</f>
        <v>262.95425283999998</v>
      </c>
      <c r="P206" s="36">
        <f>SUMIFS(СВЦЭМ!$F$39:$F$782,СВЦЭМ!$A$39:$A$782,$A206,СВЦЭМ!$B$39:$B$782,P$190)+'СЕТ СН'!$F$12</f>
        <v>264.59134614999999</v>
      </c>
      <c r="Q206" s="36">
        <f>SUMIFS(СВЦЭМ!$F$39:$F$782,СВЦЭМ!$A$39:$A$782,$A206,СВЦЭМ!$B$39:$B$782,Q$190)+'СЕТ СН'!$F$12</f>
        <v>264.54822695000001</v>
      </c>
      <c r="R206" s="36">
        <f>SUMIFS(СВЦЭМ!$F$39:$F$782,СВЦЭМ!$A$39:$A$782,$A206,СВЦЭМ!$B$39:$B$782,R$190)+'СЕТ СН'!$F$12</f>
        <v>266.40184342999999</v>
      </c>
      <c r="S206" s="36">
        <f>SUMIFS(СВЦЭМ!$F$39:$F$782,СВЦЭМ!$A$39:$A$782,$A206,СВЦЭМ!$B$39:$B$782,S$190)+'СЕТ СН'!$F$12</f>
        <v>263.86764169999998</v>
      </c>
      <c r="T206" s="36">
        <f>SUMIFS(СВЦЭМ!$F$39:$F$782,СВЦЭМ!$A$39:$A$782,$A206,СВЦЭМ!$B$39:$B$782,T$190)+'СЕТ СН'!$F$12</f>
        <v>255.8404481</v>
      </c>
      <c r="U206" s="36">
        <f>SUMIFS(СВЦЭМ!$F$39:$F$782,СВЦЭМ!$A$39:$A$782,$A206,СВЦЭМ!$B$39:$B$782,U$190)+'СЕТ СН'!$F$12</f>
        <v>250.71971701000001</v>
      </c>
      <c r="V206" s="36">
        <f>SUMIFS(СВЦЭМ!$F$39:$F$782,СВЦЭМ!$A$39:$A$782,$A206,СВЦЭМ!$B$39:$B$782,V$190)+'СЕТ СН'!$F$12</f>
        <v>250.04789004</v>
      </c>
      <c r="W206" s="36">
        <f>SUMIFS(СВЦЭМ!$F$39:$F$782,СВЦЭМ!$A$39:$A$782,$A206,СВЦЭМ!$B$39:$B$782,W$190)+'СЕТ СН'!$F$12</f>
        <v>253.24843831000001</v>
      </c>
      <c r="X206" s="36">
        <f>SUMIFS(СВЦЭМ!$F$39:$F$782,СВЦЭМ!$A$39:$A$782,$A206,СВЦЭМ!$B$39:$B$782,X$190)+'СЕТ СН'!$F$12</f>
        <v>250.84146636</v>
      </c>
      <c r="Y206" s="36">
        <f>SUMIFS(СВЦЭМ!$F$39:$F$782,СВЦЭМ!$A$39:$A$782,$A206,СВЦЭМ!$B$39:$B$782,Y$190)+'СЕТ СН'!$F$12</f>
        <v>254.10393778</v>
      </c>
    </row>
    <row r="207" spans="1:25" ht="15.75" x14ac:dyDescent="0.2">
      <c r="A207" s="35">
        <f t="shared" si="5"/>
        <v>45002</v>
      </c>
      <c r="B207" s="36">
        <f>SUMIFS(СВЦЭМ!$F$39:$F$782,СВЦЭМ!$A$39:$A$782,$A207,СВЦЭМ!$B$39:$B$782,B$190)+'СЕТ СН'!$F$12</f>
        <v>261.64215963999999</v>
      </c>
      <c r="C207" s="36">
        <f>SUMIFS(СВЦЭМ!$F$39:$F$782,СВЦЭМ!$A$39:$A$782,$A207,СВЦЭМ!$B$39:$B$782,C$190)+'СЕТ СН'!$F$12</f>
        <v>268.83709578000003</v>
      </c>
      <c r="D207" s="36">
        <f>SUMIFS(СВЦЭМ!$F$39:$F$782,СВЦЭМ!$A$39:$A$782,$A207,СВЦЭМ!$B$39:$B$782,D$190)+'СЕТ СН'!$F$12</f>
        <v>269.09168428999999</v>
      </c>
      <c r="E207" s="36">
        <f>SUMIFS(СВЦЭМ!$F$39:$F$782,СВЦЭМ!$A$39:$A$782,$A207,СВЦЭМ!$B$39:$B$782,E$190)+'СЕТ СН'!$F$12</f>
        <v>268.21833449000002</v>
      </c>
      <c r="F207" s="36">
        <f>SUMIFS(СВЦЭМ!$F$39:$F$782,СВЦЭМ!$A$39:$A$782,$A207,СВЦЭМ!$B$39:$B$782,F$190)+'СЕТ СН'!$F$12</f>
        <v>269.27003266000003</v>
      </c>
      <c r="G207" s="36">
        <f>SUMIFS(СВЦЭМ!$F$39:$F$782,СВЦЭМ!$A$39:$A$782,$A207,СВЦЭМ!$B$39:$B$782,G$190)+'СЕТ СН'!$F$12</f>
        <v>267.39850095999998</v>
      </c>
      <c r="H207" s="36">
        <f>SUMIFS(СВЦЭМ!$F$39:$F$782,СВЦЭМ!$A$39:$A$782,$A207,СВЦЭМ!$B$39:$B$782,H$190)+'СЕТ СН'!$F$12</f>
        <v>261.12399170999998</v>
      </c>
      <c r="I207" s="36">
        <f>SUMIFS(СВЦЭМ!$F$39:$F$782,СВЦЭМ!$A$39:$A$782,$A207,СВЦЭМ!$B$39:$B$782,I$190)+'СЕТ СН'!$F$12</f>
        <v>250.46411517000001</v>
      </c>
      <c r="J207" s="36">
        <f>SUMIFS(СВЦЭМ!$F$39:$F$782,СВЦЭМ!$A$39:$A$782,$A207,СВЦЭМ!$B$39:$B$782,J$190)+'СЕТ СН'!$F$12</f>
        <v>250.99674969</v>
      </c>
      <c r="K207" s="36">
        <f>SUMIFS(СВЦЭМ!$F$39:$F$782,СВЦЭМ!$A$39:$A$782,$A207,СВЦЭМ!$B$39:$B$782,K$190)+'СЕТ СН'!$F$12</f>
        <v>249.81154218</v>
      </c>
      <c r="L207" s="36">
        <f>SUMIFS(СВЦЭМ!$F$39:$F$782,СВЦЭМ!$A$39:$A$782,$A207,СВЦЭМ!$B$39:$B$782,L$190)+'СЕТ СН'!$F$12</f>
        <v>248.66352929000001</v>
      </c>
      <c r="M207" s="36">
        <f>SUMIFS(СВЦЭМ!$F$39:$F$782,СВЦЭМ!$A$39:$A$782,$A207,СВЦЭМ!$B$39:$B$782,M$190)+'СЕТ СН'!$F$12</f>
        <v>250.32532115000001</v>
      </c>
      <c r="N207" s="36">
        <f>SUMIFS(СВЦЭМ!$F$39:$F$782,СВЦЭМ!$A$39:$A$782,$A207,СВЦЭМ!$B$39:$B$782,N$190)+'СЕТ СН'!$F$12</f>
        <v>254.56071555</v>
      </c>
      <c r="O207" s="36">
        <f>SUMIFS(СВЦЭМ!$F$39:$F$782,СВЦЭМ!$A$39:$A$782,$A207,СВЦЭМ!$B$39:$B$782,O$190)+'СЕТ СН'!$F$12</f>
        <v>257.38084658000002</v>
      </c>
      <c r="P207" s="36">
        <f>SUMIFS(СВЦЭМ!$F$39:$F$782,СВЦЭМ!$A$39:$A$782,$A207,СВЦЭМ!$B$39:$B$782,P$190)+'СЕТ СН'!$F$12</f>
        <v>257.99267695999998</v>
      </c>
      <c r="Q207" s="36">
        <f>SUMIFS(СВЦЭМ!$F$39:$F$782,СВЦЭМ!$A$39:$A$782,$A207,СВЦЭМ!$B$39:$B$782,Q$190)+'СЕТ СН'!$F$12</f>
        <v>259.38713374999998</v>
      </c>
      <c r="R207" s="36">
        <f>SUMIFS(СВЦЭМ!$F$39:$F$782,СВЦЭМ!$A$39:$A$782,$A207,СВЦЭМ!$B$39:$B$782,R$190)+'СЕТ СН'!$F$12</f>
        <v>257.37529042</v>
      </c>
      <c r="S207" s="36">
        <f>SUMIFS(СВЦЭМ!$F$39:$F$782,СВЦЭМ!$A$39:$A$782,$A207,СВЦЭМ!$B$39:$B$782,S$190)+'СЕТ СН'!$F$12</f>
        <v>254.56883753</v>
      </c>
      <c r="T207" s="36">
        <f>SUMIFS(СВЦЭМ!$F$39:$F$782,СВЦЭМ!$A$39:$A$782,$A207,СВЦЭМ!$B$39:$B$782,T$190)+'СЕТ СН'!$F$12</f>
        <v>251.76048752</v>
      </c>
      <c r="U207" s="36">
        <f>SUMIFS(СВЦЭМ!$F$39:$F$782,СВЦЭМ!$A$39:$A$782,$A207,СВЦЭМ!$B$39:$B$782,U$190)+'СЕТ СН'!$F$12</f>
        <v>248.70752924000001</v>
      </c>
      <c r="V207" s="36">
        <f>SUMIFS(СВЦЭМ!$F$39:$F$782,СВЦЭМ!$A$39:$A$782,$A207,СВЦЭМ!$B$39:$B$782,V$190)+'СЕТ СН'!$F$12</f>
        <v>249.07215198</v>
      </c>
      <c r="W207" s="36">
        <f>SUMIFS(СВЦЭМ!$F$39:$F$782,СВЦЭМ!$A$39:$A$782,$A207,СВЦЭМ!$B$39:$B$782,W$190)+'СЕТ СН'!$F$12</f>
        <v>249.49922663000001</v>
      </c>
      <c r="X207" s="36">
        <f>SUMIFS(СВЦЭМ!$F$39:$F$782,СВЦЭМ!$A$39:$A$782,$A207,СВЦЭМ!$B$39:$B$782,X$190)+'СЕТ СН'!$F$12</f>
        <v>256.15978718999997</v>
      </c>
      <c r="Y207" s="36">
        <f>SUMIFS(СВЦЭМ!$F$39:$F$782,СВЦЭМ!$A$39:$A$782,$A207,СВЦЭМ!$B$39:$B$782,Y$190)+'СЕТ СН'!$F$12</f>
        <v>261.37830151999998</v>
      </c>
    </row>
    <row r="208" spans="1:25" ht="15.75" x14ac:dyDescent="0.2">
      <c r="A208" s="35">
        <f t="shared" si="5"/>
        <v>45003</v>
      </c>
      <c r="B208" s="36">
        <f>SUMIFS(СВЦЭМ!$F$39:$F$782,СВЦЭМ!$A$39:$A$782,$A208,СВЦЭМ!$B$39:$B$782,B$190)+'СЕТ СН'!$F$12</f>
        <v>240.65801463</v>
      </c>
      <c r="C208" s="36">
        <f>SUMIFS(СВЦЭМ!$F$39:$F$782,СВЦЭМ!$A$39:$A$782,$A208,СВЦЭМ!$B$39:$B$782,C$190)+'СЕТ СН'!$F$12</f>
        <v>247.55618561</v>
      </c>
      <c r="D208" s="36">
        <f>SUMIFS(СВЦЭМ!$F$39:$F$782,СВЦЭМ!$A$39:$A$782,$A208,СВЦЭМ!$B$39:$B$782,D$190)+'СЕТ СН'!$F$12</f>
        <v>251.44328068999999</v>
      </c>
      <c r="E208" s="36">
        <f>SUMIFS(СВЦЭМ!$F$39:$F$782,СВЦЭМ!$A$39:$A$782,$A208,СВЦЭМ!$B$39:$B$782,E$190)+'СЕТ СН'!$F$12</f>
        <v>251.73065357999999</v>
      </c>
      <c r="F208" s="36">
        <f>SUMIFS(СВЦЭМ!$F$39:$F$782,СВЦЭМ!$A$39:$A$782,$A208,СВЦЭМ!$B$39:$B$782,F$190)+'СЕТ СН'!$F$12</f>
        <v>254.48252491</v>
      </c>
      <c r="G208" s="36">
        <f>SUMIFS(СВЦЭМ!$F$39:$F$782,СВЦЭМ!$A$39:$A$782,$A208,СВЦЭМ!$B$39:$B$782,G$190)+'СЕТ СН'!$F$12</f>
        <v>251.42063984000001</v>
      </c>
      <c r="H208" s="36">
        <f>SUMIFS(СВЦЭМ!$F$39:$F$782,СВЦЭМ!$A$39:$A$782,$A208,СВЦЭМ!$B$39:$B$782,H$190)+'СЕТ СН'!$F$12</f>
        <v>250.98915052999999</v>
      </c>
      <c r="I208" s="36">
        <f>SUMIFS(СВЦЭМ!$F$39:$F$782,СВЦЭМ!$A$39:$A$782,$A208,СВЦЭМ!$B$39:$B$782,I$190)+'СЕТ СН'!$F$12</f>
        <v>248.46559778</v>
      </c>
      <c r="J208" s="36">
        <f>SUMIFS(СВЦЭМ!$F$39:$F$782,СВЦЭМ!$A$39:$A$782,$A208,СВЦЭМ!$B$39:$B$782,J$190)+'СЕТ СН'!$F$12</f>
        <v>242.28466678000001</v>
      </c>
      <c r="K208" s="36">
        <f>SUMIFS(СВЦЭМ!$F$39:$F$782,СВЦЭМ!$A$39:$A$782,$A208,СВЦЭМ!$B$39:$B$782,K$190)+'СЕТ СН'!$F$12</f>
        <v>233.16209662</v>
      </c>
      <c r="L208" s="36">
        <f>SUMIFS(СВЦЭМ!$F$39:$F$782,СВЦЭМ!$A$39:$A$782,$A208,СВЦЭМ!$B$39:$B$782,L$190)+'СЕТ СН'!$F$12</f>
        <v>226.52890048</v>
      </c>
      <c r="M208" s="36">
        <f>SUMIFS(СВЦЭМ!$F$39:$F$782,СВЦЭМ!$A$39:$A$782,$A208,СВЦЭМ!$B$39:$B$782,M$190)+'СЕТ СН'!$F$12</f>
        <v>224.75750635</v>
      </c>
      <c r="N208" s="36">
        <f>SUMIFS(СВЦЭМ!$F$39:$F$782,СВЦЭМ!$A$39:$A$782,$A208,СВЦЭМ!$B$39:$B$782,N$190)+'СЕТ СН'!$F$12</f>
        <v>229.47474439000001</v>
      </c>
      <c r="O208" s="36">
        <f>SUMIFS(СВЦЭМ!$F$39:$F$782,СВЦЭМ!$A$39:$A$782,$A208,СВЦЭМ!$B$39:$B$782,O$190)+'СЕТ СН'!$F$12</f>
        <v>225.82382751</v>
      </c>
      <c r="P208" s="36">
        <f>SUMIFS(СВЦЭМ!$F$39:$F$782,СВЦЭМ!$A$39:$A$782,$A208,СВЦЭМ!$B$39:$B$782,P$190)+'СЕТ СН'!$F$12</f>
        <v>228.25935716000001</v>
      </c>
      <c r="Q208" s="36">
        <f>SUMIFS(СВЦЭМ!$F$39:$F$782,СВЦЭМ!$A$39:$A$782,$A208,СВЦЭМ!$B$39:$B$782,Q$190)+'СЕТ СН'!$F$12</f>
        <v>229.29430296999999</v>
      </c>
      <c r="R208" s="36">
        <f>SUMIFS(СВЦЭМ!$F$39:$F$782,СВЦЭМ!$A$39:$A$782,$A208,СВЦЭМ!$B$39:$B$782,R$190)+'СЕТ СН'!$F$12</f>
        <v>236.36351973000001</v>
      </c>
      <c r="S208" s="36">
        <f>SUMIFS(СВЦЭМ!$F$39:$F$782,СВЦЭМ!$A$39:$A$782,$A208,СВЦЭМ!$B$39:$B$782,S$190)+'СЕТ СН'!$F$12</f>
        <v>231.24829020999999</v>
      </c>
      <c r="T208" s="36">
        <f>SUMIFS(СВЦЭМ!$F$39:$F$782,СВЦЭМ!$A$39:$A$782,$A208,СВЦЭМ!$B$39:$B$782,T$190)+'СЕТ СН'!$F$12</f>
        <v>229.9504518</v>
      </c>
      <c r="U208" s="36">
        <f>SUMIFS(СВЦЭМ!$F$39:$F$782,СВЦЭМ!$A$39:$A$782,$A208,СВЦЭМ!$B$39:$B$782,U$190)+'СЕТ СН'!$F$12</f>
        <v>228.40431512999999</v>
      </c>
      <c r="V208" s="36">
        <f>SUMIFS(СВЦЭМ!$F$39:$F$782,СВЦЭМ!$A$39:$A$782,$A208,СВЦЭМ!$B$39:$B$782,V$190)+'СЕТ СН'!$F$12</f>
        <v>223.94991123</v>
      </c>
      <c r="W208" s="36">
        <f>SUMIFS(СВЦЭМ!$F$39:$F$782,СВЦЭМ!$A$39:$A$782,$A208,СВЦЭМ!$B$39:$B$782,W$190)+'СЕТ СН'!$F$12</f>
        <v>225.73080508999999</v>
      </c>
      <c r="X208" s="36">
        <f>SUMIFS(СВЦЭМ!$F$39:$F$782,СВЦЭМ!$A$39:$A$782,$A208,СВЦЭМ!$B$39:$B$782,X$190)+'СЕТ СН'!$F$12</f>
        <v>231.01908585999999</v>
      </c>
      <c r="Y208" s="36">
        <f>SUMIFS(СВЦЭМ!$F$39:$F$782,СВЦЭМ!$A$39:$A$782,$A208,СВЦЭМ!$B$39:$B$782,Y$190)+'СЕТ СН'!$F$12</f>
        <v>234.54459584</v>
      </c>
    </row>
    <row r="209" spans="1:25" ht="15.75" x14ac:dyDescent="0.2">
      <c r="A209" s="35">
        <f t="shared" si="5"/>
        <v>45004</v>
      </c>
      <c r="B209" s="36">
        <f>SUMIFS(СВЦЭМ!$F$39:$F$782,СВЦЭМ!$A$39:$A$782,$A209,СВЦЭМ!$B$39:$B$782,B$190)+'СЕТ СН'!$F$12</f>
        <v>240.31753866</v>
      </c>
      <c r="C209" s="36">
        <f>SUMIFS(СВЦЭМ!$F$39:$F$782,СВЦЭМ!$A$39:$A$782,$A209,СВЦЭМ!$B$39:$B$782,C$190)+'СЕТ СН'!$F$12</f>
        <v>244.75860417999999</v>
      </c>
      <c r="D209" s="36">
        <f>SUMIFS(СВЦЭМ!$F$39:$F$782,СВЦЭМ!$A$39:$A$782,$A209,СВЦЭМ!$B$39:$B$782,D$190)+'СЕТ СН'!$F$12</f>
        <v>253.86688688000001</v>
      </c>
      <c r="E209" s="36">
        <f>SUMIFS(СВЦЭМ!$F$39:$F$782,СВЦЭМ!$A$39:$A$782,$A209,СВЦЭМ!$B$39:$B$782,E$190)+'СЕТ СН'!$F$12</f>
        <v>253.91344914999999</v>
      </c>
      <c r="F209" s="36">
        <f>SUMIFS(СВЦЭМ!$F$39:$F$782,СВЦЭМ!$A$39:$A$782,$A209,СВЦЭМ!$B$39:$B$782,F$190)+'СЕТ СН'!$F$12</f>
        <v>254.17902518</v>
      </c>
      <c r="G209" s="36">
        <f>SUMIFS(СВЦЭМ!$F$39:$F$782,СВЦЭМ!$A$39:$A$782,$A209,СВЦЭМ!$B$39:$B$782,G$190)+'СЕТ СН'!$F$12</f>
        <v>253.51621764999999</v>
      </c>
      <c r="H209" s="36">
        <f>SUMIFS(СВЦЭМ!$F$39:$F$782,СВЦЭМ!$A$39:$A$782,$A209,СВЦЭМ!$B$39:$B$782,H$190)+'СЕТ СН'!$F$12</f>
        <v>251.98213539</v>
      </c>
      <c r="I209" s="36">
        <f>SUMIFS(СВЦЭМ!$F$39:$F$782,СВЦЭМ!$A$39:$A$782,$A209,СВЦЭМ!$B$39:$B$782,I$190)+'СЕТ СН'!$F$12</f>
        <v>245.71662959</v>
      </c>
      <c r="J209" s="36">
        <f>SUMIFS(СВЦЭМ!$F$39:$F$782,СВЦЭМ!$A$39:$A$782,$A209,СВЦЭМ!$B$39:$B$782,J$190)+'СЕТ СН'!$F$12</f>
        <v>244.58653315999999</v>
      </c>
      <c r="K209" s="36">
        <f>SUMIFS(СВЦЭМ!$F$39:$F$782,СВЦЭМ!$A$39:$A$782,$A209,СВЦЭМ!$B$39:$B$782,K$190)+'СЕТ СН'!$F$12</f>
        <v>235.50535459</v>
      </c>
      <c r="L209" s="36">
        <f>SUMIFS(СВЦЭМ!$F$39:$F$782,СВЦЭМ!$A$39:$A$782,$A209,СВЦЭМ!$B$39:$B$782,L$190)+'СЕТ СН'!$F$12</f>
        <v>231.06771244999999</v>
      </c>
      <c r="M209" s="36">
        <f>SUMIFS(СВЦЭМ!$F$39:$F$782,СВЦЭМ!$A$39:$A$782,$A209,СВЦЭМ!$B$39:$B$782,M$190)+'СЕТ СН'!$F$12</f>
        <v>230.36590677999999</v>
      </c>
      <c r="N209" s="36">
        <f>SUMIFS(СВЦЭМ!$F$39:$F$782,СВЦЭМ!$A$39:$A$782,$A209,СВЦЭМ!$B$39:$B$782,N$190)+'СЕТ СН'!$F$12</f>
        <v>233.29683514999999</v>
      </c>
      <c r="O209" s="36">
        <f>SUMIFS(СВЦЭМ!$F$39:$F$782,СВЦЭМ!$A$39:$A$782,$A209,СВЦЭМ!$B$39:$B$782,O$190)+'СЕТ СН'!$F$12</f>
        <v>236.11554637</v>
      </c>
      <c r="P209" s="36">
        <f>SUMIFS(СВЦЭМ!$F$39:$F$782,СВЦЭМ!$A$39:$A$782,$A209,СВЦЭМ!$B$39:$B$782,P$190)+'СЕТ СН'!$F$12</f>
        <v>236.57269959999999</v>
      </c>
      <c r="Q209" s="36">
        <f>SUMIFS(СВЦЭМ!$F$39:$F$782,СВЦЭМ!$A$39:$A$782,$A209,СВЦЭМ!$B$39:$B$782,Q$190)+'СЕТ СН'!$F$12</f>
        <v>237.17005623</v>
      </c>
      <c r="R209" s="36">
        <f>SUMIFS(СВЦЭМ!$F$39:$F$782,СВЦЭМ!$A$39:$A$782,$A209,СВЦЭМ!$B$39:$B$782,R$190)+'СЕТ СН'!$F$12</f>
        <v>237.88373709999999</v>
      </c>
      <c r="S209" s="36">
        <f>SUMIFS(СВЦЭМ!$F$39:$F$782,СВЦЭМ!$A$39:$A$782,$A209,СВЦЭМ!$B$39:$B$782,S$190)+'СЕТ СН'!$F$12</f>
        <v>235.23706873</v>
      </c>
      <c r="T209" s="36">
        <f>SUMIFS(СВЦЭМ!$F$39:$F$782,СВЦЭМ!$A$39:$A$782,$A209,СВЦЭМ!$B$39:$B$782,T$190)+'СЕТ СН'!$F$12</f>
        <v>233.46073225000001</v>
      </c>
      <c r="U209" s="36">
        <f>SUMIFS(СВЦЭМ!$F$39:$F$782,СВЦЭМ!$A$39:$A$782,$A209,СВЦЭМ!$B$39:$B$782,U$190)+'СЕТ СН'!$F$12</f>
        <v>229.1865947</v>
      </c>
      <c r="V209" s="36">
        <f>SUMIFS(СВЦЭМ!$F$39:$F$782,СВЦЭМ!$A$39:$A$782,$A209,СВЦЭМ!$B$39:$B$782,V$190)+'СЕТ СН'!$F$12</f>
        <v>227.38604795000001</v>
      </c>
      <c r="W209" s="36">
        <f>SUMIFS(СВЦЭМ!$F$39:$F$782,СВЦЭМ!$A$39:$A$782,$A209,СВЦЭМ!$B$39:$B$782,W$190)+'СЕТ СН'!$F$12</f>
        <v>228.16417243999999</v>
      </c>
      <c r="X209" s="36">
        <f>SUMIFS(СВЦЭМ!$F$39:$F$782,СВЦЭМ!$A$39:$A$782,$A209,СВЦЭМ!$B$39:$B$782,X$190)+'СЕТ СН'!$F$12</f>
        <v>234.04107385</v>
      </c>
      <c r="Y209" s="36">
        <f>SUMIFS(СВЦЭМ!$F$39:$F$782,СВЦЭМ!$A$39:$A$782,$A209,СВЦЭМ!$B$39:$B$782,Y$190)+'СЕТ СН'!$F$12</f>
        <v>241.19548793999999</v>
      </c>
    </row>
    <row r="210" spans="1:25" ht="15.75" x14ac:dyDescent="0.2">
      <c r="A210" s="35">
        <f t="shared" si="5"/>
        <v>45005</v>
      </c>
      <c r="B210" s="36">
        <f>SUMIFS(СВЦЭМ!$F$39:$F$782,СВЦЭМ!$A$39:$A$782,$A210,СВЦЭМ!$B$39:$B$782,B$190)+'СЕТ СН'!$F$12</f>
        <v>241.55175677</v>
      </c>
      <c r="C210" s="36">
        <f>SUMIFS(СВЦЭМ!$F$39:$F$782,СВЦЭМ!$A$39:$A$782,$A210,СВЦЭМ!$B$39:$B$782,C$190)+'СЕТ СН'!$F$12</f>
        <v>247.94506197999999</v>
      </c>
      <c r="D210" s="36">
        <f>SUMIFS(СВЦЭМ!$F$39:$F$782,СВЦЭМ!$A$39:$A$782,$A210,СВЦЭМ!$B$39:$B$782,D$190)+'СЕТ СН'!$F$12</f>
        <v>250.69723507</v>
      </c>
      <c r="E210" s="36">
        <f>SUMIFS(СВЦЭМ!$F$39:$F$782,СВЦЭМ!$A$39:$A$782,$A210,СВЦЭМ!$B$39:$B$782,E$190)+'СЕТ СН'!$F$12</f>
        <v>252.87057245</v>
      </c>
      <c r="F210" s="36">
        <f>SUMIFS(СВЦЭМ!$F$39:$F$782,СВЦЭМ!$A$39:$A$782,$A210,СВЦЭМ!$B$39:$B$782,F$190)+'СЕТ СН'!$F$12</f>
        <v>251.03920780999999</v>
      </c>
      <c r="G210" s="36">
        <f>SUMIFS(СВЦЭМ!$F$39:$F$782,СВЦЭМ!$A$39:$A$782,$A210,СВЦЭМ!$B$39:$B$782,G$190)+'СЕТ СН'!$F$12</f>
        <v>249.76928839999999</v>
      </c>
      <c r="H210" s="36">
        <f>SUMIFS(СВЦЭМ!$F$39:$F$782,СВЦЭМ!$A$39:$A$782,$A210,СВЦЭМ!$B$39:$B$782,H$190)+'СЕТ СН'!$F$12</f>
        <v>254.22826706999999</v>
      </c>
      <c r="I210" s="36">
        <f>SUMIFS(СВЦЭМ!$F$39:$F$782,СВЦЭМ!$A$39:$A$782,$A210,СВЦЭМ!$B$39:$B$782,I$190)+'СЕТ СН'!$F$12</f>
        <v>242.36433657000001</v>
      </c>
      <c r="J210" s="36">
        <f>SUMIFS(СВЦЭМ!$F$39:$F$782,СВЦЭМ!$A$39:$A$782,$A210,СВЦЭМ!$B$39:$B$782,J$190)+'СЕТ СН'!$F$12</f>
        <v>241.93585157000001</v>
      </c>
      <c r="K210" s="36">
        <f>SUMIFS(СВЦЭМ!$F$39:$F$782,СВЦЭМ!$A$39:$A$782,$A210,СВЦЭМ!$B$39:$B$782,K$190)+'СЕТ СН'!$F$12</f>
        <v>237.36186903000001</v>
      </c>
      <c r="L210" s="36">
        <f>SUMIFS(СВЦЭМ!$F$39:$F$782,СВЦЭМ!$A$39:$A$782,$A210,СВЦЭМ!$B$39:$B$782,L$190)+'СЕТ СН'!$F$12</f>
        <v>236.17862774</v>
      </c>
      <c r="M210" s="36">
        <f>SUMIFS(СВЦЭМ!$F$39:$F$782,СВЦЭМ!$A$39:$A$782,$A210,СВЦЭМ!$B$39:$B$782,M$190)+'СЕТ СН'!$F$12</f>
        <v>237.92202542000001</v>
      </c>
      <c r="N210" s="36">
        <f>SUMIFS(СВЦЭМ!$F$39:$F$782,СВЦЭМ!$A$39:$A$782,$A210,СВЦЭМ!$B$39:$B$782,N$190)+'СЕТ СН'!$F$12</f>
        <v>243.61567044</v>
      </c>
      <c r="O210" s="36">
        <f>SUMIFS(СВЦЭМ!$F$39:$F$782,СВЦЭМ!$A$39:$A$782,$A210,СВЦЭМ!$B$39:$B$782,O$190)+'СЕТ СН'!$F$12</f>
        <v>247.50006440999999</v>
      </c>
      <c r="P210" s="36">
        <f>SUMIFS(СВЦЭМ!$F$39:$F$782,СВЦЭМ!$A$39:$A$782,$A210,СВЦЭМ!$B$39:$B$782,P$190)+'СЕТ СН'!$F$12</f>
        <v>248.33701389999999</v>
      </c>
      <c r="Q210" s="36">
        <f>SUMIFS(СВЦЭМ!$F$39:$F$782,СВЦЭМ!$A$39:$A$782,$A210,СВЦЭМ!$B$39:$B$782,Q$190)+'СЕТ СН'!$F$12</f>
        <v>249.76105971999999</v>
      </c>
      <c r="R210" s="36">
        <f>SUMIFS(СВЦЭМ!$F$39:$F$782,СВЦЭМ!$A$39:$A$782,$A210,СВЦЭМ!$B$39:$B$782,R$190)+'СЕТ СН'!$F$12</f>
        <v>249.04053205</v>
      </c>
      <c r="S210" s="36">
        <f>SUMIFS(СВЦЭМ!$F$39:$F$782,СВЦЭМ!$A$39:$A$782,$A210,СВЦЭМ!$B$39:$B$782,S$190)+'СЕТ СН'!$F$12</f>
        <v>246.57097927999999</v>
      </c>
      <c r="T210" s="36">
        <f>SUMIFS(СВЦЭМ!$F$39:$F$782,СВЦЭМ!$A$39:$A$782,$A210,СВЦЭМ!$B$39:$B$782,T$190)+'СЕТ СН'!$F$12</f>
        <v>242.93238382999999</v>
      </c>
      <c r="U210" s="36">
        <f>SUMIFS(СВЦЭМ!$F$39:$F$782,СВЦЭМ!$A$39:$A$782,$A210,СВЦЭМ!$B$39:$B$782,U$190)+'СЕТ СН'!$F$12</f>
        <v>237.58920079999999</v>
      </c>
      <c r="V210" s="36">
        <f>SUMIFS(СВЦЭМ!$F$39:$F$782,СВЦЭМ!$A$39:$A$782,$A210,СВЦЭМ!$B$39:$B$782,V$190)+'СЕТ СН'!$F$12</f>
        <v>235.83412066</v>
      </c>
      <c r="W210" s="36">
        <f>SUMIFS(СВЦЭМ!$F$39:$F$782,СВЦЭМ!$A$39:$A$782,$A210,СВЦЭМ!$B$39:$B$782,W$190)+'СЕТ СН'!$F$12</f>
        <v>235.76154632000001</v>
      </c>
      <c r="X210" s="36">
        <f>SUMIFS(СВЦЭМ!$F$39:$F$782,СВЦЭМ!$A$39:$A$782,$A210,СВЦЭМ!$B$39:$B$782,X$190)+'СЕТ СН'!$F$12</f>
        <v>241.69402742</v>
      </c>
      <c r="Y210" s="36">
        <f>SUMIFS(СВЦЭМ!$F$39:$F$782,СВЦЭМ!$A$39:$A$782,$A210,СВЦЭМ!$B$39:$B$782,Y$190)+'СЕТ СН'!$F$12</f>
        <v>246.81591404</v>
      </c>
    </row>
    <row r="211" spans="1:25" ht="15.75" x14ac:dyDescent="0.2">
      <c r="A211" s="35">
        <f t="shared" si="5"/>
        <v>45006</v>
      </c>
      <c r="B211" s="36">
        <f>SUMIFS(СВЦЭМ!$F$39:$F$782,СВЦЭМ!$A$39:$A$782,$A211,СВЦЭМ!$B$39:$B$782,B$190)+'СЕТ СН'!$F$12</f>
        <v>235.76064292999999</v>
      </c>
      <c r="C211" s="36">
        <f>SUMIFS(СВЦЭМ!$F$39:$F$782,СВЦЭМ!$A$39:$A$782,$A211,СВЦЭМ!$B$39:$B$782,C$190)+'СЕТ СН'!$F$12</f>
        <v>242.06402728</v>
      </c>
      <c r="D211" s="36">
        <f>SUMIFS(СВЦЭМ!$F$39:$F$782,СВЦЭМ!$A$39:$A$782,$A211,СВЦЭМ!$B$39:$B$782,D$190)+'СЕТ СН'!$F$12</f>
        <v>245.68045497</v>
      </c>
      <c r="E211" s="36">
        <f>SUMIFS(СВЦЭМ!$F$39:$F$782,СВЦЭМ!$A$39:$A$782,$A211,СВЦЭМ!$B$39:$B$782,E$190)+'СЕТ СН'!$F$12</f>
        <v>246.61433160999999</v>
      </c>
      <c r="F211" s="36">
        <f>SUMIFS(СВЦЭМ!$F$39:$F$782,СВЦЭМ!$A$39:$A$782,$A211,СВЦЭМ!$B$39:$B$782,F$190)+'СЕТ СН'!$F$12</f>
        <v>242.37438842</v>
      </c>
      <c r="G211" s="36">
        <f>SUMIFS(СВЦЭМ!$F$39:$F$782,СВЦЭМ!$A$39:$A$782,$A211,СВЦЭМ!$B$39:$B$782,G$190)+'СЕТ СН'!$F$12</f>
        <v>242.65992800000001</v>
      </c>
      <c r="H211" s="36">
        <f>SUMIFS(СВЦЭМ!$F$39:$F$782,СВЦЭМ!$A$39:$A$782,$A211,СВЦЭМ!$B$39:$B$782,H$190)+'СЕТ СН'!$F$12</f>
        <v>234.68277387000001</v>
      </c>
      <c r="I211" s="36">
        <f>SUMIFS(СВЦЭМ!$F$39:$F$782,СВЦЭМ!$A$39:$A$782,$A211,СВЦЭМ!$B$39:$B$782,I$190)+'СЕТ СН'!$F$12</f>
        <v>226.47817022000001</v>
      </c>
      <c r="J211" s="36">
        <f>SUMIFS(СВЦЭМ!$F$39:$F$782,СВЦЭМ!$A$39:$A$782,$A211,СВЦЭМ!$B$39:$B$782,J$190)+'СЕТ СН'!$F$12</f>
        <v>226.27721260999999</v>
      </c>
      <c r="K211" s="36">
        <f>SUMIFS(СВЦЭМ!$F$39:$F$782,СВЦЭМ!$A$39:$A$782,$A211,СВЦЭМ!$B$39:$B$782,K$190)+'СЕТ СН'!$F$12</f>
        <v>224.21584326000001</v>
      </c>
      <c r="L211" s="36">
        <f>SUMIFS(СВЦЭМ!$F$39:$F$782,СВЦЭМ!$A$39:$A$782,$A211,СВЦЭМ!$B$39:$B$782,L$190)+'СЕТ СН'!$F$12</f>
        <v>225.34791831999999</v>
      </c>
      <c r="M211" s="36">
        <f>SUMIFS(СВЦЭМ!$F$39:$F$782,СВЦЭМ!$A$39:$A$782,$A211,СВЦЭМ!$B$39:$B$782,M$190)+'СЕТ СН'!$F$12</f>
        <v>230.80002458000001</v>
      </c>
      <c r="N211" s="36">
        <f>SUMIFS(СВЦЭМ!$F$39:$F$782,СВЦЭМ!$A$39:$A$782,$A211,СВЦЭМ!$B$39:$B$782,N$190)+'СЕТ СН'!$F$12</f>
        <v>235.20228491</v>
      </c>
      <c r="O211" s="36">
        <f>SUMIFS(СВЦЭМ!$F$39:$F$782,СВЦЭМ!$A$39:$A$782,$A211,СВЦЭМ!$B$39:$B$782,O$190)+'СЕТ СН'!$F$12</f>
        <v>240.86007244999999</v>
      </c>
      <c r="P211" s="36">
        <f>SUMIFS(СВЦЭМ!$F$39:$F$782,СВЦЭМ!$A$39:$A$782,$A211,СВЦЭМ!$B$39:$B$782,P$190)+'СЕТ СН'!$F$12</f>
        <v>243.04248860000001</v>
      </c>
      <c r="Q211" s="36">
        <f>SUMIFS(СВЦЭМ!$F$39:$F$782,СВЦЭМ!$A$39:$A$782,$A211,СВЦЭМ!$B$39:$B$782,Q$190)+'СЕТ СН'!$F$12</f>
        <v>243.52454212999999</v>
      </c>
      <c r="R211" s="36">
        <f>SUMIFS(СВЦЭМ!$F$39:$F$782,СВЦЭМ!$A$39:$A$782,$A211,СВЦЭМ!$B$39:$B$782,R$190)+'СЕТ СН'!$F$12</f>
        <v>242.64808081999999</v>
      </c>
      <c r="S211" s="36">
        <f>SUMIFS(СВЦЭМ!$F$39:$F$782,СВЦЭМ!$A$39:$A$782,$A211,СВЦЭМ!$B$39:$B$782,S$190)+'СЕТ СН'!$F$12</f>
        <v>240.14118155</v>
      </c>
      <c r="T211" s="36">
        <f>SUMIFS(СВЦЭМ!$F$39:$F$782,СВЦЭМ!$A$39:$A$782,$A211,СВЦЭМ!$B$39:$B$782,T$190)+'СЕТ СН'!$F$12</f>
        <v>236.49774453000001</v>
      </c>
      <c r="U211" s="36">
        <f>SUMIFS(СВЦЭМ!$F$39:$F$782,СВЦЭМ!$A$39:$A$782,$A211,СВЦЭМ!$B$39:$B$782,U$190)+'СЕТ СН'!$F$12</f>
        <v>232.49384449999999</v>
      </c>
      <c r="V211" s="36">
        <f>SUMIFS(СВЦЭМ!$F$39:$F$782,СВЦЭМ!$A$39:$A$782,$A211,СВЦЭМ!$B$39:$B$782,V$190)+'СЕТ СН'!$F$12</f>
        <v>230.49187904999999</v>
      </c>
      <c r="W211" s="36">
        <f>SUMIFS(СВЦЭМ!$F$39:$F$782,СВЦЭМ!$A$39:$A$782,$A211,СВЦЭМ!$B$39:$B$782,W$190)+'СЕТ СН'!$F$12</f>
        <v>231.31401435000001</v>
      </c>
      <c r="X211" s="36">
        <f>SUMIFS(СВЦЭМ!$F$39:$F$782,СВЦЭМ!$A$39:$A$782,$A211,СВЦЭМ!$B$39:$B$782,X$190)+'СЕТ СН'!$F$12</f>
        <v>235.50525364999999</v>
      </c>
      <c r="Y211" s="36">
        <f>SUMIFS(СВЦЭМ!$F$39:$F$782,СВЦЭМ!$A$39:$A$782,$A211,СВЦЭМ!$B$39:$B$782,Y$190)+'СЕТ СН'!$F$12</f>
        <v>239.96912796999999</v>
      </c>
    </row>
    <row r="212" spans="1:25" ht="15.75" x14ac:dyDescent="0.2">
      <c r="A212" s="35">
        <f t="shared" si="5"/>
        <v>45007</v>
      </c>
      <c r="B212" s="36">
        <f>SUMIFS(СВЦЭМ!$F$39:$F$782,СВЦЭМ!$A$39:$A$782,$A212,СВЦЭМ!$B$39:$B$782,B$190)+'СЕТ СН'!$F$12</f>
        <v>254.7354952</v>
      </c>
      <c r="C212" s="36">
        <f>SUMIFS(СВЦЭМ!$F$39:$F$782,СВЦЭМ!$A$39:$A$782,$A212,СВЦЭМ!$B$39:$B$782,C$190)+'СЕТ СН'!$F$12</f>
        <v>261.24521843999997</v>
      </c>
      <c r="D212" s="36">
        <f>SUMIFS(СВЦЭМ!$F$39:$F$782,СВЦЭМ!$A$39:$A$782,$A212,СВЦЭМ!$B$39:$B$782,D$190)+'СЕТ СН'!$F$12</f>
        <v>271.70925626000002</v>
      </c>
      <c r="E212" s="36">
        <f>SUMIFS(СВЦЭМ!$F$39:$F$782,СВЦЭМ!$A$39:$A$782,$A212,СВЦЭМ!$B$39:$B$782,E$190)+'СЕТ СН'!$F$12</f>
        <v>273.36749663000001</v>
      </c>
      <c r="F212" s="36">
        <f>SUMIFS(СВЦЭМ!$F$39:$F$782,СВЦЭМ!$A$39:$A$782,$A212,СВЦЭМ!$B$39:$B$782,F$190)+'СЕТ СН'!$F$12</f>
        <v>274.83101462000002</v>
      </c>
      <c r="G212" s="36">
        <f>SUMIFS(СВЦЭМ!$F$39:$F$782,СВЦЭМ!$A$39:$A$782,$A212,СВЦЭМ!$B$39:$B$782,G$190)+'СЕТ СН'!$F$12</f>
        <v>270.08577119</v>
      </c>
      <c r="H212" s="36">
        <f>SUMIFS(СВЦЭМ!$F$39:$F$782,СВЦЭМ!$A$39:$A$782,$A212,СВЦЭМ!$B$39:$B$782,H$190)+'СЕТ СН'!$F$12</f>
        <v>262.15907331</v>
      </c>
      <c r="I212" s="36">
        <f>SUMIFS(СВЦЭМ!$F$39:$F$782,СВЦЭМ!$A$39:$A$782,$A212,СВЦЭМ!$B$39:$B$782,I$190)+'СЕТ СН'!$F$12</f>
        <v>255.17031709</v>
      </c>
      <c r="J212" s="36">
        <f>SUMIFS(СВЦЭМ!$F$39:$F$782,СВЦЭМ!$A$39:$A$782,$A212,СВЦЭМ!$B$39:$B$782,J$190)+'СЕТ СН'!$F$12</f>
        <v>253.84996676</v>
      </c>
      <c r="K212" s="36">
        <f>SUMIFS(СВЦЭМ!$F$39:$F$782,СВЦЭМ!$A$39:$A$782,$A212,СВЦЭМ!$B$39:$B$782,K$190)+'СЕТ СН'!$F$12</f>
        <v>250.83212909</v>
      </c>
      <c r="L212" s="36">
        <f>SUMIFS(СВЦЭМ!$F$39:$F$782,СВЦЭМ!$A$39:$A$782,$A212,СВЦЭМ!$B$39:$B$782,L$190)+'СЕТ СН'!$F$12</f>
        <v>251.14874555</v>
      </c>
      <c r="M212" s="36">
        <f>SUMIFS(СВЦЭМ!$F$39:$F$782,СВЦЭМ!$A$39:$A$782,$A212,СВЦЭМ!$B$39:$B$782,M$190)+'СЕТ СН'!$F$12</f>
        <v>247.58629407000001</v>
      </c>
      <c r="N212" s="36">
        <f>SUMIFS(СВЦЭМ!$F$39:$F$782,СВЦЭМ!$A$39:$A$782,$A212,СВЦЭМ!$B$39:$B$782,N$190)+'СЕТ СН'!$F$12</f>
        <v>262.01558397000002</v>
      </c>
      <c r="O212" s="36">
        <f>SUMIFS(СВЦЭМ!$F$39:$F$782,СВЦЭМ!$A$39:$A$782,$A212,СВЦЭМ!$B$39:$B$782,O$190)+'СЕТ СН'!$F$12</f>
        <v>263.04562105999997</v>
      </c>
      <c r="P212" s="36">
        <f>SUMIFS(СВЦЭМ!$F$39:$F$782,СВЦЭМ!$A$39:$A$782,$A212,СВЦЭМ!$B$39:$B$782,P$190)+'СЕТ СН'!$F$12</f>
        <v>263.42489186</v>
      </c>
      <c r="Q212" s="36">
        <f>SUMIFS(СВЦЭМ!$F$39:$F$782,СВЦЭМ!$A$39:$A$782,$A212,СВЦЭМ!$B$39:$B$782,Q$190)+'СЕТ СН'!$F$12</f>
        <v>263.50927204999999</v>
      </c>
      <c r="R212" s="36">
        <f>SUMIFS(СВЦЭМ!$F$39:$F$782,СВЦЭМ!$A$39:$A$782,$A212,СВЦЭМ!$B$39:$B$782,R$190)+'СЕТ СН'!$F$12</f>
        <v>259.55972740999999</v>
      </c>
      <c r="S212" s="36">
        <f>SUMIFS(СВЦЭМ!$F$39:$F$782,СВЦЭМ!$A$39:$A$782,$A212,СВЦЭМ!$B$39:$B$782,S$190)+'СЕТ СН'!$F$12</f>
        <v>256.33453100999998</v>
      </c>
      <c r="T212" s="36">
        <f>SUMIFS(СВЦЭМ!$F$39:$F$782,СВЦЭМ!$A$39:$A$782,$A212,СВЦЭМ!$B$39:$B$782,T$190)+'СЕТ СН'!$F$12</f>
        <v>256.50357424999999</v>
      </c>
      <c r="U212" s="36">
        <f>SUMIFS(СВЦЭМ!$F$39:$F$782,СВЦЭМ!$A$39:$A$782,$A212,СВЦЭМ!$B$39:$B$782,U$190)+'СЕТ СН'!$F$12</f>
        <v>250.72985238999999</v>
      </c>
      <c r="V212" s="36">
        <f>SUMIFS(СВЦЭМ!$F$39:$F$782,СВЦЭМ!$A$39:$A$782,$A212,СВЦЭМ!$B$39:$B$782,V$190)+'СЕТ СН'!$F$12</f>
        <v>246.39616251999999</v>
      </c>
      <c r="W212" s="36">
        <f>SUMIFS(СВЦЭМ!$F$39:$F$782,СВЦЭМ!$A$39:$A$782,$A212,СВЦЭМ!$B$39:$B$782,W$190)+'СЕТ СН'!$F$12</f>
        <v>246.16316831</v>
      </c>
      <c r="X212" s="36">
        <f>SUMIFS(СВЦЭМ!$F$39:$F$782,СВЦЭМ!$A$39:$A$782,$A212,СВЦЭМ!$B$39:$B$782,X$190)+'СЕТ СН'!$F$12</f>
        <v>247.43253128999999</v>
      </c>
      <c r="Y212" s="36">
        <f>SUMIFS(СВЦЭМ!$F$39:$F$782,СВЦЭМ!$A$39:$A$782,$A212,СВЦЭМ!$B$39:$B$782,Y$190)+'СЕТ СН'!$F$12</f>
        <v>254.09896208000001</v>
      </c>
    </row>
    <row r="213" spans="1:25" ht="15.75" x14ac:dyDescent="0.2">
      <c r="A213" s="35">
        <f t="shared" si="5"/>
        <v>45008</v>
      </c>
      <c r="B213" s="36">
        <f>SUMIFS(СВЦЭМ!$F$39:$F$782,СВЦЭМ!$A$39:$A$782,$A213,СВЦЭМ!$B$39:$B$782,B$190)+'СЕТ СН'!$F$12</f>
        <v>263.46205586999997</v>
      </c>
      <c r="C213" s="36">
        <f>SUMIFS(СВЦЭМ!$F$39:$F$782,СВЦЭМ!$A$39:$A$782,$A213,СВЦЭМ!$B$39:$B$782,C$190)+'СЕТ СН'!$F$12</f>
        <v>272.82495634000003</v>
      </c>
      <c r="D213" s="36">
        <f>SUMIFS(СВЦЭМ!$F$39:$F$782,СВЦЭМ!$A$39:$A$782,$A213,СВЦЭМ!$B$39:$B$782,D$190)+'СЕТ СН'!$F$12</f>
        <v>277.23278340000002</v>
      </c>
      <c r="E213" s="36">
        <f>SUMIFS(СВЦЭМ!$F$39:$F$782,СВЦЭМ!$A$39:$A$782,$A213,СВЦЭМ!$B$39:$B$782,E$190)+'СЕТ СН'!$F$12</f>
        <v>279.96616949000003</v>
      </c>
      <c r="F213" s="36">
        <f>SUMIFS(СВЦЭМ!$F$39:$F$782,СВЦЭМ!$A$39:$A$782,$A213,СВЦЭМ!$B$39:$B$782,F$190)+'СЕТ СН'!$F$12</f>
        <v>279.48652185999998</v>
      </c>
      <c r="G213" s="36">
        <f>SUMIFS(СВЦЭМ!$F$39:$F$782,СВЦЭМ!$A$39:$A$782,$A213,СВЦЭМ!$B$39:$B$782,G$190)+'СЕТ СН'!$F$12</f>
        <v>270.21491945000002</v>
      </c>
      <c r="H213" s="36">
        <f>SUMIFS(СВЦЭМ!$F$39:$F$782,СВЦЭМ!$A$39:$A$782,$A213,СВЦЭМ!$B$39:$B$782,H$190)+'СЕТ СН'!$F$12</f>
        <v>265.62711260999998</v>
      </c>
      <c r="I213" s="36">
        <f>SUMIFS(СВЦЭМ!$F$39:$F$782,СВЦЭМ!$A$39:$A$782,$A213,СВЦЭМ!$B$39:$B$782,I$190)+'СЕТ СН'!$F$12</f>
        <v>257.22247807999997</v>
      </c>
      <c r="J213" s="36">
        <f>SUMIFS(СВЦЭМ!$F$39:$F$782,СВЦЭМ!$A$39:$A$782,$A213,СВЦЭМ!$B$39:$B$782,J$190)+'СЕТ СН'!$F$12</f>
        <v>254.82474963999999</v>
      </c>
      <c r="K213" s="36">
        <f>SUMIFS(СВЦЭМ!$F$39:$F$782,СВЦЭМ!$A$39:$A$782,$A213,СВЦЭМ!$B$39:$B$782,K$190)+'СЕТ СН'!$F$12</f>
        <v>251.72752315</v>
      </c>
      <c r="L213" s="36">
        <f>SUMIFS(СВЦЭМ!$F$39:$F$782,СВЦЭМ!$A$39:$A$782,$A213,СВЦЭМ!$B$39:$B$782,L$190)+'СЕТ СН'!$F$12</f>
        <v>246.90622198</v>
      </c>
      <c r="M213" s="36">
        <f>SUMIFS(СВЦЭМ!$F$39:$F$782,СВЦЭМ!$A$39:$A$782,$A213,СВЦЭМ!$B$39:$B$782,M$190)+'СЕТ СН'!$F$12</f>
        <v>250.29405156999999</v>
      </c>
      <c r="N213" s="36">
        <f>SUMIFS(СВЦЭМ!$F$39:$F$782,СВЦЭМ!$A$39:$A$782,$A213,СВЦЭМ!$B$39:$B$782,N$190)+'СЕТ СН'!$F$12</f>
        <v>255.86452922000001</v>
      </c>
      <c r="O213" s="36">
        <f>SUMIFS(СВЦЭМ!$F$39:$F$782,СВЦЭМ!$A$39:$A$782,$A213,СВЦЭМ!$B$39:$B$782,O$190)+'СЕТ СН'!$F$12</f>
        <v>260.78348212999998</v>
      </c>
      <c r="P213" s="36">
        <f>SUMIFS(СВЦЭМ!$F$39:$F$782,СВЦЭМ!$A$39:$A$782,$A213,СВЦЭМ!$B$39:$B$782,P$190)+'СЕТ СН'!$F$12</f>
        <v>266.42962883000001</v>
      </c>
      <c r="Q213" s="36">
        <f>SUMIFS(СВЦЭМ!$F$39:$F$782,СВЦЭМ!$A$39:$A$782,$A213,СВЦЭМ!$B$39:$B$782,Q$190)+'СЕТ СН'!$F$12</f>
        <v>266.24573697</v>
      </c>
      <c r="R213" s="36">
        <f>SUMIFS(СВЦЭМ!$F$39:$F$782,СВЦЭМ!$A$39:$A$782,$A213,СВЦЭМ!$B$39:$B$782,R$190)+'СЕТ СН'!$F$12</f>
        <v>261.05173380999997</v>
      </c>
      <c r="S213" s="36">
        <f>SUMIFS(СВЦЭМ!$F$39:$F$782,СВЦЭМ!$A$39:$A$782,$A213,СВЦЭМ!$B$39:$B$782,S$190)+'СЕТ СН'!$F$12</f>
        <v>258.92674820000002</v>
      </c>
      <c r="T213" s="36">
        <f>SUMIFS(СВЦЭМ!$F$39:$F$782,СВЦЭМ!$A$39:$A$782,$A213,СВЦЭМ!$B$39:$B$782,T$190)+'СЕТ СН'!$F$12</f>
        <v>254.31628708</v>
      </c>
      <c r="U213" s="36">
        <f>SUMIFS(СВЦЭМ!$F$39:$F$782,СВЦЭМ!$A$39:$A$782,$A213,СВЦЭМ!$B$39:$B$782,U$190)+'СЕТ СН'!$F$12</f>
        <v>248.48400752000001</v>
      </c>
      <c r="V213" s="36">
        <f>SUMIFS(СВЦЭМ!$F$39:$F$782,СВЦЭМ!$A$39:$A$782,$A213,СВЦЭМ!$B$39:$B$782,V$190)+'СЕТ СН'!$F$12</f>
        <v>246.59832463000001</v>
      </c>
      <c r="W213" s="36">
        <f>SUMIFS(СВЦЭМ!$F$39:$F$782,СВЦЭМ!$A$39:$A$782,$A213,СВЦЭМ!$B$39:$B$782,W$190)+'СЕТ СН'!$F$12</f>
        <v>251.43559178999999</v>
      </c>
      <c r="X213" s="36">
        <f>SUMIFS(СВЦЭМ!$F$39:$F$782,СВЦЭМ!$A$39:$A$782,$A213,СВЦЭМ!$B$39:$B$782,X$190)+'СЕТ СН'!$F$12</f>
        <v>256.42151501000001</v>
      </c>
      <c r="Y213" s="36">
        <f>SUMIFS(СВЦЭМ!$F$39:$F$782,СВЦЭМ!$A$39:$A$782,$A213,СВЦЭМ!$B$39:$B$782,Y$190)+'СЕТ СН'!$F$12</f>
        <v>260.67182186000002</v>
      </c>
    </row>
    <row r="214" spans="1:25" ht="15.75" x14ac:dyDescent="0.2">
      <c r="A214" s="35">
        <f t="shared" si="5"/>
        <v>45009</v>
      </c>
      <c r="B214" s="36">
        <f>SUMIFS(СВЦЭМ!$F$39:$F$782,СВЦЭМ!$A$39:$A$782,$A214,СВЦЭМ!$B$39:$B$782,B$190)+'СЕТ СН'!$F$12</f>
        <v>273.25564041000001</v>
      </c>
      <c r="C214" s="36">
        <f>SUMIFS(СВЦЭМ!$F$39:$F$782,СВЦЭМ!$A$39:$A$782,$A214,СВЦЭМ!$B$39:$B$782,C$190)+'СЕТ СН'!$F$12</f>
        <v>283.98308094999999</v>
      </c>
      <c r="D214" s="36">
        <f>SUMIFS(СВЦЭМ!$F$39:$F$782,СВЦЭМ!$A$39:$A$782,$A214,СВЦЭМ!$B$39:$B$782,D$190)+'СЕТ СН'!$F$12</f>
        <v>282.66111611000002</v>
      </c>
      <c r="E214" s="36">
        <f>SUMIFS(СВЦЭМ!$F$39:$F$782,СВЦЭМ!$A$39:$A$782,$A214,СВЦЭМ!$B$39:$B$782,E$190)+'СЕТ СН'!$F$12</f>
        <v>282.90459190000001</v>
      </c>
      <c r="F214" s="36">
        <f>SUMIFS(СВЦЭМ!$F$39:$F$782,СВЦЭМ!$A$39:$A$782,$A214,СВЦЭМ!$B$39:$B$782,F$190)+'СЕТ СН'!$F$12</f>
        <v>282.86177779000002</v>
      </c>
      <c r="G214" s="36">
        <f>SUMIFS(СВЦЭМ!$F$39:$F$782,СВЦЭМ!$A$39:$A$782,$A214,СВЦЭМ!$B$39:$B$782,G$190)+'СЕТ СН'!$F$12</f>
        <v>282.56386979000001</v>
      </c>
      <c r="H214" s="36">
        <f>SUMIFS(СВЦЭМ!$F$39:$F$782,СВЦЭМ!$A$39:$A$782,$A214,СВЦЭМ!$B$39:$B$782,H$190)+'СЕТ СН'!$F$12</f>
        <v>279.96195927999997</v>
      </c>
      <c r="I214" s="36">
        <f>SUMIFS(СВЦЭМ!$F$39:$F$782,СВЦЭМ!$A$39:$A$782,$A214,СВЦЭМ!$B$39:$B$782,I$190)+'СЕТ СН'!$F$12</f>
        <v>269.37783400000001</v>
      </c>
      <c r="J214" s="36">
        <f>SUMIFS(СВЦЭМ!$F$39:$F$782,СВЦЭМ!$A$39:$A$782,$A214,СВЦЭМ!$B$39:$B$782,J$190)+'СЕТ СН'!$F$12</f>
        <v>268.39197753000002</v>
      </c>
      <c r="K214" s="36">
        <f>SUMIFS(СВЦЭМ!$F$39:$F$782,СВЦЭМ!$A$39:$A$782,$A214,СВЦЭМ!$B$39:$B$782,K$190)+'СЕТ СН'!$F$12</f>
        <v>264.38099477999998</v>
      </c>
      <c r="L214" s="36">
        <f>SUMIFS(СВЦЭМ!$F$39:$F$782,СВЦЭМ!$A$39:$A$782,$A214,СВЦЭМ!$B$39:$B$782,L$190)+'СЕТ СН'!$F$12</f>
        <v>256.59942597000003</v>
      </c>
      <c r="M214" s="36">
        <f>SUMIFS(СВЦЭМ!$F$39:$F$782,СВЦЭМ!$A$39:$A$782,$A214,СВЦЭМ!$B$39:$B$782,M$190)+'СЕТ СН'!$F$12</f>
        <v>256.27601944999998</v>
      </c>
      <c r="N214" s="36">
        <f>SUMIFS(СВЦЭМ!$F$39:$F$782,СВЦЭМ!$A$39:$A$782,$A214,СВЦЭМ!$B$39:$B$782,N$190)+'СЕТ СН'!$F$12</f>
        <v>257.40143317000002</v>
      </c>
      <c r="O214" s="36">
        <f>SUMIFS(СВЦЭМ!$F$39:$F$782,СВЦЭМ!$A$39:$A$782,$A214,СВЦЭМ!$B$39:$B$782,O$190)+'СЕТ СН'!$F$12</f>
        <v>258.37890293999999</v>
      </c>
      <c r="P214" s="36">
        <f>SUMIFS(СВЦЭМ!$F$39:$F$782,СВЦЭМ!$A$39:$A$782,$A214,СВЦЭМ!$B$39:$B$782,P$190)+'СЕТ СН'!$F$12</f>
        <v>259.68378436</v>
      </c>
      <c r="Q214" s="36">
        <f>SUMIFS(СВЦЭМ!$F$39:$F$782,СВЦЭМ!$A$39:$A$782,$A214,СВЦЭМ!$B$39:$B$782,Q$190)+'СЕТ СН'!$F$12</f>
        <v>259.05077963000002</v>
      </c>
      <c r="R214" s="36">
        <f>SUMIFS(СВЦЭМ!$F$39:$F$782,СВЦЭМ!$A$39:$A$782,$A214,СВЦЭМ!$B$39:$B$782,R$190)+'СЕТ СН'!$F$12</f>
        <v>259.27363746999998</v>
      </c>
      <c r="S214" s="36">
        <f>SUMIFS(СВЦЭМ!$F$39:$F$782,СВЦЭМ!$A$39:$A$782,$A214,СВЦЭМ!$B$39:$B$782,S$190)+'СЕТ СН'!$F$12</f>
        <v>253.07562949000001</v>
      </c>
      <c r="T214" s="36">
        <f>SUMIFS(СВЦЭМ!$F$39:$F$782,СВЦЭМ!$A$39:$A$782,$A214,СВЦЭМ!$B$39:$B$782,T$190)+'СЕТ СН'!$F$12</f>
        <v>251.81269689000001</v>
      </c>
      <c r="U214" s="36">
        <f>SUMIFS(СВЦЭМ!$F$39:$F$782,СВЦЭМ!$A$39:$A$782,$A214,СВЦЭМ!$B$39:$B$782,U$190)+'СЕТ СН'!$F$12</f>
        <v>250.00942223000001</v>
      </c>
      <c r="V214" s="36">
        <f>SUMIFS(СВЦЭМ!$F$39:$F$782,СВЦЭМ!$A$39:$A$782,$A214,СВЦЭМ!$B$39:$B$782,V$190)+'СЕТ СН'!$F$12</f>
        <v>251.76849691000001</v>
      </c>
      <c r="W214" s="36">
        <f>SUMIFS(СВЦЭМ!$F$39:$F$782,СВЦЭМ!$A$39:$A$782,$A214,СВЦЭМ!$B$39:$B$782,W$190)+'СЕТ СН'!$F$12</f>
        <v>251.96458337000001</v>
      </c>
      <c r="X214" s="36">
        <f>SUMIFS(СВЦЭМ!$F$39:$F$782,СВЦЭМ!$A$39:$A$782,$A214,СВЦЭМ!$B$39:$B$782,X$190)+'СЕТ СН'!$F$12</f>
        <v>259.47989163</v>
      </c>
      <c r="Y214" s="36">
        <f>SUMIFS(СВЦЭМ!$F$39:$F$782,СВЦЭМ!$A$39:$A$782,$A214,СВЦЭМ!$B$39:$B$782,Y$190)+'СЕТ СН'!$F$12</f>
        <v>255.85029571999999</v>
      </c>
    </row>
    <row r="215" spans="1:25" ht="15.75" x14ac:dyDescent="0.2">
      <c r="A215" s="35">
        <f t="shared" si="5"/>
        <v>45010</v>
      </c>
      <c r="B215" s="36">
        <f>SUMIFS(СВЦЭМ!$F$39:$F$782,СВЦЭМ!$A$39:$A$782,$A215,СВЦЭМ!$B$39:$B$782,B$190)+'СЕТ СН'!$F$12</f>
        <v>255.56299131</v>
      </c>
      <c r="C215" s="36">
        <f>SUMIFS(СВЦЭМ!$F$39:$F$782,СВЦЭМ!$A$39:$A$782,$A215,СВЦЭМ!$B$39:$B$782,C$190)+'СЕТ СН'!$F$12</f>
        <v>261.71804585000001</v>
      </c>
      <c r="D215" s="36">
        <f>SUMIFS(СВЦЭМ!$F$39:$F$782,СВЦЭМ!$A$39:$A$782,$A215,СВЦЭМ!$B$39:$B$782,D$190)+'СЕТ СН'!$F$12</f>
        <v>265.38904597999999</v>
      </c>
      <c r="E215" s="36">
        <f>SUMIFS(СВЦЭМ!$F$39:$F$782,СВЦЭМ!$A$39:$A$782,$A215,СВЦЭМ!$B$39:$B$782,E$190)+'СЕТ СН'!$F$12</f>
        <v>266.19667292000003</v>
      </c>
      <c r="F215" s="36">
        <f>SUMIFS(СВЦЭМ!$F$39:$F$782,СВЦЭМ!$A$39:$A$782,$A215,СВЦЭМ!$B$39:$B$782,F$190)+'СЕТ СН'!$F$12</f>
        <v>265.45257901000002</v>
      </c>
      <c r="G215" s="36">
        <f>SUMIFS(СВЦЭМ!$F$39:$F$782,СВЦЭМ!$A$39:$A$782,$A215,СВЦЭМ!$B$39:$B$782,G$190)+'СЕТ СН'!$F$12</f>
        <v>266.23844215000003</v>
      </c>
      <c r="H215" s="36">
        <f>SUMIFS(СВЦЭМ!$F$39:$F$782,СВЦЭМ!$A$39:$A$782,$A215,СВЦЭМ!$B$39:$B$782,H$190)+'СЕТ СН'!$F$12</f>
        <v>263.71412588999999</v>
      </c>
      <c r="I215" s="36">
        <f>SUMIFS(СВЦЭМ!$F$39:$F$782,СВЦЭМ!$A$39:$A$782,$A215,СВЦЭМ!$B$39:$B$782,I$190)+'СЕТ СН'!$F$12</f>
        <v>254.60200942</v>
      </c>
      <c r="J215" s="36">
        <f>SUMIFS(СВЦЭМ!$F$39:$F$782,СВЦЭМ!$A$39:$A$782,$A215,СВЦЭМ!$B$39:$B$782,J$190)+'СЕТ СН'!$F$12</f>
        <v>244.82657664000001</v>
      </c>
      <c r="K215" s="36">
        <f>SUMIFS(СВЦЭМ!$F$39:$F$782,СВЦЭМ!$A$39:$A$782,$A215,СВЦЭМ!$B$39:$B$782,K$190)+'СЕТ СН'!$F$12</f>
        <v>235.43378010999999</v>
      </c>
      <c r="L215" s="36">
        <f>SUMIFS(СВЦЭМ!$F$39:$F$782,СВЦЭМ!$A$39:$A$782,$A215,СВЦЭМ!$B$39:$B$782,L$190)+'СЕТ СН'!$F$12</f>
        <v>232.16368467999999</v>
      </c>
      <c r="M215" s="36">
        <f>SUMIFS(СВЦЭМ!$F$39:$F$782,СВЦЭМ!$A$39:$A$782,$A215,СВЦЭМ!$B$39:$B$782,M$190)+'СЕТ СН'!$F$12</f>
        <v>231.82183975999999</v>
      </c>
      <c r="N215" s="36">
        <f>SUMIFS(СВЦЭМ!$F$39:$F$782,СВЦЭМ!$A$39:$A$782,$A215,СВЦЭМ!$B$39:$B$782,N$190)+'СЕТ СН'!$F$12</f>
        <v>237.45911083999999</v>
      </c>
      <c r="O215" s="36">
        <f>SUMIFS(СВЦЭМ!$F$39:$F$782,СВЦЭМ!$A$39:$A$782,$A215,СВЦЭМ!$B$39:$B$782,O$190)+'СЕТ СН'!$F$12</f>
        <v>243.78949933999999</v>
      </c>
      <c r="P215" s="36">
        <f>SUMIFS(СВЦЭМ!$F$39:$F$782,СВЦЭМ!$A$39:$A$782,$A215,СВЦЭМ!$B$39:$B$782,P$190)+'СЕТ СН'!$F$12</f>
        <v>246.80445541</v>
      </c>
      <c r="Q215" s="36">
        <f>SUMIFS(СВЦЭМ!$F$39:$F$782,СВЦЭМ!$A$39:$A$782,$A215,СВЦЭМ!$B$39:$B$782,Q$190)+'СЕТ СН'!$F$12</f>
        <v>249.28033425999999</v>
      </c>
      <c r="R215" s="36">
        <f>SUMIFS(СВЦЭМ!$F$39:$F$782,СВЦЭМ!$A$39:$A$782,$A215,СВЦЭМ!$B$39:$B$782,R$190)+'СЕТ СН'!$F$12</f>
        <v>245.92742618</v>
      </c>
      <c r="S215" s="36">
        <f>SUMIFS(СВЦЭМ!$F$39:$F$782,СВЦЭМ!$A$39:$A$782,$A215,СВЦЭМ!$B$39:$B$782,S$190)+'СЕТ СН'!$F$12</f>
        <v>245.53373894999999</v>
      </c>
      <c r="T215" s="36">
        <f>SUMIFS(СВЦЭМ!$F$39:$F$782,СВЦЭМ!$A$39:$A$782,$A215,СВЦЭМ!$B$39:$B$782,T$190)+'СЕТ СН'!$F$12</f>
        <v>236.48960627</v>
      </c>
      <c r="U215" s="36">
        <f>SUMIFS(СВЦЭМ!$F$39:$F$782,СВЦЭМ!$A$39:$A$782,$A215,СВЦЭМ!$B$39:$B$782,U$190)+'СЕТ СН'!$F$12</f>
        <v>237.26521799</v>
      </c>
      <c r="V215" s="36">
        <f>SUMIFS(СВЦЭМ!$F$39:$F$782,СВЦЭМ!$A$39:$A$782,$A215,СВЦЭМ!$B$39:$B$782,V$190)+'СЕТ СН'!$F$12</f>
        <v>233.98074890999999</v>
      </c>
      <c r="W215" s="36">
        <f>SUMIFS(СВЦЭМ!$F$39:$F$782,СВЦЭМ!$A$39:$A$782,$A215,СВЦЭМ!$B$39:$B$782,W$190)+'СЕТ СН'!$F$12</f>
        <v>234.61093647999999</v>
      </c>
      <c r="X215" s="36">
        <f>SUMIFS(СВЦЭМ!$F$39:$F$782,СВЦЭМ!$A$39:$A$782,$A215,СВЦЭМ!$B$39:$B$782,X$190)+'СЕТ СН'!$F$12</f>
        <v>235.26398541</v>
      </c>
      <c r="Y215" s="36">
        <f>SUMIFS(СВЦЭМ!$F$39:$F$782,СВЦЭМ!$A$39:$A$782,$A215,СВЦЭМ!$B$39:$B$782,Y$190)+'СЕТ СН'!$F$12</f>
        <v>251.70379367000001</v>
      </c>
    </row>
    <row r="216" spans="1:25" ht="15.75" x14ac:dyDescent="0.2">
      <c r="A216" s="35">
        <f t="shared" si="5"/>
        <v>45011</v>
      </c>
      <c r="B216" s="36">
        <f>SUMIFS(СВЦЭМ!$F$39:$F$782,СВЦЭМ!$A$39:$A$782,$A216,СВЦЭМ!$B$39:$B$782,B$190)+'СЕТ СН'!$F$12</f>
        <v>258.90386610000002</v>
      </c>
      <c r="C216" s="36">
        <f>SUMIFS(СВЦЭМ!$F$39:$F$782,СВЦЭМ!$A$39:$A$782,$A216,СВЦЭМ!$B$39:$B$782,C$190)+'СЕТ СН'!$F$12</f>
        <v>265.61821958000002</v>
      </c>
      <c r="D216" s="36">
        <f>SUMIFS(СВЦЭМ!$F$39:$F$782,СВЦЭМ!$A$39:$A$782,$A216,СВЦЭМ!$B$39:$B$782,D$190)+'СЕТ СН'!$F$12</f>
        <v>269.35772428000001</v>
      </c>
      <c r="E216" s="36">
        <f>SUMIFS(СВЦЭМ!$F$39:$F$782,СВЦЭМ!$A$39:$A$782,$A216,СВЦЭМ!$B$39:$B$782,E$190)+'СЕТ СН'!$F$12</f>
        <v>268.41422320999999</v>
      </c>
      <c r="F216" s="36">
        <f>SUMIFS(СВЦЭМ!$F$39:$F$782,СВЦЭМ!$A$39:$A$782,$A216,СВЦЭМ!$B$39:$B$782,F$190)+'СЕТ СН'!$F$12</f>
        <v>270.00098114000002</v>
      </c>
      <c r="G216" s="36">
        <f>SUMIFS(СВЦЭМ!$F$39:$F$782,СВЦЭМ!$A$39:$A$782,$A216,СВЦЭМ!$B$39:$B$782,G$190)+'СЕТ СН'!$F$12</f>
        <v>268.26279162999998</v>
      </c>
      <c r="H216" s="36">
        <f>SUMIFS(СВЦЭМ!$F$39:$F$782,СВЦЭМ!$A$39:$A$782,$A216,СВЦЭМ!$B$39:$B$782,H$190)+'СЕТ СН'!$F$12</f>
        <v>266.27289231999998</v>
      </c>
      <c r="I216" s="36">
        <f>SUMIFS(СВЦЭМ!$F$39:$F$782,СВЦЭМ!$A$39:$A$782,$A216,СВЦЭМ!$B$39:$B$782,I$190)+'СЕТ СН'!$F$12</f>
        <v>261.87930460000001</v>
      </c>
      <c r="J216" s="36">
        <f>SUMIFS(СВЦЭМ!$F$39:$F$782,СВЦЭМ!$A$39:$A$782,$A216,СВЦЭМ!$B$39:$B$782,J$190)+'СЕТ СН'!$F$12</f>
        <v>256.39144235999999</v>
      </c>
      <c r="K216" s="36">
        <f>SUMIFS(СВЦЭМ!$F$39:$F$782,СВЦЭМ!$A$39:$A$782,$A216,СВЦЭМ!$B$39:$B$782,K$190)+'СЕТ СН'!$F$12</f>
        <v>247.55714105000001</v>
      </c>
      <c r="L216" s="36">
        <f>SUMIFS(СВЦЭМ!$F$39:$F$782,СВЦЭМ!$A$39:$A$782,$A216,СВЦЭМ!$B$39:$B$782,L$190)+'СЕТ СН'!$F$12</f>
        <v>243.89668906</v>
      </c>
      <c r="M216" s="36">
        <f>SUMIFS(СВЦЭМ!$F$39:$F$782,СВЦЭМ!$A$39:$A$782,$A216,СВЦЭМ!$B$39:$B$782,M$190)+'СЕТ СН'!$F$12</f>
        <v>243.84431289</v>
      </c>
      <c r="N216" s="36">
        <f>SUMIFS(СВЦЭМ!$F$39:$F$782,СВЦЭМ!$A$39:$A$782,$A216,СВЦЭМ!$B$39:$B$782,N$190)+'СЕТ СН'!$F$12</f>
        <v>249.34926229999999</v>
      </c>
      <c r="O216" s="36">
        <f>SUMIFS(СВЦЭМ!$F$39:$F$782,СВЦЭМ!$A$39:$A$782,$A216,СВЦЭМ!$B$39:$B$782,O$190)+'СЕТ СН'!$F$12</f>
        <v>255.39502464</v>
      </c>
      <c r="P216" s="36">
        <f>SUMIFS(СВЦЭМ!$F$39:$F$782,СВЦЭМ!$A$39:$A$782,$A216,СВЦЭМ!$B$39:$B$782,P$190)+'СЕТ СН'!$F$12</f>
        <v>257.30458167</v>
      </c>
      <c r="Q216" s="36">
        <f>SUMIFS(СВЦЭМ!$F$39:$F$782,СВЦЭМ!$A$39:$A$782,$A216,СВЦЭМ!$B$39:$B$782,Q$190)+'СЕТ СН'!$F$12</f>
        <v>259.15055081999998</v>
      </c>
      <c r="R216" s="36">
        <f>SUMIFS(СВЦЭМ!$F$39:$F$782,СВЦЭМ!$A$39:$A$782,$A216,СВЦЭМ!$B$39:$B$782,R$190)+'СЕТ СН'!$F$12</f>
        <v>256.97183702000001</v>
      </c>
      <c r="S216" s="36">
        <f>SUMIFS(СВЦЭМ!$F$39:$F$782,СВЦЭМ!$A$39:$A$782,$A216,СВЦЭМ!$B$39:$B$782,S$190)+'СЕТ СН'!$F$12</f>
        <v>253.3685959</v>
      </c>
      <c r="T216" s="36">
        <f>SUMIFS(СВЦЭМ!$F$39:$F$782,СВЦЭМ!$A$39:$A$782,$A216,СВЦЭМ!$B$39:$B$782,T$190)+'СЕТ СН'!$F$12</f>
        <v>250.34949982000001</v>
      </c>
      <c r="U216" s="36">
        <f>SUMIFS(СВЦЭМ!$F$39:$F$782,СВЦЭМ!$A$39:$A$782,$A216,СВЦЭМ!$B$39:$B$782,U$190)+'СЕТ СН'!$F$12</f>
        <v>244.97119432</v>
      </c>
      <c r="V216" s="36">
        <f>SUMIFS(СВЦЭМ!$F$39:$F$782,СВЦЭМ!$A$39:$A$782,$A216,СВЦЭМ!$B$39:$B$782,V$190)+'СЕТ СН'!$F$12</f>
        <v>240.4385427</v>
      </c>
      <c r="W216" s="36">
        <f>SUMIFS(СВЦЭМ!$F$39:$F$782,СВЦЭМ!$A$39:$A$782,$A216,СВЦЭМ!$B$39:$B$782,W$190)+'СЕТ СН'!$F$12</f>
        <v>241.91460669</v>
      </c>
      <c r="X216" s="36">
        <f>SUMIFS(СВЦЭМ!$F$39:$F$782,СВЦЭМ!$A$39:$A$782,$A216,СВЦЭМ!$B$39:$B$782,X$190)+'СЕТ СН'!$F$12</f>
        <v>245.57965879</v>
      </c>
      <c r="Y216" s="36">
        <f>SUMIFS(СВЦЭМ!$F$39:$F$782,СВЦЭМ!$A$39:$A$782,$A216,СВЦЭМ!$B$39:$B$782,Y$190)+'СЕТ СН'!$F$12</f>
        <v>252.47648604</v>
      </c>
    </row>
    <row r="217" spans="1:25" ht="15.75" x14ac:dyDescent="0.2">
      <c r="A217" s="35">
        <f t="shared" si="5"/>
        <v>45012</v>
      </c>
      <c r="B217" s="36">
        <f>SUMIFS(СВЦЭМ!$F$39:$F$782,СВЦЭМ!$A$39:$A$782,$A217,СВЦЭМ!$B$39:$B$782,B$190)+'СЕТ СН'!$F$12</f>
        <v>257.04851559999997</v>
      </c>
      <c r="C217" s="36">
        <f>SUMIFS(СВЦЭМ!$F$39:$F$782,СВЦЭМ!$A$39:$A$782,$A217,СВЦЭМ!$B$39:$B$782,C$190)+'СЕТ СН'!$F$12</f>
        <v>258.74980771000003</v>
      </c>
      <c r="D217" s="36">
        <f>SUMIFS(СВЦЭМ!$F$39:$F$782,СВЦЭМ!$A$39:$A$782,$A217,СВЦЭМ!$B$39:$B$782,D$190)+'СЕТ СН'!$F$12</f>
        <v>262.84775214000001</v>
      </c>
      <c r="E217" s="36">
        <f>SUMIFS(СВЦЭМ!$F$39:$F$782,СВЦЭМ!$A$39:$A$782,$A217,СВЦЭМ!$B$39:$B$782,E$190)+'СЕТ СН'!$F$12</f>
        <v>262.95554931999999</v>
      </c>
      <c r="F217" s="36">
        <f>SUMIFS(СВЦЭМ!$F$39:$F$782,СВЦЭМ!$A$39:$A$782,$A217,СВЦЭМ!$B$39:$B$782,F$190)+'СЕТ СН'!$F$12</f>
        <v>265.44942757000001</v>
      </c>
      <c r="G217" s="36">
        <f>SUMIFS(СВЦЭМ!$F$39:$F$782,СВЦЭМ!$A$39:$A$782,$A217,СВЦЭМ!$B$39:$B$782,G$190)+'СЕТ СН'!$F$12</f>
        <v>261.71389664999998</v>
      </c>
      <c r="H217" s="36">
        <f>SUMIFS(СВЦЭМ!$F$39:$F$782,СВЦЭМ!$A$39:$A$782,$A217,СВЦЭМ!$B$39:$B$782,H$190)+'СЕТ СН'!$F$12</f>
        <v>263.03411805000002</v>
      </c>
      <c r="I217" s="36">
        <f>SUMIFS(СВЦЭМ!$F$39:$F$782,СВЦЭМ!$A$39:$A$782,$A217,СВЦЭМ!$B$39:$B$782,I$190)+'СЕТ СН'!$F$12</f>
        <v>245.94552041</v>
      </c>
      <c r="J217" s="36">
        <f>SUMIFS(СВЦЭМ!$F$39:$F$782,СВЦЭМ!$A$39:$A$782,$A217,СВЦЭМ!$B$39:$B$782,J$190)+'СЕТ СН'!$F$12</f>
        <v>247.20803251000001</v>
      </c>
      <c r="K217" s="36">
        <f>SUMIFS(СВЦЭМ!$F$39:$F$782,СВЦЭМ!$A$39:$A$782,$A217,СВЦЭМ!$B$39:$B$782,K$190)+'СЕТ СН'!$F$12</f>
        <v>246.44459541000001</v>
      </c>
      <c r="L217" s="36">
        <f>SUMIFS(СВЦЭМ!$F$39:$F$782,СВЦЭМ!$A$39:$A$782,$A217,СВЦЭМ!$B$39:$B$782,L$190)+'СЕТ СН'!$F$12</f>
        <v>246.06064454</v>
      </c>
      <c r="M217" s="36">
        <f>SUMIFS(СВЦЭМ!$F$39:$F$782,СВЦЭМ!$A$39:$A$782,$A217,СВЦЭМ!$B$39:$B$782,M$190)+'СЕТ СН'!$F$12</f>
        <v>247.42881722999999</v>
      </c>
      <c r="N217" s="36">
        <f>SUMIFS(СВЦЭМ!$F$39:$F$782,СВЦЭМ!$A$39:$A$782,$A217,СВЦЭМ!$B$39:$B$782,N$190)+'СЕТ СН'!$F$12</f>
        <v>250.07542577999999</v>
      </c>
      <c r="O217" s="36">
        <f>SUMIFS(СВЦЭМ!$F$39:$F$782,СВЦЭМ!$A$39:$A$782,$A217,СВЦЭМ!$B$39:$B$782,O$190)+'СЕТ СН'!$F$12</f>
        <v>254.99204631000001</v>
      </c>
      <c r="P217" s="36">
        <f>SUMIFS(СВЦЭМ!$F$39:$F$782,СВЦЭМ!$A$39:$A$782,$A217,СВЦЭМ!$B$39:$B$782,P$190)+'СЕТ СН'!$F$12</f>
        <v>256.43393877</v>
      </c>
      <c r="Q217" s="36">
        <f>SUMIFS(СВЦЭМ!$F$39:$F$782,СВЦЭМ!$A$39:$A$782,$A217,СВЦЭМ!$B$39:$B$782,Q$190)+'СЕТ СН'!$F$12</f>
        <v>256.35408364</v>
      </c>
      <c r="R217" s="36">
        <f>SUMIFS(СВЦЭМ!$F$39:$F$782,СВЦЭМ!$A$39:$A$782,$A217,СВЦЭМ!$B$39:$B$782,R$190)+'СЕТ СН'!$F$12</f>
        <v>253.77051055000001</v>
      </c>
      <c r="S217" s="36">
        <f>SUMIFS(СВЦЭМ!$F$39:$F$782,СВЦЭМ!$A$39:$A$782,$A217,СВЦЭМ!$B$39:$B$782,S$190)+'СЕТ СН'!$F$12</f>
        <v>253.94285832</v>
      </c>
      <c r="T217" s="36">
        <f>SUMIFS(СВЦЭМ!$F$39:$F$782,СВЦЭМ!$A$39:$A$782,$A217,СВЦЭМ!$B$39:$B$782,T$190)+'СЕТ СН'!$F$12</f>
        <v>252.36807637999999</v>
      </c>
      <c r="U217" s="36">
        <f>SUMIFS(СВЦЭМ!$F$39:$F$782,СВЦЭМ!$A$39:$A$782,$A217,СВЦЭМ!$B$39:$B$782,U$190)+'СЕТ СН'!$F$12</f>
        <v>244.46879204999999</v>
      </c>
      <c r="V217" s="36">
        <f>SUMIFS(СВЦЭМ!$F$39:$F$782,СВЦЭМ!$A$39:$A$782,$A217,СВЦЭМ!$B$39:$B$782,V$190)+'СЕТ СН'!$F$12</f>
        <v>235.81407813000001</v>
      </c>
      <c r="W217" s="36">
        <f>SUMIFS(СВЦЭМ!$F$39:$F$782,СВЦЭМ!$A$39:$A$782,$A217,СВЦЭМ!$B$39:$B$782,W$190)+'СЕТ СН'!$F$12</f>
        <v>238.32989022000001</v>
      </c>
      <c r="X217" s="36">
        <f>SUMIFS(СВЦЭМ!$F$39:$F$782,СВЦЭМ!$A$39:$A$782,$A217,СВЦЭМ!$B$39:$B$782,X$190)+'СЕТ СН'!$F$12</f>
        <v>245.17618680000001</v>
      </c>
      <c r="Y217" s="36">
        <f>SUMIFS(СВЦЭМ!$F$39:$F$782,СВЦЭМ!$A$39:$A$782,$A217,СВЦЭМ!$B$39:$B$782,Y$190)+'СЕТ СН'!$F$12</f>
        <v>247.26691574</v>
      </c>
    </row>
    <row r="218" spans="1:25" ht="15.75" x14ac:dyDescent="0.2">
      <c r="A218" s="35">
        <f t="shared" si="5"/>
        <v>45013</v>
      </c>
      <c r="B218" s="36">
        <f>SUMIFS(СВЦЭМ!$F$39:$F$782,СВЦЭМ!$A$39:$A$782,$A218,СВЦЭМ!$B$39:$B$782,B$190)+'СЕТ СН'!$F$12</f>
        <v>236.23752167999999</v>
      </c>
      <c r="C218" s="36">
        <f>SUMIFS(СВЦЭМ!$F$39:$F$782,СВЦЭМ!$A$39:$A$782,$A218,СВЦЭМ!$B$39:$B$782,C$190)+'СЕТ СН'!$F$12</f>
        <v>241.33082830000001</v>
      </c>
      <c r="D218" s="36">
        <f>SUMIFS(СВЦЭМ!$F$39:$F$782,СВЦЭМ!$A$39:$A$782,$A218,СВЦЭМ!$B$39:$B$782,D$190)+'СЕТ СН'!$F$12</f>
        <v>248.21948080000001</v>
      </c>
      <c r="E218" s="36">
        <f>SUMIFS(СВЦЭМ!$F$39:$F$782,СВЦЭМ!$A$39:$A$782,$A218,СВЦЭМ!$B$39:$B$782,E$190)+'СЕТ СН'!$F$12</f>
        <v>250.26731419000001</v>
      </c>
      <c r="F218" s="36">
        <f>SUMIFS(СВЦЭМ!$F$39:$F$782,СВЦЭМ!$A$39:$A$782,$A218,СВЦЭМ!$B$39:$B$782,F$190)+'СЕТ СН'!$F$12</f>
        <v>250.09441921999999</v>
      </c>
      <c r="G218" s="36">
        <f>SUMIFS(СВЦЭМ!$F$39:$F$782,СВЦЭМ!$A$39:$A$782,$A218,СВЦЭМ!$B$39:$B$782,G$190)+'СЕТ СН'!$F$12</f>
        <v>249.17213230999999</v>
      </c>
      <c r="H218" s="36">
        <f>SUMIFS(СВЦЭМ!$F$39:$F$782,СВЦЭМ!$A$39:$A$782,$A218,СВЦЭМ!$B$39:$B$782,H$190)+'СЕТ СН'!$F$12</f>
        <v>239.48871323</v>
      </c>
      <c r="I218" s="36">
        <f>SUMIFS(СВЦЭМ!$F$39:$F$782,СВЦЭМ!$A$39:$A$782,$A218,СВЦЭМ!$B$39:$B$782,I$190)+'СЕТ СН'!$F$12</f>
        <v>231.60281057</v>
      </c>
      <c r="J218" s="36">
        <f>SUMIFS(СВЦЭМ!$F$39:$F$782,СВЦЭМ!$A$39:$A$782,$A218,СВЦЭМ!$B$39:$B$782,J$190)+'СЕТ СН'!$F$12</f>
        <v>234.94455984999999</v>
      </c>
      <c r="K218" s="36">
        <f>SUMIFS(СВЦЭМ!$F$39:$F$782,СВЦЭМ!$A$39:$A$782,$A218,СВЦЭМ!$B$39:$B$782,K$190)+'СЕТ СН'!$F$12</f>
        <v>231.83058403999999</v>
      </c>
      <c r="L218" s="36">
        <f>SUMIFS(СВЦЭМ!$F$39:$F$782,СВЦЭМ!$A$39:$A$782,$A218,СВЦЭМ!$B$39:$B$782,L$190)+'СЕТ СН'!$F$12</f>
        <v>231.31691169000001</v>
      </c>
      <c r="M218" s="36">
        <f>SUMIFS(СВЦЭМ!$F$39:$F$782,СВЦЭМ!$A$39:$A$782,$A218,СВЦЭМ!$B$39:$B$782,M$190)+'СЕТ СН'!$F$12</f>
        <v>229.38019893000001</v>
      </c>
      <c r="N218" s="36">
        <f>SUMIFS(СВЦЭМ!$F$39:$F$782,СВЦЭМ!$A$39:$A$782,$A218,СВЦЭМ!$B$39:$B$782,N$190)+'СЕТ СН'!$F$12</f>
        <v>230.32415526</v>
      </c>
      <c r="O218" s="36">
        <f>SUMIFS(СВЦЭМ!$F$39:$F$782,СВЦЭМ!$A$39:$A$782,$A218,СВЦЭМ!$B$39:$B$782,O$190)+'СЕТ СН'!$F$12</f>
        <v>233.33274965000001</v>
      </c>
      <c r="P218" s="36">
        <f>SUMIFS(СВЦЭМ!$F$39:$F$782,СВЦЭМ!$A$39:$A$782,$A218,СВЦЭМ!$B$39:$B$782,P$190)+'СЕТ СН'!$F$12</f>
        <v>234.85779457000001</v>
      </c>
      <c r="Q218" s="36">
        <f>SUMIFS(СВЦЭМ!$F$39:$F$782,СВЦЭМ!$A$39:$A$782,$A218,СВЦЭМ!$B$39:$B$782,Q$190)+'СЕТ СН'!$F$12</f>
        <v>236.78500998000001</v>
      </c>
      <c r="R218" s="36">
        <f>SUMIFS(СВЦЭМ!$F$39:$F$782,СВЦЭМ!$A$39:$A$782,$A218,СВЦЭМ!$B$39:$B$782,R$190)+'СЕТ СН'!$F$12</f>
        <v>236.30028609999999</v>
      </c>
      <c r="S218" s="36">
        <f>SUMIFS(СВЦЭМ!$F$39:$F$782,СВЦЭМ!$A$39:$A$782,$A218,СВЦЭМ!$B$39:$B$782,S$190)+'СЕТ СН'!$F$12</f>
        <v>235.03770847000001</v>
      </c>
      <c r="T218" s="36">
        <f>SUMIFS(СВЦЭМ!$F$39:$F$782,СВЦЭМ!$A$39:$A$782,$A218,СВЦЭМ!$B$39:$B$782,T$190)+'СЕТ СН'!$F$12</f>
        <v>232.23414223</v>
      </c>
      <c r="U218" s="36">
        <f>SUMIFS(СВЦЭМ!$F$39:$F$782,СВЦЭМ!$A$39:$A$782,$A218,СВЦЭМ!$B$39:$B$782,U$190)+'СЕТ СН'!$F$12</f>
        <v>225.68765399</v>
      </c>
      <c r="V218" s="36">
        <f>SUMIFS(СВЦЭМ!$F$39:$F$782,СВЦЭМ!$A$39:$A$782,$A218,СВЦЭМ!$B$39:$B$782,V$190)+'СЕТ СН'!$F$12</f>
        <v>225.32801928999999</v>
      </c>
      <c r="W218" s="36">
        <f>SUMIFS(СВЦЭМ!$F$39:$F$782,СВЦЭМ!$A$39:$A$782,$A218,СВЦЭМ!$B$39:$B$782,W$190)+'СЕТ СН'!$F$12</f>
        <v>225.42006499999999</v>
      </c>
      <c r="X218" s="36">
        <f>SUMIFS(СВЦЭМ!$F$39:$F$782,СВЦЭМ!$A$39:$A$782,$A218,СВЦЭМ!$B$39:$B$782,X$190)+'СЕТ СН'!$F$12</f>
        <v>229.57835836999999</v>
      </c>
      <c r="Y218" s="36">
        <f>SUMIFS(СВЦЭМ!$F$39:$F$782,СВЦЭМ!$A$39:$A$782,$A218,СВЦЭМ!$B$39:$B$782,Y$190)+'СЕТ СН'!$F$12</f>
        <v>234.52776413999999</v>
      </c>
    </row>
    <row r="219" spans="1:25" ht="15.75" x14ac:dyDescent="0.2">
      <c r="A219" s="35">
        <f t="shared" si="5"/>
        <v>45014</v>
      </c>
      <c r="B219" s="36">
        <f>SUMIFS(СВЦЭМ!$F$39:$F$782,СВЦЭМ!$A$39:$A$782,$A219,СВЦЭМ!$B$39:$B$782,B$190)+'СЕТ СН'!$F$12</f>
        <v>238.04346870000001</v>
      </c>
      <c r="C219" s="36">
        <f>SUMIFS(СВЦЭМ!$F$39:$F$782,СВЦЭМ!$A$39:$A$782,$A219,СВЦЭМ!$B$39:$B$782,C$190)+'СЕТ СН'!$F$12</f>
        <v>243.70978034999999</v>
      </c>
      <c r="D219" s="36">
        <f>SUMIFS(СВЦЭМ!$F$39:$F$782,СВЦЭМ!$A$39:$A$782,$A219,СВЦЭМ!$B$39:$B$782,D$190)+'СЕТ СН'!$F$12</f>
        <v>246.58880307999999</v>
      </c>
      <c r="E219" s="36">
        <f>SUMIFS(СВЦЭМ!$F$39:$F$782,СВЦЭМ!$A$39:$A$782,$A219,СВЦЭМ!$B$39:$B$782,E$190)+'СЕТ СН'!$F$12</f>
        <v>245.62425924999999</v>
      </c>
      <c r="F219" s="36">
        <f>SUMIFS(СВЦЭМ!$F$39:$F$782,СВЦЭМ!$A$39:$A$782,$A219,СВЦЭМ!$B$39:$B$782,F$190)+'СЕТ СН'!$F$12</f>
        <v>248.43330598</v>
      </c>
      <c r="G219" s="36">
        <f>SUMIFS(СВЦЭМ!$F$39:$F$782,СВЦЭМ!$A$39:$A$782,$A219,СВЦЭМ!$B$39:$B$782,G$190)+'СЕТ СН'!$F$12</f>
        <v>243.63213789</v>
      </c>
      <c r="H219" s="36">
        <f>SUMIFS(СВЦЭМ!$F$39:$F$782,СВЦЭМ!$A$39:$A$782,$A219,СВЦЭМ!$B$39:$B$782,H$190)+'СЕТ СН'!$F$12</f>
        <v>237.44117005999999</v>
      </c>
      <c r="I219" s="36">
        <f>SUMIFS(СВЦЭМ!$F$39:$F$782,СВЦЭМ!$A$39:$A$782,$A219,СВЦЭМ!$B$39:$B$782,I$190)+'СЕТ СН'!$F$12</f>
        <v>235.58187298999999</v>
      </c>
      <c r="J219" s="36">
        <f>SUMIFS(СВЦЭМ!$F$39:$F$782,СВЦЭМ!$A$39:$A$782,$A219,СВЦЭМ!$B$39:$B$782,J$190)+'СЕТ СН'!$F$12</f>
        <v>235.44304489999999</v>
      </c>
      <c r="K219" s="36">
        <f>SUMIFS(СВЦЭМ!$F$39:$F$782,СВЦЭМ!$A$39:$A$782,$A219,СВЦЭМ!$B$39:$B$782,K$190)+'СЕТ СН'!$F$12</f>
        <v>233.70110654000001</v>
      </c>
      <c r="L219" s="36">
        <f>SUMIFS(СВЦЭМ!$F$39:$F$782,СВЦЭМ!$A$39:$A$782,$A219,СВЦЭМ!$B$39:$B$782,L$190)+'СЕТ СН'!$F$12</f>
        <v>233.93180240000001</v>
      </c>
      <c r="M219" s="36">
        <f>SUMIFS(СВЦЭМ!$F$39:$F$782,СВЦЭМ!$A$39:$A$782,$A219,СВЦЭМ!$B$39:$B$782,M$190)+'СЕТ СН'!$F$12</f>
        <v>239.18743492999999</v>
      </c>
      <c r="N219" s="36">
        <f>SUMIFS(СВЦЭМ!$F$39:$F$782,СВЦЭМ!$A$39:$A$782,$A219,СВЦЭМ!$B$39:$B$782,N$190)+'СЕТ СН'!$F$12</f>
        <v>245.9156734</v>
      </c>
      <c r="O219" s="36">
        <f>SUMIFS(СВЦЭМ!$F$39:$F$782,СВЦЭМ!$A$39:$A$782,$A219,СВЦЭМ!$B$39:$B$782,O$190)+'СЕТ СН'!$F$12</f>
        <v>248.37507371999999</v>
      </c>
      <c r="P219" s="36">
        <f>SUMIFS(СВЦЭМ!$F$39:$F$782,СВЦЭМ!$A$39:$A$782,$A219,СВЦЭМ!$B$39:$B$782,P$190)+'СЕТ СН'!$F$12</f>
        <v>245.72093229999999</v>
      </c>
      <c r="Q219" s="36">
        <f>SUMIFS(СВЦЭМ!$F$39:$F$782,СВЦЭМ!$A$39:$A$782,$A219,СВЦЭМ!$B$39:$B$782,Q$190)+'СЕТ СН'!$F$12</f>
        <v>247.65005626000001</v>
      </c>
      <c r="R219" s="36">
        <f>SUMIFS(СВЦЭМ!$F$39:$F$782,СВЦЭМ!$A$39:$A$782,$A219,СВЦЭМ!$B$39:$B$782,R$190)+'СЕТ СН'!$F$12</f>
        <v>247.03878179</v>
      </c>
      <c r="S219" s="36">
        <f>SUMIFS(СВЦЭМ!$F$39:$F$782,СВЦЭМ!$A$39:$A$782,$A219,СВЦЭМ!$B$39:$B$782,S$190)+'СЕТ СН'!$F$12</f>
        <v>246.10643055</v>
      </c>
      <c r="T219" s="36">
        <f>SUMIFS(СВЦЭМ!$F$39:$F$782,СВЦЭМ!$A$39:$A$782,$A219,СВЦЭМ!$B$39:$B$782,T$190)+'СЕТ СН'!$F$12</f>
        <v>238.96250287000001</v>
      </c>
      <c r="U219" s="36">
        <f>SUMIFS(СВЦЭМ!$F$39:$F$782,СВЦЭМ!$A$39:$A$782,$A219,СВЦЭМ!$B$39:$B$782,U$190)+'СЕТ СН'!$F$12</f>
        <v>232.75760177999999</v>
      </c>
      <c r="V219" s="36">
        <f>SUMIFS(СВЦЭМ!$F$39:$F$782,СВЦЭМ!$A$39:$A$782,$A219,СВЦЭМ!$B$39:$B$782,V$190)+'СЕТ СН'!$F$12</f>
        <v>227.75135861000001</v>
      </c>
      <c r="W219" s="36">
        <f>SUMIFS(СВЦЭМ!$F$39:$F$782,СВЦЭМ!$A$39:$A$782,$A219,СВЦЭМ!$B$39:$B$782,W$190)+'СЕТ СН'!$F$12</f>
        <v>227.52479525999999</v>
      </c>
      <c r="X219" s="36">
        <f>SUMIFS(СВЦЭМ!$F$39:$F$782,СВЦЭМ!$A$39:$A$782,$A219,СВЦЭМ!$B$39:$B$782,X$190)+'СЕТ СН'!$F$12</f>
        <v>231.40734603000001</v>
      </c>
      <c r="Y219" s="36">
        <f>SUMIFS(СВЦЭМ!$F$39:$F$782,СВЦЭМ!$A$39:$A$782,$A219,СВЦЭМ!$B$39:$B$782,Y$190)+'СЕТ СН'!$F$12</f>
        <v>231.15447623</v>
      </c>
    </row>
    <row r="220" spans="1:25" ht="15.75" x14ac:dyDescent="0.2">
      <c r="A220" s="35">
        <f t="shared" si="5"/>
        <v>45015</v>
      </c>
      <c r="B220" s="36">
        <f>SUMIFS(СВЦЭМ!$F$39:$F$782,СВЦЭМ!$A$39:$A$782,$A220,СВЦЭМ!$B$39:$B$782,B$190)+'СЕТ СН'!$F$12</f>
        <v>223.89447072999999</v>
      </c>
      <c r="C220" s="36">
        <f>SUMIFS(СВЦЭМ!$F$39:$F$782,СВЦЭМ!$A$39:$A$782,$A220,СВЦЭМ!$B$39:$B$782,C$190)+'СЕТ СН'!$F$12</f>
        <v>233.20425137000001</v>
      </c>
      <c r="D220" s="36">
        <f>SUMIFS(СВЦЭМ!$F$39:$F$782,СВЦЭМ!$A$39:$A$782,$A220,СВЦЭМ!$B$39:$B$782,D$190)+'СЕТ СН'!$F$12</f>
        <v>234.42248721999999</v>
      </c>
      <c r="E220" s="36">
        <f>SUMIFS(СВЦЭМ!$F$39:$F$782,СВЦЭМ!$A$39:$A$782,$A220,СВЦЭМ!$B$39:$B$782,E$190)+'СЕТ СН'!$F$12</f>
        <v>234.17032146</v>
      </c>
      <c r="F220" s="36">
        <f>SUMIFS(СВЦЭМ!$F$39:$F$782,СВЦЭМ!$A$39:$A$782,$A220,СВЦЭМ!$B$39:$B$782,F$190)+'СЕТ СН'!$F$12</f>
        <v>234.04611656</v>
      </c>
      <c r="G220" s="36">
        <f>SUMIFS(СВЦЭМ!$F$39:$F$782,СВЦЭМ!$A$39:$A$782,$A220,СВЦЭМ!$B$39:$B$782,G$190)+'СЕТ СН'!$F$12</f>
        <v>228.88172177999999</v>
      </c>
      <c r="H220" s="36">
        <f>SUMIFS(СВЦЭМ!$F$39:$F$782,СВЦЭМ!$A$39:$A$782,$A220,СВЦЭМ!$B$39:$B$782,H$190)+'СЕТ СН'!$F$12</f>
        <v>227.40487648999999</v>
      </c>
      <c r="I220" s="36">
        <f>SUMIFS(СВЦЭМ!$F$39:$F$782,СВЦЭМ!$A$39:$A$782,$A220,СВЦЭМ!$B$39:$B$782,I$190)+'СЕТ СН'!$F$12</f>
        <v>220.09689041999999</v>
      </c>
      <c r="J220" s="36">
        <f>SUMIFS(СВЦЭМ!$F$39:$F$782,СВЦЭМ!$A$39:$A$782,$A220,СВЦЭМ!$B$39:$B$782,J$190)+'СЕТ СН'!$F$12</f>
        <v>215.52491327999999</v>
      </c>
      <c r="K220" s="36">
        <f>SUMIFS(СВЦЭМ!$F$39:$F$782,СВЦЭМ!$A$39:$A$782,$A220,СВЦЭМ!$B$39:$B$782,K$190)+'СЕТ СН'!$F$12</f>
        <v>211.48702979999999</v>
      </c>
      <c r="L220" s="36">
        <f>SUMIFS(СВЦЭМ!$F$39:$F$782,СВЦЭМ!$A$39:$A$782,$A220,СВЦЭМ!$B$39:$B$782,L$190)+'СЕТ СН'!$F$12</f>
        <v>212.63694353</v>
      </c>
      <c r="M220" s="36">
        <f>SUMIFS(СВЦЭМ!$F$39:$F$782,СВЦЭМ!$A$39:$A$782,$A220,СВЦЭМ!$B$39:$B$782,M$190)+'СЕТ СН'!$F$12</f>
        <v>217.79587334999999</v>
      </c>
      <c r="N220" s="36">
        <f>SUMIFS(СВЦЭМ!$F$39:$F$782,СВЦЭМ!$A$39:$A$782,$A220,СВЦЭМ!$B$39:$B$782,N$190)+'СЕТ СН'!$F$12</f>
        <v>222.75039766</v>
      </c>
      <c r="O220" s="36">
        <f>SUMIFS(СВЦЭМ!$F$39:$F$782,СВЦЭМ!$A$39:$A$782,$A220,СВЦЭМ!$B$39:$B$782,O$190)+'СЕТ СН'!$F$12</f>
        <v>226.15830654999999</v>
      </c>
      <c r="P220" s="36">
        <f>SUMIFS(СВЦЭМ!$F$39:$F$782,СВЦЭМ!$A$39:$A$782,$A220,СВЦЭМ!$B$39:$B$782,P$190)+'СЕТ СН'!$F$12</f>
        <v>228.22420566</v>
      </c>
      <c r="Q220" s="36">
        <f>SUMIFS(СВЦЭМ!$F$39:$F$782,СВЦЭМ!$A$39:$A$782,$A220,СВЦЭМ!$B$39:$B$782,Q$190)+'СЕТ СН'!$F$12</f>
        <v>229.08280898000001</v>
      </c>
      <c r="R220" s="36">
        <f>SUMIFS(СВЦЭМ!$F$39:$F$782,СВЦЭМ!$A$39:$A$782,$A220,СВЦЭМ!$B$39:$B$782,R$190)+'СЕТ СН'!$F$12</f>
        <v>228.93314004999999</v>
      </c>
      <c r="S220" s="36">
        <f>SUMIFS(СВЦЭМ!$F$39:$F$782,СВЦЭМ!$A$39:$A$782,$A220,СВЦЭМ!$B$39:$B$782,S$190)+'СЕТ СН'!$F$12</f>
        <v>225.41130577999999</v>
      </c>
      <c r="T220" s="36">
        <f>SUMIFS(СВЦЭМ!$F$39:$F$782,СВЦЭМ!$A$39:$A$782,$A220,СВЦЭМ!$B$39:$B$782,T$190)+'СЕТ СН'!$F$12</f>
        <v>219.83310484</v>
      </c>
      <c r="U220" s="36">
        <f>SUMIFS(СВЦЭМ!$F$39:$F$782,СВЦЭМ!$A$39:$A$782,$A220,СВЦЭМ!$B$39:$B$782,U$190)+'СЕТ СН'!$F$12</f>
        <v>218.57683832000001</v>
      </c>
      <c r="V220" s="36">
        <f>SUMIFS(СВЦЭМ!$F$39:$F$782,СВЦЭМ!$A$39:$A$782,$A220,СВЦЭМ!$B$39:$B$782,V$190)+'СЕТ СН'!$F$12</f>
        <v>213.65464306000001</v>
      </c>
      <c r="W220" s="36">
        <f>SUMIFS(СВЦЭМ!$F$39:$F$782,СВЦЭМ!$A$39:$A$782,$A220,СВЦЭМ!$B$39:$B$782,W$190)+'СЕТ СН'!$F$12</f>
        <v>212.95601060999999</v>
      </c>
      <c r="X220" s="36">
        <f>SUMIFS(СВЦЭМ!$F$39:$F$782,СВЦЭМ!$A$39:$A$782,$A220,СВЦЭМ!$B$39:$B$782,X$190)+'СЕТ СН'!$F$12</f>
        <v>216.99459644999999</v>
      </c>
      <c r="Y220" s="36">
        <f>SUMIFS(СВЦЭМ!$F$39:$F$782,СВЦЭМ!$A$39:$A$782,$A220,СВЦЭМ!$B$39:$B$782,Y$190)+'СЕТ СН'!$F$12</f>
        <v>222.00663370000001</v>
      </c>
    </row>
    <row r="221" spans="1:25" ht="15.75" x14ac:dyDescent="0.2">
      <c r="A221" s="35">
        <f t="shared" si="5"/>
        <v>45016</v>
      </c>
      <c r="B221" s="36">
        <f>SUMIFS(СВЦЭМ!$F$39:$F$782,СВЦЭМ!$A$39:$A$782,$A221,СВЦЭМ!$B$39:$B$782,B$190)+'СЕТ СН'!$F$12</f>
        <v>231.99047401000001</v>
      </c>
      <c r="C221" s="36">
        <f>SUMIFS(СВЦЭМ!$F$39:$F$782,СВЦЭМ!$A$39:$A$782,$A221,СВЦЭМ!$B$39:$B$782,C$190)+'СЕТ СН'!$F$12</f>
        <v>225.58808178999999</v>
      </c>
      <c r="D221" s="36">
        <f>SUMIFS(СВЦЭМ!$F$39:$F$782,СВЦЭМ!$A$39:$A$782,$A221,СВЦЭМ!$B$39:$B$782,D$190)+'СЕТ СН'!$F$12</f>
        <v>240.35384579999999</v>
      </c>
      <c r="E221" s="36">
        <f>SUMIFS(СВЦЭМ!$F$39:$F$782,СВЦЭМ!$A$39:$A$782,$A221,СВЦЭМ!$B$39:$B$782,E$190)+'СЕТ СН'!$F$12</f>
        <v>239.54535261999999</v>
      </c>
      <c r="F221" s="36">
        <f>SUMIFS(СВЦЭМ!$F$39:$F$782,СВЦЭМ!$A$39:$A$782,$A221,СВЦЭМ!$B$39:$B$782,F$190)+'СЕТ СН'!$F$12</f>
        <v>240.15095337</v>
      </c>
      <c r="G221" s="36">
        <f>SUMIFS(СВЦЭМ!$F$39:$F$782,СВЦЭМ!$A$39:$A$782,$A221,СВЦЭМ!$B$39:$B$782,G$190)+'СЕТ СН'!$F$12</f>
        <v>237.73118726999999</v>
      </c>
      <c r="H221" s="36">
        <f>SUMIFS(СВЦЭМ!$F$39:$F$782,СВЦЭМ!$A$39:$A$782,$A221,СВЦЭМ!$B$39:$B$782,H$190)+'СЕТ СН'!$F$12</f>
        <v>236.22361756999999</v>
      </c>
      <c r="I221" s="36">
        <f>SUMIFS(СВЦЭМ!$F$39:$F$782,СВЦЭМ!$A$39:$A$782,$A221,СВЦЭМ!$B$39:$B$782,I$190)+'СЕТ СН'!$F$12</f>
        <v>226.53169233</v>
      </c>
      <c r="J221" s="36">
        <f>SUMIFS(СВЦЭМ!$F$39:$F$782,СВЦЭМ!$A$39:$A$782,$A221,СВЦЭМ!$B$39:$B$782,J$190)+'СЕТ СН'!$F$12</f>
        <v>223.25014138</v>
      </c>
      <c r="K221" s="36">
        <f>SUMIFS(СВЦЭМ!$F$39:$F$782,СВЦЭМ!$A$39:$A$782,$A221,СВЦЭМ!$B$39:$B$782,K$190)+'СЕТ СН'!$F$12</f>
        <v>218.72550966</v>
      </c>
      <c r="L221" s="36">
        <f>SUMIFS(СВЦЭМ!$F$39:$F$782,СВЦЭМ!$A$39:$A$782,$A221,СВЦЭМ!$B$39:$B$782,L$190)+'СЕТ СН'!$F$12</f>
        <v>214.84328747999999</v>
      </c>
      <c r="M221" s="36">
        <f>SUMIFS(СВЦЭМ!$F$39:$F$782,СВЦЭМ!$A$39:$A$782,$A221,СВЦЭМ!$B$39:$B$782,M$190)+'СЕТ СН'!$F$12</f>
        <v>213.43567096999999</v>
      </c>
      <c r="N221" s="36">
        <f>SUMIFS(СВЦЭМ!$F$39:$F$782,СВЦЭМ!$A$39:$A$782,$A221,СВЦЭМ!$B$39:$B$782,N$190)+'СЕТ СН'!$F$12</f>
        <v>219.15502351000001</v>
      </c>
      <c r="O221" s="36">
        <f>SUMIFS(СВЦЭМ!$F$39:$F$782,СВЦЭМ!$A$39:$A$782,$A221,СВЦЭМ!$B$39:$B$782,O$190)+'СЕТ СН'!$F$12</f>
        <v>222.93830862999999</v>
      </c>
      <c r="P221" s="36">
        <f>SUMIFS(СВЦЭМ!$F$39:$F$782,СВЦЭМ!$A$39:$A$782,$A221,СВЦЭМ!$B$39:$B$782,P$190)+'СЕТ СН'!$F$12</f>
        <v>225.42723174</v>
      </c>
      <c r="Q221" s="36">
        <f>SUMIFS(СВЦЭМ!$F$39:$F$782,СВЦЭМ!$A$39:$A$782,$A221,СВЦЭМ!$B$39:$B$782,Q$190)+'СЕТ СН'!$F$12</f>
        <v>224.66102207</v>
      </c>
      <c r="R221" s="36">
        <f>SUMIFS(СВЦЭМ!$F$39:$F$782,СВЦЭМ!$A$39:$A$782,$A221,СВЦЭМ!$B$39:$B$782,R$190)+'СЕТ СН'!$F$12</f>
        <v>223.09445463</v>
      </c>
      <c r="S221" s="36">
        <f>SUMIFS(СВЦЭМ!$F$39:$F$782,СВЦЭМ!$A$39:$A$782,$A221,СВЦЭМ!$B$39:$B$782,S$190)+'СЕТ СН'!$F$12</f>
        <v>220.54465408999999</v>
      </c>
      <c r="T221" s="36">
        <f>SUMIFS(СВЦЭМ!$F$39:$F$782,СВЦЭМ!$A$39:$A$782,$A221,СВЦЭМ!$B$39:$B$782,T$190)+'СЕТ СН'!$F$12</f>
        <v>216.25073755</v>
      </c>
      <c r="U221" s="36">
        <f>SUMIFS(СВЦЭМ!$F$39:$F$782,СВЦЭМ!$A$39:$A$782,$A221,СВЦЭМ!$B$39:$B$782,U$190)+'СЕТ СН'!$F$12</f>
        <v>213.88241823999999</v>
      </c>
      <c r="V221" s="36">
        <f>SUMIFS(СВЦЭМ!$F$39:$F$782,СВЦЭМ!$A$39:$A$782,$A221,СВЦЭМ!$B$39:$B$782,V$190)+'СЕТ СН'!$F$12</f>
        <v>209.10834692</v>
      </c>
      <c r="W221" s="36">
        <f>SUMIFS(СВЦЭМ!$F$39:$F$782,СВЦЭМ!$A$39:$A$782,$A221,СВЦЭМ!$B$39:$B$782,W$190)+'СЕТ СН'!$F$12</f>
        <v>208.52715753000001</v>
      </c>
      <c r="X221" s="36">
        <f>SUMIFS(СВЦЭМ!$F$39:$F$782,СВЦЭМ!$A$39:$A$782,$A221,СВЦЭМ!$B$39:$B$782,X$190)+'СЕТ СН'!$F$12</f>
        <v>213.95505937999999</v>
      </c>
      <c r="Y221" s="36">
        <f>SUMIFS(СВЦЭМ!$F$39:$F$782,СВЦЭМ!$A$39:$A$782,$A221,СВЦЭМ!$B$39:$B$782,Y$190)+'СЕТ СН'!$F$12</f>
        <v>212.11952088999999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01.03.2023</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44987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44988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44989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44990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44991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44992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44993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44994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44995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44996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44997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44998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44999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45000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45001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45002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45003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45004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45005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45006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45007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45008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45009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45010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45011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45012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45013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45014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45015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45016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01.03.2023</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44987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44988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44989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44990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44991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44992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44993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44994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44995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44996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44997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44998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44999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45000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45001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45002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45003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45004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45005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45006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45007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45008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45009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45010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45011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45012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45013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45014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45015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45016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01.03.2023</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44987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44988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44989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44990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44991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44992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44993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44994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44995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44996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44997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44998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44999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45000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45001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45002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45003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45004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45005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45006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45007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45008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45009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45010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45011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45012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45013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45014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45015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45016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01.03.2023</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44987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44988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44989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44990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44991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44992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44993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44994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44995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44996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44997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44998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44999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45000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45001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45002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45003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45004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45005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45006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45007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45008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45009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45010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45011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45012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45013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45014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45015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45016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01.03.2023</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44987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44988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44989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44990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44991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44992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44993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44994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44995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44996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44997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44998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44999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45000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45001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45002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45003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45004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45005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45006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45007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45008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45009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45010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45011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45012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45013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45014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45015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45016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01.03.2023</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44987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44988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44989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44990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44991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44992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44993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44994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44995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44996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44997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44998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44999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45000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45001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45002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45003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45004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45005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45006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45007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45008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45009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45010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45011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45012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45013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45014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45015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45016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744824.29729933618</v>
      </c>
      <c r="O439" s="139"/>
      <c r="P439" s="138">
        <f>СВЦЭМ!$D$12+'СЕТ СН'!$F$10-'СЕТ СН'!$G$22</f>
        <v>744824.29729933618</v>
      </c>
      <c r="Q439" s="139"/>
      <c r="R439" s="138">
        <f>СВЦЭМ!$D$12+'СЕТ СН'!$F$10-'СЕТ СН'!$H$22</f>
        <v>744824.29729933618</v>
      </c>
      <c r="S439" s="139"/>
      <c r="T439" s="138">
        <f>СВЦЭМ!$D$12+'СЕТ СН'!$F$10-'СЕТ СН'!$I$22</f>
        <v>744824.29729933618</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01.03.2023</v>
      </c>
      <c r="B12" s="36">
        <f>SUMIFS(СВЦЭМ!$D$39:$D$782,СВЦЭМ!$A$39:$A$782,$A12,СВЦЭМ!$B$39:$B$782,B$11)+'СЕТ СН'!$F$11+СВЦЭМ!$D$10+'СЕТ СН'!$F$6-'СЕТ СН'!$F$23</f>
        <v>2362.7663101200001</v>
      </c>
      <c r="C12" s="36">
        <f>SUMIFS(СВЦЭМ!$D$39:$D$782,СВЦЭМ!$A$39:$A$782,$A12,СВЦЭМ!$B$39:$B$782,C$11)+'СЕТ СН'!$F$11+СВЦЭМ!$D$10+'СЕТ СН'!$F$6-'СЕТ СН'!$F$23</f>
        <v>2410.9616873999998</v>
      </c>
      <c r="D12" s="36">
        <f>SUMIFS(СВЦЭМ!$D$39:$D$782,СВЦЭМ!$A$39:$A$782,$A12,СВЦЭМ!$B$39:$B$782,D$11)+'СЕТ СН'!$F$11+СВЦЭМ!$D$10+'СЕТ СН'!$F$6-'СЕТ СН'!$F$23</f>
        <v>2432.18228705</v>
      </c>
      <c r="E12" s="36">
        <f>SUMIFS(СВЦЭМ!$D$39:$D$782,СВЦЭМ!$A$39:$A$782,$A12,СВЦЭМ!$B$39:$B$782,E$11)+'СЕТ СН'!$F$11+СВЦЭМ!$D$10+'СЕТ СН'!$F$6-'СЕТ СН'!$F$23</f>
        <v>2444.8959631499997</v>
      </c>
      <c r="F12" s="36">
        <f>SUMIFS(СВЦЭМ!$D$39:$D$782,СВЦЭМ!$A$39:$A$782,$A12,СВЦЭМ!$B$39:$B$782,F$11)+'СЕТ СН'!$F$11+СВЦЭМ!$D$10+'СЕТ СН'!$F$6-'СЕТ СН'!$F$23</f>
        <v>2445.1323441199997</v>
      </c>
      <c r="G12" s="36">
        <f>SUMIFS(СВЦЭМ!$D$39:$D$782,СВЦЭМ!$A$39:$A$782,$A12,СВЦЭМ!$B$39:$B$782,G$11)+'СЕТ СН'!$F$11+СВЦЭМ!$D$10+'СЕТ СН'!$F$6-'СЕТ СН'!$F$23</f>
        <v>2414.6176702299999</v>
      </c>
      <c r="H12" s="36">
        <f>SUMIFS(СВЦЭМ!$D$39:$D$782,СВЦЭМ!$A$39:$A$782,$A12,СВЦЭМ!$B$39:$B$782,H$11)+'СЕТ СН'!$F$11+СВЦЭМ!$D$10+'СЕТ СН'!$F$6-'СЕТ СН'!$F$23</f>
        <v>2384.4446662099999</v>
      </c>
      <c r="I12" s="36">
        <f>SUMIFS(СВЦЭМ!$D$39:$D$782,СВЦЭМ!$A$39:$A$782,$A12,СВЦЭМ!$B$39:$B$782,I$11)+'СЕТ СН'!$F$11+СВЦЭМ!$D$10+'СЕТ СН'!$F$6-'СЕТ СН'!$F$23</f>
        <v>2323.9840211699998</v>
      </c>
      <c r="J12" s="36">
        <f>SUMIFS(СВЦЭМ!$D$39:$D$782,СВЦЭМ!$A$39:$A$782,$A12,СВЦЭМ!$B$39:$B$782,J$11)+'СЕТ СН'!$F$11+СВЦЭМ!$D$10+'СЕТ СН'!$F$6-'СЕТ СН'!$F$23</f>
        <v>2311.2551396700001</v>
      </c>
      <c r="K12" s="36">
        <f>SUMIFS(СВЦЭМ!$D$39:$D$782,СВЦЭМ!$A$39:$A$782,$A12,СВЦЭМ!$B$39:$B$782,K$11)+'СЕТ СН'!$F$11+СВЦЭМ!$D$10+'СЕТ СН'!$F$6-'СЕТ СН'!$F$23</f>
        <v>2232.4182350800002</v>
      </c>
      <c r="L12" s="36">
        <f>SUMIFS(СВЦЭМ!$D$39:$D$782,СВЦЭМ!$A$39:$A$782,$A12,СВЦЭМ!$B$39:$B$782,L$11)+'СЕТ СН'!$F$11+СВЦЭМ!$D$10+'СЕТ СН'!$F$6-'СЕТ СН'!$F$23</f>
        <v>2255.5361075199999</v>
      </c>
      <c r="M12" s="36">
        <f>SUMIFS(СВЦЭМ!$D$39:$D$782,СВЦЭМ!$A$39:$A$782,$A12,СВЦЭМ!$B$39:$B$782,M$11)+'СЕТ СН'!$F$11+СВЦЭМ!$D$10+'СЕТ СН'!$F$6-'СЕТ СН'!$F$23</f>
        <v>2271.9761094799996</v>
      </c>
      <c r="N12" s="36">
        <f>SUMIFS(СВЦЭМ!$D$39:$D$782,СВЦЭМ!$A$39:$A$782,$A12,СВЦЭМ!$B$39:$B$782,N$11)+'СЕТ СН'!$F$11+СВЦЭМ!$D$10+'СЕТ СН'!$F$6-'СЕТ СН'!$F$23</f>
        <v>2304.2835626599999</v>
      </c>
      <c r="O12" s="36">
        <f>SUMIFS(СВЦЭМ!$D$39:$D$782,СВЦЭМ!$A$39:$A$782,$A12,СВЦЭМ!$B$39:$B$782,O$11)+'СЕТ СН'!$F$11+СВЦЭМ!$D$10+'СЕТ СН'!$F$6-'СЕТ СН'!$F$23</f>
        <v>2316.84928408</v>
      </c>
      <c r="P12" s="36">
        <f>SUMIFS(СВЦЭМ!$D$39:$D$782,СВЦЭМ!$A$39:$A$782,$A12,СВЦЭМ!$B$39:$B$782,P$11)+'СЕТ СН'!$F$11+СВЦЭМ!$D$10+'СЕТ СН'!$F$6-'СЕТ СН'!$F$23</f>
        <v>2329.3524056699998</v>
      </c>
      <c r="Q12" s="36">
        <f>SUMIFS(СВЦЭМ!$D$39:$D$782,СВЦЭМ!$A$39:$A$782,$A12,СВЦЭМ!$B$39:$B$782,Q$11)+'СЕТ СН'!$F$11+СВЦЭМ!$D$10+'СЕТ СН'!$F$6-'СЕТ СН'!$F$23</f>
        <v>2304.3454573899999</v>
      </c>
      <c r="R12" s="36">
        <f>SUMIFS(СВЦЭМ!$D$39:$D$782,СВЦЭМ!$A$39:$A$782,$A12,СВЦЭМ!$B$39:$B$782,R$11)+'СЕТ СН'!$F$11+СВЦЭМ!$D$10+'СЕТ СН'!$F$6-'СЕТ СН'!$F$23</f>
        <v>2308.0636694499999</v>
      </c>
      <c r="S12" s="36">
        <f>SUMIFS(СВЦЭМ!$D$39:$D$782,СВЦЭМ!$A$39:$A$782,$A12,СВЦЭМ!$B$39:$B$782,S$11)+'СЕТ СН'!$F$11+СВЦЭМ!$D$10+'СЕТ СН'!$F$6-'СЕТ СН'!$F$23</f>
        <v>2277.0885465800002</v>
      </c>
      <c r="T12" s="36">
        <f>SUMIFS(СВЦЭМ!$D$39:$D$782,СВЦЭМ!$A$39:$A$782,$A12,СВЦЭМ!$B$39:$B$782,T$11)+'СЕТ СН'!$F$11+СВЦЭМ!$D$10+'СЕТ СН'!$F$6-'СЕТ СН'!$F$23</f>
        <v>2271.65787714</v>
      </c>
      <c r="U12" s="36">
        <f>SUMIFS(СВЦЭМ!$D$39:$D$782,СВЦЭМ!$A$39:$A$782,$A12,СВЦЭМ!$B$39:$B$782,U$11)+'СЕТ СН'!$F$11+СВЦЭМ!$D$10+'СЕТ СН'!$F$6-'СЕТ СН'!$F$23</f>
        <v>2285.8747517399997</v>
      </c>
      <c r="V12" s="36">
        <f>SUMIFS(СВЦЭМ!$D$39:$D$782,СВЦЭМ!$A$39:$A$782,$A12,СВЦЭМ!$B$39:$B$782,V$11)+'СЕТ СН'!$F$11+СВЦЭМ!$D$10+'СЕТ СН'!$F$6-'СЕТ СН'!$F$23</f>
        <v>2288.3760574299999</v>
      </c>
      <c r="W12" s="36">
        <f>SUMIFS(СВЦЭМ!$D$39:$D$782,СВЦЭМ!$A$39:$A$782,$A12,СВЦЭМ!$B$39:$B$782,W$11)+'СЕТ СН'!$F$11+СВЦЭМ!$D$10+'СЕТ СН'!$F$6-'СЕТ СН'!$F$23</f>
        <v>2309.21440325</v>
      </c>
      <c r="X12" s="36">
        <f>SUMIFS(СВЦЭМ!$D$39:$D$782,СВЦЭМ!$A$39:$A$782,$A12,СВЦЭМ!$B$39:$B$782,X$11)+'СЕТ СН'!$F$11+СВЦЭМ!$D$10+'СЕТ СН'!$F$6-'СЕТ СН'!$F$23</f>
        <v>2324.2964493599998</v>
      </c>
      <c r="Y12" s="36">
        <f>SUMIFS(СВЦЭМ!$D$39:$D$782,СВЦЭМ!$A$39:$A$782,$A12,СВЦЭМ!$B$39:$B$782,Y$11)+'СЕТ СН'!$F$11+СВЦЭМ!$D$10+'СЕТ СН'!$F$6-'СЕТ СН'!$F$23</f>
        <v>2364.6131217099996</v>
      </c>
      <c r="AA12" s="45"/>
    </row>
    <row r="13" spans="1:27" ht="15.75" x14ac:dyDescent="0.2">
      <c r="A13" s="35">
        <f>A12+1</f>
        <v>44987</v>
      </c>
      <c r="B13" s="36">
        <f>SUMIFS(СВЦЭМ!$D$39:$D$782,СВЦЭМ!$A$39:$A$782,$A13,СВЦЭМ!$B$39:$B$782,B$11)+'СЕТ СН'!$F$11+СВЦЭМ!$D$10+'СЕТ СН'!$F$6-'СЕТ СН'!$F$23</f>
        <v>2333.1642102000001</v>
      </c>
      <c r="C13" s="36">
        <f>SUMIFS(СВЦЭМ!$D$39:$D$782,СВЦЭМ!$A$39:$A$782,$A13,СВЦЭМ!$B$39:$B$782,C$11)+'СЕТ СН'!$F$11+СВЦЭМ!$D$10+'СЕТ СН'!$F$6-'СЕТ СН'!$F$23</f>
        <v>2312.0503157899998</v>
      </c>
      <c r="D13" s="36">
        <f>SUMIFS(СВЦЭМ!$D$39:$D$782,СВЦЭМ!$A$39:$A$782,$A13,СВЦЭМ!$B$39:$B$782,D$11)+'СЕТ СН'!$F$11+СВЦЭМ!$D$10+'СЕТ СН'!$F$6-'СЕТ СН'!$F$23</f>
        <v>2334.3184368499997</v>
      </c>
      <c r="E13" s="36">
        <f>SUMIFS(СВЦЭМ!$D$39:$D$782,СВЦЭМ!$A$39:$A$782,$A13,СВЦЭМ!$B$39:$B$782,E$11)+'СЕТ СН'!$F$11+СВЦЭМ!$D$10+'СЕТ СН'!$F$6-'СЕТ СН'!$F$23</f>
        <v>2347.1445040599997</v>
      </c>
      <c r="F13" s="36">
        <f>SUMIFS(СВЦЭМ!$D$39:$D$782,СВЦЭМ!$A$39:$A$782,$A13,СВЦЭМ!$B$39:$B$782,F$11)+'СЕТ СН'!$F$11+СВЦЭМ!$D$10+'СЕТ СН'!$F$6-'СЕТ СН'!$F$23</f>
        <v>2349.1867544399997</v>
      </c>
      <c r="G13" s="36">
        <f>SUMIFS(СВЦЭМ!$D$39:$D$782,СВЦЭМ!$A$39:$A$782,$A13,СВЦЭМ!$B$39:$B$782,G$11)+'СЕТ СН'!$F$11+СВЦЭМ!$D$10+'СЕТ СН'!$F$6-'СЕТ СН'!$F$23</f>
        <v>2320.7629309599997</v>
      </c>
      <c r="H13" s="36">
        <f>SUMIFS(СВЦЭМ!$D$39:$D$782,СВЦЭМ!$A$39:$A$782,$A13,СВЦЭМ!$B$39:$B$782,H$11)+'СЕТ СН'!$F$11+СВЦЭМ!$D$10+'СЕТ СН'!$F$6-'СЕТ СН'!$F$23</f>
        <v>2212.26851566</v>
      </c>
      <c r="I13" s="36">
        <f>SUMIFS(СВЦЭМ!$D$39:$D$782,СВЦЭМ!$A$39:$A$782,$A13,СВЦЭМ!$B$39:$B$782,I$11)+'СЕТ СН'!$F$11+СВЦЭМ!$D$10+'СЕТ СН'!$F$6-'СЕТ СН'!$F$23</f>
        <v>2166.1933263699998</v>
      </c>
      <c r="J13" s="36">
        <f>SUMIFS(СВЦЭМ!$D$39:$D$782,СВЦЭМ!$A$39:$A$782,$A13,СВЦЭМ!$B$39:$B$782,J$11)+'СЕТ СН'!$F$11+СВЦЭМ!$D$10+'СЕТ СН'!$F$6-'СЕТ СН'!$F$23</f>
        <v>2142.6089297200001</v>
      </c>
      <c r="K13" s="36">
        <f>SUMIFS(СВЦЭМ!$D$39:$D$782,СВЦЭМ!$A$39:$A$782,$A13,СВЦЭМ!$B$39:$B$782,K$11)+'СЕТ СН'!$F$11+СВЦЭМ!$D$10+'СЕТ СН'!$F$6-'СЕТ СН'!$F$23</f>
        <v>2161.3487376799999</v>
      </c>
      <c r="L13" s="36">
        <f>SUMIFS(СВЦЭМ!$D$39:$D$782,СВЦЭМ!$A$39:$A$782,$A13,СВЦЭМ!$B$39:$B$782,L$11)+'СЕТ СН'!$F$11+СВЦЭМ!$D$10+'СЕТ СН'!$F$6-'СЕТ СН'!$F$23</f>
        <v>2159.5321273499999</v>
      </c>
      <c r="M13" s="36">
        <f>SUMIFS(СВЦЭМ!$D$39:$D$782,СВЦЭМ!$A$39:$A$782,$A13,СВЦЭМ!$B$39:$B$782,M$11)+'СЕТ СН'!$F$11+СВЦЭМ!$D$10+'СЕТ СН'!$F$6-'СЕТ СН'!$F$23</f>
        <v>2162.19826345</v>
      </c>
      <c r="N13" s="36">
        <f>SUMIFS(СВЦЭМ!$D$39:$D$782,СВЦЭМ!$A$39:$A$782,$A13,СВЦЭМ!$B$39:$B$782,N$11)+'СЕТ СН'!$F$11+СВЦЭМ!$D$10+'СЕТ СН'!$F$6-'СЕТ СН'!$F$23</f>
        <v>2187.7320347199998</v>
      </c>
      <c r="O13" s="36">
        <f>SUMIFS(СВЦЭМ!$D$39:$D$782,СВЦЭМ!$A$39:$A$782,$A13,СВЦЭМ!$B$39:$B$782,O$11)+'СЕТ СН'!$F$11+СВЦЭМ!$D$10+'СЕТ СН'!$F$6-'СЕТ СН'!$F$23</f>
        <v>2231.8094481100002</v>
      </c>
      <c r="P13" s="36">
        <f>SUMIFS(СВЦЭМ!$D$39:$D$782,СВЦЭМ!$A$39:$A$782,$A13,СВЦЭМ!$B$39:$B$782,P$11)+'СЕТ СН'!$F$11+СВЦЭМ!$D$10+'СЕТ СН'!$F$6-'СЕТ СН'!$F$23</f>
        <v>2247.2945603199996</v>
      </c>
      <c r="Q13" s="36">
        <f>SUMIFS(СВЦЭМ!$D$39:$D$782,СВЦЭМ!$A$39:$A$782,$A13,СВЦЭМ!$B$39:$B$782,Q$11)+'СЕТ СН'!$F$11+СВЦЭМ!$D$10+'СЕТ СН'!$F$6-'СЕТ СН'!$F$23</f>
        <v>2252.2018955599997</v>
      </c>
      <c r="R13" s="36">
        <f>SUMIFS(СВЦЭМ!$D$39:$D$782,СВЦЭМ!$A$39:$A$782,$A13,СВЦЭМ!$B$39:$B$782,R$11)+'СЕТ СН'!$F$11+СВЦЭМ!$D$10+'СЕТ СН'!$F$6-'СЕТ СН'!$F$23</f>
        <v>2258.4503818899998</v>
      </c>
      <c r="S13" s="36">
        <f>SUMIFS(СВЦЭМ!$D$39:$D$782,СВЦЭМ!$A$39:$A$782,$A13,СВЦЭМ!$B$39:$B$782,S$11)+'СЕТ СН'!$F$11+СВЦЭМ!$D$10+'СЕТ СН'!$F$6-'СЕТ СН'!$F$23</f>
        <v>2251.3427339499999</v>
      </c>
      <c r="T13" s="36">
        <f>SUMIFS(СВЦЭМ!$D$39:$D$782,СВЦЭМ!$A$39:$A$782,$A13,СВЦЭМ!$B$39:$B$782,T$11)+'СЕТ СН'!$F$11+СВЦЭМ!$D$10+'СЕТ СН'!$F$6-'СЕТ СН'!$F$23</f>
        <v>2206.0253108399997</v>
      </c>
      <c r="U13" s="36">
        <f>SUMIFS(СВЦЭМ!$D$39:$D$782,СВЦЭМ!$A$39:$A$782,$A13,СВЦЭМ!$B$39:$B$782,U$11)+'СЕТ СН'!$F$11+СВЦЭМ!$D$10+'СЕТ СН'!$F$6-'СЕТ СН'!$F$23</f>
        <v>2141.9836504700002</v>
      </c>
      <c r="V13" s="36">
        <f>SUMIFS(СВЦЭМ!$D$39:$D$782,СВЦЭМ!$A$39:$A$782,$A13,СВЦЭМ!$B$39:$B$782,V$11)+'СЕТ СН'!$F$11+СВЦЭМ!$D$10+'СЕТ СН'!$F$6-'СЕТ СН'!$F$23</f>
        <v>2135.6393803400001</v>
      </c>
      <c r="W13" s="36">
        <f>SUMIFS(СВЦЭМ!$D$39:$D$782,СВЦЭМ!$A$39:$A$782,$A13,СВЦЭМ!$B$39:$B$782,W$11)+'СЕТ СН'!$F$11+СВЦЭМ!$D$10+'СЕТ СН'!$F$6-'СЕТ СН'!$F$23</f>
        <v>2145.3444860899999</v>
      </c>
      <c r="X13" s="36">
        <f>SUMIFS(СВЦЭМ!$D$39:$D$782,СВЦЭМ!$A$39:$A$782,$A13,СВЦЭМ!$B$39:$B$782,X$11)+'СЕТ СН'!$F$11+СВЦЭМ!$D$10+'СЕТ СН'!$F$6-'СЕТ СН'!$F$23</f>
        <v>2169.5336855099999</v>
      </c>
      <c r="Y13" s="36">
        <f>SUMIFS(СВЦЭМ!$D$39:$D$782,СВЦЭМ!$A$39:$A$782,$A13,СВЦЭМ!$B$39:$B$782,Y$11)+'СЕТ СН'!$F$11+СВЦЭМ!$D$10+'СЕТ СН'!$F$6-'СЕТ СН'!$F$23</f>
        <v>2215.54024033</v>
      </c>
    </row>
    <row r="14" spans="1:27" ht="15.75" x14ac:dyDescent="0.2">
      <c r="A14" s="35">
        <f t="shared" ref="A14:A42" si="0">A13+1</f>
        <v>44988</v>
      </c>
      <c r="B14" s="36">
        <f>SUMIFS(СВЦЭМ!$D$39:$D$782,СВЦЭМ!$A$39:$A$782,$A14,СВЦЭМ!$B$39:$B$782,B$11)+'СЕТ СН'!$F$11+СВЦЭМ!$D$10+'СЕТ СН'!$F$6-'СЕТ СН'!$F$23</f>
        <v>2239.6322769399999</v>
      </c>
      <c r="C14" s="36">
        <f>SUMIFS(СВЦЭМ!$D$39:$D$782,СВЦЭМ!$A$39:$A$782,$A14,СВЦЭМ!$B$39:$B$782,C$11)+'СЕТ СН'!$F$11+СВЦЭМ!$D$10+'СЕТ СН'!$F$6-'СЕТ СН'!$F$23</f>
        <v>2249.7606399799997</v>
      </c>
      <c r="D14" s="36">
        <f>SUMIFS(СВЦЭМ!$D$39:$D$782,СВЦЭМ!$A$39:$A$782,$A14,СВЦЭМ!$B$39:$B$782,D$11)+'СЕТ СН'!$F$11+СВЦЭМ!$D$10+'СЕТ СН'!$F$6-'СЕТ СН'!$F$23</f>
        <v>2272.3319858599998</v>
      </c>
      <c r="E14" s="36">
        <f>SUMIFS(СВЦЭМ!$D$39:$D$782,СВЦЭМ!$A$39:$A$782,$A14,СВЦЭМ!$B$39:$B$782,E$11)+'СЕТ СН'!$F$11+СВЦЭМ!$D$10+'СЕТ СН'!$F$6-'СЕТ СН'!$F$23</f>
        <v>2278.72157969</v>
      </c>
      <c r="F14" s="36">
        <f>SUMIFS(СВЦЭМ!$D$39:$D$782,СВЦЭМ!$A$39:$A$782,$A14,СВЦЭМ!$B$39:$B$782,F$11)+'СЕТ СН'!$F$11+СВЦЭМ!$D$10+'СЕТ СН'!$F$6-'СЕТ СН'!$F$23</f>
        <v>2264.4786659399997</v>
      </c>
      <c r="G14" s="36">
        <f>SUMIFS(СВЦЭМ!$D$39:$D$782,СВЦЭМ!$A$39:$A$782,$A14,СВЦЭМ!$B$39:$B$782,G$11)+'СЕТ СН'!$F$11+СВЦЭМ!$D$10+'СЕТ СН'!$F$6-'СЕТ СН'!$F$23</f>
        <v>2253.1724092099998</v>
      </c>
      <c r="H14" s="36">
        <f>SUMIFS(СВЦЭМ!$D$39:$D$782,СВЦЭМ!$A$39:$A$782,$A14,СВЦЭМ!$B$39:$B$782,H$11)+'СЕТ СН'!$F$11+СВЦЭМ!$D$10+'СЕТ СН'!$F$6-'СЕТ СН'!$F$23</f>
        <v>2242.6581527199996</v>
      </c>
      <c r="I14" s="36">
        <f>SUMIFS(СВЦЭМ!$D$39:$D$782,СВЦЭМ!$A$39:$A$782,$A14,СВЦЭМ!$B$39:$B$782,I$11)+'СЕТ СН'!$F$11+СВЦЭМ!$D$10+'СЕТ СН'!$F$6-'СЕТ СН'!$F$23</f>
        <v>2157.6242274599999</v>
      </c>
      <c r="J14" s="36">
        <f>SUMIFS(СВЦЭМ!$D$39:$D$782,СВЦЭМ!$A$39:$A$782,$A14,СВЦЭМ!$B$39:$B$782,J$11)+'СЕТ СН'!$F$11+СВЦЭМ!$D$10+'СЕТ СН'!$F$6-'СЕТ СН'!$F$23</f>
        <v>2167.8119604799999</v>
      </c>
      <c r="K14" s="36">
        <f>SUMIFS(СВЦЭМ!$D$39:$D$782,СВЦЭМ!$A$39:$A$782,$A14,СВЦЭМ!$B$39:$B$782,K$11)+'СЕТ СН'!$F$11+СВЦЭМ!$D$10+'СЕТ СН'!$F$6-'СЕТ СН'!$F$23</f>
        <v>2148.8476435799998</v>
      </c>
      <c r="L14" s="36">
        <f>SUMIFS(СВЦЭМ!$D$39:$D$782,СВЦЭМ!$A$39:$A$782,$A14,СВЦЭМ!$B$39:$B$782,L$11)+'СЕТ СН'!$F$11+СВЦЭМ!$D$10+'СЕТ СН'!$F$6-'СЕТ СН'!$F$23</f>
        <v>2129.2950731999999</v>
      </c>
      <c r="M14" s="36">
        <f>SUMIFS(СВЦЭМ!$D$39:$D$782,СВЦЭМ!$A$39:$A$782,$A14,СВЦЭМ!$B$39:$B$782,M$11)+'СЕТ СН'!$F$11+СВЦЭМ!$D$10+'СЕТ СН'!$F$6-'СЕТ СН'!$F$23</f>
        <v>2136.4606655699999</v>
      </c>
      <c r="N14" s="36">
        <f>SUMIFS(СВЦЭМ!$D$39:$D$782,СВЦЭМ!$A$39:$A$782,$A14,СВЦЭМ!$B$39:$B$782,N$11)+'СЕТ СН'!$F$11+СВЦЭМ!$D$10+'СЕТ СН'!$F$6-'СЕТ СН'!$F$23</f>
        <v>2161.1222923</v>
      </c>
      <c r="O14" s="36">
        <f>SUMIFS(СВЦЭМ!$D$39:$D$782,СВЦЭМ!$A$39:$A$782,$A14,СВЦЭМ!$B$39:$B$782,O$11)+'СЕТ СН'!$F$11+СВЦЭМ!$D$10+'СЕТ СН'!$F$6-'СЕТ СН'!$F$23</f>
        <v>2234.82393323</v>
      </c>
      <c r="P14" s="36">
        <f>SUMIFS(СВЦЭМ!$D$39:$D$782,СВЦЭМ!$A$39:$A$782,$A14,СВЦЭМ!$B$39:$B$782,P$11)+'СЕТ СН'!$F$11+СВЦЭМ!$D$10+'СЕТ СН'!$F$6-'СЕТ СН'!$F$23</f>
        <v>2247.2844353</v>
      </c>
      <c r="Q14" s="36">
        <f>SUMIFS(СВЦЭМ!$D$39:$D$782,СВЦЭМ!$A$39:$A$782,$A14,СВЦЭМ!$B$39:$B$782,Q$11)+'СЕТ СН'!$F$11+СВЦЭМ!$D$10+'СЕТ СН'!$F$6-'СЕТ СН'!$F$23</f>
        <v>2198.4474859399998</v>
      </c>
      <c r="R14" s="36">
        <f>SUMIFS(СВЦЭМ!$D$39:$D$782,СВЦЭМ!$A$39:$A$782,$A14,СВЦЭМ!$B$39:$B$782,R$11)+'СЕТ СН'!$F$11+СВЦЭМ!$D$10+'СЕТ СН'!$F$6-'СЕТ СН'!$F$23</f>
        <v>2261.7014401799997</v>
      </c>
      <c r="S14" s="36">
        <f>SUMIFS(СВЦЭМ!$D$39:$D$782,СВЦЭМ!$A$39:$A$782,$A14,СВЦЭМ!$B$39:$B$782,S$11)+'СЕТ СН'!$F$11+СВЦЭМ!$D$10+'СЕТ СН'!$F$6-'СЕТ СН'!$F$23</f>
        <v>2198.8797776599999</v>
      </c>
      <c r="T14" s="36">
        <f>SUMIFS(СВЦЭМ!$D$39:$D$782,СВЦЭМ!$A$39:$A$782,$A14,СВЦЭМ!$B$39:$B$782,T$11)+'СЕТ СН'!$F$11+СВЦЭМ!$D$10+'СЕТ СН'!$F$6-'СЕТ СН'!$F$23</f>
        <v>2164.1911569099998</v>
      </c>
      <c r="U14" s="36">
        <f>SUMIFS(СВЦЭМ!$D$39:$D$782,СВЦЭМ!$A$39:$A$782,$A14,СВЦЭМ!$B$39:$B$782,U$11)+'СЕТ СН'!$F$11+СВЦЭМ!$D$10+'СЕТ СН'!$F$6-'СЕТ СН'!$F$23</f>
        <v>2123.7796813199998</v>
      </c>
      <c r="V14" s="36">
        <f>SUMIFS(СВЦЭМ!$D$39:$D$782,СВЦЭМ!$A$39:$A$782,$A14,СВЦЭМ!$B$39:$B$782,V$11)+'СЕТ СН'!$F$11+СВЦЭМ!$D$10+'СЕТ СН'!$F$6-'СЕТ СН'!$F$23</f>
        <v>2131.2184567999998</v>
      </c>
      <c r="W14" s="36">
        <f>SUMIFS(СВЦЭМ!$D$39:$D$782,СВЦЭМ!$A$39:$A$782,$A14,СВЦЭМ!$B$39:$B$782,W$11)+'СЕТ СН'!$F$11+СВЦЭМ!$D$10+'СЕТ СН'!$F$6-'СЕТ СН'!$F$23</f>
        <v>2127.5619115300001</v>
      </c>
      <c r="X14" s="36">
        <f>SUMIFS(СВЦЭМ!$D$39:$D$782,СВЦЭМ!$A$39:$A$782,$A14,СВЦЭМ!$B$39:$B$782,X$11)+'СЕТ СН'!$F$11+СВЦЭМ!$D$10+'СЕТ СН'!$F$6-'СЕТ СН'!$F$23</f>
        <v>2157.37315936</v>
      </c>
      <c r="Y14" s="36">
        <f>SUMIFS(СВЦЭМ!$D$39:$D$782,СВЦЭМ!$A$39:$A$782,$A14,СВЦЭМ!$B$39:$B$782,Y$11)+'СЕТ СН'!$F$11+СВЦЭМ!$D$10+'СЕТ СН'!$F$6-'СЕТ СН'!$F$23</f>
        <v>2232.9872461999998</v>
      </c>
    </row>
    <row r="15" spans="1:27" ht="15.75" x14ac:dyDescent="0.2">
      <c r="A15" s="35">
        <f t="shared" si="0"/>
        <v>44989</v>
      </c>
      <c r="B15" s="36">
        <f>SUMIFS(СВЦЭМ!$D$39:$D$782,СВЦЭМ!$A$39:$A$782,$A15,СВЦЭМ!$B$39:$B$782,B$11)+'СЕТ СН'!$F$11+СВЦЭМ!$D$10+'СЕТ СН'!$F$6-'СЕТ СН'!$F$23</f>
        <v>2171.5693886399999</v>
      </c>
      <c r="C15" s="36">
        <f>SUMIFS(СВЦЭМ!$D$39:$D$782,СВЦЭМ!$A$39:$A$782,$A15,СВЦЭМ!$B$39:$B$782,C$11)+'СЕТ СН'!$F$11+СВЦЭМ!$D$10+'СЕТ СН'!$F$6-'СЕТ СН'!$F$23</f>
        <v>2206.3374681800001</v>
      </c>
      <c r="D15" s="36">
        <f>SUMIFS(СВЦЭМ!$D$39:$D$782,СВЦЭМ!$A$39:$A$782,$A15,СВЦЭМ!$B$39:$B$782,D$11)+'СЕТ СН'!$F$11+СВЦЭМ!$D$10+'СЕТ СН'!$F$6-'СЕТ СН'!$F$23</f>
        <v>2218.2815729899999</v>
      </c>
      <c r="E15" s="36">
        <f>SUMIFS(СВЦЭМ!$D$39:$D$782,СВЦЭМ!$A$39:$A$782,$A15,СВЦЭМ!$B$39:$B$782,E$11)+'СЕТ СН'!$F$11+СВЦЭМ!$D$10+'СЕТ СН'!$F$6-'СЕТ СН'!$F$23</f>
        <v>2217.4998978499998</v>
      </c>
      <c r="F15" s="36">
        <f>SUMIFS(СВЦЭМ!$D$39:$D$782,СВЦЭМ!$A$39:$A$782,$A15,СВЦЭМ!$B$39:$B$782,F$11)+'СЕТ СН'!$F$11+СВЦЭМ!$D$10+'СЕТ СН'!$F$6-'СЕТ СН'!$F$23</f>
        <v>2201.1767024599999</v>
      </c>
      <c r="G15" s="36">
        <f>SUMIFS(СВЦЭМ!$D$39:$D$782,СВЦЭМ!$A$39:$A$782,$A15,СВЦЭМ!$B$39:$B$782,G$11)+'СЕТ СН'!$F$11+СВЦЭМ!$D$10+'СЕТ СН'!$F$6-'СЕТ СН'!$F$23</f>
        <v>2179.1491948500002</v>
      </c>
      <c r="H15" s="36">
        <f>SUMIFS(СВЦЭМ!$D$39:$D$782,СВЦЭМ!$A$39:$A$782,$A15,СВЦЭМ!$B$39:$B$782,H$11)+'СЕТ СН'!$F$11+СВЦЭМ!$D$10+'СЕТ СН'!$F$6-'СЕТ СН'!$F$23</f>
        <v>2126.3317269300001</v>
      </c>
      <c r="I15" s="36">
        <f>SUMIFS(СВЦЭМ!$D$39:$D$782,СВЦЭМ!$A$39:$A$782,$A15,СВЦЭМ!$B$39:$B$782,I$11)+'СЕТ СН'!$F$11+СВЦЭМ!$D$10+'СЕТ СН'!$F$6-'СЕТ СН'!$F$23</f>
        <v>2071.61283508</v>
      </c>
      <c r="J15" s="36">
        <f>SUMIFS(СВЦЭМ!$D$39:$D$782,СВЦЭМ!$A$39:$A$782,$A15,СВЦЭМ!$B$39:$B$782,J$11)+'СЕТ СН'!$F$11+СВЦЭМ!$D$10+'СЕТ СН'!$F$6-'СЕТ СН'!$F$23</f>
        <v>2054.0339670399999</v>
      </c>
      <c r="K15" s="36">
        <f>SUMIFS(СВЦЭМ!$D$39:$D$782,СВЦЭМ!$A$39:$A$782,$A15,СВЦЭМ!$B$39:$B$782,K$11)+'СЕТ СН'!$F$11+СВЦЭМ!$D$10+'СЕТ СН'!$F$6-'СЕТ СН'!$F$23</f>
        <v>2043.2047966099999</v>
      </c>
      <c r="L15" s="36">
        <f>SUMIFS(СВЦЭМ!$D$39:$D$782,СВЦЭМ!$A$39:$A$782,$A15,СВЦЭМ!$B$39:$B$782,L$11)+'СЕТ СН'!$F$11+СВЦЭМ!$D$10+'СЕТ СН'!$F$6-'СЕТ СН'!$F$23</f>
        <v>2052.53671171</v>
      </c>
      <c r="M15" s="36">
        <f>SUMIFS(СВЦЭМ!$D$39:$D$782,СВЦЭМ!$A$39:$A$782,$A15,СВЦЭМ!$B$39:$B$782,M$11)+'СЕТ СН'!$F$11+СВЦЭМ!$D$10+'СЕТ СН'!$F$6-'СЕТ СН'!$F$23</f>
        <v>2067.3595871500002</v>
      </c>
      <c r="N15" s="36">
        <f>SUMIFS(СВЦЭМ!$D$39:$D$782,СВЦЭМ!$A$39:$A$782,$A15,СВЦЭМ!$B$39:$B$782,N$11)+'СЕТ СН'!$F$11+СВЦЭМ!$D$10+'СЕТ СН'!$F$6-'СЕТ СН'!$F$23</f>
        <v>2103.2138915099999</v>
      </c>
      <c r="O15" s="36">
        <f>SUMIFS(СВЦЭМ!$D$39:$D$782,СВЦЭМ!$A$39:$A$782,$A15,СВЦЭМ!$B$39:$B$782,O$11)+'СЕТ СН'!$F$11+СВЦЭМ!$D$10+'СЕТ СН'!$F$6-'СЕТ СН'!$F$23</f>
        <v>2131.5195695699999</v>
      </c>
      <c r="P15" s="36">
        <f>SUMIFS(СВЦЭМ!$D$39:$D$782,СВЦЭМ!$A$39:$A$782,$A15,СВЦЭМ!$B$39:$B$782,P$11)+'СЕТ СН'!$F$11+СВЦЭМ!$D$10+'СЕТ СН'!$F$6-'СЕТ СН'!$F$23</f>
        <v>2145.43974273</v>
      </c>
      <c r="Q15" s="36">
        <f>SUMIFS(СВЦЭМ!$D$39:$D$782,СВЦЭМ!$A$39:$A$782,$A15,СВЦЭМ!$B$39:$B$782,Q$11)+'СЕТ СН'!$F$11+СВЦЭМ!$D$10+'СЕТ СН'!$F$6-'СЕТ СН'!$F$23</f>
        <v>2150.8221858299999</v>
      </c>
      <c r="R15" s="36">
        <f>SUMIFS(СВЦЭМ!$D$39:$D$782,СВЦЭМ!$A$39:$A$782,$A15,СВЦЭМ!$B$39:$B$782,R$11)+'СЕТ СН'!$F$11+СВЦЭМ!$D$10+'СЕТ СН'!$F$6-'СЕТ СН'!$F$23</f>
        <v>2153.7895103400001</v>
      </c>
      <c r="S15" s="36">
        <f>SUMIFS(СВЦЭМ!$D$39:$D$782,СВЦЭМ!$A$39:$A$782,$A15,СВЦЭМ!$B$39:$B$782,S$11)+'СЕТ СН'!$F$11+СВЦЭМ!$D$10+'СЕТ СН'!$F$6-'СЕТ СН'!$F$23</f>
        <v>2114.9061185099999</v>
      </c>
      <c r="T15" s="36">
        <f>SUMIFS(СВЦЭМ!$D$39:$D$782,СВЦЭМ!$A$39:$A$782,$A15,СВЦЭМ!$B$39:$B$782,T$11)+'СЕТ СН'!$F$11+СВЦЭМ!$D$10+'СЕТ СН'!$F$6-'СЕТ СН'!$F$23</f>
        <v>2066.79070654</v>
      </c>
      <c r="U15" s="36">
        <f>SUMIFS(СВЦЭМ!$D$39:$D$782,СВЦЭМ!$A$39:$A$782,$A15,СВЦЭМ!$B$39:$B$782,U$11)+'СЕТ СН'!$F$11+СВЦЭМ!$D$10+'СЕТ СН'!$F$6-'СЕТ СН'!$F$23</f>
        <v>2056.6899610400001</v>
      </c>
      <c r="V15" s="36">
        <f>SUMIFS(СВЦЭМ!$D$39:$D$782,СВЦЭМ!$A$39:$A$782,$A15,СВЦЭМ!$B$39:$B$782,V$11)+'СЕТ СН'!$F$11+СВЦЭМ!$D$10+'СЕТ СН'!$F$6-'СЕТ СН'!$F$23</f>
        <v>2069.9328179700001</v>
      </c>
      <c r="W15" s="36">
        <f>SUMIFS(СВЦЭМ!$D$39:$D$782,СВЦЭМ!$A$39:$A$782,$A15,СВЦЭМ!$B$39:$B$782,W$11)+'СЕТ СН'!$F$11+СВЦЭМ!$D$10+'СЕТ СН'!$F$6-'СЕТ СН'!$F$23</f>
        <v>2105.6007689799999</v>
      </c>
      <c r="X15" s="36">
        <f>SUMIFS(СВЦЭМ!$D$39:$D$782,СВЦЭМ!$A$39:$A$782,$A15,СВЦЭМ!$B$39:$B$782,X$11)+'СЕТ СН'!$F$11+СВЦЭМ!$D$10+'СЕТ СН'!$F$6-'СЕТ СН'!$F$23</f>
        <v>2141.3800871899998</v>
      </c>
      <c r="Y15" s="36">
        <f>SUMIFS(СВЦЭМ!$D$39:$D$782,СВЦЭМ!$A$39:$A$782,$A15,СВЦЭМ!$B$39:$B$782,Y$11)+'СЕТ СН'!$F$11+СВЦЭМ!$D$10+'СЕТ СН'!$F$6-'СЕТ СН'!$F$23</f>
        <v>2171.0550365700001</v>
      </c>
    </row>
    <row r="16" spans="1:27" ht="15.75" x14ac:dyDescent="0.2">
      <c r="A16" s="35">
        <f t="shared" si="0"/>
        <v>44990</v>
      </c>
      <c r="B16" s="36">
        <f>SUMIFS(СВЦЭМ!$D$39:$D$782,СВЦЭМ!$A$39:$A$782,$A16,СВЦЭМ!$B$39:$B$782,B$11)+'СЕТ СН'!$F$11+СВЦЭМ!$D$10+'СЕТ СН'!$F$6-'СЕТ СН'!$F$23</f>
        <v>2190.8683120800001</v>
      </c>
      <c r="C16" s="36">
        <f>SUMIFS(СВЦЭМ!$D$39:$D$782,СВЦЭМ!$A$39:$A$782,$A16,СВЦЭМ!$B$39:$B$782,C$11)+'СЕТ СН'!$F$11+СВЦЭМ!$D$10+'СЕТ СН'!$F$6-'СЕТ СН'!$F$23</f>
        <v>2228.0352675600002</v>
      </c>
      <c r="D16" s="36">
        <f>SUMIFS(СВЦЭМ!$D$39:$D$782,СВЦЭМ!$A$39:$A$782,$A16,СВЦЭМ!$B$39:$B$782,D$11)+'СЕТ СН'!$F$11+СВЦЭМ!$D$10+'СЕТ СН'!$F$6-'СЕТ СН'!$F$23</f>
        <v>2246.2478187699999</v>
      </c>
      <c r="E16" s="36">
        <f>SUMIFS(СВЦЭМ!$D$39:$D$782,СВЦЭМ!$A$39:$A$782,$A16,СВЦЭМ!$B$39:$B$782,E$11)+'СЕТ СН'!$F$11+СВЦЭМ!$D$10+'СЕТ СН'!$F$6-'СЕТ СН'!$F$23</f>
        <v>2246.8873848200001</v>
      </c>
      <c r="F16" s="36">
        <f>SUMIFS(СВЦЭМ!$D$39:$D$782,СВЦЭМ!$A$39:$A$782,$A16,СВЦЭМ!$B$39:$B$782,F$11)+'СЕТ СН'!$F$11+СВЦЭМ!$D$10+'СЕТ СН'!$F$6-'СЕТ СН'!$F$23</f>
        <v>2253.8075351899997</v>
      </c>
      <c r="G16" s="36">
        <f>SUMIFS(СВЦЭМ!$D$39:$D$782,СВЦЭМ!$A$39:$A$782,$A16,СВЦЭМ!$B$39:$B$782,G$11)+'СЕТ СН'!$F$11+СВЦЭМ!$D$10+'СЕТ СН'!$F$6-'СЕТ СН'!$F$23</f>
        <v>2230.5075663399998</v>
      </c>
      <c r="H16" s="36">
        <f>SUMIFS(СВЦЭМ!$D$39:$D$782,СВЦЭМ!$A$39:$A$782,$A16,СВЦЭМ!$B$39:$B$782,H$11)+'СЕТ СН'!$F$11+СВЦЭМ!$D$10+'СЕТ СН'!$F$6-'СЕТ СН'!$F$23</f>
        <v>2205.7528325799999</v>
      </c>
      <c r="I16" s="36">
        <f>SUMIFS(СВЦЭМ!$D$39:$D$782,СВЦЭМ!$A$39:$A$782,$A16,СВЦЭМ!$B$39:$B$782,I$11)+'СЕТ СН'!$F$11+СВЦЭМ!$D$10+'СЕТ СН'!$F$6-'СЕТ СН'!$F$23</f>
        <v>2187.0937337599999</v>
      </c>
      <c r="J16" s="36">
        <f>SUMIFS(СВЦЭМ!$D$39:$D$782,СВЦЭМ!$A$39:$A$782,$A16,СВЦЭМ!$B$39:$B$782,J$11)+'СЕТ СН'!$F$11+СВЦЭМ!$D$10+'СЕТ СН'!$F$6-'СЕТ СН'!$F$23</f>
        <v>2172.5965440499999</v>
      </c>
      <c r="K16" s="36">
        <f>SUMIFS(СВЦЭМ!$D$39:$D$782,СВЦЭМ!$A$39:$A$782,$A16,СВЦЭМ!$B$39:$B$782,K$11)+'СЕТ СН'!$F$11+СВЦЭМ!$D$10+'СЕТ СН'!$F$6-'СЕТ СН'!$F$23</f>
        <v>2104.15259105</v>
      </c>
      <c r="L16" s="36">
        <f>SUMIFS(СВЦЭМ!$D$39:$D$782,СВЦЭМ!$A$39:$A$782,$A16,СВЦЭМ!$B$39:$B$782,L$11)+'СЕТ СН'!$F$11+СВЦЭМ!$D$10+'СЕТ СН'!$F$6-'СЕТ СН'!$F$23</f>
        <v>2071.8831342499998</v>
      </c>
      <c r="M16" s="36">
        <f>SUMIFS(СВЦЭМ!$D$39:$D$782,СВЦЭМ!$A$39:$A$782,$A16,СВЦЭМ!$B$39:$B$782,M$11)+'СЕТ СН'!$F$11+СВЦЭМ!$D$10+'СЕТ СН'!$F$6-'СЕТ СН'!$F$23</f>
        <v>2084.6296485600001</v>
      </c>
      <c r="N16" s="36">
        <f>SUMIFS(СВЦЭМ!$D$39:$D$782,СВЦЭМ!$A$39:$A$782,$A16,СВЦЭМ!$B$39:$B$782,N$11)+'СЕТ СН'!$F$11+СВЦЭМ!$D$10+'СЕТ СН'!$F$6-'СЕТ СН'!$F$23</f>
        <v>2095.04550724</v>
      </c>
      <c r="O16" s="36">
        <f>SUMIFS(СВЦЭМ!$D$39:$D$782,СВЦЭМ!$A$39:$A$782,$A16,СВЦЭМ!$B$39:$B$782,O$11)+'СЕТ СН'!$F$11+СВЦЭМ!$D$10+'СЕТ СН'!$F$6-'СЕТ СН'!$F$23</f>
        <v>2123.5880311800001</v>
      </c>
      <c r="P16" s="36">
        <f>SUMIFS(СВЦЭМ!$D$39:$D$782,СВЦЭМ!$A$39:$A$782,$A16,СВЦЭМ!$B$39:$B$782,P$11)+'СЕТ СН'!$F$11+СВЦЭМ!$D$10+'СЕТ СН'!$F$6-'СЕТ СН'!$F$23</f>
        <v>2153.61151221</v>
      </c>
      <c r="Q16" s="36">
        <f>SUMIFS(СВЦЭМ!$D$39:$D$782,СВЦЭМ!$A$39:$A$782,$A16,СВЦЭМ!$B$39:$B$782,Q$11)+'СЕТ СН'!$F$11+СВЦЭМ!$D$10+'СЕТ СН'!$F$6-'СЕТ СН'!$F$23</f>
        <v>2170.29977005</v>
      </c>
      <c r="R16" s="36">
        <f>SUMIFS(СВЦЭМ!$D$39:$D$782,СВЦЭМ!$A$39:$A$782,$A16,СВЦЭМ!$B$39:$B$782,R$11)+'СЕТ СН'!$F$11+СВЦЭМ!$D$10+'СЕТ СН'!$F$6-'СЕТ СН'!$F$23</f>
        <v>2173.2582414499998</v>
      </c>
      <c r="S16" s="36">
        <f>SUMIFS(СВЦЭМ!$D$39:$D$782,СВЦЭМ!$A$39:$A$782,$A16,СВЦЭМ!$B$39:$B$782,S$11)+'СЕТ СН'!$F$11+СВЦЭМ!$D$10+'СЕТ СН'!$F$6-'СЕТ СН'!$F$23</f>
        <v>2152.3579821200001</v>
      </c>
      <c r="T16" s="36">
        <f>SUMIFS(СВЦЭМ!$D$39:$D$782,СВЦЭМ!$A$39:$A$782,$A16,СВЦЭМ!$B$39:$B$782,T$11)+'СЕТ СН'!$F$11+СВЦЭМ!$D$10+'СЕТ СН'!$F$6-'СЕТ СН'!$F$23</f>
        <v>2124.1731493799998</v>
      </c>
      <c r="U16" s="36">
        <f>SUMIFS(СВЦЭМ!$D$39:$D$782,СВЦЭМ!$A$39:$A$782,$A16,СВЦЭМ!$B$39:$B$782,U$11)+'СЕТ СН'!$F$11+СВЦЭМ!$D$10+'СЕТ СН'!$F$6-'СЕТ СН'!$F$23</f>
        <v>2082.7655338300001</v>
      </c>
      <c r="V16" s="36">
        <f>SUMIFS(СВЦЭМ!$D$39:$D$782,СВЦЭМ!$A$39:$A$782,$A16,СВЦЭМ!$B$39:$B$782,V$11)+'СЕТ СН'!$F$11+СВЦЭМ!$D$10+'СЕТ СН'!$F$6-'СЕТ СН'!$F$23</f>
        <v>2007.7389487099999</v>
      </c>
      <c r="W16" s="36">
        <f>SUMIFS(СВЦЭМ!$D$39:$D$782,СВЦЭМ!$A$39:$A$782,$A16,СВЦЭМ!$B$39:$B$782,W$11)+'СЕТ СН'!$F$11+СВЦЭМ!$D$10+'СЕТ СН'!$F$6-'СЕТ СН'!$F$23</f>
        <v>2018.9548627999998</v>
      </c>
      <c r="X16" s="36">
        <f>SUMIFS(СВЦЭМ!$D$39:$D$782,СВЦЭМ!$A$39:$A$782,$A16,СВЦЭМ!$B$39:$B$782,X$11)+'СЕТ СН'!$F$11+СВЦЭМ!$D$10+'СЕТ СН'!$F$6-'СЕТ СН'!$F$23</f>
        <v>2046.9074116500001</v>
      </c>
      <c r="Y16" s="36">
        <f>SUMIFS(СВЦЭМ!$D$39:$D$782,СВЦЭМ!$A$39:$A$782,$A16,СВЦЭМ!$B$39:$B$782,Y$11)+'СЕТ СН'!$F$11+СВЦЭМ!$D$10+'СЕТ СН'!$F$6-'СЕТ СН'!$F$23</f>
        <v>2145.6881957400001</v>
      </c>
    </row>
    <row r="17" spans="1:25" ht="15.75" x14ac:dyDescent="0.2">
      <c r="A17" s="35">
        <f t="shared" si="0"/>
        <v>44991</v>
      </c>
      <c r="B17" s="36">
        <f>SUMIFS(СВЦЭМ!$D$39:$D$782,СВЦЭМ!$A$39:$A$782,$A17,СВЦЭМ!$B$39:$B$782,B$11)+'СЕТ СН'!$F$11+СВЦЭМ!$D$10+'СЕТ СН'!$F$6-'СЕТ СН'!$F$23</f>
        <v>2189.8570993100002</v>
      </c>
      <c r="C17" s="36">
        <f>SUMIFS(СВЦЭМ!$D$39:$D$782,СВЦЭМ!$A$39:$A$782,$A17,СВЦЭМ!$B$39:$B$782,C$11)+'СЕТ СН'!$F$11+СВЦЭМ!$D$10+'СЕТ СН'!$F$6-'СЕТ СН'!$F$23</f>
        <v>2211.1632817</v>
      </c>
      <c r="D17" s="36">
        <f>SUMIFS(СВЦЭМ!$D$39:$D$782,СВЦЭМ!$A$39:$A$782,$A17,СВЦЭМ!$B$39:$B$782,D$11)+'СЕТ СН'!$F$11+СВЦЭМ!$D$10+'СЕТ СН'!$F$6-'СЕТ СН'!$F$23</f>
        <v>2230.7200063300002</v>
      </c>
      <c r="E17" s="36">
        <f>SUMIFS(СВЦЭМ!$D$39:$D$782,СВЦЭМ!$A$39:$A$782,$A17,СВЦЭМ!$B$39:$B$782,E$11)+'СЕТ СН'!$F$11+СВЦЭМ!$D$10+'СЕТ СН'!$F$6-'СЕТ СН'!$F$23</f>
        <v>2253.4474019099998</v>
      </c>
      <c r="F17" s="36">
        <f>SUMIFS(СВЦЭМ!$D$39:$D$782,СВЦЭМ!$A$39:$A$782,$A17,СВЦЭМ!$B$39:$B$782,F$11)+'СЕТ СН'!$F$11+СВЦЭМ!$D$10+'СЕТ СН'!$F$6-'СЕТ СН'!$F$23</f>
        <v>2247.2803931499998</v>
      </c>
      <c r="G17" s="36">
        <f>SUMIFS(СВЦЭМ!$D$39:$D$782,СВЦЭМ!$A$39:$A$782,$A17,СВЦЭМ!$B$39:$B$782,G$11)+'СЕТ СН'!$F$11+СВЦЭМ!$D$10+'СЕТ СН'!$F$6-'СЕТ СН'!$F$23</f>
        <v>2243.0957132399999</v>
      </c>
      <c r="H17" s="36">
        <f>SUMIFS(СВЦЭМ!$D$39:$D$782,СВЦЭМ!$A$39:$A$782,$A17,СВЦЭМ!$B$39:$B$782,H$11)+'СЕТ СН'!$F$11+СВЦЭМ!$D$10+'СЕТ СН'!$F$6-'СЕТ СН'!$F$23</f>
        <v>2191.3203628900001</v>
      </c>
      <c r="I17" s="36">
        <f>SUMIFS(СВЦЭМ!$D$39:$D$782,СВЦЭМ!$A$39:$A$782,$A17,СВЦЭМ!$B$39:$B$782,I$11)+'СЕТ СН'!$F$11+СВЦЭМ!$D$10+'СЕТ СН'!$F$6-'СЕТ СН'!$F$23</f>
        <v>2135.6003615599998</v>
      </c>
      <c r="J17" s="36">
        <f>SUMIFS(СВЦЭМ!$D$39:$D$782,СВЦЭМ!$A$39:$A$782,$A17,СВЦЭМ!$B$39:$B$782,J$11)+'СЕТ СН'!$F$11+СВЦЭМ!$D$10+'СЕТ СН'!$F$6-'СЕТ СН'!$F$23</f>
        <v>2115.92125923</v>
      </c>
      <c r="K17" s="36">
        <f>SUMIFS(СВЦЭМ!$D$39:$D$782,СВЦЭМ!$A$39:$A$782,$A17,СВЦЭМ!$B$39:$B$782,K$11)+'СЕТ СН'!$F$11+СВЦЭМ!$D$10+'СЕТ СН'!$F$6-'СЕТ СН'!$F$23</f>
        <v>2102.6809130299998</v>
      </c>
      <c r="L17" s="36">
        <f>SUMIFS(СВЦЭМ!$D$39:$D$782,СВЦЭМ!$A$39:$A$782,$A17,СВЦЭМ!$B$39:$B$782,L$11)+'СЕТ СН'!$F$11+СВЦЭМ!$D$10+'СЕТ СН'!$F$6-'СЕТ СН'!$F$23</f>
        <v>2104.9552479999998</v>
      </c>
      <c r="M17" s="36">
        <f>SUMIFS(СВЦЭМ!$D$39:$D$782,СВЦЭМ!$A$39:$A$782,$A17,СВЦЭМ!$B$39:$B$782,M$11)+'СЕТ СН'!$F$11+СВЦЭМ!$D$10+'СЕТ СН'!$F$6-'СЕТ СН'!$F$23</f>
        <v>2101.87190087</v>
      </c>
      <c r="N17" s="36">
        <f>SUMIFS(СВЦЭМ!$D$39:$D$782,СВЦЭМ!$A$39:$A$782,$A17,СВЦЭМ!$B$39:$B$782,N$11)+'СЕТ СН'!$F$11+СВЦЭМ!$D$10+'СЕТ СН'!$F$6-'СЕТ СН'!$F$23</f>
        <v>2120.8097563699998</v>
      </c>
      <c r="O17" s="36">
        <f>SUMIFS(СВЦЭМ!$D$39:$D$782,СВЦЭМ!$A$39:$A$782,$A17,СВЦЭМ!$B$39:$B$782,O$11)+'СЕТ СН'!$F$11+СВЦЭМ!$D$10+'СЕТ СН'!$F$6-'СЕТ СН'!$F$23</f>
        <v>2142.0378517600002</v>
      </c>
      <c r="P17" s="36">
        <f>SUMIFS(СВЦЭМ!$D$39:$D$782,СВЦЭМ!$A$39:$A$782,$A17,СВЦЭМ!$B$39:$B$782,P$11)+'СЕТ СН'!$F$11+СВЦЭМ!$D$10+'СЕТ СН'!$F$6-'СЕТ СН'!$F$23</f>
        <v>2152.8371744900001</v>
      </c>
      <c r="Q17" s="36">
        <f>SUMIFS(СВЦЭМ!$D$39:$D$782,СВЦЭМ!$A$39:$A$782,$A17,СВЦЭМ!$B$39:$B$782,Q$11)+'СЕТ СН'!$F$11+СВЦЭМ!$D$10+'СЕТ СН'!$F$6-'СЕТ СН'!$F$23</f>
        <v>2158.4441164899999</v>
      </c>
      <c r="R17" s="36">
        <f>SUMIFS(СВЦЭМ!$D$39:$D$782,СВЦЭМ!$A$39:$A$782,$A17,СВЦЭМ!$B$39:$B$782,R$11)+'СЕТ СН'!$F$11+СВЦЭМ!$D$10+'СЕТ СН'!$F$6-'СЕТ СН'!$F$23</f>
        <v>2165.2281016900001</v>
      </c>
      <c r="S17" s="36">
        <f>SUMIFS(СВЦЭМ!$D$39:$D$782,СВЦЭМ!$A$39:$A$782,$A17,СВЦЭМ!$B$39:$B$782,S$11)+'СЕТ СН'!$F$11+СВЦЭМ!$D$10+'СЕТ СН'!$F$6-'СЕТ СН'!$F$23</f>
        <v>2129.1252437100002</v>
      </c>
      <c r="T17" s="36">
        <f>SUMIFS(СВЦЭМ!$D$39:$D$782,СВЦЭМ!$A$39:$A$782,$A17,СВЦЭМ!$B$39:$B$782,T$11)+'СЕТ СН'!$F$11+СВЦЭМ!$D$10+'СЕТ СН'!$F$6-'СЕТ СН'!$F$23</f>
        <v>2112.8581438000001</v>
      </c>
      <c r="U17" s="36">
        <f>SUMIFS(СВЦЭМ!$D$39:$D$782,СВЦЭМ!$A$39:$A$782,$A17,СВЦЭМ!$B$39:$B$782,U$11)+'СЕТ СН'!$F$11+СВЦЭМ!$D$10+'СЕТ СН'!$F$6-'СЕТ СН'!$F$23</f>
        <v>2092.0007490799999</v>
      </c>
      <c r="V17" s="36">
        <f>SUMIFS(СВЦЭМ!$D$39:$D$782,СВЦЭМ!$A$39:$A$782,$A17,СВЦЭМ!$B$39:$B$782,V$11)+'СЕТ СН'!$F$11+СВЦЭМ!$D$10+'СЕТ СН'!$F$6-'СЕТ СН'!$F$23</f>
        <v>2084.9089810599999</v>
      </c>
      <c r="W17" s="36">
        <f>SUMIFS(СВЦЭМ!$D$39:$D$782,СВЦЭМ!$A$39:$A$782,$A17,СВЦЭМ!$B$39:$B$782,W$11)+'СЕТ СН'!$F$11+СВЦЭМ!$D$10+'СЕТ СН'!$F$6-'СЕТ СН'!$F$23</f>
        <v>2091.9829620199998</v>
      </c>
      <c r="X17" s="36">
        <f>SUMIFS(СВЦЭМ!$D$39:$D$782,СВЦЭМ!$A$39:$A$782,$A17,СВЦЭМ!$B$39:$B$782,X$11)+'СЕТ СН'!$F$11+СВЦЭМ!$D$10+'СЕТ СН'!$F$6-'СЕТ СН'!$F$23</f>
        <v>2125.8878324100001</v>
      </c>
      <c r="Y17" s="36">
        <f>SUMIFS(СВЦЭМ!$D$39:$D$782,СВЦЭМ!$A$39:$A$782,$A17,СВЦЭМ!$B$39:$B$782,Y$11)+'СЕТ СН'!$F$11+СВЦЭМ!$D$10+'СЕТ СН'!$F$6-'СЕТ СН'!$F$23</f>
        <v>2172.4152868000001</v>
      </c>
    </row>
    <row r="18" spans="1:25" ht="15.75" x14ac:dyDescent="0.2">
      <c r="A18" s="35">
        <f t="shared" si="0"/>
        <v>44992</v>
      </c>
      <c r="B18" s="36">
        <f>SUMIFS(СВЦЭМ!$D$39:$D$782,СВЦЭМ!$A$39:$A$782,$A18,СВЦЭМ!$B$39:$B$782,B$11)+'СЕТ СН'!$F$11+СВЦЭМ!$D$10+'СЕТ СН'!$F$6-'СЕТ СН'!$F$23</f>
        <v>2272.7039173699995</v>
      </c>
      <c r="C18" s="36">
        <f>SUMIFS(СВЦЭМ!$D$39:$D$782,СВЦЭМ!$A$39:$A$782,$A18,СВЦЭМ!$B$39:$B$782,C$11)+'СЕТ СН'!$F$11+СВЦЭМ!$D$10+'СЕТ СН'!$F$6-'СЕТ СН'!$F$23</f>
        <v>2317.02611802</v>
      </c>
      <c r="D18" s="36">
        <f>SUMIFS(СВЦЭМ!$D$39:$D$782,СВЦЭМ!$A$39:$A$782,$A18,СВЦЭМ!$B$39:$B$782,D$11)+'СЕТ СН'!$F$11+СВЦЭМ!$D$10+'СЕТ СН'!$F$6-'СЕТ СН'!$F$23</f>
        <v>2375.9498006700001</v>
      </c>
      <c r="E18" s="36">
        <f>SUMIFS(СВЦЭМ!$D$39:$D$782,СВЦЭМ!$A$39:$A$782,$A18,СВЦЭМ!$B$39:$B$782,E$11)+'СЕТ СН'!$F$11+СВЦЭМ!$D$10+'СЕТ СН'!$F$6-'СЕТ СН'!$F$23</f>
        <v>2371.1579914499998</v>
      </c>
      <c r="F18" s="36">
        <f>SUMIFS(СВЦЭМ!$D$39:$D$782,СВЦЭМ!$A$39:$A$782,$A18,СВЦЭМ!$B$39:$B$782,F$11)+'СЕТ СН'!$F$11+СВЦЭМ!$D$10+'СЕТ СН'!$F$6-'СЕТ СН'!$F$23</f>
        <v>2357.70874</v>
      </c>
      <c r="G18" s="36">
        <f>SUMIFS(СВЦЭМ!$D$39:$D$782,СВЦЭМ!$A$39:$A$782,$A18,СВЦЭМ!$B$39:$B$782,G$11)+'СЕТ СН'!$F$11+СВЦЭМ!$D$10+'СЕТ СН'!$F$6-'СЕТ СН'!$F$23</f>
        <v>2328.8304353399999</v>
      </c>
      <c r="H18" s="36">
        <f>SUMIFS(СВЦЭМ!$D$39:$D$782,СВЦЭМ!$A$39:$A$782,$A18,СВЦЭМ!$B$39:$B$782,H$11)+'СЕТ СН'!$F$11+СВЦЭМ!$D$10+'СЕТ СН'!$F$6-'СЕТ СН'!$F$23</f>
        <v>2258.46671664</v>
      </c>
      <c r="I18" s="36">
        <f>SUMIFS(СВЦЭМ!$D$39:$D$782,СВЦЭМ!$A$39:$A$782,$A18,СВЦЭМ!$B$39:$B$782,I$11)+'СЕТ СН'!$F$11+СВЦЭМ!$D$10+'СЕТ СН'!$F$6-'СЕТ СН'!$F$23</f>
        <v>2215.0706341700002</v>
      </c>
      <c r="J18" s="36">
        <f>SUMIFS(СВЦЭМ!$D$39:$D$782,СВЦЭМ!$A$39:$A$782,$A18,СВЦЭМ!$B$39:$B$782,J$11)+'СЕТ СН'!$F$11+СВЦЭМ!$D$10+'СЕТ СН'!$F$6-'СЕТ СН'!$F$23</f>
        <v>2189.5593204699999</v>
      </c>
      <c r="K18" s="36">
        <f>SUMIFS(СВЦЭМ!$D$39:$D$782,СВЦЭМ!$A$39:$A$782,$A18,СВЦЭМ!$B$39:$B$782,K$11)+'СЕТ СН'!$F$11+СВЦЭМ!$D$10+'СЕТ СН'!$F$6-'СЕТ СН'!$F$23</f>
        <v>2164.1980574499999</v>
      </c>
      <c r="L18" s="36">
        <f>SUMIFS(СВЦЭМ!$D$39:$D$782,СВЦЭМ!$A$39:$A$782,$A18,СВЦЭМ!$B$39:$B$782,L$11)+'СЕТ СН'!$F$11+СВЦЭМ!$D$10+'СЕТ СН'!$F$6-'СЕТ СН'!$F$23</f>
        <v>2154.2530172699999</v>
      </c>
      <c r="M18" s="36">
        <f>SUMIFS(СВЦЭМ!$D$39:$D$782,СВЦЭМ!$A$39:$A$782,$A18,СВЦЭМ!$B$39:$B$782,M$11)+'СЕТ СН'!$F$11+СВЦЭМ!$D$10+'СЕТ СН'!$F$6-'СЕТ СН'!$F$23</f>
        <v>2171.77589597</v>
      </c>
      <c r="N18" s="36">
        <f>SUMIFS(СВЦЭМ!$D$39:$D$782,СВЦЭМ!$A$39:$A$782,$A18,СВЦЭМ!$B$39:$B$782,N$11)+'СЕТ СН'!$F$11+СВЦЭМ!$D$10+'СЕТ СН'!$F$6-'СЕТ СН'!$F$23</f>
        <v>2176.3505527500001</v>
      </c>
      <c r="O18" s="36">
        <f>SUMIFS(СВЦЭМ!$D$39:$D$782,СВЦЭМ!$A$39:$A$782,$A18,СВЦЭМ!$B$39:$B$782,O$11)+'СЕТ СН'!$F$11+СВЦЭМ!$D$10+'СЕТ СН'!$F$6-'СЕТ СН'!$F$23</f>
        <v>2211.5819690100002</v>
      </c>
      <c r="P18" s="36">
        <f>SUMIFS(СВЦЭМ!$D$39:$D$782,СВЦЭМ!$A$39:$A$782,$A18,СВЦЭМ!$B$39:$B$782,P$11)+'СЕТ СН'!$F$11+СВЦЭМ!$D$10+'СЕТ СН'!$F$6-'СЕТ СН'!$F$23</f>
        <v>2226.9207432799999</v>
      </c>
      <c r="Q18" s="36">
        <f>SUMIFS(СВЦЭМ!$D$39:$D$782,СВЦЭМ!$A$39:$A$782,$A18,СВЦЭМ!$B$39:$B$782,Q$11)+'СЕТ СН'!$F$11+СВЦЭМ!$D$10+'СЕТ СН'!$F$6-'СЕТ СН'!$F$23</f>
        <v>2226.4462228399998</v>
      </c>
      <c r="R18" s="36">
        <f>SUMIFS(СВЦЭМ!$D$39:$D$782,СВЦЭМ!$A$39:$A$782,$A18,СВЦЭМ!$B$39:$B$782,R$11)+'СЕТ СН'!$F$11+СВЦЭМ!$D$10+'СЕТ СН'!$F$6-'СЕТ СН'!$F$23</f>
        <v>2221.3563279199998</v>
      </c>
      <c r="S18" s="36">
        <f>SUMIFS(СВЦЭМ!$D$39:$D$782,СВЦЭМ!$A$39:$A$782,$A18,СВЦЭМ!$B$39:$B$782,S$11)+'СЕТ СН'!$F$11+СВЦЭМ!$D$10+'СЕТ СН'!$F$6-'СЕТ СН'!$F$23</f>
        <v>2214.0442930999998</v>
      </c>
      <c r="T18" s="36">
        <f>SUMIFS(СВЦЭМ!$D$39:$D$782,СВЦЭМ!$A$39:$A$782,$A18,СВЦЭМ!$B$39:$B$782,T$11)+'СЕТ СН'!$F$11+СВЦЭМ!$D$10+'СЕТ СН'!$F$6-'СЕТ СН'!$F$23</f>
        <v>2189.8455336699999</v>
      </c>
      <c r="U18" s="36">
        <f>SUMIFS(СВЦЭМ!$D$39:$D$782,СВЦЭМ!$A$39:$A$782,$A18,СВЦЭМ!$B$39:$B$782,U$11)+'СЕТ СН'!$F$11+СВЦЭМ!$D$10+'СЕТ СН'!$F$6-'СЕТ СН'!$F$23</f>
        <v>2150.2708840999999</v>
      </c>
      <c r="V18" s="36">
        <f>SUMIFS(СВЦЭМ!$D$39:$D$782,СВЦЭМ!$A$39:$A$782,$A18,СВЦЭМ!$B$39:$B$782,V$11)+'СЕТ СН'!$F$11+СВЦЭМ!$D$10+'СЕТ СН'!$F$6-'СЕТ СН'!$F$23</f>
        <v>2150.1213331099998</v>
      </c>
      <c r="W18" s="36">
        <f>SUMIFS(СВЦЭМ!$D$39:$D$782,СВЦЭМ!$A$39:$A$782,$A18,СВЦЭМ!$B$39:$B$782,W$11)+'СЕТ СН'!$F$11+СВЦЭМ!$D$10+'СЕТ СН'!$F$6-'СЕТ СН'!$F$23</f>
        <v>2165.0222345399998</v>
      </c>
      <c r="X18" s="36">
        <f>SUMIFS(СВЦЭМ!$D$39:$D$782,СВЦЭМ!$A$39:$A$782,$A18,СВЦЭМ!$B$39:$B$782,X$11)+'СЕТ СН'!$F$11+СВЦЭМ!$D$10+'СЕТ СН'!$F$6-'СЕТ СН'!$F$23</f>
        <v>2197.8856552399998</v>
      </c>
      <c r="Y18" s="36">
        <f>SUMIFS(СВЦЭМ!$D$39:$D$782,СВЦЭМ!$A$39:$A$782,$A18,СВЦЭМ!$B$39:$B$782,Y$11)+'СЕТ СН'!$F$11+СВЦЭМ!$D$10+'СЕТ СН'!$F$6-'СЕТ СН'!$F$23</f>
        <v>2195.6641361699999</v>
      </c>
    </row>
    <row r="19" spans="1:25" ht="15.75" x14ac:dyDescent="0.2">
      <c r="A19" s="35">
        <f t="shared" si="0"/>
        <v>44993</v>
      </c>
      <c r="B19" s="36">
        <f>SUMIFS(СВЦЭМ!$D$39:$D$782,СВЦЭМ!$A$39:$A$782,$A19,СВЦЭМ!$B$39:$B$782,B$11)+'СЕТ СН'!$F$11+СВЦЭМ!$D$10+'СЕТ СН'!$F$6-'СЕТ СН'!$F$23</f>
        <v>2243.6744577899999</v>
      </c>
      <c r="C19" s="36">
        <f>SUMIFS(СВЦЭМ!$D$39:$D$782,СВЦЭМ!$A$39:$A$782,$A19,СВЦЭМ!$B$39:$B$782,C$11)+'СЕТ СН'!$F$11+СВЦЭМ!$D$10+'СЕТ СН'!$F$6-'СЕТ СН'!$F$23</f>
        <v>2261.4345595999998</v>
      </c>
      <c r="D19" s="36">
        <f>SUMIFS(СВЦЭМ!$D$39:$D$782,СВЦЭМ!$A$39:$A$782,$A19,СВЦЭМ!$B$39:$B$782,D$11)+'СЕТ СН'!$F$11+СВЦЭМ!$D$10+'СЕТ СН'!$F$6-'СЕТ СН'!$F$23</f>
        <v>2280.04564226</v>
      </c>
      <c r="E19" s="36">
        <f>SUMIFS(СВЦЭМ!$D$39:$D$782,СВЦЭМ!$A$39:$A$782,$A19,СВЦЭМ!$B$39:$B$782,E$11)+'СЕТ СН'!$F$11+СВЦЭМ!$D$10+'СЕТ СН'!$F$6-'СЕТ СН'!$F$23</f>
        <v>2290.0332490799997</v>
      </c>
      <c r="F19" s="36">
        <f>SUMIFS(СВЦЭМ!$D$39:$D$782,СВЦЭМ!$A$39:$A$782,$A19,СВЦЭМ!$B$39:$B$782,F$11)+'СЕТ СН'!$F$11+СВЦЭМ!$D$10+'СЕТ СН'!$F$6-'СЕТ СН'!$F$23</f>
        <v>2292.6824594199998</v>
      </c>
      <c r="G19" s="36">
        <f>SUMIFS(СВЦЭМ!$D$39:$D$782,СВЦЭМ!$A$39:$A$782,$A19,СВЦЭМ!$B$39:$B$782,G$11)+'СЕТ СН'!$F$11+СВЦЭМ!$D$10+'СЕТ СН'!$F$6-'СЕТ СН'!$F$23</f>
        <v>2285.7103707699998</v>
      </c>
      <c r="H19" s="36">
        <f>SUMIFS(СВЦЭМ!$D$39:$D$782,СВЦЭМ!$A$39:$A$782,$A19,СВЦЭМ!$B$39:$B$782,H$11)+'СЕТ СН'!$F$11+СВЦЭМ!$D$10+'СЕТ СН'!$F$6-'СЕТ СН'!$F$23</f>
        <v>2259.5466975199997</v>
      </c>
      <c r="I19" s="36">
        <f>SUMIFS(СВЦЭМ!$D$39:$D$782,СВЦЭМ!$A$39:$A$782,$A19,СВЦЭМ!$B$39:$B$782,I$11)+'СЕТ СН'!$F$11+СВЦЭМ!$D$10+'СЕТ СН'!$F$6-'СЕТ СН'!$F$23</f>
        <v>2142.49295029</v>
      </c>
      <c r="J19" s="36">
        <f>SUMIFS(СВЦЭМ!$D$39:$D$782,СВЦЭМ!$A$39:$A$782,$A19,СВЦЭМ!$B$39:$B$782,J$11)+'СЕТ СН'!$F$11+СВЦЭМ!$D$10+'СЕТ СН'!$F$6-'СЕТ СН'!$F$23</f>
        <v>2165.2452183599999</v>
      </c>
      <c r="K19" s="36">
        <f>SUMIFS(СВЦЭМ!$D$39:$D$782,СВЦЭМ!$A$39:$A$782,$A19,СВЦЭМ!$B$39:$B$782,K$11)+'СЕТ СН'!$F$11+СВЦЭМ!$D$10+'СЕТ СН'!$F$6-'СЕТ СН'!$F$23</f>
        <v>2179.4114300299998</v>
      </c>
      <c r="L19" s="36">
        <f>SUMIFS(СВЦЭМ!$D$39:$D$782,СВЦЭМ!$A$39:$A$782,$A19,СВЦЭМ!$B$39:$B$782,L$11)+'СЕТ СН'!$F$11+СВЦЭМ!$D$10+'СЕТ СН'!$F$6-'СЕТ СН'!$F$23</f>
        <v>2155.9053304700001</v>
      </c>
      <c r="M19" s="36">
        <f>SUMIFS(СВЦЭМ!$D$39:$D$782,СВЦЭМ!$A$39:$A$782,$A19,СВЦЭМ!$B$39:$B$782,M$11)+'СЕТ СН'!$F$11+СВЦЭМ!$D$10+'СЕТ СН'!$F$6-'СЕТ СН'!$F$23</f>
        <v>2146.0423667</v>
      </c>
      <c r="N19" s="36">
        <f>SUMIFS(СВЦЭМ!$D$39:$D$782,СВЦЭМ!$A$39:$A$782,$A19,СВЦЭМ!$B$39:$B$782,N$11)+'СЕТ СН'!$F$11+СВЦЭМ!$D$10+'СЕТ СН'!$F$6-'СЕТ СН'!$F$23</f>
        <v>2137.2822146099998</v>
      </c>
      <c r="O19" s="36">
        <f>SUMIFS(СВЦЭМ!$D$39:$D$782,СВЦЭМ!$A$39:$A$782,$A19,СВЦЭМ!$B$39:$B$782,O$11)+'СЕТ СН'!$F$11+СВЦЭМ!$D$10+'СЕТ СН'!$F$6-'СЕТ СН'!$F$23</f>
        <v>2139.3313990500001</v>
      </c>
      <c r="P19" s="36">
        <f>SUMIFS(СВЦЭМ!$D$39:$D$782,СВЦЭМ!$A$39:$A$782,$A19,СВЦЭМ!$B$39:$B$782,P$11)+'СЕТ СН'!$F$11+СВЦЭМ!$D$10+'СЕТ СН'!$F$6-'СЕТ СН'!$F$23</f>
        <v>2135.45222203</v>
      </c>
      <c r="Q19" s="36">
        <f>SUMIFS(СВЦЭМ!$D$39:$D$782,СВЦЭМ!$A$39:$A$782,$A19,СВЦЭМ!$B$39:$B$782,Q$11)+'СЕТ СН'!$F$11+СВЦЭМ!$D$10+'СЕТ СН'!$F$6-'СЕТ СН'!$F$23</f>
        <v>2131.74476207</v>
      </c>
      <c r="R19" s="36">
        <f>SUMIFS(СВЦЭМ!$D$39:$D$782,СВЦЭМ!$A$39:$A$782,$A19,СВЦЭМ!$B$39:$B$782,R$11)+'СЕТ СН'!$F$11+СВЦЭМ!$D$10+'СЕТ СН'!$F$6-'СЕТ СН'!$F$23</f>
        <v>2145.1947262099998</v>
      </c>
      <c r="S19" s="36">
        <f>SUMIFS(СВЦЭМ!$D$39:$D$782,СВЦЭМ!$A$39:$A$782,$A19,СВЦЭМ!$B$39:$B$782,S$11)+'СЕТ СН'!$F$11+СВЦЭМ!$D$10+'СЕТ СН'!$F$6-'СЕТ СН'!$F$23</f>
        <v>2152.9249602099999</v>
      </c>
      <c r="T19" s="36">
        <f>SUMIFS(СВЦЭМ!$D$39:$D$782,СВЦЭМ!$A$39:$A$782,$A19,СВЦЭМ!$B$39:$B$782,T$11)+'СЕТ СН'!$F$11+СВЦЭМ!$D$10+'СЕТ СН'!$F$6-'СЕТ СН'!$F$23</f>
        <v>2152.89933479</v>
      </c>
      <c r="U19" s="36">
        <f>SUMIFS(СВЦЭМ!$D$39:$D$782,СВЦЭМ!$A$39:$A$782,$A19,СВЦЭМ!$B$39:$B$782,U$11)+'СЕТ СН'!$F$11+СВЦЭМ!$D$10+'СЕТ СН'!$F$6-'СЕТ СН'!$F$23</f>
        <v>2116.46262398</v>
      </c>
      <c r="V19" s="36">
        <f>SUMIFS(СВЦЭМ!$D$39:$D$782,СВЦЭМ!$A$39:$A$782,$A19,СВЦЭМ!$B$39:$B$782,V$11)+'СЕТ СН'!$F$11+СВЦЭМ!$D$10+'СЕТ СН'!$F$6-'СЕТ СН'!$F$23</f>
        <v>2105.6888641699998</v>
      </c>
      <c r="W19" s="36">
        <f>SUMIFS(СВЦЭМ!$D$39:$D$782,СВЦЭМ!$A$39:$A$782,$A19,СВЦЭМ!$B$39:$B$782,W$11)+'СЕТ СН'!$F$11+СВЦЭМ!$D$10+'СЕТ СН'!$F$6-'СЕТ СН'!$F$23</f>
        <v>2119.5202189000001</v>
      </c>
      <c r="X19" s="36">
        <f>SUMIFS(СВЦЭМ!$D$39:$D$782,СВЦЭМ!$A$39:$A$782,$A19,СВЦЭМ!$B$39:$B$782,X$11)+'СЕТ СН'!$F$11+СВЦЭМ!$D$10+'СЕТ СН'!$F$6-'СЕТ СН'!$F$23</f>
        <v>2166.58128627</v>
      </c>
      <c r="Y19" s="36">
        <f>SUMIFS(СВЦЭМ!$D$39:$D$782,СВЦЭМ!$A$39:$A$782,$A19,СВЦЭМ!$B$39:$B$782,Y$11)+'СЕТ СН'!$F$11+СВЦЭМ!$D$10+'СЕТ СН'!$F$6-'СЕТ СН'!$F$23</f>
        <v>2207.7327870600002</v>
      </c>
    </row>
    <row r="20" spans="1:25" ht="15.75" x14ac:dyDescent="0.2">
      <c r="A20" s="35">
        <f t="shared" si="0"/>
        <v>44994</v>
      </c>
      <c r="B20" s="36">
        <f>SUMIFS(СВЦЭМ!$D$39:$D$782,СВЦЭМ!$A$39:$A$782,$A20,СВЦЭМ!$B$39:$B$782,B$11)+'СЕТ СН'!$F$11+СВЦЭМ!$D$10+'СЕТ СН'!$F$6-'СЕТ СН'!$F$23</f>
        <v>2241.96317516</v>
      </c>
      <c r="C20" s="36">
        <f>SUMIFS(СВЦЭМ!$D$39:$D$782,СВЦЭМ!$A$39:$A$782,$A20,СВЦЭМ!$B$39:$B$782,C$11)+'СЕТ СН'!$F$11+СВЦЭМ!$D$10+'СЕТ СН'!$F$6-'СЕТ СН'!$F$23</f>
        <v>2291.1442804899998</v>
      </c>
      <c r="D20" s="36">
        <f>SUMIFS(СВЦЭМ!$D$39:$D$782,СВЦЭМ!$A$39:$A$782,$A20,СВЦЭМ!$B$39:$B$782,D$11)+'СЕТ СН'!$F$11+СВЦЭМ!$D$10+'СЕТ СН'!$F$6-'СЕТ СН'!$F$23</f>
        <v>2311.8980495399996</v>
      </c>
      <c r="E20" s="36">
        <f>SUMIFS(СВЦЭМ!$D$39:$D$782,СВЦЭМ!$A$39:$A$782,$A20,СВЦЭМ!$B$39:$B$782,E$11)+'СЕТ СН'!$F$11+СВЦЭМ!$D$10+'СЕТ СН'!$F$6-'СЕТ СН'!$F$23</f>
        <v>2325.3401853</v>
      </c>
      <c r="F20" s="36">
        <f>SUMIFS(СВЦЭМ!$D$39:$D$782,СВЦЭМ!$A$39:$A$782,$A20,СВЦЭМ!$B$39:$B$782,F$11)+'СЕТ СН'!$F$11+СВЦЭМ!$D$10+'СЕТ СН'!$F$6-'СЕТ СН'!$F$23</f>
        <v>2324.40917872</v>
      </c>
      <c r="G20" s="36">
        <f>SUMIFS(СВЦЭМ!$D$39:$D$782,СВЦЭМ!$A$39:$A$782,$A20,СВЦЭМ!$B$39:$B$782,G$11)+'СЕТ СН'!$F$11+СВЦЭМ!$D$10+'СЕТ СН'!$F$6-'СЕТ СН'!$F$23</f>
        <v>2293.6353741600001</v>
      </c>
      <c r="H20" s="36">
        <f>SUMIFS(СВЦЭМ!$D$39:$D$782,СВЦЭМ!$A$39:$A$782,$A20,СВЦЭМ!$B$39:$B$782,H$11)+'СЕТ СН'!$F$11+СВЦЭМ!$D$10+'СЕТ СН'!$F$6-'СЕТ СН'!$F$23</f>
        <v>2244.0979988600002</v>
      </c>
      <c r="I20" s="36">
        <f>SUMIFS(СВЦЭМ!$D$39:$D$782,СВЦЭМ!$A$39:$A$782,$A20,СВЦЭМ!$B$39:$B$782,I$11)+'СЕТ СН'!$F$11+СВЦЭМ!$D$10+'СЕТ СН'!$F$6-'СЕТ СН'!$F$23</f>
        <v>2187.9852005100001</v>
      </c>
      <c r="J20" s="36">
        <f>SUMIFS(СВЦЭМ!$D$39:$D$782,СВЦЭМ!$A$39:$A$782,$A20,СВЦЭМ!$B$39:$B$782,J$11)+'СЕТ СН'!$F$11+СВЦЭМ!$D$10+'СЕТ СН'!$F$6-'СЕТ СН'!$F$23</f>
        <v>2167.8220166599999</v>
      </c>
      <c r="K20" s="36">
        <f>SUMIFS(СВЦЭМ!$D$39:$D$782,СВЦЭМ!$A$39:$A$782,$A20,СВЦЭМ!$B$39:$B$782,K$11)+'СЕТ СН'!$F$11+СВЦЭМ!$D$10+'СЕТ СН'!$F$6-'СЕТ СН'!$F$23</f>
        <v>2147.3906910999999</v>
      </c>
      <c r="L20" s="36">
        <f>SUMIFS(СВЦЭМ!$D$39:$D$782,СВЦЭМ!$A$39:$A$782,$A20,СВЦЭМ!$B$39:$B$782,L$11)+'СЕТ СН'!$F$11+СВЦЭМ!$D$10+'СЕТ СН'!$F$6-'СЕТ СН'!$F$23</f>
        <v>2140.5930999100001</v>
      </c>
      <c r="M20" s="36">
        <f>SUMIFS(СВЦЭМ!$D$39:$D$782,СВЦЭМ!$A$39:$A$782,$A20,СВЦЭМ!$B$39:$B$782,M$11)+'СЕТ СН'!$F$11+СВЦЭМ!$D$10+'СЕТ СН'!$F$6-'СЕТ СН'!$F$23</f>
        <v>2166.9525808799999</v>
      </c>
      <c r="N20" s="36">
        <f>SUMIFS(СВЦЭМ!$D$39:$D$782,СВЦЭМ!$A$39:$A$782,$A20,СВЦЭМ!$B$39:$B$782,N$11)+'СЕТ СН'!$F$11+СВЦЭМ!$D$10+'СЕТ СН'!$F$6-'СЕТ СН'!$F$23</f>
        <v>2187.7805986099997</v>
      </c>
      <c r="O20" s="36">
        <f>SUMIFS(СВЦЭМ!$D$39:$D$782,СВЦЭМ!$A$39:$A$782,$A20,СВЦЭМ!$B$39:$B$782,O$11)+'СЕТ СН'!$F$11+СВЦЭМ!$D$10+'СЕТ СН'!$F$6-'СЕТ СН'!$F$23</f>
        <v>2228.96781663</v>
      </c>
      <c r="P20" s="36">
        <f>SUMIFS(СВЦЭМ!$D$39:$D$782,СВЦЭМ!$A$39:$A$782,$A20,СВЦЭМ!$B$39:$B$782,P$11)+'СЕТ СН'!$F$11+СВЦЭМ!$D$10+'СЕТ СН'!$F$6-'СЕТ СН'!$F$23</f>
        <v>2241.9374766800001</v>
      </c>
      <c r="Q20" s="36">
        <f>SUMIFS(СВЦЭМ!$D$39:$D$782,СВЦЭМ!$A$39:$A$782,$A20,СВЦЭМ!$B$39:$B$782,Q$11)+'СЕТ СН'!$F$11+СВЦЭМ!$D$10+'СЕТ СН'!$F$6-'СЕТ СН'!$F$23</f>
        <v>2254.9470507799997</v>
      </c>
      <c r="R20" s="36">
        <f>SUMIFS(СВЦЭМ!$D$39:$D$782,СВЦЭМ!$A$39:$A$782,$A20,СВЦЭМ!$B$39:$B$782,R$11)+'СЕТ СН'!$F$11+СВЦЭМ!$D$10+'СЕТ СН'!$F$6-'СЕТ СН'!$F$23</f>
        <v>2262.4327870500001</v>
      </c>
      <c r="S20" s="36">
        <f>SUMIFS(СВЦЭМ!$D$39:$D$782,СВЦЭМ!$A$39:$A$782,$A20,СВЦЭМ!$B$39:$B$782,S$11)+'СЕТ СН'!$F$11+СВЦЭМ!$D$10+'СЕТ СН'!$F$6-'СЕТ СН'!$F$23</f>
        <v>2226.81197849</v>
      </c>
      <c r="T20" s="36">
        <f>SUMIFS(СВЦЭМ!$D$39:$D$782,СВЦЭМ!$A$39:$A$782,$A20,СВЦЭМ!$B$39:$B$782,T$11)+'СЕТ СН'!$F$11+СВЦЭМ!$D$10+'СЕТ СН'!$F$6-'СЕТ СН'!$F$23</f>
        <v>2184.3408920000002</v>
      </c>
      <c r="U20" s="36">
        <f>SUMIFS(СВЦЭМ!$D$39:$D$782,СВЦЭМ!$A$39:$A$782,$A20,СВЦЭМ!$B$39:$B$782,U$11)+'СЕТ СН'!$F$11+СВЦЭМ!$D$10+'СЕТ СН'!$F$6-'СЕТ СН'!$F$23</f>
        <v>2142.3415567699999</v>
      </c>
      <c r="V20" s="36">
        <f>SUMIFS(СВЦЭМ!$D$39:$D$782,СВЦЭМ!$A$39:$A$782,$A20,СВЦЭМ!$B$39:$B$782,V$11)+'СЕТ СН'!$F$11+СВЦЭМ!$D$10+'СЕТ СН'!$F$6-'СЕТ СН'!$F$23</f>
        <v>2129.0699792300002</v>
      </c>
      <c r="W20" s="36">
        <f>SUMIFS(СВЦЭМ!$D$39:$D$782,СВЦЭМ!$A$39:$A$782,$A20,СВЦЭМ!$B$39:$B$782,W$11)+'СЕТ СН'!$F$11+СВЦЭМ!$D$10+'СЕТ СН'!$F$6-'СЕТ СН'!$F$23</f>
        <v>2137.08594834</v>
      </c>
      <c r="X20" s="36">
        <f>SUMIFS(СВЦЭМ!$D$39:$D$782,СВЦЭМ!$A$39:$A$782,$A20,СВЦЭМ!$B$39:$B$782,X$11)+'СЕТ СН'!$F$11+СВЦЭМ!$D$10+'СЕТ СН'!$F$6-'СЕТ СН'!$F$23</f>
        <v>2170.6878456099998</v>
      </c>
      <c r="Y20" s="36">
        <f>SUMIFS(СВЦЭМ!$D$39:$D$782,СВЦЭМ!$A$39:$A$782,$A20,СВЦЭМ!$B$39:$B$782,Y$11)+'СЕТ СН'!$F$11+СВЦЭМ!$D$10+'СЕТ СН'!$F$6-'СЕТ СН'!$F$23</f>
        <v>2195.6729405900001</v>
      </c>
    </row>
    <row r="21" spans="1:25" ht="15.75" x14ac:dyDescent="0.2">
      <c r="A21" s="35">
        <f t="shared" si="0"/>
        <v>44995</v>
      </c>
      <c r="B21" s="36">
        <f>SUMIFS(СВЦЭМ!$D$39:$D$782,СВЦЭМ!$A$39:$A$782,$A21,СВЦЭМ!$B$39:$B$782,B$11)+'СЕТ СН'!$F$11+СВЦЭМ!$D$10+'СЕТ СН'!$F$6-'СЕТ СН'!$F$23</f>
        <v>2258.9355493399999</v>
      </c>
      <c r="C21" s="36">
        <f>SUMIFS(СВЦЭМ!$D$39:$D$782,СВЦЭМ!$A$39:$A$782,$A21,СВЦЭМ!$B$39:$B$782,C$11)+'СЕТ СН'!$F$11+СВЦЭМ!$D$10+'СЕТ СН'!$F$6-'СЕТ СН'!$F$23</f>
        <v>2263.3464378299996</v>
      </c>
      <c r="D21" s="36">
        <f>SUMIFS(СВЦЭМ!$D$39:$D$782,СВЦЭМ!$A$39:$A$782,$A21,СВЦЭМ!$B$39:$B$782,D$11)+'СЕТ СН'!$F$11+СВЦЭМ!$D$10+'СЕТ СН'!$F$6-'СЕТ СН'!$F$23</f>
        <v>2263.90868718</v>
      </c>
      <c r="E21" s="36">
        <f>SUMIFS(СВЦЭМ!$D$39:$D$782,СВЦЭМ!$A$39:$A$782,$A21,СВЦЭМ!$B$39:$B$782,E$11)+'СЕТ СН'!$F$11+СВЦЭМ!$D$10+'СЕТ СН'!$F$6-'СЕТ СН'!$F$23</f>
        <v>2281.8944801999996</v>
      </c>
      <c r="F21" s="36">
        <f>SUMIFS(СВЦЭМ!$D$39:$D$782,СВЦЭМ!$A$39:$A$782,$A21,СВЦЭМ!$B$39:$B$782,F$11)+'СЕТ СН'!$F$11+СВЦЭМ!$D$10+'СЕТ СН'!$F$6-'СЕТ СН'!$F$23</f>
        <v>2288.3087439399997</v>
      </c>
      <c r="G21" s="36">
        <f>SUMIFS(СВЦЭМ!$D$39:$D$782,СВЦЭМ!$A$39:$A$782,$A21,СВЦЭМ!$B$39:$B$782,G$11)+'СЕТ СН'!$F$11+СВЦЭМ!$D$10+'СЕТ СН'!$F$6-'СЕТ СН'!$F$23</f>
        <v>2286.09654348</v>
      </c>
      <c r="H21" s="36">
        <f>SUMIFS(СВЦЭМ!$D$39:$D$782,СВЦЭМ!$A$39:$A$782,$A21,СВЦЭМ!$B$39:$B$782,H$11)+'СЕТ СН'!$F$11+СВЦЭМ!$D$10+'СЕТ СН'!$F$6-'СЕТ СН'!$F$23</f>
        <v>2247.7217064799997</v>
      </c>
      <c r="I21" s="36">
        <f>SUMIFS(СВЦЭМ!$D$39:$D$782,СВЦЭМ!$A$39:$A$782,$A21,СВЦЭМ!$B$39:$B$782,I$11)+'СЕТ СН'!$F$11+СВЦЭМ!$D$10+'СЕТ СН'!$F$6-'СЕТ СН'!$F$23</f>
        <v>2184.6080477</v>
      </c>
      <c r="J21" s="36">
        <f>SUMIFS(СВЦЭМ!$D$39:$D$782,СВЦЭМ!$A$39:$A$782,$A21,СВЦЭМ!$B$39:$B$782,J$11)+'СЕТ СН'!$F$11+СВЦЭМ!$D$10+'СЕТ СН'!$F$6-'СЕТ СН'!$F$23</f>
        <v>2163.41821768</v>
      </c>
      <c r="K21" s="36">
        <f>SUMIFS(СВЦЭМ!$D$39:$D$782,СВЦЭМ!$A$39:$A$782,$A21,СВЦЭМ!$B$39:$B$782,K$11)+'СЕТ СН'!$F$11+СВЦЭМ!$D$10+'СЕТ СН'!$F$6-'СЕТ СН'!$F$23</f>
        <v>2143.5463199299998</v>
      </c>
      <c r="L21" s="36">
        <f>SUMIFS(СВЦЭМ!$D$39:$D$782,СВЦЭМ!$A$39:$A$782,$A21,СВЦЭМ!$B$39:$B$782,L$11)+'СЕТ СН'!$F$11+СВЦЭМ!$D$10+'СЕТ СН'!$F$6-'СЕТ СН'!$F$23</f>
        <v>2144.3707989899999</v>
      </c>
      <c r="M21" s="36">
        <f>SUMIFS(СВЦЭМ!$D$39:$D$782,СВЦЭМ!$A$39:$A$782,$A21,СВЦЭМ!$B$39:$B$782,M$11)+'СЕТ СН'!$F$11+СВЦЭМ!$D$10+'СЕТ СН'!$F$6-'СЕТ СН'!$F$23</f>
        <v>2177.27221323</v>
      </c>
      <c r="N21" s="36">
        <f>SUMIFS(СВЦЭМ!$D$39:$D$782,СВЦЭМ!$A$39:$A$782,$A21,СВЦЭМ!$B$39:$B$782,N$11)+'СЕТ СН'!$F$11+СВЦЭМ!$D$10+'СЕТ СН'!$F$6-'СЕТ СН'!$F$23</f>
        <v>2223.2389102000002</v>
      </c>
      <c r="O21" s="36">
        <f>SUMIFS(СВЦЭМ!$D$39:$D$782,СВЦЭМ!$A$39:$A$782,$A21,СВЦЭМ!$B$39:$B$782,O$11)+'СЕТ СН'!$F$11+СВЦЭМ!$D$10+'СЕТ СН'!$F$6-'СЕТ СН'!$F$23</f>
        <v>2262.2724841599997</v>
      </c>
      <c r="P21" s="36">
        <f>SUMIFS(СВЦЭМ!$D$39:$D$782,СВЦЭМ!$A$39:$A$782,$A21,СВЦЭМ!$B$39:$B$782,P$11)+'СЕТ СН'!$F$11+СВЦЭМ!$D$10+'СЕТ СН'!$F$6-'СЕТ СН'!$F$23</f>
        <v>2274.1097650399997</v>
      </c>
      <c r="Q21" s="36">
        <f>SUMIFS(СВЦЭМ!$D$39:$D$782,СВЦЭМ!$A$39:$A$782,$A21,СВЦЭМ!$B$39:$B$782,Q$11)+'СЕТ СН'!$F$11+СВЦЭМ!$D$10+'СЕТ СН'!$F$6-'СЕТ СН'!$F$23</f>
        <v>2268.5317243700001</v>
      </c>
      <c r="R21" s="36">
        <f>SUMIFS(СВЦЭМ!$D$39:$D$782,СВЦЭМ!$A$39:$A$782,$A21,СВЦЭМ!$B$39:$B$782,R$11)+'СЕТ СН'!$F$11+СВЦЭМ!$D$10+'СЕТ СН'!$F$6-'СЕТ СН'!$F$23</f>
        <v>2273.67776448</v>
      </c>
      <c r="S21" s="36">
        <f>SUMIFS(СВЦЭМ!$D$39:$D$782,СВЦЭМ!$A$39:$A$782,$A21,СВЦЭМ!$B$39:$B$782,S$11)+'СЕТ СН'!$F$11+СВЦЭМ!$D$10+'СЕТ СН'!$F$6-'СЕТ СН'!$F$23</f>
        <v>2264.8211251899997</v>
      </c>
      <c r="T21" s="36">
        <f>SUMIFS(СВЦЭМ!$D$39:$D$782,СВЦЭМ!$A$39:$A$782,$A21,СВЦЭМ!$B$39:$B$782,T$11)+'СЕТ СН'!$F$11+СВЦЭМ!$D$10+'СЕТ СН'!$F$6-'СЕТ СН'!$F$23</f>
        <v>2226.8438067399998</v>
      </c>
      <c r="U21" s="36">
        <f>SUMIFS(СВЦЭМ!$D$39:$D$782,СВЦЭМ!$A$39:$A$782,$A21,СВЦЭМ!$B$39:$B$782,U$11)+'СЕТ СН'!$F$11+СВЦЭМ!$D$10+'СЕТ СН'!$F$6-'СЕТ СН'!$F$23</f>
        <v>2207.9461577100001</v>
      </c>
      <c r="V21" s="36">
        <f>SUMIFS(СВЦЭМ!$D$39:$D$782,СВЦЭМ!$A$39:$A$782,$A21,СВЦЭМ!$B$39:$B$782,V$11)+'СЕТ СН'!$F$11+СВЦЭМ!$D$10+'СЕТ СН'!$F$6-'СЕТ СН'!$F$23</f>
        <v>2210.2127168000002</v>
      </c>
      <c r="W21" s="36">
        <f>SUMIFS(СВЦЭМ!$D$39:$D$782,СВЦЭМ!$A$39:$A$782,$A21,СВЦЭМ!$B$39:$B$782,W$11)+'СЕТ СН'!$F$11+СВЦЭМ!$D$10+'СЕТ СН'!$F$6-'СЕТ СН'!$F$23</f>
        <v>2207.7736581200002</v>
      </c>
      <c r="X21" s="36">
        <f>SUMIFS(СВЦЭМ!$D$39:$D$782,СВЦЭМ!$A$39:$A$782,$A21,СВЦЭМ!$B$39:$B$782,X$11)+'СЕТ СН'!$F$11+СВЦЭМ!$D$10+'СЕТ СН'!$F$6-'СЕТ СН'!$F$23</f>
        <v>2242.7058608199995</v>
      </c>
      <c r="Y21" s="36">
        <f>SUMIFS(СВЦЭМ!$D$39:$D$782,СВЦЭМ!$A$39:$A$782,$A21,СВЦЭМ!$B$39:$B$782,Y$11)+'СЕТ СН'!$F$11+СВЦЭМ!$D$10+'СЕТ СН'!$F$6-'СЕТ СН'!$F$23</f>
        <v>2248.3680308499997</v>
      </c>
    </row>
    <row r="22" spans="1:25" ht="15.75" x14ac:dyDescent="0.2">
      <c r="A22" s="35">
        <f t="shared" si="0"/>
        <v>44996</v>
      </c>
      <c r="B22" s="36">
        <f>SUMIFS(СВЦЭМ!$D$39:$D$782,СВЦЭМ!$A$39:$A$782,$A22,СВЦЭМ!$B$39:$B$782,B$11)+'СЕТ СН'!$F$11+СВЦЭМ!$D$10+'СЕТ СН'!$F$6-'СЕТ СН'!$F$23</f>
        <v>2207.3634848000002</v>
      </c>
      <c r="C22" s="36">
        <f>SUMIFS(СВЦЭМ!$D$39:$D$782,СВЦЭМ!$A$39:$A$782,$A22,СВЦЭМ!$B$39:$B$782,C$11)+'СЕТ СН'!$F$11+СВЦЭМ!$D$10+'СЕТ СН'!$F$6-'СЕТ СН'!$F$23</f>
        <v>2267.0253770499999</v>
      </c>
      <c r="D22" s="36">
        <f>SUMIFS(СВЦЭМ!$D$39:$D$782,СВЦЭМ!$A$39:$A$782,$A22,СВЦЭМ!$B$39:$B$782,D$11)+'СЕТ СН'!$F$11+СВЦЭМ!$D$10+'СЕТ СН'!$F$6-'СЕТ СН'!$F$23</f>
        <v>2296.8775146200001</v>
      </c>
      <c r="E22" s="36">
        <f>SUMIFS(СВЦЭМ!$D$39:$D$782,СВЦЭМ!$A$39:$A$782,$A22,СВЦЭМ!$B$39:$B$782,E$11)+'СЕТ СН'!$F$11+СВЦЭМ!$D$10+'СЕТ СН'!$F$6-'СЕТ СН'!$F$23</f>
        <v>2287.65743045</v>
      </c>
      <c r="F22" s="36">
        <f>SUMIFS(СВЦЭМ!$D$39:$D$782,СВЦЭМ!$A$39:$A$782,$A22,СВЦЭМ!$B$39:$B$782,F$11)+'СЕТ СН'!$F$11+СВЦЭМ!$D$10+'СЕТ СН'!$F$6-'СЕТ СН'!$F$23</f>
        <v>2282.6051124799997</v>
      </c>
      <c r="G22" s="36">
        <f>SUMIFS(СВЦЭМ!$D$39:$D$782,СВЦЭМ!$A$39:$A$782,$A22,СВЦЭМ!$B$39:$B$782,G$11)+'СЕТ СН'!$F$11+СВЦЭМ!$D$10+'СЕТ СН'!$F$6-'СЕТ СН'!$F$23</f>
        <v>2269.25970388</v>
      </c>
      <c r="H22" s="36">
        <f>SUMIFS(СВЦЭМ!$D$39:$D$782,СВЦЭМ!$A$39:$A$782,$A22,СВЦЭМ!$B$39:$B$782,H$11)+'СЕТ СН'!$F$11+СВЦЭМ!$D$10+'СЕТ СН'!$F$6-'СЕТ СН'!$F$23</f>
        <v>2265.8301785599997</v>
      </c>
      <c r="I22" s="36">
        <f>SUMIFS(СВЦЭМ!$D$39:$D$782,СВЦЭМ!$A$39:$A$782,$A22,СВЦЭМ!$B$39:$B$782,I$11)+'СЕТ СН'!$F$11+СВЦЭМ!$D$10+'СЕТ СН'!$F$6-'СЕТ СН'!$F$23</f>
        <v>2244.6434619000001</v>
      </c>
      <c r="J22" s="36">
        <f>SUMIFS(СВЦЭМ!$D$39:$D$782,СВЦЭМ!$A$39:$A$782,$A22,СВЦЭМ!$B$39:$B$782,J$11)+'СЕТ СН'!$F$11+СВЦЭМ!$D$10+'СЕТ СН'!$F$6-'СЕТ СН'!$F$23</f>
        <v>2166.5709989000002</v>
      </c>
      <c r="K22" s="36">
        <f>SUMIFS(СВЦЭМ!$D$39:$D$782,СВЦЭМ!$A$39:$A$782,$A22,СВЦЭМ!$B$39:$B$782,K$11)+'СЕТ СН'!$F$11+СВЦЭМ!$D$10+'СЕТ СН'!$F$6-'СЕТ СН'!$F$23</f>
        <v>2052.62058935</v>
      </c>
      <c r="L22" s="36">
        <f>SUMIFS(СВЦЭМ!$D$39:$D$782,СВЦЭМ!$A$39:$A$782,$A22,СВЦЭМ!$B$39:$B$782,L$11)+'СЕТ СН'!$F$11+СВЦЭМ!$D$10+'СЕТ СН'!$F$6-'СЕТ СН'!$F$23</f>
        <v>2039.33045498</v>
      </c>
      <c r="M22" s="36">
        <f>SUMIFS(СВЦЭМ!$D$39:$D$782,СВЦЭМ!$A$39:$A$782,$A22,СВЦЭМ!$B$39:$B$782,M$11)+'СЕТ СН'!$F$11+СВЦЭМ!$D$10+'СЕТ СН'!$F$6-'СЕТ СН'!$F$23</f>
        <v>1988.0662640199998</v>
      </c>
      <c r="N22" s="36">
        <f>SUMIFS(СВЦЭМ!$D$39:$D$782,СВЦЭМ!$A$39:$A$782,$A22,СВЦЭМ!$B$39:$B$782,N$11)+'СЕТ СН'!$F$11+СВЦЭМ!$D$10+'СЕТ СН'!$F$6-'СЕТ СН'!$F$23</f>
        <v>2045.4948165999999</v>
      </c>
      <c r="O22" s="36">
        <f>SUMIFS(СВЦЭМ!$D$39:$D$782,СВЦЭМ!$A$39:$A$782,$A22,СВЦЭМ!$B$39:$B$782,O$11)+'СЕТ СН'!$F$11+СВЦЭМ!$D$10+'СЕТ СН'!$F$6-'СЕТ СН'!$F$23</f>
        <v>2094.06016335</v>
      </c>
      <c r="P22" s="36">
        <f>SUMIFS(СВЦЭМ!$D$39:$D$782,СВЦЭМ!$A$39:$A$782,$A22,СВЦЭМ!$B$39:$B$782,P$11)+'СЕТ СН'!$F$11+СВЦЭМ!$D$10+'СЕТ СН'!$F$6-'СЕТ СН'!$F$23</f>
        <v>2119.3149576199999</v>
      </c>
      <c r="Q22" s="36">
        <f>SUMIFS(СВЦЭМ!$D$39:$D$782,СВЦЭМ!$A$39:$A$782,$A22,СВЦЭМ!$B$39:$B$782,Q$11)+'СЕТ СН'!$F$11+СВЦЭМ!$D$10+'СЕТ СН'!$F$6-'СЕТ СН'!$F$23</f>
        <v>2129.7422069300001</v>
      </c>
      <c r="R22" s="36">
        <f>SUMIFS(СВЦЭМ!$D$39:$D$782,СВЦЭМ!$A$39:$A$782,$A22,СВЦЭМ!$B$39:$B$782,R$11)+'СЕТ СН'!$F$11+СВЦЭМ!$D$10+'СЕТ СН'!$F$6-'СЕТ СН'!$F$23</f>
        <v>2140.1244802699998</v>
      </c>
      <c r="S22" s="36">
        <f>SUMIFS(СВЦЭМ!$D$39:$D$782,СВЦЭМ!$A$39:$A$782,$A22,СВЦЭМ!$B$39:$B$782,S$11)+'СЕТ СН'!$F$11+СВЦЭМ!$D$10+'СЕТ СН'!$F$6-'СЕТ СН'!$F$23</f>
        <v>2134.58815792</v>
      </c>
      <c r="T22" s="36">
        <f>SUMIFS(СВЦЭМ!$D$39:$D$782,СВЦЭМ!$A$39:$A$782,$A22,СВЦЭМ!$B$39:$B$782,T$11)+'СЕТ СН'!$F$11+СВЦЭМ!$D$10+'СЕТ СН'!$F$6-'СЕТ СН'!$F$23</f>
        <v>2106.6204639399998</v>
      </c>
      <c r="U22" s="36">
        <f>SUMIFS(СВЦЭМ!$D$39:$D$782,СВЦЭМ!$A$39:$A$782,$A22,СВЦЭМ!$B$39:$B$782,U$11)+'СЕТ СН'!$F$11+СВЦЭМ!$D$10+'СЕТ СН'!$F$6-'СЕТ СН'!$F$23</f>
        <v>2079.7311917399998</v>
      </c>
      <c r="V22" s="36">
        <f>SUMIFS(СВЦЭМ!$D$39:$D$782,СВЦЭМ!$A$39:$A$782,$A22,СВЦЭМ!$B$39:$B$782,V$11)+'СЕТ СН'!$F$11+СВЦЭМ!$D$10+'СЕТ СН'!$F$6-'СЕТ СН'!$F$23</f>
        <v>2064.1590828600001</v>
      </c>
      <c r="W22" s="36">
        <f>SUMIFS(СВЦЭМ!$D$39:$D$782,СВЦЭМ!$A$39:$A$782,$A22,СВЦЭМ!$B$39:$B$782,W$11)+'СЕТ СН'!$F$11+СВЦЭМ!$D$10+'СЕТ СН'!$F$6-'СЕТ СН'!$F$23</f>
        <v>2075.4726099499999</v>
      </c>
      <c r="X22" s="36">
        <f>SUMIFS(СВЦЭМ!$D$39:$D$782,СВЦЭМ!$A$39:$A$782,$A22,СВЦЭМ!$B$39:$B$782,X$11)+'СЕТ СН'!$F$11+СВЦЭМ!$D$10+'СЕТ СН'!$F$6-'СЕТ СН'!$F$23</f>
        <v>2119.1574611199999</v>
      </c>
      <c r="Y22" s="36">
        <f>SUMIFS(СВЦЭМ!$D$39:$D$782,СВЦЭМ!$A$39:$A$782,$A22,СВЦЭМ!$B$39:$B$782,Y$11)+'СЕТ СН'!$F$11+СВЦЭМ!$D$10+'СЕТ СН'!$F$6-'СЕТ СН'!$F$23</f>
        <v>2168.2674582199998</v>
      </c>
    </row>
    <row r="23" spans="1:25" ht="15.75" x14ac:dyDescent="0.2">
      <c r="A23" s="35">
        <f t="shared" si="0"/>
        <v>44997</v>
      </c>
      <c r="B23" s="36">
        <f>SUMIFS(СВЦЭМ!$D$39:$D$782,СВЦЭМ!$A$39:$A$782,$A23,СВЦЭМ!$B$39:$B$782,B$11)+'СЕТ СН'!$F$11+СВЦЭМ!$D$10+'СЕТ СН'!$F$6-'СЕТ СН'!$F$23</f>
        <v>2220.3353559000002</v>
      </c>
      <c r="C23" s="36">
        <f>SUMIFS(СВЦЭМ!$D$39:$D$782,СВЦЭМ!$A$39:$A$782,$A23,СВЦЭМ!$B$39:$B$782,C$11)+'СЕТ СН'!$F$11+СВЦЭМ!$D$10+'СЕТ СН'!$F$6-'СЕТ СН'!$F$23</f>
        <v>2284.6597760099999</v>
      </c>
      <c r="D23" s="36">
        <f>SUMIFS(СВЦЭМ!$D$39:$D$782,СВЦЭМ!$A$39:$A$782,$A23,СВЦЭМ!$B$39:$B$782,D$11)+'СЕТ СН'!$F$11+СВЦЭМ!$D$10+'СЕТ СН'!$F$6-'СЕТ СН'!$F$23</f>
        <v>2316.8057907499997</v>
      </c>
      <c r="E23" s="36">
        <f>SUMIFS(СВЦЭМ!$D$39:$D$782,СВЦЭМ!$A$39:$A$782,$A23,СВЦЭМ!$B$39:$B$782,E$11)+'СЕТ СН'!$F$11+СВЦЭМ!$D$10+'СЕТ СН'!$F$6-'СЕТ СН'!$F$23</f>
        <v>2305.8847986999999</v>
      </c>
      <c r="F23" s="36">
        <f>SUMIFS(СВЦЭМ!$D$39:$D$782,СВЦЭМ!$A$39:$A$782,$A23,СВЦЭМ!$B$39:$B$782,F$11)+'СЕТ СН'!$F$11+СВЦЭМ!$D$10+'СЕТ СН'!$F$6-'СЕТ СН'!$F$23</f>
        <v>2309.1479275699999</v>
      </c>
      <c r="G23" s="36">
        <f>SUMIFS(СВЦЭМ!$D$39:$D$782,СВЦЭМ!$A$39:$A$782,$A23,СВЦЭМ!$B$39:$B$782,G$11)+'СЕТ СН'!$F$11+СВЦЭМ!$D$10+'СЕТ СН'!$F$6-'СЕТ СН'!$F$23</f>
        <v>2303.08294609</v>
      </c>
      <c r="H23" s="36">
        <f>SUMIFS(СВЦЭМ!$D$39:$D$782,СВЦЭМ!$A$39:$A$782,$A23,СВЦЭМ!$B$39:$B$782,H$11)+'СЕТ СН'!$F$11+СВЦЭМ!$D$10+'СЕТ СН'!$F$6-'СЕТ СН'!$F$23</f>
        <v>2288.92087317</v>
      </c>
      <c r="I23" s="36">
        <f>SUMIFS(СВЦЭМ!$D$39:$D$782,СВЦЭМ!$A$39:$A$782,$A23,СВЦЭМ!$B$39:$B$782,I$11)+'СЕТ СН'!$F$11+СВЦЭМ!$D$10+'СЕТ СН'!$F$6-'СЕТ СН'!$F$23</f>
        <v>2251.1911384300001</v>
      </c>
      <c r="J23" s="36">
        <f>SUMIFS(СВЦЭМ!$D$39:$D$782,СВЦЭМ!$A$39:$A$782,$A23,СВЦЭМ!$B$39:$B$782,J$11)+'СЕТ СН'!$F$11+СВЦЭМ!$D$10+'СЕТ СН'!$F$6-'СЕТ СН'!$F$23</f>
        <v>2222.6461825000001</v>
      </c>
      <c r="K23" s="36">
        <f>SUMIFS(СВЦЭМ!$D$39:$D$782,СВЦЭМ!$A$39:$A$782,$A23,СВЦЭМ!$B$39:$B$782,K$11)+'СЕТ СН'!$F$11+СВЦЭМ!$D$10+'СЕТ СН'!$F$6-'СЕТ СН'!$F$23</f>
        <v>2142.1673596199998</v>
      </c>
      <c r="L23" s="36">
        <f>SUMIFS(СВЦЭМ!$D$39:$D$782,СВЦЭМ!$A$39:$A$782,$A23,СВЦЭМ!$B$39:$B$782,L$11)+'СЕТ СН'!$F$11+СВЦЭМ!$D$10+'СЕТ СН'!$F$6-'СЕТ СН'!$F$23</f>
        <v>2112.7058311000001</v>
      </c>
      <c r="M23" s="36">
        <f>SUMIFS(СВЦЭМ!$D$39:$D$782,СВЦЭМ!$A$39:$A$782,$A23,СВЦЭМ!$B$39:$B$782,M$11)+'СЕТ СН'!$F$11+СВЦЭМ!$D$10+'СЕТ СН'!$F$6-'СЕТ СН'!$F$23</f>
        <v>2114.3039941100001</v>
      </c>
      <c r="N23" s="36">
        <f>SUMIFS(СВЦЭМ!$D$39:$D$782,СВЦЭМ!$A$39:$A$782,$A23,СВЦЭМ!$B$39:$B$782,N$11)+'СЕТ СН'!$F$11+СВЦЭМ!$D$10+'СЕТ СН'!$F$6-'СЕТ СН'!$F$23</f>
        <v>2143.58366841</v>
      </c>
      <c r="O23" s="36">
        <f>SUMIFS(СВЦЭМ!$D$39:$D$782,СВЦЭМ!$A$39:$A$782,$A23,СВЦЭМ!$B$39:$B$782,O$11)+'СЕТ СН'!$F$11+СВЦЭМ!$D$10+'СЕТ СН'!$F$6-'СЕТ СН'!$F$23</f>
        <v>2171.0021842400001</v>
      </c>
      <c r="P23" s="36">
        <f>SUMIFS(СВЦЭМ!$D$39:$D$782,СВЦЭМ!$A$39:$A$782,$A23,СВЦЭМ!$B$39:$B$782,P$11)+'СЕТ СН'!$F$11+СВЦЭМ!$D$10+'СЕТ СН'!$F$6-'СЕТ СН'!$F$23</f>
        <v>2189.4506811299998</v>
      </c>
      <c r="Q23" s="36">
        <f>SUMIFS(СВЦЭМ!$D$39:$D$782,СВЦЭМ!$A$39:$A$782,$A23,СВЦЭМ!$B$39:$B$782,Q$11)+'СЕТ СН'!$F$11+СВЦЭМ!$D$10+'СЕТ СН'!$F$6-'СЕТ СН'!$F$23</f>
        <v>2201.6425646899997</v>
      </c>
      <c r="R23" s="36">
        <f>SUMIFS(СВЦЭМ!$D$39:$D$782,СВЦЭМ!$A$39:$A$782,$A23,СВЦЭМ!$B$39:$B$782,R$11)+'СЕТ СН'!$F$11+СВЦЭМ!$D$10+'СЕТ СН'!$F$6-'СЕТ СН'!$F$23</f>
        <v>2197.3949250000001</v>
      </c>
      <c r="S23" s="36">
        <f>SUMIFS(СВЦЭМ!$D$39:$D$782,СВЦЭМ!$A$39:$A$782,$A23,СВЦЭМ!$B$39:$B$782,S$11)+'СЕТ СН'!$F$11+СВЦЭМ!$D$10+'СЕТ СН'!$F$6-'СЕТ СН'!$F$23</f>
        <v>2176.6937819599998</v>
      </c>
      <c r="T23" s="36">
        <f>SUMIFS(СВЦЭМ!$D$39:$D$782,СВЦЭМ!$A$39:$A$782,$A23,СВЦЭМ!$B$39:$B$782,T$11)+'СЕТ СН'!$F$11+СВЦЭМ!$D$10+'СЕТ СН'!$F$6-'СЕТ СН'!$F$23</f>
        <v>2149.0235982899999</v>
      </c>
      <c r="U23" s="36">
        <f>SUMIFS(СВЦЭМ!$D$39:$D$782,СВЦЭМ!$A$39:$A$782,$A23,СВЦЭМ!$B$39:$B$782,U$11)+'СЕТ СН'!$F$11+СВЦЭМ!$D$10+'СЕТ СН'!$F$6-'СЕТ СН'!$F$23</f>
        <v>2124.5859962300001</v>
      </c>
      <c r="V23" s="36">
        <f>SUMIFS(СВЦЭМ!$D$39:$D$782,СВЦЭМ!$A$39:$A$782,$A23,СВЦЭМ!$B$39:$B$782,V$11)+'СЕТ СН'!$F$11+СВЦЭМ!$D$10+'СЕТ СН'!$F$6-'СЕТ СН'!$F$23</f>
        <v>2158.07676373</v>
      </c>
      <c r="W23" s="36">
        <f>SUMIFS(СВЦЭМ!$D$39:$D$782,СВЦЭМ!$A$39:$A$782,$A23,СВЦЭМ!$B$39:$B$782,W$11)+'СЕТ СН'!$F$11+СВЦЭМ!$D$10+'СЕТ СН'!$F$6-'СЕТ СН'!$F$23</f>
        <v>2164.1678311000001</v>
      </c>
      <c r="X23" s="36">
        <f>SUMIFS(СВЦЭМ!$D$39:$D$782,СВЦЭМ!$A$39:$A$782,$A23,СВЦЭМ!$B$39:$B$782,X$11)+'СЕТ СН'!$F$11+СВЦЭМ!$D$10+'СЕТ СН'!$F$6-'СЕТ СН'!$F$23</f>
        <v>2208.40685816</v>
      </c>
      <c r="Y23" s="36">
        <f>SUMIFS(СВЦЭМ!$D$39:$D$782,СВЦЭМ!$A$39:$A$782,$A23,СВЦЭМ!$B$39:$B$782,Y$11)+'СЕТ СН'!$F$11+СВЦЭМ!$D$10+'СЕТ СН'!$F$6-'СЕТ СН'!$F$23</f>
        <v>2240.70884501</v>
      </c>
    </row>
    <row r="24" spans="1:25" ht="15.75" x14ac:dyDescent="0.2">
      <c r="A24" s="35">
        <f t="shared" si="0"/>
        <v>44998</v>
      </c>
      <c r="B24" s="36">
        <f>SUMIFS(СВЦЭМ!$D$39:$D$782,СВЦЭМ!$A$39:$A$782,$A24,СВЦЭМ!$B$39:$B$782,B$11)+'СЕТ СН'!$F$11+СВЦЭМ!$D$10+'СЕТ СН'!$F$6-'СЕТ СН'!$F$23</f>
        <v>2237.1346011599999</v>
      </c>
      <c r="C24" s="36">
        <f>SUMIFS(СВЦЭМ!$D$39:$D$782,СВЦЭМ!$A$39:$A$782,$A24,СВЦЭМ!$B$39:$B$782,C$11)+'СЕТ СН'!$F$11+СВЦЭМ!$D$10+'СЕТ СН'!$F$6-'СЕТ СН'!$F$23</f>
        <v>2276.1632319199998</v>
      </c>
      <c r="D24" s="36">
        <f>SUMIFS(СВЦЭМ!$D$39:$D$782,СВЦЭМ!$A$39:$A$782,$A24,СВЦЭМ!$B$39:$B$782,D$11)+'СЕТ СН'!$F$11+СВЦЭМ!$D$10+'СЕТ СН'!$F$6-'СЕТ СН'!$F$23</f>
        <v>2313.43970111</v>
      </c>
      <c r="E24" s="36">
        <f>SUMIFS(СВЦЭМ!$D$39:$D$782,СВЦЭМ!$A$39:$A$782,$A24,СВЦЭМ!$B$39:$B$782,E$11)+'СЕТ СН'!$F$11+СВЦЭМ!$D$10+'СЕТ СН'!$F$6-'СЕТ СН'!$F$23</f>
        <v>2315.178128</v>
      </c>
      <c r="F24" s="36">
        <f>SUMIFS(СВЦЭМ!$D$39:$D$782,СВЦЭМ!$A$39:$A$782,$A24,СВЦЭМ!$B$39:$B$782,F$11)+'СЕТ СН'!$F$11+СВЦЭМ!$D$10+'СЕТ СН'!$F$6-'СЕТ СН'!$F$23</f>
        <v>2329.5044079199997</v>
      </c>
      <c r="G24" s="36">
        <f>SUMIFS(СВЦЭМ!$D$39:$D$782,СВЦЭМ!$A$39:$A$782,$A24,СВЦЭМ!$B$39:$B$782,G$11)+'СЕТ СН'!$F$11+СВЦЭМ!$D$10+'СЕТ СН'!$F$6-'СЕТ СН'!$F$23</f>
        <v>2303.3977625799998</v>
      </c>
      <c r="H24" s="36">
        <f>SUMIFS(СВЦЭМ!$D$39:$D$782,СВЦЭМ!$A$39:$A$782,$A24,СВЦЭМ!$B$39:$B$782,H$11)+'СЕТ СН'!$F$11+СВЦЭМ!$D$10+'СЕТ СН'!$F$6-'СЕТ СН'!$F$23</f>
        <v>2257.5117287699995</v>
      </c>
      <c r="I24" s="36">
        <f>SUMIFS(СВЦЭМ!$D$39:$D$782,СВЦЭМ!$A$39:$A$782,$A24,СВЦЭМ!$B$39:$B$782,I$11)+'СЕТ СН'!$F$11+СВЦЭМ!$D$10+'СЕТ СН'!$F$6-'СЕТ СН'!$F$23</f>
        <v>2218.44558259</v>
      </c>
      <c r="J24" s="36">
        <f>SUMIFS(СВЦЭМ!$D$39:$D$782,СВЦЭМ!$A$39:$A$782,$A24,СВЦЭМ!$B$39:$B$782,J$11)+'СЕТ СН'!$F$11+СВЦЭМ!$D$10+'СЕТ СН'!$F$6-'СЕТ СН'!$F$23</f>
        <v>2218.1843584100002</v>
      </c>
      <c r="K24" s="36">
        <f>SUMIFS(СВЦЭМ!$D$39:$D$782,СВЦЭМ!$A$39:$A$782,$A24,СВЦЭМ!$B$39:$B$782,K$11)+'СЕТ СН'!$F$11+СВЦЭМ!$D$10+'СЕТ СН'!$F$6-'СЕТ СН'!$F$23</f>
        <v>2173.2566760300001</v>
      </c>
      <c r="L24" s="36">
        <f>SUMIFS(СВЦЭМ!$D$39:$D$782,СВЦЭМ!$A$39:$A$782,$A24,СВЦЭМ!$B$39:$B$782,L$11)+'СЕТ СН'!$F$11+СВЦЭМ!$D$10+'СЕТ СН'!$F$6-'СЕТ СН'!$F$23</f>
        <v>2179.6338161899998</v>
      </c>
      <c r="M24" s="36">
        <f>SUMIFS(СВЦЭМ!$D$39:$D$782,СВЦЭМ!$A$39:$A$782,$A24,СВЦЭМ!$B$39:$B$782,M$11)+'СЕТ СН'!$F$11+СВЦЭМ!$D$10+'СЕТ СН'!$F$6-'СЕТ СН'!$F$23</f>
        <v>2182.6734224699999</v>
      </c>
      <c r="N24" s="36">
        <f>SUMIFS(СВЦЭМ!$D$39:$D$782,СВЦЭМ!$A$39:$A$782,$A24,СВЦЭМ!$B$39:$B$782,N$11)+'СЕТ СН'!$F$11+СВЦЭМ!$D$10+'СЕТ СН'!$F$6-'СЕТ СН'!$F$23</f>
        <v>2206.8502614700001</v>
      </c>
      <c r="O24" s="36">
        <f>SUMIFS(СВЦЭМ!$D$39:$D$782,СВЦЭМ!$A$39:$A$782,$A24,СВЦЭМ!$B$39:$B$782,O$11)+'СЕТ СН'!$F$11+СВЦЭМ!$D$10+'СЕТ СН'!$F$6-'СЕТ СН'!$F$23</f>
        <v>2231.4992129799998</v>
      </c>
      <c r="P24" s="36">
        <f>SUMIFS(СВЦЭМ!$D$39:$D$782,СВЦЭМ!$A$39:$A$782,$A24,СВЦЭМ!$B$39:$B$782,P$11)+'СЕТ СН'!$F$11+СВЦЭМ!$D$10+'СЕТ СН'!$F$6-'СЕТ СН'!$F$23</f>
        <v>2235.69702637</v>
      </c>
      <c r="Q24" s="36">
        <f>SUMIFS(СВЦЭМ!$D$39:$D$782,СВЦЭМ!$A$39:$A$782,$A24,СВЦЭМ!$B$39:$B$782,Q$11)+'СЕТ СН'!$F$11+СВЦЭМ!$D$10+'СЕТ СН'!$F$6-'СЕТ СН'!$F$23</f>
        <v>2231.7723394</v>
      </c>
      <c r="R24" s="36">
        <f>SUMIFS(СВЦЭМ!$D$39:$D$782,СВЦЭМ!$A$39:$A$782,$A24,СВЦЭМ!$B$39:$B$782,R$11)+'СЕТ СН'!$F$11+СВЦЭМ!$D$10+'СЕТ СН'!$F$6-'СЕТ СН'!$F$23</f>
        <v>2234.84724181</v>
      </c>
      <c r="S24" s="36">
        <f>SUMIFS(СВЦЭМ!$D$39:$D$782,СВЦЭМ!$A$39:$A$782,$A24,СВЦЭМ!$B$39:$B$782,S$11)+'СЕТ СН'!$F$11+СВЦЭМ!$D$10+'СЕТ СН'!$F$6-'СЕТ СН'!$F$23</f>
        <v>2228.4277214899998</v>
      </c>
      <c r="T24" s="36">
        <f>SUMIFS(СВЦЭМ!$D$39:$D$782,СВЦЭМ!$A$39:$A$782,$A24,СВЦЭМ!$B$39:$B$782,T$11)+'СЕТ СН'!$F$11+СВЦЭМ!$D$10+'СЕТ СН'!$F$6-'СЕТ СН'!$F$23</f>
        <v>2205.28915693</v>
      </c>
      <c r="U24" s="36">
        <f>SUMIFS(СВЦЭМ!$D$39:$D$782,СВЦЭМ!$A$39:$A$782,$A24,СВЦЭМ!$B$39:$B$782,U$11)+'СЕТ СН'!$F$11+СВЦЭМ!$D$10+'СЕТ СН'!$F$6-'СЕТ СН'!$F$23</f>
        <v>2175.83771652</v>
      </c>
      <c r="V24" s="36">
        <f>SUMIFS(СВЦЭМ!$D$39:$D$782,СВЦЭМ!$A$39:$A$782,$A24,СВЦЭМ!$B$39:$B$782,V$11)+'СЕТ СН'!$F$11+СВЦЭМ!$D$10+'СЕТ СН'!$F$6-'СЕТ СН'!$F$23</f>
        <v>2173.00200374</v>
      </c>
      <c r="W24" s="36">
        <f>SUMIFS(СВЦЭМ!$D$39:$D$782,СВЦЭМ!$A$39:$A$782,$A24,СВЦЭМ!$B$39:$B$782,W$11)+'СЕТ СН'!$F$11+СВЦЭМ!$D$10+'СЕТ СН'!$F$6-'СЕТ СН'!$F$23</f>
        <v>2170.2096686700002</v>
      </c>
      <c r="X24" s="36">
        <f>SUMIFS(СВЦЭМ!$D$39:$D$782,СВЦЭМ!$A$39:$A$782,$A24,СВЦЭМ!$B$39:$B$782,X$11)+'СЕТ СН'!$F$11+СВЦЭМ!$D$10+'СЕТ СН'!$F$6-'СЕТ СН'!$F$23</f>
        <v>2218.2419199800001</v>
      </c>
      <c r="Y24" s="36">
        <f>SUMIFS(СВЦЭМ!$D$39:$D$782,СВЦЭМ!$A$39:$A$782,$A24,СВЦЭМ!$B$39:$B$782,Y$11)+'СЕТ СН'!$F$11+СВЦЭМ!$D$10+'СЕТ СН'!$F$6-'СЕТ СН'!$F$23</f>
        <v>2211.5768472</v>
      </c>
    </row>
    <row r="25" spans="1:25" ht="15.75" x14ac:dyDescent="0.2">
      <c r="A25" s="35">
        <f t="shared" si="0"/>
        <v>44999</v>
      </c>
      <c r="B25" s="36">
        <f>SUMIFS(СВЦЭМ!$D$39:$D$782,СВЦЭМ!$A$39:$A$782,$A25,СВЦЭМ!$B$39:$B$782,B$11)+'СЕТ СН'!$F$11+СВЦЭМ!$D$10+'СЕТ СН'!$F$6-'СЕТ СН'!$F$23</f>
        <v>2301.7904421899998</v>
      </c>
      <c r="C25" s="36">
        <f>SUMIFS(СВЦЭМ!$D$39:$D$782,СВЦЭМ!$A$39:$A$782,$A25,СВЦЭМ!$B$39:$B$782,C$11)+'СЕТ СН'!$F$11+СВЦЭМ!$D$10+'СЕТ СН'!$F$6-'СЕТ СН'!$F$23</f>
        <v>2367.7104884199998</v>
      </c>
      <c r="D25" s="36">
        <f>SUMIFS(СВЦЭМ!$D$39:$D$782,СВЦЭМ!$A$39:$A$782,$A25,СВЦЭМ!$B$39:$B$782,D$11)+'СЕТ СН'!$F$11+СВЦЭМ!$D$10+'СЕТ СН'!$F$6-'СЕТ СН'!$F$23</f>
        <v>2408.1537686299998</v>
      </c>
      <c r="E25" s="36">
        <f>SUMIFS(СВЦЭМ!$D$39:$D$782,СВЦЭМ!$A$39:$A$782,$A25,СВЦЭМ!$B$39:$B$782,E$11)+'СЕТ СН'!$F$11+СВЦЭМ!$D$10+'СЕТ СН'!$F$6-'СЕТ СН'!$F$23</f>
        <v>2414.3597488</v>
      </c>
      <c r="F25" s="36">
        <f>SUMIFS(СВЦЭМ!$D$39:$D$782,СВЦЭМ!$A$39:$A$782,$A25,СВЦЭМ!$B$39:$B$782,F$11)+'СЕТ СН'!$F$11+СВЦЭМ!$D$10+'СЕТ СН'!$F$6-'СЕТ СН'!$F$23</f>
        <v>2411.8586464499999</v>
      </c>
      <c r="G25" s="36">
        <f>SUMIFS(СВЦЭМ!$D$39:$D$782,СВЦЭМ!$A$39:$A$782,$A25,СВЦЭМ!$B$39:$B$782,G$11)+'СЕТ СН'!$F$11+СВЦЭМ!$D$10+'СЕТ СН'!$F$6-'СЕТ СН'!$F$23</f>
        <v>2396.8607835999996</v>
      </c>
      <c r="H25" s="36">
        <f>SUMIFS(СВЦЭМ!$D$39:$D$782,СВЦЭМ!$A$39:$A$782,$A25,СВЦЭМ!$B$39:$B$782,H$11)+'СЕТ СН'!$F$11+СВЦЭМ!$D$10+'СЕТ СН'!$F$6-'СЕТ СН'!$F$23</f>
        <v>2326.1351956999997</v>
      </c>
      <c r="I25" s="36">
        <f>SUMIFS(СВЦЭМ!$D$39:$D$782,СВЦЭМ!$A$39:$A$782,$A25,СВЦЭМ!$B$39:$B$782,I$11)+'СЕТ СН'!$F$11+СВЦЭМ!$D$10+'СЕТ СН'!$F$6-'СЕТ СН'!$F$23</f>
        <v>2249.9797304699996</v>
      </c>
      <c r="J25" s="36">
        <f>SUMIFS(СВЦЭМ!$D$39:$D$782,СВЦЭМ!$A$39:$A$782,$A25,СВЦЭМ!$B$39:$B$782,J$11)+'СЕТ СН'!$F$11+СВЦЭМ!$D$10+'СЕТ СН'!$F$6-'СЕТ СН'!$F$23</f>
        <v>2254.8975747099998</v>
      </c>
      <c r="K25" s="36">
        <f>SUMIFS(СВЦЭМ!$D$39:$D$782,СВЦЭМ!$A$39:$A$782,$A25,СВЦЭМ!$B$39:$B$782,K$11)+'СЕТ СН'!$F$11+СВЦЭМ!$D$10+'СЕТ СН'!$F$6-'СЕТ СН'!$F$23</f>
        <v>2210.8704050800002</v>
      </c>
      <c r="L25" s="36">
        <f>SUMIFS(СВЦЭМ!$D$39:$D$782,СВЦЭМ!$A$39:$A$782,$A25,СВЦЭМ!$B$39:$B$782,L$11)+'СЕТ СН'!$F$11+СВЦЭМ!$D$10+'СЕТ СН'!$F$6-'СЕТ СН'!$F$23</f>
        <v>2199.3977781200001</v>
      </c>
      <c r="M25" s="36">
        <f>SUMIFS(СВЦЭМ!$D$39:$D$782,СВЦЭМ!$A$39:$A$782,$A25,СВЦЭМ!$B$39:$B$782,M$11)+'СЕТ СН'!$F$11+СВЦЭМ!$D$10+'СЕТ СН'!$F$6-'СЕТ СН'!$F$23</f>
        <v>2169.9538942300001</v>
      </c>
      <c r="N25" s="36">
        <f>SUMIFS(СВЦЭМ!$D$39:$D$782,СВЦЭМ!$A$39:$A$782,$A25,СВЦЭМ!$B$39:$B$782,N$11)+'СЕТ СН'!$F$11+СВЦЭМ!$D$10+'СЕТ СН'!$F$6-'СЕТ СН'!$F$23</f>
        <v>2206.40536406</v>
      </c>
      <c r="O25" s="36">
        <f>SUMIFS(СВЦЭМ!$D$39:$D$782,СВЦЭМ!$A$39:$A$782,$A25,СВЦЭМ!$B$39:$B$782,O$11)+'СЕТ СН'!$F$11+СВЦЭМ!$D$10+'СЕТ СН'!$F$6-'СЕТ СН'!$F$23</f>
        <v>2240.3583046399999</v>
      </c>
      <c r="P25" s="36">
        <f>SUMIFS(СВЦЭМ!$D$39:$D$782,СВЦЭМ!$A$39:$A$782,$A25,СВЦЭМ!$B$39:$B$782,P$11)+'СЕТ СН'!$F$11+СВЦЭМ!$D$10+'СЕТ СН'!$F$6-'СЕТ СН'!$F$23</f>
        <v>2247.2642380399998</v>
      </c>
      <c r="Q25" s="36">
        <f>SUMIFS(СВЦЭМ!$D$39:$D$782,СВЦЭМ!$A$39:$A$782,$A25,СВЦЭМ!$B$39:$B$782,Q$11)+'СЕТ СН'!$F$11+СВЦЭМ!$D$10+'СЕТ СН'!$F$6-'СЕТ СН'!$F$23</f>
        <v>2256.2295146500001</v>
      </c>
      <c r="R25" s="36">
        <f>SUMIFS(СВЦЭМ!$D$39:$D$782,СВЦЭМ!$A$39:$A$782,$A25,СВЦЭМ!$B$39:$B$782,R$11)+'СЕТ СН'!$F$11+СВЦЭМ!$D$10+'СЕТ СН'!$F$6-'СЕТ СН'!$F$23</f>
        <v>2243.8216164400001</v>
      </c>
      <c r="S25" s="36">
        <f>SUMIFS(СВЦЭМ!$D$39:$D$782,СВЦЭМ!$A$39:$A$782,$A25,СВЦЭМ!$B$39:$B$782,S$11)+'СЕТ СН'!$F$11+СВЦЭМ!$D$10+'СЕТ СН'!$F$6-'СЕТ СН'!$F$23</f>
        <v>2218.7568473199999</v>
      </c>
      <c r="T25" s="36">
        <f>SUMIFS(СВЦЭМ!$D$39:$D$782,СВЦЭМ!$A$39:$A$782,$A25,СВЦЭМ!$B$39:$B$782,T$11)+'СЕТ СН'!$F$11+СВЦЭМ!$D$10+'СЕТ СН'!$F$6-'СЕТ СН'!$F$23</f>
        <v>2200.18393113</v>
      </c>
      <c r="U25" s="36">
        <f>SUMIFS(СВЦЭМ!$D$39:$D$782,СВЦЭМ!$A$39:$A$782,$A25,СВЦЭМ!$B$39:$B$782,U$11)+'СЕТ СН'!$F$11+СВЦЭМ!$D$10+'СЕТ СН'!$F$6-'СЕТ СН'!$F$23</f>
        <v>2168.2501517800001</v>
      </c>
      <c r="V25" s="36">
        <f>SUMIFS(СВЦЭМ!$D$39:$D$782,СВЦЭМ!$A$39:$A$782,$A25,СВЦЭМ!$B$39:$B$782,V$11)+'СЕТ СН'!$F$11+СВЦЭМ!$D$10+'СЕТ СН'!$F$6-'СЕТ СН'!$F$23</f>
        <v>2189.1778610599999</v>
      </c>
      <c r="W25" s="36">
        <f>SUMIFS(СВЦЭМ!$D$39:$D$782,СВЦЭМ!$A$39:$A$782,$A25,СВЦЭМ!$B$39:$B$782,W$11)+'СЕТ СН'!$F$11+СВЦЭМ!$D$10+'СЕТ СН'!$F$6-'СЕТ СН'!$F$23</f>
        <v>2208.08994274</v>
      </c>
      <c r="X25" s="36">
        <f>SUMIFS(СВЦЭМ!$D$39:$D$782,СВЦЭМ!$A$39:$A$782,$A25,СВЦЭМ!$B$39:$B$782,X$11)+'СЕТ СН'!$F$11+СВЦЭМ!$D$10+'СЕТ СН'!$F$6-'СЕТ СН'!$F$23</f>
        <v>2251.3564907499999</v>
      </c>
      <c r="Y25" s="36">
        <f>SUMIFS(СВЦЭМ!$D$39:$D$782,СВЦЭМ!$A$39:$A$782,$A25,СВЦЭМ!$B$39:$B$782,Y$11)+'СЕТ СН'!$F$11+СВЦЭМ!$D$10+'СЕТ СН'!$F$6-'СЕТ СН'!$F$23</f>
        <v>2260.8253689200001</v>
      </c>
    </row>
    <row r="26" spans="1:25" ht="15.75" x14ac:dyDescent="0.2">
      <c r="A26" s="35">
        <f t="shared" si="0"/>
        <v>45000</v>
      </c>
      <c r="B26" s="36">
        <f>SUMIFS(СВЦЭМ!$D$39:$D$782,СВЦЭМ!$A$39:$A$782,$A26,СВЦЭМ!$B$39:$B$782,B$11)+'СЕТ СН'!$F$11+СВЦЭМ!$D$10+'СЕТ СН'!$F$6-'СЕТ СН'!$F$23</f>
        <v>2288.5842995799999</v>
      </c>
      <c r="C26" s="36">
        <f>SUMIFS(СВЦЭМ!$D$39:$D$782,СВЦЭМ!$A$39:$A$782,$A26,СВЦЭМ!$B$39:$B$782,C$11)+'СЕТ СН'!$F$11+СВЦЭМ!$D$10+'СЕТ СН'!$F$6-'СЕТ СН'!$F$23</f>
        <v>2351.8604524299999</v>
      </c>
      <c r="D26" s="36">
        <f>SUMIFS(СВЦЭМ!$D$39:$D$782,СВЦЭМ!$A$39:$A$782,$A26,СВЦЭМ!$B$39:$B$782,D$11)+'СЕТ СН'!$F$11+СВЦЭМ!$D$10+'СЕТ СН'!$F$6-'СЕТ СН'!$F$23</f>
        <v>2388.3896495199997</v>
      </c>
      <c r="E26" s="36">
        <f>SUMIFS(СВЦЭМ!$D$39:$D$782,СВЦЭМ!$A$39:$A$782,$A26,СВЦЭМ!$B$39:$B$782,E$11)+'СЕТ СН'!$F$11+СВЦЭМ!$D$10+'СЕТ СН'!$F$6-'СЕТ СН'!$F$23</f>
        <v>2396.3485665999997</v>
      </c>
      <c r="F26" s="36">
        <f>SUMIFS(СВЦЭМ!$D$39:$D$782,СВЦЭМ!$A$39:$A$782,$A26,СВЦЭМ!$B$39:$B$782,F$11)+'СЕТ СН'!$F$11+СВЦЭМ!$D$10+'СЕТ СН'!$F$6-'СЕТ СН'!$F$23</f>
        <v>2397.6970927899997</v>
      </c>
      <c r="G26" s="36">
        <f>SUMIFS(СВЦЭМ!$D$39:$D$782,СВЦЭМ!$A$39:$A$782,$A26,СВЦЭМ!$B$39:$B$782,G$11)+'СЕТ СН'!$F$11+СВЦЭМ!$D$10+'СЕТ СН'!$F$6-'СЕТ СН'!$F$23</f>
        <v>2381.6721315099999</v>
      </c>
      <c r="H26" s="36">
        <f>SUMIFS(СВЦЭМ!$D$39:$D$782,СВЦЭМ!$A$39:$A$782,$A26,СВЦЭМ!$B$39:$B$782,H$11)+'СЕТ СН'!$F$11+СВЦЭМ!$D$10+'СЕТ СН'!$F$6-'СЕТ СН'!$F$23</f>
        <v>2303.32580899</v>
      </c>
      <c r="I26" s="36">
        <f>SUMIFS(СВЦЭМ!$D$39:$D$782,СВЦЭМ!$A$39:$A$782,$A26,СВЦЭМ!$B$39:$B$782,I$11)+'СЕТ СН'!$F$11+СВЦЭМ!$D$10+'СЕТ СН'!$F$6-'СЕТ СН'!$F$23</f>
        <v>2227.3786528400001</v>
      </c>
      <c r="J26" s="36">
        <f>SUMIFS(СВЦЭМ!$D$39:$D$782,СВЦЭМ!$A$39:$A$782,$A26,СВЦЭМ!$B$39:$B$782,J$11)+'СЕТ СН'!$F$11+СВЦЭМ!$D$10+'СЕТ СН'!$F$6-'СЕТ СН'!$F$23</f>
        <v>2229.0207573399998</v>
      </c>
      <c r="K26" s="36">
        <f>SUMIFS(СВЦЭМ!$D$39:$D$782,СВЦЭМ!$A$39:$A$782,$A26,СВЦЭМ!$B$39:$B$782,K$11)+'СЕТ СН'!$F$11+СВЦЭМ!$D$10+'СЕТ СН'!$F$6-'СЕТ СН'!$F$23</f>
        <v>2184.1808083000001</v>
      </c>
      <c r="L26" s="36">
        <f>SUMIFS(СВЦЭМ!$D$39:$D$782,СВЦЭМ!$A$39:$A$782,$A26,СВЦЭМ!$B$39:$B$782,L$11)+'СЕТ СН'!$F$11+СВЦЭМ!$D$10+'СЕТ СН'!$F$6-'СЕТ СН'!$F$23</f>
        <v>2171.7815703400001</v>
      </c>
      <c r="M26" s="36">
        <f>SUMIFS(СВЦЭМ!$D$39:$D$782,СВЦЭМ!$A$39:$A$782,$A26,СВЦЭМ!$B$39:$B$782,M$11)+'СЕТ СН'!$F$11+СВЦЭМ!$D$10+'СЕТ СН'!$F$6-'СЕТ СН'!$F$23</f>
        <v>2183.3076480300001</v>
      </c>
      <c r="N26" s="36">
        <f>SUMIFS(СВЦЭМ!$D$39:$D$782,СВЦЭМ!$A$39:$A$782,$A26,СВЦЭМ!$B$39:$B$782,N$11)+'СЕТ СН'!$F$11+СВЦЭМ!$D$10+'СЕТ СН'!$F$6-'СЕТ СН'!$F$23</f>
        <v>2220.3452142699998</v>
      </c>
      <c r="O26" s="36">
        <f>SUMIFS(СВЦЭМ!$D$39:$D$782,СВЦЭМ!$A$39:$A$782,$A26,СВЦЭМ!$B$39:$B$782,O$11)+'СЕТ СН'!$F$11+СВЦЭМ!$D$10+'СЕТ СН'!$F$6-'СЕТ СН'!$F$23</f>
        <v>2230.3040776100001</v>
      </c>
      <c r="P26" s="36">
        <f>SUMIFS(СВЦЭМ!$D$39:$D$782,СВЦЭМ!$A$39:$A$782,$A26,СВЦЭМ!$B$39:$B$782,P$11)+'СЕТ СН'!$F$11+СВЦЭМ!$D$10+'СЕТ СН'!$F$6-'СЕТ СН'!$F$23</f>
        <v>2235.1443721400001</v>
      </c>
      <c r="Q26" s="36">
        <f>SUMIFS(СВЦЭМ!$D$39:$D$782,СВЦЭМ!$A$39:$A$782,$A26,СВЦЭМ!$B$39:$B$782,Q$11)+'СЕТ СН'!$F$11+СВЦЭМ!$D$10+'СЕТ СН'!$F$6-'СЕТ СН'!$F$23</f>
        <v>2248.2975159999996</v>
      </c>
      <c r="R26" s="36">
        <f>SUMIFS(СВЦЭМ!$D$39:$D$782,СВЦЭМ!$A$39:$A$782,$A26,СВЦЭМ!$B$39:$B$782,R$11)+'СЕТ СН'!$F$11+СВЦЭМ!$D$10+'СЕТ СН'!$F$6-'СЕТ СН'!$F$23</f>
        <v>2241.7028492700001</v>
      </c>
      <c r="S26" s="36">
        <f>SUMIFS(СВЦЭМ!$D$39:$D$782,СВЦЭМ!$A$39:$A$782,$A26,СВЦЭМ!$B$39:$B$782,S$11)+'СЕТ СН'!$F$11+СВЦЭМ!$D$10+'СЕТ СН'!$F$6-'СЕТ СН'!$F$23</f>
        <v>2216.8844999100002</v>
      </c>
      <c r="T26" s="36">
        <f>SUMIFS(СВЦЭМ!$D$39:$D$782,СВЦЭМ!$A$39:$A$782,$A26,СВЦЭМ!$B$39:$B$782,T$11)+'СЕТ СН'!$F$11+СВЦЭМ!$D$10+'СЕТ СН'!$F$6-'СЕТ СН'!$F$23</f>
        <v>2190.37465647</v>
      </c>
      <c r="U26" s="36">
        <f>SUMIFS(СВЦЭМ!$D$39:$D$782,СВЦЭМ!$A$39:$A$782,$A26,СВЦЭМ!$B$39:$B$782,U$11)+'СЕТ СН'!$F$11+СВЦЭМ!$D$10+'СЕТ СН'!$F$6-'СЕТ СН'!$F$23</f>
        <v>2159.5410344000002</v>
      </c>
      <c r="V26" s="36">
        <f>SUMIFS(СВЦЭМ!$D$39:$D$782,СВЦЭМ!$A$39:$A$782,$A26,СВЦЭМ!$B$39:$B$782,V$11)+'СЕТ СН'!$F$11+СВЦЭМ!$D$10+'СЕТ СН'!$F$6-'СЕТ СН'!$F$23</f>
        <v>2159.8350664499999</v>
      </c>
      <c r="W26" s="36">
        <f>SUMIFS(СВЦЭМ!$D$39:$D$782,СВЦЭМ!$A$39:$A$782,$A26,СВЦЭМ!$B$39:$B$782,W$11)+'СЕТ СН'!$F$11+СВЦЭМ!$D$10+'СЕТ СН'!$F$6-'СЕТ СН'!$F$23</f>
        <v>2175.0563664199999</v>
      </c>
      <c r="X26" s="36">
        <f>SUMIFS(СВЦЭМ!$D$39:$D$782,СВЦЭМ!$A$39:$A$782,$A26,СВЦЭМ!$B$39:$B$782,X$11)+'СЕТ СН'!$F$11+СВЦЭМ!$D$10+'СЕТ СН'!$F$6-'СЕТ СН'!$F$23</f>
        <v>2215.4056771300002</v>
      </c>
      <c r="Y26" s="36">
        <f>SUMIFS(СВЦЭМ!$D$39:$D$782,СВЦЭМ!$A$39:$A$782,$A26,СВЦЭМ!$B$39:$B$782,Y$11)+'СЕТ СН'!$F$11+СВЦЭМ!$D$10+'СЕТ СН'!$F$6-'СЕТ СН'!$F$23</f>
        <v>2239.0627339499997</v>
      </c>
    </row>
    <row r="27" spans="1:25" ht="15.75" x14ac:dyDescent="0.2">
      <c r="A27" s="35">
        <f t="shared" si="0"/>
        <v>45001</v>
      </c>
      <c r="B27" s="36">
        <f>SUMIFS(СВЦЭМ!$D$39:$D$782,СВЦЭМ!$A$39:$A$782,$A27,СВЦЭМ!$B$39:$B$782,B$11)+'СЕТ СН'!$F$11+СВЦЭМ!$D$10+'СЕТ СН'!$F$6-'СЕТ СН'!$F$23</f>
        <v>2241.2553143099999</v>
      </c>
      <c r="C27" s="36">
        <f>SUMIFS(СВЦЭМ!$D$39:$D$782,СВЦЭМ!$A$39:$A$782,$A27,СВЦЭМ!$B$39:$B$782,C$11)+'СЕТ СН'!$F$11+СВЦЭМ!$D$10+'СЕТ СН'!$F$6-'СЕТ СН'!$F$23</f>
        <v>2309.7833782099997</v>
      </c>
      <c r="D27" s="36">
        <f>SUMIFS(СВЦЭМ!$D$39:$D$782,СВЦЭМ!$A$39:$A$782,$A27,СВЦЭМ!$B$39:$B$782,D$11)+'СЕТ СН'!$F$11+СВЦЭМ!$D$10+'СЕТ СН'!$F$6-'СЕТ СН'!$F$23</f>
        <v>2335.1910920099999</v>
      </c>
      <c r="E27" s="36">
        <f>SUMIFS(СВЦЭМ!$D$39:$D$782,СВЦЭМ!$A$39:$A$782,$A27,СВЦЭМ!$B$39:$B$782,E$11)+'СЕТ СН'!$F$11+СВЦЭМ!$D$10+'СЕТ СН'!$F$6-'СЕТ СН'!$F$23</f>
        <v>2356.0166861099997</v>
      </c>
      <c r="F27" s="36">
        <f>SUMIFS(СВЦЭМ!$D$39:$D$782,СВЦЭМ!$A$39:$A$782,$A27,СВЦЭМ!$B$39:$B$782,F$11)+'СЕТ СН'!$F$11+СВЦЭМ!$D$10+'СЕТ СН'!$F$6-'СЕТ СН'!$F$23</f>
        <v>2360.8064816199999</v>
      </c>
      <c r="G27" s="36">
        <f>SUMIFS(СВЦЭМ!$D$39:$D$782,СВЦЭМ!$A$39:$A$782,$A27,СВЦЭМ!$B$39:$B$782,G$11)+'СЕТ СН'!$F$11+СВЦЭМ!$D$10+'СЕТ СН'!$F$6-'СЕТ СН'!$F$23</f>
        <v>2338.5160303299999</v>
      </c>
      <c r="H27" s="36">
        <f>SUMIFS(СВЦЭМ!$D$39:$D$782,СВЦЭМ!$A$39:$A$782,$A27,СВЦЭМ!$B$39:$B$782,H$11)+'СЕТ СН'!$F$11+СВЦЭМ!$D$10+'СЕТ СН'!$F$6-'СЕТ СН'!$F$23</f>
        <v>2261.4033063799998</v>
      </c>
      <c r="I27" s="36">
        <f>SUMIFS(СВЦЭМ!$D$39:$D$782,СВЦЭМ!$A$39:$A$782,$A27,СВЦЭМ!$B$39:$B$782,I$11)+'СЕТ СН'!$F$11+СВЦЭМ!$D$10+'СЕТ СН'!$F$6-'СЕТ СН'!$F$23</f>
        <v>2229.4219401400001</v>
      </c>
      <c r="J27" s="36">
        <f>SUMIFS(СВЦЭМ!$D$39:$D$782,СВЦЭМ!$A$39:$A$782,$A27,СВЦЭМ!$B$39:$B$782,J$11)+'СЕТ СН'!$F$11+СВЦЭМ!$D$10+'СЕТ СН'!$F$6-'СЕТ СН'!$F$23</f>
        <v>2227.71379497</v>
      </c>
      <c r="K27" s="36">
        <f>SUMIFS(СВЦЭМ!$D$39:$D$782,СВЦЭМ!$A$39:$A$782,$A27,СВЦЭМ!$B$39:$B$782,K$11)+'СЕТ СН'!$F$11+СВЦЭМ!$D$10+'СЕТ СН'!$F$6-'СЕТ СН'!$F$23</f>
        <v>2209.8626506699998</v>
      </c>
      <c r="L27" s="36">
        <f>SUMIFS(СВЦЭМ!$D$39:$D$782,СВЦЭМ!$A$39:$A$782,$A27,СВЦЭМ!$B$39:$B$782,L$11)+'СЕТ СН'!$F$11+СВЦЭМ!$D$10+'СЕТ СН'!$F$6-'СЕТ СН'!$F$23</f>
        <v>2237.2332914600001</v>
      </c>
      <c r="M27" s="36">
        <f>SUMIFS(СВЦЭМ!$D$39:$D$782,СВЦЭМ!$A$39:$A$782,$A27,СВЦЭМ!$B$39:$B$782,M$11)+'СЕТ СН'!$F$11+СВЦЭМ!$D$10+'СЕТ СН'!$F$6-'СЕТ СН'!$F$23</f>
        <v>2269.2644605699998</v>
      </c>
      <c r="N27" s="36">
        <f>SUMIFS(СВЦЭМ!$D$39:$D$782,СВЦЭМ!$A$39:$A$782,$A27,СВЦЭМ!$B$39:$B$782,N$11)+'СЕТ СН'!$F$11+СВЦЭМ!$D$10+'СЕТ СН'!$F$6-'СЕТ СН'!$F$23</f>
        <v>2308.01060224</v>
      </c>
      <c r="O27" s="36">
        <f>SUMIFS(СВЦЭМ!$D$39:$D$782,СВЦЭМ!$A$39:$A$782,$A27,СВЦЭМ!$B$39:$B$782,O$11)+'СЕТ СН'!$F$11+СВЦЭМ!$D$10+'СЕТ СН'!$F$6-'СЕТ СН'!$F$23</f>
        <v>2319.7775991199996</v>
      </c>
      <c r="P27" s="36">
        <f>SUMIFS(СВЦЭМ!$D$39:$D$782,СВЦЭМ!$A$39:$A$782,$A27,СВЦЭМ!$B$39:$B$782,P$11)+'СЕТ СН'!$F$11+СВЦЭМ!$D$10+'СЕТ СН'!$F$6-'СЕТ СН'!$F$23</f>
        <v>2332.73938322</v>
      </c>
      <c r="Q27" s="36">
        <f>SUMIFS(СВЦЭМ!$D$39:$D$782,СВЦЭМ!$A$39:$A$782,$A27,СВЦЭМ!$B$39:$B$782,Q$11)+'СЕТ СН'!$F$11+СВЦЭМ!$D$10+'СЕТ СН'!$F$6-'СЕТ СН'!$F$23</f>
        <v>2332.3979844</v>
      </c>
      <c r="R27" s="36">
        <f>SUMIFS(СВЦЭМ!$D$39:$D$782,СВЦЭМ!$A$39:$A$782,$A27,СВЦЭМ!$B$39:$B$782,R$11)+'СЕТ СН'!$F$11+СВЦЭМ!$D$10+'СЕТ СН'!$F$6-'СЕТ СН'!$F$23</f>
        <v>2347.0741035999999</v>
      </c>
      <c r="S27" s="36">
        <f>SUMIFS(СВЦЭМ!$D$39:$D$782,СВЦЭМ!$A$39:$A$782,$A27,СВЦЭМ!$B$39:$B$782,S$11)+'СЕТ СН'!$F$11+СВЦЭМ!$D$10+'СЕТ СН'!$F$6-'СЕТ СН'!$F$23</f>
        <v>2327.0094100199999</v>
      </c>
      <c r="T27" s="36">
        <f>SUMIFS(СВЦЭМ!$D$39:$D$782,СВЦЭМ!$A$39:$A$782,$A27,СВЦЭМ!$B$39:$B$782,T$11)+'СЕТ СН'!$F$11+СВЦЭМ!$D$10+'СЕТ СН'!$F$6-'СЕТ СН'!$F$23</f>
        <v>2263.4536250599999</v>
      </c>
      <c r="U27" s="36">
        <f>SUMIFS(СВЦЭМ!$D$39:$D$782,СВЦЭМ!$A$39:$A$782,$A27,СВЦЭМ!$B$39:$B$782,U$11)+'СЕТ СН'!$F$11+СВЦЭМ!$D$10+'СЕТ СН'!$F$6-'СЕТ СН'!$F$23</f>
        <v>2222.90993067</v>
      </c>
      <c r="V27" s="36">
        <f>SUMIFS(СВЦЭМ!$D$39:$D$782,СВЦЭМ!$A$39:$A$782,$A27,СВЦЭМ!$B$39:$B$782,V$11)+'СЕТ СН'!$F$11+СВЦЭМ!$D$10+'СЕТ СН'!$F$6-'СЕТ СН'!$F$23</f>
        <v>2217.59070049</v>
      </c>
      <c r="W27" s="36">
        <f>SUMIFS(СВЦЭМ!$D$39:$D$782,СВЦЭМ!$A$39:$A$782,$A27,СВЦЭМ!$B$39:$B$782,W$11)+'СЕТ СН'!$F$11+СВЦЭМ!$D$10+'СЕТ СН'!$F$6-'СЕТ СН'!$F$23</f>
        <v>2242.9312326299996</v>
      </c>
      <c r="X27" s="36">
        <f>SUMIFS(СВЦЭМ!$D$39:$D$782,СВЦЭМ!$A$39:$A$782,$A27,СВЦЭМ!$B$39:$B$782,X$11)+'СЕТ СН'!$F$11+СВЦЭМ!$D$10+'СЕТ СН'!$F$6-'СЕТ СН'!$F$23</f>
        <v>2223.8738883999999</v>
      </c>
      <c r="Y27" s="36">
        <f>SUMIFS(СВЦЭМ!$D$39:$D$782,СВЦЭМ!$A$39:$A$782,$A27,СВЦЭМ!$B$39:$B$782,Y$11)+'СЕТ СН'!$F$11+СВЦЭМ!$D$10+'СЕТ СН'!$F$6-'СЕТ СН'!$F$23</f>
        <v>2249.7047008299996</v>
      </c>
    </row>
    <row r="28" spans="1:25" ht="15.75" x14ac:dyDescent="0.2">
      <c r="A28" s="35">
        <f t="shared" si="0"/>
        <v>45002</v>
      </c>
      <c r="B28" s="36">
        <f>SUMIFS(СВЦЭМ!$D$39:$D$782,СВЦЭМ!$A$39:$A$782,$A28,СВЦЭМ!$B$39:$B$782,B$11)+'СЕТ СН'!$F$11+СВЦЭМ!$D$10+'СЕТ СН'!$F$6-'СЕТ СН'!$F$23</f>
        <v>2309.3890228</v>
      </c>
      <c r="C28" s="36">
        <f>SUMIFS(СВЦЭМ!$D$39:$D$782,СВЦЭМ!$A$39:$A$782,$A28,СВЦЭМ!$B$39:$B$782,C$11)+'СЕТ СН'!$F$11+СВЦЭМ!$D$10+'СЕТ СН'!$F$6-'СЕТ СН'!$F$23</f>
        <v>2366.3553596500001</v>
      </c>
      <c r="D28" s="36">
        <f>SUMIFS(СВЦЭМ!$D$39:$D$782,СВЦЭМ!$A$39:$A$782,$A28,СВЦЭМ!$B$39:$B$782,D$11)+'СЕТ СН'!$F$11+СВЦЭМ!$D$10+'СЕТ СН'!$F$6-'СЕТ СН'!$F$23</f>
        <v>2368.3710793599998</v>
      </c>
      <c r="E28" s="36">
        <f>SUMIFS(СВЦЭМ!$D$39:$D$782,СВЦЭМ!$A$39:$A$782,$A28,СВЦЭМ!$B$39:$B$782,E$11)+'СЕТ СН'!$F$11+СВЦЭМ!$D$10+'СЕТ СН'!$F$6-'СЕТ СН'!$F$23</f>
        <v>2361.4562801100001</v>
      </c>
      <c r="F28" s="36">
        <f>SUMIFS(СВЦЭМ!$D$39:$D$782,СВЦЭМ!$A$39:$A$782,$A28,СВЦЭМ!$B$39:$B$782,F$11)+'СЕТ СН'!$F$11+СВЦЭМ!$D$10+'СЕТ СН'!$F$6-'СЕТ СН'!$F$23</f>
        <v>2369.7831632299999</v>
      </c>
      <c r="G28" s="36">
        <f>SUMIFS(СВЦЭМ!$D$39:$D$782,СВЦЭМ!$A$39:$A$782,$A28,СВЦЭМ!$B$39:$B$782,G$11)+'СЕТ СН'!$F$11+СВЦЭМ!$D$10+'СЕТ СН'!$F$6-'СЕТ СН'!$F$23</f>
        <v>2354.9651991599999</v>
      </c>
      <c r="H28" s="36">
        <f>SUMIFS(СВЦЭМ!$D$39:$D$782,СВЦЭМ!$A$39:$A$782,$A28,СВЦЭМ!$B$39:$B$782,H$11)+'СЕТ СН'!$F$11+СВЦЭМ!$D$10+'СЕТ СН'!$F$6-'СЕТ СН'!$F$23</f>
        <v>2305.2863972699997</v>
      </c>
      <c r="I28" s="36">
        <f>SUMIFS(СВЦЭМ!$D$39:$D$782,СВЦЭМ!$A$39:$A$782,$A28,СВЦЭМ!$B$39:$B$782,I$11)+'СЕТ СН'!$F$11+СВЦЭМ!$D$10+'СЕТ СН'!$F$6-'СЕТ СН'!$F$23</f>
        <v>2220.88618782</v>
      </c>
      <c r="J28" s="36">
        <f>SUMIFS(СВЦЭМ!$D$39:$D$782,СВЦЭМ!$A$39:$A$782,$A28,СВЦЭМ!$B$39:$B$782,J$11)+'СЕТ СН'!$F$11+СВЦЭМ!$D$10+'СЕТ СН'!$F$6-'СЕТ СН'!$F$23</f>
        <v>2225.1033535000001</v>
      </c>
      <c r="K28" s="36">
        <f>SUMIFS(СВЦЭМ!$D$39:$D$782,СВЦЭМ!$A$39:$A$782,$A28,СВЦЭМ!$B$39:$B$782,K$11)+'СЕТ СН'!$F$11+СВЦЭМ!$D$10+'СЕТ СН'!$F$6-'СЕТ СН'!$F$23</f>
        <v>2215.7194021800001</v>
      </c>
      <c r="L28" s="36">
        <f>SUMIFS(СВЦЭМ!$D$39:$D$782,СВЦЭМ!$A$39:$A$782,$A28,СВЦЭМ!$B$39:$B$782,L$11)+'СЕТ СН'!$F$11+СВЦЭМ!$D$10+'СЕТ СН'!$F$6-'СЕТ СН'!$F$23</f>
        <v>2206.6299415499998</v>
      </c>
      <c r="M28" s="36">
        <f>SUMIFS(СВЦЭМ!$D$39:$D$782,СВЦЭМ!$A$39:$A$782,$A28,СВЦЭМ!$B$39:$B$782,M$11)+'СЕТ СН'!$F$11+СВЦЭМ!$D$10+'СЕТ СН'!$F$6-'СЕТ СН'!$F$23</f>
        <v>2219.78727789</v>
      </c>
      <c r="N28" s="36">
        <f>SUMIFS(СВЦЭМ!$D$39:$D$782,СВЦЭМ!$A$39:$A$782,$A28,СВЦЭМ!$B$39:$B$782,N$11)+'СЕТ СН'!$F$11+СВЦЭМ!$D$10+'СЕТ СН'!$F$6-'СЕТ СН'!$F$23</f>
        <v>2253.3212660899999</v>
      </c>
      <c r="O28" s="36">
        <f>SUMIFS(СВЦЭМ!$D$39:$D$782,СВЦЭМ!$A$39:$A$782,$A28,СВЦЭМ!$B$39:$B$782,O$11)+'СЕТ СН'!$F$11+СВЦЭМ!$D$10+'СЕТ СН'!$F$6-'СЕТ СН'!$F$23</f>
        <v>2275.6498220599997</v>
      </c>
      <c r="P28" s="36">
        <f>SUMIFS(СВЦЭМ!$D$39:$D$782,СВЦЭМ!$A$39:$A$782,$A28,СВЦЭМ!$B$39:$B$782,P$11)+'СЕТ СН'!$F$11+СВЦЭМ!$D$10+'СЕТ СН'!$F$6-'СЕТ СН'!$F$23</f>
        <v>2280.4940256599998</v>
      </c>
      <c r="Q28" s="36">
        <f>SUMIFS(СВЦЭМ!$D$39:$D$782,СВЦЭМ!$A$39:$A$782,$A28,СВЦЭМ!$B$39:$B$782,Q$11)+'СЕТ СН'!$F$11+СВЦЭМ!$D$10+'СЕТ СН'!$F$6-'СЕТ СН'!$F$23</f>
        <v>2291.5347206399997</v>
      </c>
      <c r="R28" s="36">
        <f>SUMIFS(СВЦЭМ!$D$39:$D$782,СВЦЭМ!$A$39:$A$782,$A28,СВЦЭМ!$B$39:$B$782,R$11)+'СЕТ СН'!$F$11+СВЦЭМ!$D$10+'СЕТ СН'!$F$6-'СЕТ СН'!$F$23</f>
        <v>2275.6058307899998</v>
      </c>
      <c r="S28" s="36">
        <f>SUMIFS(СВЦЭМ!$D$39:$D$782,СВЦЭМ!$A$39:$A$782,$A28,СВЦЭМ!$B$39:$B$782,S$11)+'СЕТ СН'!$F$11+СВЦЭМ!$D$10+'СЕТ СН'!$F$6-'СЕТ СН'!$F$23</f>
        <v>2253.3855723699999</v>
      </c>
      <c r="T28" s="36">
        <f>SUMIFS(СВЦЭМ!$D$39:$D$782,СВЦЭМ!$A$39:$A$782,$A28,СВЦЭМ!$B$39:$B$782,T$11)+'СЕТ СН'!$F$11+СВЦЭМ!$D$10+'СЕТ СН'!$F$6-'СЕТ СН'!$F$23</f>
        <v>2231.1502933900001</v>
      </c>
      <c r="U28" s="36">
        <f>SUMIFS(СВЦЭМ!$D$39:$D$782,СВЦЭМ!$A$39:$A$782,$A28,СВЦЭМ!$B$39:$B$782,U$11)+'СЕТ СН'!$F$11+СВЦЭМ!$D$10+'СЕТ СН'!$F$6-'СЕТ СН'!$F$23</f>
        <v>2206.9783137499999</v>
      </c>
      <c r="V28" s="36">
        <f>SUMIFS(СВЦЭМ!$D$39:$D$782,СВЦЭМ!$A$39:$A$782,$A28,СВЦЭМ!$B$39:$B$782,V$11)+'СЕТ СН'!$F$11+СВЦЭМ!$D$10+'СЕТ СН'!$F$6-'СЕТ СН'!$F$23</f>
        <v>2209.8652361099998</v>
      </c>
      <c r="W28" s="36">
        <f>SUMIFS(СВЦЭМ!$D$39:$D$782,СВЦЭМ!$A$39:$A$782,$A28,СВЦЭМ!$B$39:$B$782,W$11)+'СЕТ СН'!$F$11+СВЦЭМ!$D$10+'СЕТ СН'!$F$6-'СЕТ СН'!$F$23</f>
        <v>2213.24662519</v>
      </c>
      <c r="X28" s="36">
        <f>SUMIFS(СВЦЭМ!$D$39:$D$782,СВЦЭМ!$A$39:$A$782,$A28,СВЦЭМ!$B$39:$B$782,X$11)+'СЕТ СН'!$F$11+СВЦЭМ!$D$10+'СЕТ СН'!$F$6-'СЕТ СН'!$F$23</f>
        <v>2265.9820113599999</v>
      </c>
      <c r="Y28" s="36">
        <f>SUMIFS(СВЦЭМ!$D$39:$D$782,СВЦЭМ!$A$39:$A$782,$A28,СВЦЭМ!$B$39:$B$782,Y$11)+'СЕТ СН'!$F$11+СВЦЭМ!$D$10+'СЕТ СН'!$F$6-'СЕТ СН'!$F$23</f>
        <v>2307.2999103799998</v>
      </c>
    </row>
    <row r="29" spans="1:25" ht="15.75" x14ac:dyDescent="0.2">
      <c r="A29" s="35">
        <f t="shared" si="0"/>
        <v>45003</v>
      </c>
      <c r="B29" s="36">
        <f>SUMIFS(СВЦЭМ!$D$39:$D$782,СВЦЭМ!$A$39:$A$782,$A29,СВЦЭМ!$B$39:$B$782,B$11)+'СЕТ СН'!$F$11+СВЦЭМ!$D$10+'СЕТ СН'!$F$6-'СЕТ СН'!$F$23</f>
        <v>2143.24580083</v>
      </c>
      <c r="C29" s="36">
        <f>SUMIFS(СВЦЭМ!$D$39:$D$782,СВЦЭМ!$A$39:$A$782,$A29,СВЦЭМ!$B$39:$B$782,C$11)+'СЕТ СН'!$F$11+СВЦЭМ!$D$10+'СЕТ СН'!$F$6-'СЕТ СН'!$F$23</f>
        <v>2197.8624817800001</v>
      </c>
      <c r="D29" s="36">
        <f>SUMIFS(СВЦЭМ!$D$39:$D$782,СВЦЭМ!$A$39:$A$782,$A29,СВЦЭМ!$B$39:$B$782,D$11)+'СЕТ СН'!$F$11+СВЦЭМ!$D$10+'СЕТ СН'!$F$6-'СЕТ СН'!$F$23</f>
        <v>2228.6387893400001</v>
      </c>
      <c r="E29" s="36">
        <f>SUMIFS(СВЦЭМ!$D$39:$D$782,СВЦЭМ!$A$39:$A$782,$A29,СВЦЭМ!$B$39:$B$782,E$11)+'СЕТ СН'!$F$11+СВЦЭМ!$D$10+'СЕТ СН'!$F$6-'СЕТ СН'!$F$23</f>
        <v>2230.9140813700001</v>
      </c>
      <c r="F29" s="36">
        <f>SUMIFS(СВЦЭМ!$D$39:$D$782,СВЦЭМ!$A$39:$A$782,$A29,СВЦЭМ!$B$39:$B$782,F$11)+'СЕТ СН'!$F$11+СВЦЭМ!$D$10+'СЕТ СН'!$F$6-'СЕТ СН'!$F$23</f>
        <v>2252.7021870899998</v>
      </c>
      <c r="G29" s="36">
        <f>SUMIFS(СВЦЭМ!$D$39:$D$782,СВЦЭМ!$A$39:$A$782,$A29,СВЦЭМ!$B$39:$B$782,G$11)+'СЕТ СН'!$F$11+СВЦЭМ!$D$10+'СЕТ СН'!$F$6-'СЕТ СН'!$F$23</f>
        <v>2228.45952906</v>
      </c>
      <c r="H29" s="36">
        <f>SUMIFS(СВЦЭМ!$D$39:$D$782,СВЦЭМ!$A$39:$A$782,$A29,СВЦЭМ!$B$39:$B$782,H$11)+'СЕТ СН'!$F$11+СВЦЭМ!$D$10+'СЕТ СН'!$F$6-'СЕТ СН'!$F$23</f>
        <v>2225.0431866499998</v>
      </c>
      <c r="I29" s="36">
        <f>SUMIFS(СВЦЭМ!$D$39:$D$782,СВЦЭМ!$A$39:$A$782,$A29,СВЦЭМ!$B$39:$B$782,I$11)+'СЕТ СН'!$F$11+СВЦЭМ!$D$10+'СЕТ СН'!$F$6-'СЕТ СН'!$F$23</f>
        <v>2205.0628069999998</v>
      </c>
      <c r="J29" s="36">
        <f>SUMIFS(СВЦЭМ!$D$39:$D$782,СВЦЭМ!$A$39:$A$782,$A29,СВЦЭМ!$B$39:$B$782,J$11)+'СЕТ СН'!$F$11+СВЦЭМ!$D$10+'СЕТ СН'!$F$6-'СЕТ СН'!$F$23</f>
        <v>2156.1249164400001</v>
      </c>
      <c r="K29" s="36">
        <f>SUMIFS(СВЦЭМ!$D$39:$D$782,СВЦЭМ!$A$39:$A$782,$A29,СВЦЭМ!$B$39:$B$782,K$11)+'СЕТ СН'!$F$11+СВЦЭМ!$D$10+'СЕТ СН'!$F$6-'СЕТ СН'!$F$23</f>
        <v>2083.8964221400001</v>
      </c>
      <c r="L29" s="36">
        <f>SUMIFS(СВЦЭМ!$D$39:$D$782,СВЦЭМ!$A$39:$A$782,$A29,СВЦЭМ!$B$39:$B$782,L$11)+'СЕТ СН'!$F$11+СВЦЭМ!$D$10+'СЕТ СН'!$F$6-'СЕТ СН'!$F$23</f>
        <v>2031.37769531</v>
      </c>
      <c r="M29" s="36">
        <f>SUMIFS(СВЦЭМ!$D$39:$D$782,СВЦЭМ!$A$39:$A$782,$A29,СВЦЭМ!$B$39:$B$782,M$11)+'СЕТ СН'!$F$11+СВЦЭМ!$D$10+'СЕТ СН'!$F$6-'СЕТ СН'!$F$23</f>
        <v>2017.3525764400001</v>
      </c>
      <c r="N29" s="36">
        <f>SUMIFS(СВЦЭМ!$D$39:$D$782,СВЦЭМ!$A$39:$A$782,$A29,СВЦЭМ!$B$39:$B$782,N$11)+'СЕТ СН'!$F$11+СВЦЭМ!$D$10+'СЕТ СН'!$F$6-'СЕТ СН'!$F$23</f>
        <v>2054.70159053</v>
      </c>
      <c r="O29" s="36">
        <f>SUMIFS(СВЦЭМ!$D$39:$D$782,СВЦЭМ!$A$39:$A$782,$A29,СВЦЭМ!$B$39:$B$782,O$11)+'СЕТ СН'!$F$11+СВЦЭМ!$D$10+'СЕТ СН'!$F$6-'СЕТ СН'!$F$23</f>
        <v>2025.7952379499998</v>
      </c>
      <c r="P29" s="36">
        <f>SUMIFS(СВЦЭМ!$D$39:$D$782,СВЦЭМ!$A$39:$A$782,$A29,СВЦЭМ!$B$39:$B$782,P$11)+'СЕТ СН'!$F$11+СВЦЭМ!$D$10+'СЕТ СН'!$F$6-'СЕТ СН'!$F$23</f>
        <v>2045.0786895400001</v>
      </c>
      <c r="Q29" s="36">
        <f>SUMIFS(СВЦЭМ!$D$39:$D$782,СВЦЭМ!$A$39:$A$782,$A29,СВЦЭМ!$B$39:$B$782,Q$11)+'СЕТ СН'!$F$11+СВЦЭМ!$D$10+'СЕТ СН'!$F$6-'СЕТ СН'!$F$23</f>
        <v>2053.2729348299999</v>
      </c>
      <c r="R29" s="36">
        <f>SUMIFS(СВЦЭМ!$D$39:$D$782,СВЦЭМ!$A$39:$A$782,$A29,СВЦЭМ!$B$39:$B$782,R$11)+'СЕТ СН'!$F$11+СВЦЭМ!$D$10+'СЕТ СН'!$F$6-'СЕТ СН'!$F$23</f>
        <v>2109.2438809300002</v>
      </c>
      <c r="S29" s="36">
        <f>SUMIFS(СВЦЭМ!$D$39:$D$782,СВЦЭМ!$A$39:$A$782,$A29,СВЦЭМ!$B$39:$B$782,S$11)+'СЕТ СН'!$F$11+СВЦЭМ!$D$10+'СЕТ СН'!$F$6-'СЕТ СН'!$F$23</f>
        <v>2068.7437454999999</v>
      </c>
      <c r="T29" s="36">
        <f>SUMIFS(СВЦЭМ!$D$39:$D$782,СВЦЭМ!$A$39:$A$782,$A29,СВЦЭМ!$B$39:$B$782,T$11)+'СЕТ СН'!$F$11+СВЦЭМ!$D$10+'СЕТ СН'!$F$6-'СЕТ СН'!$F$23</f>
        <v>2058.4680324000001</v>
      </c>
      <c r="U29" s="36">
        <f>SUMIFS(СВЦЭМ!$D$39:$D$782,СВЦЭМ!$A$39:$A$782,$A29,СВЦЭМ!$B$39:$B$782,U$11)+'СЕТ СН'!$F$11+СВЦЭМ!$D$10+'СЕТ СН'!$F$6-'СЕТ СН'!$F$23</f>
        <v>2046.2264028999998</v>
      </c>
      <c r="V29" s="36">
        <f>SUMIFS(СВЦЭМ!$D$39:$D$782,СВЦЭМ!$A$39:$A$782,$A29,СВЦЭМ!$B$39:$B$782,V$11)+'СЕТ СН'!$F$11+СВЦЭМ!$D$10+'СЕТ СН'!$F$6-'СЕТ СН'!$F$23</f>
        <v>2010.9583938199999</v>
      </c>
      <c r="W29" s="36">
        <f>SUMIFS(СВЦЭМ!$D$39:$D$782,СВЦЭМ!$A$39:$A$782,$A29,СВЦЭМ!$B$39:$B$782,W$11)+'СЕТ СН'!$F$11+СВЦЭМ!$D$10+'СЕТ СН'!$F$6-'СЕТ СН'!$F$23</f>
        <v>2025.0587274300001</v>
      </c>
      <c r="X29" s="36">
        <f>SUMIFS(СВЦЭМ!$D$39:$D$782,СВЦЭМ!$A$39:$A$782,$A29,СВЦЭМ!$B$39:$B$782,X$11)+'СЕТ СН'!$F$11+СВЦЭМ!$D$10+'СЕТ СН'!$F$6-'СЕТ СН'!$F$23</f>
        <v>2066.9290064100001</v>
      </c>
      <c r="Y29" s="36">
        <f>SUMIFS(СВЦЭМ!$D$39:$D$782,СВЦЭМ!$A$39:$A$782,$A29,СВЦЭМ!$B$39:$B$782,Y$11)+'СЕТ СН'!$F$11+СВЦЭМ!$D$10+'СЕТ СН'!$F$6-'СЕТ СН'!$F$23</f>
        <v>2094.8424423199999</v>
      </c>
    </row>
    <row r="30" spans="1:25" ht="15.75" x14ac:dyDescent="0.2">
      <c r="A30" s="35">
        <f t="shared" si="0"/>
        <v>45004</v>
      </c>
      <c r="B30" s="36">
        <f>SUMIFS(СВЦЭМ!$D$39:$D$782,СВЦЭМ!$A$39:$A$782,$A30,СВЦЭМ!$B$39:$B$782,B$11)+'СЕТ СН'!$F$11+СВЦЭМ!$D$10+'СЕТ СН'!$F$6-'СЕТ СН'!$F$23</f>
        <v>2140.5500620600001</v>
      </c>
      <c r="C30" s="36">
        <f>SUMIFS(СВЦЭМ!$D$39:$D$782,СВЦЭМ!$A$39:$A$782,$A30,СВЦЭМ!$B$39:$B$782,C$11)+'СЕТ СН'!$F$11+СВЦЭМ!$D$10+'СЕТ СН'!$F$6-'СЕТ СН'!$F$23</f>
        <v>2175.7124636499998</v>
      </c>
      <c r="D30" s="36">
        <f>SUMIFS(СВЦЭМ!$D$39:$D$782,СВЦЭМ!$A$39:$A$782,$A30,СВЦЭМ!$B$39:$B$782,D$11)+'СЕТ СН'!$F$11+СВЦЭМ!$D$10+'СЕТ СН'!$F$6-'СЕТ СН'!$F$23</f>
        <v>2247.82783617</v>
      </c>
      <c r="E30" s="36">
        <f>SUMIFS(СВЦЭМ!$D$39:$D$782,СВЦЭМ!$A$39:$A$782,$A30,СВЦЭМ!$B$39:$B$782,E$11)+'СЕТ СН'!$F$11+СВЦЭМ!$D$10+'СЕТ СН'!$F$6-'СЕТ СН'!$F$23</f>
        <v>2248.1964957</v>
      </c>
      <c r="F30" s="36">
        <f>SUMIFS(СВЦЭМ!$D$39:$D$782,СВЦЭМ!$A$39:$A$782,$A30,СВЦЭМ!$B$39:$B$782,F$11)+'СЕТ СН'!$F$11+СВЦЭМ!$D$10+'СЕТ СН'!$F$6-'СЕТ СН'!$F$23</f>
        <v>2250.29920984</v>
      </c>
      <c r="G30" s="36">
        <f>SUMIFS(СВЦЭМ!$D$39:$D$782,СВЦЭМ!$A$39:$A$782,$A30,СВЦЭМ!$B$39:$B$782,G$11)+'СЕТ СН'!$F$11+СВЦЭМ!$D$10+'СЕТ СН'!$F$6-'СЕТ СН'!$F$23</f>
        <v>2245.05139156</v>
      </c>
      <c r="H30" s="36">
        <f>SUMIFS(СВЦЭМ!$D$39:$D$782,СВЦЭМ!$A$39:$A$782,$A30,СВЦЭМ!$B$39:$B$782,H$11)+'СЕТ СН'!$F$11+СВЦЭМ!$D$10+'СЕТ СН'!$F$6-'СЕТ СН'!$F$23</f>
        <v>2232.9052036399999</v>
      </c>
      <c r="I30" s="36">
        <f>SUMIFS(СВЦЭМ!$D$39:$D$782,СВЦЭМ!$A$39:$A$782,$A30,СВЦЭМ!$B$39:$B$782,I$11)+'СЕТ СН'!$F$11+СВЦЭМ!$D$10+'СЕТ СН'!$F$6-'СЕТ СН'!$F$23</f>
        <v>2183.2976870500001</v>
      </c>
      <c r="J30" s="36">
        <f>SUMIFS(СВЦЭМ!$D$39:$D$782,СВЦЭМ!$A$39:$A$782,$A30,СВЦЭМ!$B$39:$B$782,J$11)+'СЕТ СН'!$F$11+СВЦЭМ!$D$10+'СЕТ СН'!$F$6-'СЕТ СН'!$F$23</f>
        <v>2174.3500810999999</v>
      </c>
      <c r="K30" s="36">
        <f>SUMIFS(СВЦЭМ!$D$39:$D$782,СВЦЭМ!$A$39:$A$782,$A30,СВЦЭМ!$B$39:$B$782,K$11)+'СЕТ СН'!$F$11+СВЦЭМ!$D$10+'СЕТ СН'!$F$6-'СЕТ СН'!$F$23</f>
        <v>2102.4493071000002</v>
      </c>
      <c r="L30" s="36">
        <f>SUMIFS(СВЦЭМ!$D$39:$D$782,СВЦЭМ!$A$39:$A$782,$A30,СВЦЭМ!$B$39:$B$782,L$11)+'СЕТ СН'!$F$11+СВЦЭМ!$D$10+'СЕТ СН'!$F$6-'СЕТ СН'!$F$23</f>
        <v>2067.3140103400001</v>
      </c>
      <c r="M30" s="36">
        <f>SUMIFS(СВЦЭМ!$D$39:$D$782,СВЦЭМ!$A$39:$A$782,$A30,СВЦЭМ!$B$39:$B$782,M$11)+'СЕТ СН'!$F$11+СВЦЭМ!$D$10+'СЕТ СН'!$F$6-'СЕТ СН'!$F$23</f>
        <v>2061.75742197</v>
      </c>
      <c r="N30" s="36">
        <f>SUMIFS(СВЦЭМ!$D$39:$D$782,СВЦЭМ!$A$39:$A$782,$A30,СВЦЭМ!$B$39:$B$782,N$11)+'СЕТ СН'!$F$11+СВЦЭМ!$D$10+'СЕТ СН'!$F$6-'СЕТ СН'!$F$23</f>
        <v>2084.9632224699999</v>
      </c>
      <c r="O30" s="36">
        <f>SUMIFS(СВЦЭМ!$D$39:$D$782,СВЦЭМ!$A$39:$A$782,$A30,СВЦЭМ!$B$39:$B$782,O$11)+'СЕТ СН'!$F$11+СВЦЭМ!$D$10+'СЕТ СН'!$F$6-'СЕТ СН'!$F$23</f>
        <v>2107.2805369799999</v>
      </c>
      <c r="P30" s="36">
        <f>SUMIFS(СВЦЭМ!$D$39:$D$782,СВЦЭМ!$A$39:$A$782,$A30,СВЦЭМ!$B$39:$B$782,P$11)+'СЕТ СН'!$F$11+СВЦЭМ!$D$10+'СЕТ СН'!$F$6-'СЕТ СН'!$F$23</f>
        <v>2110.9000750199998</v>
      </c>
      <c r="Q30" s="36">
        <f>SUMIFS(СВЦЭМ!$D$39:$D$782,СВЦЭМ!$A$39:$A$782,$A30,СВЦЭМ!$B$39:$B$782,Q$11)+'СЕТ СН'!$F$11+СВЦЭМ!$D$10+'СЕТ СН'!$F$6-'СЕТ СН'!$F$23</f>
        <v>2115.6296818599999</v>
      </c>
      <c r="R30" s="36">
        <f>SUMIFS(СВЦЭМ!$D$39:$D$782,СВЦЭМ!$A$39:$A$782,$A30,СВЦЭМ!$B$39:$B$782,R$11)+'СЕТ СН'!$F$11+СВЦЭМ!$D$10+'СЕТ СН'!$F$6-'СЕТ СН'!$F$23</f>
        <v>2121.2802927500002</v>
      </c>
      <c r="S30" s="36">
        <f>SUMIFS(СВЦЭМ!$D$39:$D$782,СВЦЭМ!$A$39:$A$782,$A30,СВЦЭМ!$B$39:$B$782,S$11)+'СЕТ СН'!$F$11+СВЦЭМ!$D$10+'СЕТ СН'!$F$6-'СЕТ СН'!$F$23</f>
        <v>2100.3251378099999</v>
      </c>
      <c r="T30" s="36">
        <f>SUMIFS(СВЦЭМ!$D$39:$D$782,СВЦЭМ!$A$39:$A$782,$A30,СВЦЭМ!$B$39:$B$782,T$11)+'СЕТ СН'!$F$11+СВЦЭМ!$D$10+'СЕТ СН'!$F$6-'СЕТ СН'!$F$23</f>
        <v>2086.26088759</v>
      </c>
      <c r="U30" s="36">
        <f>SUMIFS(СВЦЭМ!$D$39:$D$782,СВЦЭМ!$A$39:$A$782,$A30,СВЦЭМ!$B$39:$B$782,U$11)+'СЕТ СН'!$F$11+СВЦЭМ!$D$10+'СЕТ СН'!$F$6-'СЕТ СН'!$F$23</f>
        <v>2052.4201481099999</v>
      </c>
      <c r="V30" s="36">
        <f>SUMIFS(СВЦЭМ!$D$39:$D$782,СВЦЭМ!$A$39:$A$782,$A30,СВЦЭМ!$B$39:$B$782,V$11)+'СЕТ СН'!$F$11+СВЦЭМ!$D$10+'СЕТ СН'!$F$6-'СЕТ СН'!$F$23</f>
        <v>2038.1642116200001</v>
      </c>
      <c r="W30" s="36">
        <f>SUMIFS(СВЦЭМ!$D$39:$D$782,СВЦЭМ!$A$39:$A$782,$A30,СВЦЭМ!$B$39:$B$782,W$11)+'СЕТ СН'!$F$11+СВЦЭМ!$D$10+'СЕТ СН'!$F$6-'СЕТ СН'!$F$23</f>
        <v>2044.3250588299998</v>
      </c>
      <c r="X30" s="36">
        <f>SUMIFS(СВЦЭМ!$D$39:$D$782,СВЦЭМ!$A$39:$A$782,$A30,СВЦЭМ!$B$39:$B$782,X$11)+'СЕТ СН'!$F$11+СВЦЭМ!$D$10+'СЕТ СН'!$F$6-'СЕТ СН'!$F$23</f>
        <v>2090.8557768800001</v>
      </c>
      <c r="Y30" s="36">
        <f>SUMIFS(СВЦЭМ!$D$39:$D$782,СВЦЭМ!$A$39:$A$782,$A30,СВЦЭМ!$B$39:$B$782,Y$11)+'СЕТ СН'!$F$11+СВЦЭМ!$D$10+'СЕТ СН'!$F$6-'СЕТ СН'!$F$23</f>
        <v>2147.50127793</v>
      </c>
    </row>
    <row r="31" spans="1:25" ht="15.75" x14ac:dyDescent="0.2">
      <c r="A31" s="35">
        <f t="shared" si="0"/>
        <v>45005</v>
      </c>
      <c r="B31" s="36">
        <f>SUMIFS(СВЦЭМ!$D$39:$D$782,СВЦЭМ!$A$39:$A$782,$A31,СВЦЭМ!$B$39:$B$782,B$11)+'СЕТ СН'!$F$11+СВЦЭМ!$D$10+'СЕТ СН'!$F$6-'СЕТ СН'!$F$23</f>
        <v>2150.3220576799999</v>
      </c>
      <c r="C31" s="36">
        <f>SUMIFS(СВЦЭМ!$D$39:$D$782,СВЦЭМ!$A$39:$A$782,$A31,СВЦЭМ!$B$39:$B$782,C$11)+'СЕТ СН'!$F$11+СВЦЭМ!$D$10+'СЕТ СН'!$F$6-'СЕТ СН'!$F$23</f>
        <v>2200.9414336999998</v>
      </c>
      <c r="D31" s="36">
        <f>SUMIFS(СВЦЭМ!$D$39:$D$782,СВЦЭМ!$A$39:$A$782,$A31,СВЦЭМ!$B$39:$B$782,D$11)+'СЕТ СН'!$F$11+СВЦЭМ!$D$10+'СЕТ СН'!$F$6-'СЕТ СН'!$F$23</f>
        <v>2222.7319285399999</v>
      </c>
      <c r="E31" s="36">
        <f>SUMIFS(СВЦЭМ!$D$39:$D$782,СВЦЭМ!$A$39:$A$782,$A31,СВЦЭМ!$B$39:$B$782,E$11)+'СЕТ СН'!$F$11+СВЦЭМ!$D$10+'СЕТ СН'!$F$6-'СЕТ СН'!$F$23</f>
        <v>2239.9394570999998</v>
      </c>
      <c r="F31" s="36">
        <f>SUMIFS(СВЦЭМ!$D$39:$D$782,СВЦЭМ!$A$39:$A$782,$A31,СВЦЭМ!$B$39:$B$782,F$11)+'СЕТ СН'!$F$11+СВЦЭМ!$D$10+'СЕТ СН'!$F$6-'СЕТ СН'!$F$23</f>
        <v>2225.43951814</v>
      </c>
      <c r="G31" s="36">
        <f>SUMIFS(СВЦЭМ!$D$39:$D$782,СВЦЭМ!$A$39:$A$782,$A31,СВЦЭМ!$B$39:$B$782,G$11)+'СЕТ СН'!$F$11+СВЦЭМ!$D$10+'СЕТ СН'!$F$6-'СЕТ СН'!$F$23</f>
        <v>2215.3848553500002</v>
      </c>
      <c r="H31" s="36">
        <f>SUMIFS(СВЦЭМ!$D$39:$D$782,СВЦЭМ!$A$39:$A$782,$A31,СВЦЭМ!$B$39:$B$782,H$11)+'СЕТ СН'!$F$11+СВЦЭМ!$D$10+'СЕТ СН'!$F$6-'СЕТ СН'!$F$23</f>
        <v>2250.6890853799996</v>
      </c>
      <c r="I31" s="36">
        <f>SUMIFS(СВЦЭМ!$D$39:$D$782,СВЦЭМ!$A$39:$A$782,$A31,СВЦЭМ!$B$39:$B$782,I$11)+'СЕТ СН'!$F$11+СВЦЭМ!$D$10+'СЕТ СН'!$F$6-'СЕТ СН'!$F$23</f>
        <v>2156.7557067500002</v>
      </c>
      <c r="J31" s="36">
        <f>SUMIFS(СВЦЭМ!$D$39:$D$782,СВЦЭМ!$A$39:$A$782,$A31,СВЦЭМ!$B$39:$B$782,J$11)+'СЕТ СН'!$F$11+СВЦЭМ!$D$10+'СЕТ СН'!$F$6-'СЕТ СН'!$F$23</f>
        <v>2153.3631512000002</v>
      </c>
      <c r="K31" s="36">
        <f>SUMIFS(СВЦЭМ!$D$39:$D$782,СВЦЭМ!$A$39:$A$782,$A31,СВЦЭМ!$B$39:$B$782,K$11)+'СЕТ СН'!$F$11+СВЦЭМ!$D$10+'СЕТ СН'!$F$6-'СЕТ СН'!$F$23</f>
        <v>2117.14837111</v>
      </c>
      <c r="L31" s="36">
        <f>SUMIFS(СВЦЭМ!$D$39:$D$782,СВЦЭМ!$A$39:$A$782,$A31,СВЦЭМ!$B$39:$B$782,L$11)+'СЕТ СН'!$F$11+СВЦЭМ!$D$10+'СЕТ СН'!$F$6-'СЕТ СН'!$F$23</f>
        <v>2107.77998751</v>
      </c>
      <c r="M31" s="36">
        <f>SUMIFS(СВЦЭМ!$D$39:$D$782,СВЦЭМ!$A$39:$A$782,$A31,СВЦЭМ!$B$39:$B$782,M$11)+'СЕТ СН'!$F$11+СВЦЭМ!$D$10+'СЕТ СН'!$F$6-'СЕТ СН'!$F$23</f>
        <v>2121.5834428100002</v>
      </c>
      <c r="N31" s="36">
        <f>SUMIFS(СВЦЭМ!$D$39:$D$782,СВЦЭМ!$A$39:$A$782,$A31,СВЦЭМ!$B$39:$B$782,N$11)+'СЕТ СН'!$F$11+СВЦЭМ!$D$10+'СЕТ СН'!$F$6-'СЕТ СН'!$F$23</f>
        <v>2166.66321745</v>
      </c>
      <c r="O31" s="36">
        <f>SUMIFS(СВЦЭМ!$D$39:$D$782,СВЦЭМ!$A$39:$A$782,$A31,СВЦЭМ!$B$39:$B$782,O$11)+'СЕТ СН'!$F$11+СВЦЭМ!$D$10+'СЕТ СН'!$F$6-'СЕТ СН'!$F$23</f>
        <v>2197.4181388399998</v>
      </c>
      <c r="P31" s="36">
        <f>SUMIFS(СВЦЭМ!$D$39:$D$782,СВЦЭМ!$A$39:$A$782,$A31,СВЦЭМ!$B$39:$B$782,P$11)+'СЕТ СН'!$F$11+СВЦЭМ!$D$10+'СЕТ СН'!$F$6-'СЕТ СН'!$F$23</f>
        <v>2204.0447364400002</v>
      </c>
      <c r="Q31" s="36">
        <f>SUMIFS(СВЦЭМ!$D$39:$D$782,СВЦЭМ!$A$39:$A$782,$A31,СВЦЭМ!$B$39:$B$782,Q$11)+'СЕТ СН'!$F$11+СВЦЭМ!$D$10+'СЕТ СН'!$F$6-'СЕТ СН'!$F$23</f>
        <v>2215.31970426</v>
      </c>
      <c r="R31" s="36">
        <f>SUMIFS(СВЦЭМ!$D$39:$D$782,СВЦЭМ!$A$39:$A$782,$A31,СВЦЭМ!$B$39:$B$782,R$11)+'СЕТ СН'!$F$11+СВЦЭМ!$D$10+'СЕТ СН'!$F$6-'СЕТ СН'!$F$23</f>
        <v>2209.6148833799998</v>
      </c>
      <c r="S31" s="36">
        <f>SUMIFS(СВЦЭМ!$D$39:$D$782,СВЦЭМ!$A$39:$A$782,$A31,СВЦЭМ!$B$39:$B$782,S$11)+'СЕТ СН'!$F$11+СВЦЭМ!$D$10+'СЕТ СН'!$F$6-'СЕТ СН'!$F$23</f>
        <v>2190.06205181</v>
      </c>
      <c r="T31" s="36">
        <f>SUMIFS(СВЦЭМ!$D$39:$D$782,СВЦЭМ!$A$39:$A$782,$A31,СВЦЭМ!$B$39:$B$782,T$11)+'СЕТ СН'!$F$11+СВЦЭМ!$D$10+'СЕТ СН'!$F$6-'СЕТ СН'!$F$23</f>
        <v>2161.2532548899999</v>
      </c>
      <c r="U31" s="36">
        <f>SUMIFS(СВЦЭМ!$D$39:$D$782,СВЦЭМ!$A$39:$A$782,$A31,СВЦЭМ!$B$39:$B$782,U$11)+'СЕТ СН'!$F$11+СВЦЭМ!$D$10+'СЕТ СН'!$F$6-'СЕТ СН'!$F$23</f>
        <v>2118.9482840300002</v>
      </c>
      <c r="V31" s="36">
        <f>SUMIFS(СВЦЭМ!$D$39:$D$782,СВЦЭМ!$A$39:$A$782,$A31,СВЦЭМ!$B$39:$B$782,V$11)+'СЕТ СН'!$F$11+СВЦЭМ!$D$10+'СЕТ СН'!$F$6-'СЕТ СН'!$F$23</f>
        <v>2105.0523320900002</v>
      </c>
      <c r="W31" s="36">
        <f>SUMIFS(СВЦЭМ!$D$39:$D$782,СВЦЭМ!$A$39:$A$782,$A31,СВЦЭМ!$B$39:$B$782,W$11)+'СЕТ СН'!$F$11+СВЦЭМ!$D$10+'СЕТ СН'!$F$6-'СЕТ СН'!$F$23</f>
        <v>2104.4777204399998</v>
      </c>
      <c r="X31" s="36">
        <f>SUMIFS(СВЦЭМ!$D$39:$D$782,СВЦЭМ!$A$39:$A$782,$A31,СВЦЭМ!$B$39:$B$782,X$11)+'СЕТ СН'!$F$11+СВЦЭМ!$D$10+'СЕТ СН'!$F$6-'СЕТ СН'!$F$23</f>
        <v>2151.4484940299999</v>
      </c>
      <c r="Y31" s="36">
        <f>SUMIFS(СВЦЭМ!$D$39:$D$782,СВЦЭМ!$A$39:$A$782,$A31,СВЦЭМ!$B$39:$B$782,Y$11)+'СЕТ СН'!$F$11+СВЦЭМ!$D$10+'СЕТ СН'!$F$6-'СЕТ СН'!$F$23</f>
        <v>2192.0013373799998</v>
      </c>
    </row>
    <row r="32" spans="1:25" ht="15.75" x14ac:dyDescent="0.2">
      <c r="A32" s="35">
        <f t="shared" si="0"/>
        <v>45006</v>
      </c>
      <c r="B32" s="36">
        <f>SUMIFS(СВЦЭМ!$D$39:$D$782,СВЦЭМ!$A$39:$A$782,$A32,СВЦЭМ!$B$39:$B$782,B$11)+'СЕТ СН'!$F$11+СВЦЭМ!$D$10+'СЕТ СН'!$F$6-'СЕТ СН'!$F$23</f>
        <v>2104.4705678300002</v>
      </c>
      <c r="C32" s="36">
        <f>SUMIFS(СВЦЭМ!$D$39:$D$782,СВЦЭМ!$A$39:$A$782,$A32,СВЦЭМ!$B$39:$B$782,C$11)+'СЕТ СН'!$F$11+СВЦЭМ!$D$10+'СЕТ СН'!$F$6-'СЕТ СН'!$F$23</f>
        <v>2154.37799004</v>
      </c>
      <c r="D32" s="36">
        <f>SUMIFS(СВЦЭМ!$D$39:$D$782,СВЦЭМ!$A$39:$A$782,$A32,СВЦЭМ!$B$39:$B$782,D$11)+'СЕТ СН'!$F$11+СВЦЭМ!$D$10+'СЕТ СН'!$F$6-'СЕТ СН'!$F$23</f>
        <v>2183.01127236</v>
      </c>
      <c r="E32" s="36">
        <f>SUMIFS(СВЦЭМ!$D$39:$D$782,СВЦЭМ!$A$39:$A$782,$A32,СВЦЭМ!$B$39:$B$782,E$11)+'СЕТ СН'!$F$11+СВЦЭМ!$D$10+'СЕТ СН'!$F$6-'СЕТ СН'!$F$23</f>
        <v>2190.4052964799998</v>
      </c>
      <c r="F32" s="36">
        <f>SUMIFS(СВЦЭМ!$D$39:$D$782,СВЦЭМ!$A$39:$A$782,$A32,СВЦЭМ!$B$39:$B$782,F$11)+'СЕТ СН'!$F$11+СВЦЭМ!$D$10+'СЕТ СН'!$F$6-'СЕТ СН'!$F$23</f>
        <v>2156.8352929100001</v>
      </c>
      <c r="G32" s="36">
        <f>SUMIFS(СВЦЭМ!$D$39:$D$782,СВЦЭМ!$A$39:$A$782,$A32,СВЦЭМ!$B$39:$B$782,G$11)+'СЕТ СН'!$F$11+СВЦЭМ!$D$10+'СЕТ СН'!$F$6-'СЕТ СН'!$F$23</f>
        <v>2159.0960695600002</v>
      </c>
      <c r="H32" s="36">
        <f>SUMIFS(СВЦЭМ!$D$39:$D$782,СВЦЭМ!$A$39:$A$782,$A32,СВЦЭМ!$B$39:$B$782,H$11)+'СЕТ СН'!$F$11+СВЦЭМ!$D$10+'СЕТ СН'!$F$6-'СЕТ СН'!$F$23</f>
        <v>2095.9364751200001</v>
      </c>
      <c r="I32" s="36">
        <f>SUMIFS(СВЦЭМ!$D$39:$D$782,СВЦЭМ!$A$39:$A$782,$A32,СВЦЭМ!$B$39:$B$782,I$11)+'СЕТ СН'!$F$11+СВЦЭМ!$D$10+'СЕТ СН'!$F$6-'СЕТ СН'!$F$23</f>
        <v>2030.9760354800001</v>
      </c>
      <c r="J32" s="36">
        <f>SUMIFS(СВЦЭМ!$D$39:$D$782,СВЦЭМ!$A$39:$A$782,$A32,СВЦЭМ!$B$39:$B$782,J$11)+'СЕТ СН'!$F$11+СВЦЭМ!$D$10+'СЕТ СН'!$F$6-'СЕТ СН'!$F$23</f>
        <v>2029.3849415999998</v>
      </c>
      <c r="K32" s="36">
        <f>SUMIFS(СВЦЭМ!$D$39:$D$782,СВЦЭМ!$A$39:$A$782,$A32,СВЦЭМ!$B$39:$B$782,K$11)+'СЕТ СН'!$F$11+СВЦЭМ!$D$10+'СЕТ СН'!$F$6-'СЕТ СН'!$F$23</f>
        <v>2013.06392658</v>
      </c>
      <c r="L32" s="36">
        <f>SUMIFS(СВЦЭМ!$D$39:$D$782,СВЦЭМ!$A$39:$A$782,$A32,СВЦЭМ!$B$39:$B$782,L$11)+'СЕТ СН'!$F$11+СВЦЭМ!$D$10+'СЕТ СН'!$F$6-'СЕТ СН'!$F$23</f>
        <v>2022.0271985300001</v>
      </c>
      <c r="M32" s="36">
        <f>SUMIFS(СВЦЭМ!$D$39:$D$782,СВЦЭМ!$A$39:$A$782,$A32,СВЦЭМ!$B$39:$B$782,M$11)+'СЕТ СН'!$F$11+СВЦЭМ!$D$10+'СЕТ СН'!$F$6-'СЕТ СН'!$F$23</f>
        <v>2065.1945756099999</v>
      </c>
      <c r="N32" s="36">
        <f>SUMIFS(СВЦЭМ!$D$39:$D$782,СВЦЭМ!$A$39:$A$782,$A32,СВЦЭМ!$B$39:$B$782,N$11)+'СЕТ СН'!$F$11+СВЦЭМ!$D$10+'СЕТ СН'!$F$6-'СЕТ СН'!$F$23</f>
        <v>2100.0497348200001</v>
      </c>
      <c r="O32" s="36">
        <f>SUMIFS(СВЦЭМ!$D$39:$D$782,СВЦЭМ!$A$39:$A$782,$A32,СВЦЭМ!$B$39:$B$782,O$11)+'СЕТ СН'!$F$11+СВЦЭМ!$D$10+'СЕТ СН'!$F$6-'СЕТ СН'!$F$23</f>
        <v>2144.8456057600001</v>
      </c>
      <c r="P32" s="36">
        <f>SUMIFS(СВЦЭМ!$D$39:$D$782,СВЦЭМ!$A$39:$A$782,$A32,СВЦЭМ!$B$39:$B$782,P$11)+'СЕТ СН'!$F$11+СВЦЭМ!$D$10+'СЕТ СН'!$F$6-'СЕТ СН'!$F$23</f>
        <v>2162.12501604</v>
      </c>
      <c r="Q32" s="36">
        <f>SUMIFS(СВЦЭМ!$D$39:$D$782,СВЦЭМ!$A$39:$A$782,$A32,СВЦЭМ!$B$39:$B$782,Q$11)+'СЕТ СН'!$F$11+СВЦЭМ!$D$10+'СЕТ СН'!$F$6-'СЕТ СН'!$F$23</f>
        <v>2165.9417036099999</v>
      </c>
      <c r="R32" s="36">
        <f>SUMIFS(СВЦЭМ!$D$39:$D$782,СВЦЭМ!$A$39:$A$782,$A32,СВЦЭМ!$B$39:$B$782,R$11)+'СЕТ СН'!$F$11+СВЦЭМ!$D$10+'СЕТ СН'!$F$6-'СЕТ СН'!$F$23</f>
        <v>2159.0022688700001</v>
      </c>
      <c r="S32" s="36">
        <f>SUMIFS(СВЦЭМ!$D$39:$D$782,СВЦЭМ!$A$39:$A$782,$A32,СВЦЭМ!$B$39:$B$782,S$11)+'СЕТ СН'!$F$11+СВЦЭМ!$D$10+'СЕТ СН'!$F$6-'СЕТ СН'!$F$23</f>
        <v>2139.1537441</v>
      </c>
      <c r="T32" s="36">
        <f>SUMIFS(СВЦЭМ!$D$39:$D$782,СВЦЭМ!$A$39:$A$782,$A32,СВЦЭМ!$B$39:$B$782,T$11)+'СЕТ СН'!$F$11+СВЦЭМ!$D$10+'СЕТ СН'!$F$6-'СЕТ СН'!$F$23</f>
        <v>2110.3066137699998</v>
      </c>
      <c r="U32" s="36">
        <f>SUMIFS(СВЦЭМ!$D$39:$D$782,СВЦЭМ!$A$39:$A$782,$A32,СВЦЭМ!$B$39:$B$782,U$11)+'СЕТ СН'!$F$11+СВЦЭМ!$D$10+'СЕТ СН'!$F$6-'СЕТ СН'!$F$23</f>
        <v>2078.6054960699998</v>
      </c>
      <c r="V32" s="36">
        <f>SUMIFS(СВЦЭМ!$D$39:$D$782,СВЦЭМ!$A$39:$A$782,$A32,СВЦЭМ!$B$39:$B$782,V$11)+'СЕТ СН'!$F$11+СВЦЭМ!$D$10+'СЕТ СН'!$F$6-'СЕТ СН'!$F$23</f>
        <v>2062.7548149899999</v>
      </c>
      <c r="W32" s="36">
        <f>SUMIFS(СВЦЭМ!$D$39:$D$782,СВЦЭМ!$A$39:$A$782,$A32,СВЦЭМ!$B$39:$B$782,W$11)+'СЕТ СН'!$F$11+СВЦЭМ!$D$10+'СЕТ СН'!$F$6-'СЕТ СН'!$F$23</f>
        <v>2069.2641203600001</v>
      </c>
      <c r="X32" s="36">
        <f>SUMIFS(СВЦЭМ!$D$39:$D$782,СВЦЭМ!$A$39:$A$782,$A32,СВЦЭМ!$B$39:$B$782,X$11)+'СЕТ СН'!$F$11+СВЦЭМ!$D$10+'СЕТ СН'!$F$6-'СЕТ СН'!$F$23</f>
        <v>2102.4485079299998</v>
      </c>
      <c r="Y32" s="36">
        <f>SUMIFS(СВЦЭМ!$D$39:$D$782,СВЦЭМ!$A$39:$A$782,$A32,СВЦЭМ!$B$39:$B$782,Y$11)+'СЕТ СН'!$F$11+СВЦЭМ!$D$10+'СЕТ СН'!$F$6-'СЕТ СН'!$F$23</f>
        <v>2137.79149955</v>
      </c>
    </row>
    <row r="33" spans="1:27" ht="15.75" x14ac:dyDescent="0.2">
      <c r="A33" s="35">
        <f t="shared" si="0"/>
        <v>45007</v>
      </c>
      <c r="B33" s="36">
        <f>SUMIFS(СВЦЭМ!$D$39:$D$782,СВЦЭМ!$A$39:$A$782,$A33,СВЦЭМ!$B$39:$B$782,B$11)+'СЕТ СН'!$F$11+СВЦЭМ!$D$10+'СЕТ СН'!$F$6-'СЕТ СН'!$F$23</f>
        <v>2254.7050944299999</v>
      </c>
      <c r="C33" s="36">
        <f>SUMIFS(СВЦЭМ!$D$39:$D$782,СВЦЭМ!$A$39:$A$782,$A33,СВЦЭМ!$B$39:$B$782,C$11)+'СЕТ СН'!$F$11+СВЦЭМ!$D$10+'СЕТ СН'!$F$6-'СЕТ СН'!$F$23</f>
        <v>2306.2462171899997</v>
      </c>
      <c r="D33" s="36">
        <f>SUMIFS(СВЦЭМ!$D$39:$D$782,СВЦЭМ!$A$39:$A$782,$A33,СВЦЭМ!$B$39:$B$782,D$11)+'СЕТ СН'!$F$11+СВЦЭМ!$D$10+'СЕТ СН'!$F$6-'СЕТ СН'!$F$23</f>
        <v>2389.0958618499999</v>
      </c>
      <c r="E33" s="36">
        <f>SUMIFS(СВЦЭМ!$D$39:$D$782,СВЦЭМ!$A$39:$A$782,$A33,СВЦЭМ!$B$39:$B$782,E$11)+'СЕТ СН'!$F$11+СВЦЭМ!$D$10+'СЕТ СН'!$F$6-'СЕТ СН'!$F$23</f>
        <v>2402.2250790499997</v>
      </c>
      <c r="F33" s="36">
        <f>SUMIFS(СВЦЭМ!$D$39:$D$782,СВЦЭМ!$A$39:$A$782,$A33,СВЦЭМ!$B$39:$B$782,F$11)+'СЕТ СН'!$F$11+СВЦЭМ!$D$10+'СЕТ СН'!$F$6-'СЕТ СН'!$F$23</f>
        <v>2413.8125702099996</v>
      </c>
      <c r="G33" s="36">
        <f>SUMIFS(СВЦЭМ!$D$39:$D$782,СВЦЭМ!$A$39:$A$782,$A33,СВЦЭМ!$B$39:$B$782,G$11)+'СЕТ СН'!$F$11+СВЦЭМ!$D$10+'СЕТ СН'!$F$6-'СЕТ СН'!$F$23</f>
        <v>2376.2418218299999</v>
      </c>
      <c r="H33" s="36">
        <f>SUMIFS(СВЦЭМ!$D$39:$D$782,СВЦЭМ!$A$39:$A$782,$A33,СВЦЭМ!$B$39:$B$782,H$11)+'СЕТ СН'!$F$11+СВЦЭМ!$D$10+'СЕТ СН'!$F$6-'СЕТ СН'!$F$23</f>
        <v>2313.4817177</v>
      </c>
      <c r="I33" s="36">
        <f>SUMIFS(СВЦЭМ!$D$39:$D$782,СВЦЭМ!$A$39:$A$782,$A33,СВЦЭМ!$B$39:$B$782,I$11)+'СЕТ СН'!$F$11+СВЦЭМ!$D$10+'СЕТ СН'!$F$6-'СЕТ СН'!$F$23</f>
        <v>2258.1478227600001</v>
      </c>
      <c r="J33" s="36">
        <f>SUMIFS(СВЦЭМ!$D$39:$D$782,СВЦЭМ!$A$39:$A$782,$A33,СВЦЭМ!$B$39:$B$782,J$11)+'СЕТ СН'!$F$11+СВЦЭМ!$D$10+'СЕТ СН'!$F$6-'СЕТ СН'!$F$23</f>
        <v>2247.6938701199997</v>
      </c>
      <c r="K33" s="36">
        <f>SUMIFS(СВЦЭМ!$D$39:$D$782,СВЦЭМ!$A$39:$A$782,$A33,СВЦЭМ!$B$39:$B$782,K$11)+'СЕТ СН'!$F$11+СВЦЭМ!$D$10+'СЕТ СН'!$F$6-'СЕТ СН'!$F$23</f>
        <v>2223.7999600499998</v>
      </c>
      <c r="L33" s="36">
        <f>SUMIFS(СВЦЭМ!$D$39:$D$782,СВЦЭМ!$A$39:$A$782,$A33,СВЦЭМ!$B$39:$B$782,L$11)+'СЕТ СН'!$F$11+СВЦЭМ!$D$10+'СЕТ СН'!$F$6-'СЕТ СН'!$F$23</f>
        <v>2226.30678979</v>
      </c>
      <c r="M33" s="36">
        <f>SUMIFS(СВЦЭМ!$D$39:$D$782,СВЦЭМ!$A$39:$A$782,$A33,СВЦЭМ!$B$39:$B$782,M$11)+'СЕТ СН'!$F$11+СВЦЭМ!$D$10+'СЕТ СН'!$F$6-'СЕТ СН'!$F$23</f>
        <v>2198.1008672899998</v>
      </c>
      <c r="N33" s="36">
        <f>SUMIFS(СВЦЭМ!$D$39:$D$782,СВЦЭМ!$A$39:$A$782,$A33,СВЦЭМ!$B$39:$B$782,N$11)+'СЕТ СН'!$F$11+СВЦЭМ!$D$10+'СЕТ СН'!$F$6-'СЕТ СН'!$F$23</f>
        <v>2312.3456323</v>
      </c>
      <c r="O33" s="36">
        <f>SUMIFS(СВЦЭМ!$D$39:$D$782,СВЦЭМ!$A$39:$A$782,$A33,СВЦЭМ!$B$39:$B$782,O$11)+'СЕТ СН'!$F$11+СВЦЭМ!$D$10+'СЕТ СН'!$F$6-'СЕТ СН'!$F$23</f>
        <v>2320.5010125199997</v>
      </c>
      <c r="P33" s="36">
        <f>SUMIFS(СВЦЭМ!$D$39:$D$782,СВЦЭМ!$A$39:$A$782,$A33,СВЦЭМ!$B$39:$B$782,P$11)+'СЕТ СН'!$F$11+СВЦЭМ!$D$10+'СЕТ СН'!$F$6-'СЕТ СН'!$F$23</f>
        <v>2323.5039116999997</v>
      </c>
      <c r="Q33" s="36">
        <f>SUMIFS(СВЦЭМ!$D$39:$D$782,СВЦЭМ!$A$39:$A$782,$A33,СВЦЭМ!$B$39:$B$782,Q$11)+'СЕТ СН'!$F$11+СВЦЭМ!$D$10+'СЕТ СН'!$F$6-'СЕТ СН'!$F$23</f>
        <v>2324.1719968699999</v>
      </c>
      <c r="R33" s="36">
        <f>SUMIFS(СВЦЭМ!$D$39:$D$782,СВЦЭМ!$A$39:$A$782,$A33,СВЦЭМ!$B$39:$B$782,R$11)+'СЕТ СН'!$F$11+СВЦЭМ!$D$10+'СЕТ СН'!$F$6-'СЕТ СН'!$F$23</f>
        <v>2292.9012411999997</v>
      </c>
      <c r="S33" s="36">
        <f>SUMIFS(СВЦЭМ!$D$39:$D$782,СВЦЭМ!$A$39:$A$782,$A33,СВЦЭМ!$B$39:$B$782,S$11)+'СЕТ СН'!$F$11+СВЦЭМ!$D$10+'СЕТ СН'!$F$6-'СЕТ СН'!$F$23</f>
        <v>2267.3655560399998</v>
      </c>
      <c r="T33" s="36">
        <f>SUMIFS(СВЦЭМ!$D$39:$D$782,СВЦЭМ!$A$39:$A$782,$A33,СВЦЭМ!$B$39:$B$782,T$11)+'СЕТ СН'!$F$11+СВЦЭМ!$D$10+'СЕТ СН'!$F$6-'СЕТ СН'!$F$23</f>
        <v>2268.7039659599996</v>
      </c>
      <c r="U33" s="36">
        <f>SUMIFS(СВЦЭМ!$D$39:$D$782,СВЦЭМ!$A$39:$A$782,$A33,СВЦЭМ!$B$39:$B$782,U$11)+'СЕТ СН'!$F$11+СВЦЭМ!$D$10+'СЕТ СН'!$F$6-'СЕТ СН'!$F$23</f>
        <v>2222.99017813</v>
      </c>
      <c r="V33" s="36">
        <f>SUMIFS(СВЦЭМ!$D$39:$D$782,СВЦЭМ!$A$39:$A$782,$A33,СВЦЭМ!$B$39:$B$782,V$11)+'СЕТ СН'!$F$11+СВЦЭМ!$D$10+'СЕТ СН'!$F$6-'СЕТ СН'!$F$23</f>
        <v>2188.6779296599998</v>
      </c>
      <c r="W33" s="36">
        <f>SUMIFS(СВЦЭМ!$D$39:$D$782,СВЦЭМ!$A$39:$A$782,$A33,СВЦЭМ!$B$39:$B$782,W$11)+'СЕТ СН'!$F$11+СВЦЭМ!$D$10+'СЕТ СН'!$F$6-'СЕТ СН'!$F$23</f>
        <v>2186.8331841099998</v>
      </c>
      <c r="X33" s="36">
        <f>SUMIFS(СВЦЭМ!$D$39:$D$782,СВЦЭМ!$A$39:$A$782,$A33,СВЦЭМ!$B$39:$B$782,X$11)+'СЕТ СН'!$F$11+СВЦЭМ!$D$10+'СЕТ СН'!$F$6-'СЕТ СН'!$F$23</f>
        <v>2196.8834412800002</v>
      </c>
      <c r="Y33" s="36">
        <f>SUMIFS(СВЦЭМ!$D$39:$D$782,СВЦЭМ!$A$39:$A$782,$A33,СВЦЭМ!$B$39:$B$782,Y$11)+'СЕТ СН'!$F$11+СВЦЭМ!$D$10+'СЕТ СН'!$F$6-'СЕТ СН'!$F$23</f>
        <v>2249.6653054600001</v>
      </c>
    </row>
    <row r="34" spans="1:27" ht="15.75" x14ac:dyDescent="0.2">
      <c r="A34" s="35">
        <f t="shared" si="0"/>
        <v>45008</v>
      </c>
      <c r="B34" s="36">
        <f>SUMIFS(СВЦЭМ!$D$39:$D$782,СВЦЭМ!$A$39:$A$782,$A34,СВЦЭМ!$B$39:$B$782,B$11)+'СЕТ СН'!$F$11+СВЦЭМ!$D$10+'СЕТ СН'!$F$6-'СЕТ СН'!$F$23</f>
        <v>2323.7981599999998</v>
      </c>
      <c r="C34" s="36">
        <f>SUMIFS(СВЦЭМ!$D$39:$D$782,СВЦЭМ!$A$39:$A$782,$A34,СВЦЭМ!$B$39:$B$782,C$11)+'СЕТ СН'!$F$11+СВЦЭМ!$D$10+'СЕТ СН'!$F$6-'СЕТ СН'!$F$23</f>
        <v>2397.9294838999999</v>
      </c>
      <c r="D34" s="36">
        <f>SUMIFS(СВЦЭМ!$D$39:$D$782,СВЦЭМ!$A$39:$A$782,$A34,СВЦЭМ!$B$39:$B$782,D$11)+'СЕТ СН'!$F$11+СВЦЭМ!$D$10+'СЕТ СН'!$F$6-'СЕТ СН'!$F$23</f>
        <v>2432.82871806</v>
      </c>
      <c r="E34" s="36">
        <f>SUMIFS(СВЦЭМ!$D$39:$D$782,СВЦЭМ!$A$39:$A$782,$A34,СВЦЭМ!$B$39:$B$782,E$11)+'СЕТ СН'!$F$11+СВЦЭМ!$D$10+'СЕТ СН'!$F$6-'СЕТ СН'!$F$23</f>
        <v>2454.4704656999997</v>
      </c>
      <c r="F34" s="36">
        <f>SUMIFS(СВЦЭМ!$D$39:$D$782,СВЦЭМ!$A$39:$A$782,$A34,СВЦЭМ!$B$39:$B$782,F$11)+'СЕТ СН'!$F$11+СВЦЭМ!$D$10+'СЕТ СН'!$F$6-'СЕТ СН'!$F$23</f>
        <v>2450.6728269699997</v>
      </c>
      <c r="G34" s="36">
        <f>SUMIFS(СВЦЭМ!$D$39:$D$782,СВЦЭМ!$A$39:$A$782,$A34,СВЦЭМ!$B$39:$B$782,G$11)+'СЕТ СН'!$F$11+СВЦЭМ!$D$10+'СЕТ СН'!$F$6-'СЕТ СН'!$F$23</f>
        <v>2377.2643608899998</v>
      </c>
      <c r="H34" s="36">
        <f>SUMIFS(СВЦЭМ!$D$39:$D$782,СВЦЭМ!$A$39:$A$782,$A34,СВЦЭМ!$B$39:$B$782,H$11)+'СЕТ СН'!$F$11+СВЦЭМ!$D$10+'СЕТ СН'!$F$6-'СЕТ СН'!$F$23</f>
        <v>2340.94012608</v>
      </c>
      <c r="I34" s="36">
        <f>SUMIFS(СВЦЭМ!$D$39:$D$782,СВЦЭМ!$A$39:$A$782,$A34,СВЦЭМ!$B$39:$B$782,I$11)+'СЕТ СН'!$F$11+СВЦЭМ!$D$10+'СЕТ СН'!$F$6-'СЕТ СН'!$F$23</f>
        <v>2274.39592997</v>
      </c>
      <c r="J34" s="36">
        <f>SUMIFS(СВЦЭМ!$D$39:$D$782,СВЦЭМ!$A$39:$A$782,$A34,СВЦЭМ!$B$39:$B$782,J$11)+'СЕТ СН'!$F$11+СВЦЭМ!$D$10+'СЕТ СН'!$F$6-'СЕТ СН'!$F$23</f>
        <v>2255.4117718099997</v>
      </c>
      <c r="K34" s="36">
        <f>SUMIFS(СВЦЭМ!$D$39:$D$782,СВЦЭМ!$A$39:$A$782,$A34,СВЦЭМ!$B$39:$B$782,K$11)+'СЕТ СН'!$F$11+СВЦЭМ!$D$10+'СЕТ СН'!$F$6-'СЕТ СН'!$F$23</f>
        <v>2230.8892959999998</v>
      </c>
      <c r="L34" s="36">
        <f>SUMIFS(СВЦЭМ!$D$39:$D$782,СВЦЭМ!$A$39:$A$782,$A34,СВЦЭМ!$B$39:$B$782,L$11)+'СЕТ СН'!$F$11+СВЦЭМ!$D$10+'СЕТ СН'!$F$6-'СЕТ СН'!$F$23</f>
        <v>2192.7163559400001</v>
      </c>
      <c r="M34" s="36">
        <f>SUMIFS(СВЦЭМ!$D$39:$D$782,СВЦЭМ!$A$39:$A$782,$A34,СВЦЭМ!$B$39:$B$782,M$11)+'СЕТ СН'!$F$11+СВЦЭМ!$D$10+'СЕТ СН'!$F$6-'СЕТ СН'!$F$23</f>
        <v>2219.5396991299999</v>
      </c>
      <c r="N34" s="36">
        <f>SUMIFS(СВЦЭМ!$D$39:$D$782,СВЦЭМ!$A$39:$A$782,$A34,СВЦЭМ!$B$39:$B$782,N$11)+'СЕТ СН'!$F$11+СВЦЭМ!$D$10+'СЕТ СН'!$F$6-'СЕТ СН'!$F$23</f>
        <v>2263.6442887499998</v>
      </c>
      <c r="O34" s="36">
        <f>SUMIFS(СВЦЭМ!$D$39:$D$782,СВЦЭМ!$A$39:$A$782,$A34,СВЦЭМ!$B$39:$B$782,O$11)+'СЕТ СН'!$F$11+СВЦЭМ!$D$10+'СЕТ СН'!$F$6-'СЕТ СН'!$F$23</f>
        <v>2302.5903923699998</v>
      </c>
      <c r="P34" s="36">
        <f>SUMIFS(СВЦЭМ!$D$39:$D$782,СВЦЭМ!$A$39:$A$782,$A34,СВЦЭМ!$B$39:$B$782,P$11)+'СЕТ СН'!$F$11+СВЦЭМ!$D$10+'СЕТ СН'!$F$6-'СЕТ СН'!$F$23</f>
        <v>2347.2940961699996</v>
      </c>
      <c r="Q34" s="36">
        <f>SUMIFS(СВЦЭМ!$D$39:$D$782,СВЦЭМ!$A$39:$A$782,$A34,СВЦЭМ!$B$39:$B$782,Q$11)+'СЕТ СН'!$F$11+СВЦЭМ!$D$10+'СЕТ СН'!$F$6-'СЕТ СН'!$F$23</f>
        <v>2345.83812141</v>
      </c>
      <c r="R34" s="36">
        <f>SUMIFS(СВЦЭМ!$D$39:$D$782,СВЦЭМ!$A$39:$A$782,$A34,СВЦЭМ!$B$39:$B$782,R$11)+'СЕТ СН'!$F$11+СВЦЭМ!$D$10+'СЕТ СН'!$F$6-'СЕТ СН'!$F$23</f>
        <v>2304.7142910299999</v>
      </c>
      <c r="S34" s="36">
        <f>SUMIFS(СВЦЭМ!$D$39:$D$782,СВЦЭМ!$A$39:$A$782,$A34,СВЦЭМ!$B$39:$B$782,S$11)+'СЕТ СН'!$F$11+СВЦЭМ!$D$10+'СЕТ СН'!$F$6-'СЕТ СН'!$F$23</f>
        <v>2287.8895904799997</v>
      </c>
      <c r="T34" s="36">
        <f>SUMIFS(СВЦЭМ!$D$39:$D$782,СВЦЭМ!$A$39:$A$782,$A34,СВЦЭМ!$B$39:$B$782,T$11)+'СЕТ СН'!$F$11+СВЦЭМ!$D$10+'СЕТ СН'!$F$6-'СЕТ СН'!$F$23</f>
        <v>2251.3859890899998</v>
      </c>
      <c r="U34" s="36">
        <f>SUMIFS(СВЦЭМ!$D$39:$D$782,СВЦЭМ!$A$39:$A$782,$A34,СВЦЭМ!$B$39:$B$782,U$11)+'СЕТ СН'!$F$11+СВЦЭМ!$D$10+'СЕТ СН'!$F$6-'СЕТ СН'!$F$23</f>
        <v>2205.2085672200001</v>
      </c>
      <c r="V34" s="36">
        <f>SUMIFS(СВЦЭМ!$D$39:$D$782,СВЦЭМ!$A$39:$A$782,$A34,СВЦЭМ!$B$39:$B$782,V$11)+'СЕТ СН'!$F$11+СВЦЭМ!$D$10+'СЕТ СН'!$F$6-'СЕТ СН'!$F$23</f>
        <v>2190.2785602399999</v>
      </c>
      <c r="W34" s="36">
        <f>SUMIFS(СВЦЭМ!$D$39:$D$782,СВЦЭМ!$A$39:$A$782,$A34,СВЦЭМ!$B$39:$B$782,W$11)+'СЕТ СН'!$F$11+СВЦЭМ!$D$10+'СЕТ СН'!$F$6-'СЕТ СН'!$F$23</f>
        <v>2228.5779119899998</v>
      </c>
      <c r="X34" s="36">
        <f>SUMIFS(СВЦЭМ!$D$39:$D$782,СВЦЭМ!$A$39:$A$782,$A34,СВЦЭМ!$B$39:$B$782,X$11)+'СЕТ СН'!$F$11+СВЦЭМ!$D$10+'СЕТ СН'!$F$6-'СЕТ СН'!$F$23</f>
        <v>2268.0542570099997</v>
      </c>
      <c r="Y34" s="36">
        <f>SUMIFS(СВЦЭМ!$D$39:$D$782,СВЦЭМ!$A$39:$A$782,$A34,СВЦЭМ!$B$39:$B$782,Y$11)+'СЕТ СН'!$F$11+СВЦЭМ!$D$10+'СЕТ СН'!$F$6-'СЕТ СН'!$F$23</f>
        <v>2301.7063155000001</v>
      </c>
    </row>
    <row r="35" spans="1:27" ht="15.75" x14ac:dyDescent="0.2">
      <c r="A35" s="35">
        <f t="shared" si="0"/>
        <v>45009</v>
      </c>
      <c r="B35" s="36">
        <f>SUMIFS(СВЦЭМ!$D$39:$D$782,СВЦЭМ!$A$39:$A$782,$A35,СВЦЭМ!$B$39:$B$782,B$11)+'СЕТ СН'!$F$11+СВЦЭМ!$D$10+'СЕТ СН'!$F$6-'СЕТ СН'!$F$23</f>
        <v>2401.3394507599996</v>
      </c>
      <c r="C35" s="36">
        <f>SUMIFS(СВЦЭМ!$D$39:$D$782,СВЦЭМ!$A$39:$A$782,$A35,СВЦЭМ!$B$39:$B$782,C$11)+'СЕТ СН'!$F$11+СВЦЭМ!$D$10+'СЕТ СН'!$F$6-'СЕТ СН'!$F$23</f>
        <v>2486.2746022299998</v>
      </c>
      <c r="D35" s="36">
        <f>SUMIFS(СВЦЭМ!$D$39:$D$782,СВЦЭМ!$A$39:$A$782,$A35,СВЦЭМ!$B$39:$B$782,D$11)+'СЕТ СН'!$F$11+СВЦЭМ!$D$10+'СЕТ СН'!$F$6-'СЕТ СН'!$F$23</f>
        <v>2475.8078665899998</v>
      </c>
      <c r="E35" s="36">
        <f>SUMIFS(СВЦЭМ!$D$39:$D$782,СВЦЭМ!$A$39:$A$782,$A35,СВЦЭМ!$B$39:$B$782,E$11)+'СЕТ СН'!$F$11+СВЦЭМ!$D$10+'СЕТ СН'!$F$6-'СЕТ СН'!$F$23</f>
        <v>2477.7356007199996</v>
      </c>
      <c r="F35" s="36">
        <f>SUMIFS(СВЦЭМ!$D$39:$D$782,СВЦЭМ!$A$39:$A$782,$A35,СВЦЭМ!$B$39:$B$782,F$11)+'СЕТ СН'!$F$11+СВЦЭМ!$D$10+'СЕТ СН'!$F$6-'СЕТ СН'!$F$23</f>
        <v>2477.3966174699999</v>
      </c>
      <c r="G35" s="36">
        <f>SUMIFS(СВЦЭМ!$D$39:$D$782,СВЦЭМ!$A$39:$A$782,$A35,СВЦЭМ!$B$39:$B$782,G$11)+'СЕТ СН'!$F$11+СВЦЭМ!$D$10+'СЕТ СН'!$F$6-'СЕТ СН'!$F$23</f>
        <v>2475.0379130599999</v>
      </c>
      <c r="H35" s="36">
        <f>SUMIFS(СВЦЭМ!$D$39:$D$782,СВЦЭМ!$A$39:$A$782,$A35,СВЦЭМ!$B$39:$B$782,H$11)+'СЕТ СН'!$F$11+СВЦЭМ!$D$10+'СЕТ СН'!$F$6-'СЕТ СН'!$F$23</f>
        <v>2454.4371311299997</v>
      </c>
      <c r="I35" s="36">
        <f>SUMIFS(СВЦЭМ!$D$39:$D$782,СВЦЭМ!$A$39:$A$782,$A35,СВЦЭМ!$B$39:$B$782,I$11)+'СЕТ СН'!$F$11+СВЦЭМ!$D$10+'СЕТ СН'!$F$6-'СЕТ СН'!$F$23</f>
        <v>2370.6366868299997</v>
      </c>
      <c r="J35" s="36">
        <f>SUMIFS(СВЦЭМ!$D$39:$D$782,СВЦЭМ!$A$39:$A$782,$A35,СВЦЭМ!$B$39:$B$782,J$11)+'СЕТ СН'!$F$11+СВЦЭМ!$D$10+'СЕТ СН'!$F$6-'СЕТ СН'!$F$23</f>
        <v>2362.83110928</v>
      </c>
      <c r="K35" s="36">
        <f>SUMIFS(СВЦЭМ!$D$39:$D$782,СВЦЭМ!$A$39:$A$782,$A35,СВЦЭМ!$B$39:$B$782,K$11)+'СЕТ СН'!$F$11+СВЦЭМ!$D$10+'СЕТ СН'!$F$6-'СЕТ СН'!$F$23</f>
        <v>2331.0739137099999</v>
      </c>
      <c r="L35" s="36">
        <f>SUMIFS(СВЦЭМ!$D$39:$D$782,СВЦЭМ!$A$39:$A$782,$A35,СВЦЭМ!$B$39:$B$782,L$11)+'СЕТ СН'!$F$11+СВЦЭМ!$D$10+'СЕТ СН'!$F$6-'СЕТ СН'!$F$23</f>
        <v>2269.4628776700001</v>
      </c>
      <c r="M35" s="36">
        <f>SUMIFS(СВЦЭМ!$D$39:$D$782,СВЦЭМ!$A$39:$A$782,$A35,СВЦЭМ!$B$39:$B$782,M$11)+'СЕТ СН'!$F$11+СВЦЭМ!$D$10+'СЕТ СН'!$F$6-'СЕТ СН'!$F$23</f>
        <v>2266.9022872699998</v>
      </c>
      <c r="N35" s="36">
        <f>SUMIFS(СВЦЭМ!$D$39:$D$782,СВЦЭМ!$A$39:$A$782,$A35,СВЦЭМ!$B$39:$B$782,N$11)+'СЕТ СН'!$F$11+СВЦЭМ!$D$10+'СЕТ СН'!$F$6-'СЕТ СН'!$F$23</f>
        <v>2275.8128176099999</v>
      </c>
      <c r="O35" s="36">
        <f>SUMIFS(СВЦЭМ!$D$39:$D$782,СВЦЭМ!$A$39:$A$782,$A35,СВЦЭМ!$B$39:$B$782,O$11)+'СЕТ СН'!$F$11+СВЦЭМ!$D$10+'СЕТ СН'!$F$6-'СЕТ СН'!$F$23</f>
        <v>2283.5519929499997</v>
      </c>
      <c r="P35" s="36">
        <f>SUMIFS(СВЦЭМ!$D$39:$D$782,СВЦЭМ!$A$39:$A$782,$A35,СВЦЭМ!$B$39:$B$782,P$11)+'СЕТ СН'!$F$11+СВЦЭМ!$D$10+'СЕТ СН'!$F$6-'СЕТ СН'!$F$23</f>
        <v>2293.8834695400001</v>
      </c>
      <c r="Q35" s="36">
        <f>SUMIFS(СВЦЭМ!$D$39:$D$782,СВЦЭМ!$A$39:$A$782,$A35,СВЦЭМ!$B$39:$B$782,Q$11)+'СЕТ СН'!$F$11+СВЦЭМ!$D$10+'СЕТ СН'!$F$6-'СЕТ СН'!$F$23</f>
        <v>2288.8716167499997</v>
      </c>
      <c r="R35" s="36">
        <f>SUMIFS(СВЦЭМ!$D$39:$D$782,СВЦЭМ!$A$39:$A$782,$A35,СВЦЭМ!$B$39:$B$782,R$11)+'СЕТ СН'!$F$11+СВЦЭМ!$D$10+'СЕТ СН'!$F$6-'СЕТ СН'!$F$23</f>
        <v>2290.6361070599996</v>
      </c>
      <c r="S35" s="36">
        <f>SUMIFS(СВЦЭМ!$D$39:$D$782,СВЦЭМ!$A$39:$A$782,$A35,СВЦЭМ!$B$39:$B$782,S$11)+'СЕТ СН'!$F$11+СВЦЭМ!$D$10+'СЕТ СН'!$F$6-'СЕТ СН'!$F$23</f>
        <v>2241.5630084999998</v>
      </c>
      <c r="T35" s="36">
        <f>SUMIFS(СВЦЭМ!$D$39:$D$782,СВЦЭМ!$A$39:$A$782,$A35,СВЦЭМ!$B$39:$B$782,T$11)+'СЕТ СН'!$F$11+СВЦЭМ!$D$10+'СЕТ СН'!$F$6-'СЕТ СН'!$F$23</f>
        <v>2231.5636641900001</v>
      </c>
      <c r="U35" s="36">
        <f>SUMIFS(СВЦЭМ!$D$39:$D$782,СВЦЭМ!$A$39:$A$782,$A35,СВЦЭМ!$B$39:$B$782,U$11)+'СЕТ СН'!$F$11+СВЦЭМ!$D$10+'СЕТ СН'!$F$6-'СЕТ СН'!$F$23</f>
        <v>2217.2861292699999</v>
      </c>
      <c r="V35" s="36">
        <f>SUMIFS(СВЦЭМ!$D$39:$D$782,СВЦЭМ!$A$39:$A$782,$A35,СВЦЭМ!$B$39:$B$782,V$11)+'СЕТ СН'!$F$11+СВЦЭМ!$D$10+'СЕТ СН'!$F$6-'СЕТ СН'!$F$23</f>
        <v>2231.2137081699998</v>
      </c>
      <c r="W35" s="36">
        <f>SUMIFS(СВЦЭМ!$D$39:$D$782,СВЦЭМ!$A$39:$A$782,$A35,СВЦЭМ!$B$39:$B$782,W$11)+'СЕТ СН'!$F$11+СВЦЭМ!$D$10+'СЕТ СН'!$F$6-'СЕТ СН'!$F$23</f>
        <v>2232.76623449</v>
      </c>
      <c r="X35" s="36">
        <f>SUMIFS(СВЦЭМ!$D$39:$D$782,СВЦЭМ!$A$39:$A$782,$A35,СВЦЭМ!$B$39:$B$782,X$11)+'СЕТ СН'!$F$11+СВЦЭМ!$D$10+'СЕТ СН'!$F$6-'СЕТ СН'!$F$23</f>
        <v>2292.2691366899999</v>
      </c>
      <c r="Y35" s="36">
        <f>SUMIFS(СВЦЭМ!$D$39:$D$782,СВЦЭМ!$A$39:$A$782,$A35,СВЦЭМ!$B$39:$B$782,Y$11)+'СЕТ СН'!$F$11+СВЦЭМ!$D$10+'СЕТ СН'!$F$6-'СЕТ СН'!$F$23</f>
        <v>2263.5315941499998</v>
      </c>
    </row>
    <row r="36" spans="1:27" ht="15.75" x14ac:dyDescent="0.2">
      <c r="A36" s="35">
        <f t="shared" si="0"/>
        <v>45010</v>
      </c>
      <c r="B36" s="36">
        <f>SUMIFS(СВЦЭМ!$D$39:$D$782,СВЦЭМ!$A$39:$A$782,$A36,СВЦЭМ!$B$39:$B$782,B$11)+'СЕТ СН'!$F$11+СВЦЭМ!$D$10+'СЕТ СН'!$F$6-'СЕТ СН'!$F$23</f>
        <v>2261.2568443</v>
      </c>
      <c r="C36" s="36">
        <f>SUMIFS(СВЦЭМ!$D$39:$D$782,СВЦЭМ!$A$39:$A$782,$A36,СВЦЭМ!$B$39:$B$782,C$11)+'СЕТ СН'!$F$11+СВЦЭМ!$D$10+'СЕТ СН'!$F$6-'СЕТ СН'!$F$23</f>
        <v>2309.9898564199998</v>
      </c>
      <c r="D36" s="36">
        <f>SUMIFS(СВЦЭМ!$D$39:$D$782,СВЦЭМ!$A$39:$A$782,$A36,СВЦЭМ!$B$39:$B$782,D$11)+'СЕТ СН'!$F$11+СВЦЭМ!$D$10+'СЕТ СН'!$F$6-'СЕТ СН'!$F$23</f>
        <v>2339.0552193399999</v>
      </c>
      <c r="E36" s="36">
        <f>SUMIFS(СВЦЭМ!$D$39:$D$782,СВЦЭМ!$A$39:$A$782,$A36,СВЦЭМ!$B$39:$B$782,E$11)+'СЕТ СН'!$F$11+СВЦЭМ!$D$10+'СЕТ СН'!$F$6-'СЕТ СН'!$F$23</f>
        <v>2345.4496538899998</v>
      </c>
      <c r="F36" s="36">
        <f>SUMIFS(СВЦЭМ!$D$39:$D$782,СВЦЭМ!$A$39:$A$782,$A36,СВЦЭМ!$B$39:$B$782,F$11)+'СЕТ СН'!$F$11+СВЦЭМ!$D$10+'СЕТ СН'!$F$6-'СЕТ СН'!$F$23</f>
        <v>2339.5582458899999</v>
      </c>
      <c r="G36" s="36">
        <f>SUMIFS(СВЦЭМ!$D$39:$D$782,СВЦЭМ!$A$39:$A$782,$A36,СВЦЭМ!$B$39:$B$782,G$11)+'СЕТ СН'!$F$11+СВЦЭМ!$D$10+'СЕТ СН'!$F$6-'СЕТ СН'!$F$23</f>
        <v>2345.7803642700001</v>
      </c>
      <c r="H36" s="36">
        <f>SUMIFS(СВЦЭМ!$D$39:$D$782,СВЦЭМ!$A$39:$A$782,$A36,СВЦЭМ!$B$39:$B$782,H$11)+'СЕТ СН'!$F$11+СВЦЭМ!$D$10+'СЕТ СН'!$F$6-'СЕТ СН'!$F$23</f>
        <v>2325.79393944</v>
      </c>
      <c r="I36" s="36">
        <f>SUMIFS(СВЦЭМ!$D$39:$D$782,СВЦЭМ!$A$39:$A$782,$A36,СВЦЭМ!$B$39:$B$782,I$11)+'СЕТ СН'!$F$11+СВЦЭМ!$D$10+'СЕТ СН'!$F$6-'СЕТ СН'!$F$23</f>
        <v>2253.6482128199996</v>
      </c>
      <c r="J36" s="36">
        <f>SUMIFS(СВЦЭМ!$D$39:$D$782,СВЦЭМ!$A$39:$A$782,$A36,СВЦЭМ!$B$39:$B$782,J$11)+'СЕТ СН'!$F$11+СВЦЭМ!$D$10+'СЕТ СН'!$F$6-'СЕТ СН'!$F$23</f>
        <v>2176.2506396600002</v>
      </c>
      <c r="K36" s="36">
        <f>SUMIFS(СВЦЭМ!$D$39:$D$782,СВЦЭМ!$A$39:$A$782,$A36,СВЦЭМ!$B$39:$B$782,K$11)+'СЕТ СН'!$F$11+СВЦЭМ!$D$10+'СЕТ СН'!$F$6-'СЕТ СН'!$F$23</f>
        <v>2101.8826118900001</v>
      </c>
      <c r="L36" s="36">
        <f>SUMIFS(СВЦЭМ!$D$39:$D$782,СВЦЭМ!$A$39:$A$782,$A36,СВЦЭМ!$B$39:$B$782,L$11)+'СЕТ СН'!$F$11+СВЦЭМ!$D$10+'СЕТ СН'!$F$6-'СЕТ СН'!$F$23</f>
        <v>2075.9914359599998</v>
      </c>
      <c r="M36" s="36">
        <f>SUMIFS(СВЦЭМ!$D$39:$D$782,СВЦЭМ!$A$39:$A$782,$A36,СВЦЭМ!$B$39:$B$782,M$11)+'СЕТ СН'!$F$11+СВЦЭМ!$D$10+'СЕТ СН'!$F$6-'СЕТ СН'!$F$23</f>
        <v>2073.28485834</v>
      </c>
      <c r="N36" s="36">
        <f>SUMIFS(СВЦЭМ!$D$39:$D$782,СВЦЭМ!$A$39:$A$782,$A36,СВЦЭМ!$B$39:$B$782,N$11)+'СЕТ СН'!$F$11+СВЦЭМ!$D$10+'СЕТ СН'!$F$6-'СЕТ СН'!$F$23</f>
        <v>2117.9182889799999</v>
      </c>
      <c r="O36" s="36">
        <f>SUMIFS(СВЦЭМ!$D$39:$D$782,СВЦЭМ!$A$39:$A$782,$A36,СВЦЭМ!$B$39:$B$782,O$11)+'СЕТ СН'!$F$11+СВЦЭМ!$D$10+'СЕТ СН'!$F$6-'СЕТ СН'!$F$23</f>
        <v>2168.0395181499998</v>
      </c>
      <c r="P36" s="36">
        <f>SUMIFS(СВЦЭМ!$D$39:$D$782,СВЦЭМ!$A$39:$A$782,$A36,СВЦЭМ!$B$39:$B$782,P$11)+'СЕТ СН'!$F$11+СВЦЭМ!$D$10+'СЕТ СН'!$F$6-'СЕТ СН'!$F$23</f>
        <v>2191.9106129699999</v>
      </c>
      <c r="Q36" s="36">
        <f>SUMIFS(СВЦЭМ!$D$39:$D$782,СВЦЭМ!$A$39:$A$782,$A36,СВЦЭМ!$B$39:$B$782,Q$11)+'СЕТ СН'!$F$11+СВЦЭМ!$D$10+'СЕТ СН'!$F$6-'СЕТ СН'!$F$23</f>
        <v>2211.5135317499999</v>
      </c>
      <c r="R36" s="36">
        <f>SUMIFS(СВЦЭМ!$D$39:$D$782,СВЦЭМ!$A$39:$A$782,$A36,СВЦЭМ!$B$39:$B$782,R$11)+'СЕТ СН'!$F$11+СВЦЭМ!$D$10+'СЕТ СН'!$F$6-'СЕТ СН'!$F$23</f>
        <v>2184.9666816700001</v>
      </c>
      <c r="S36" s="36">
        <f>SUMIFS(СВЦЭМ!$D$39:$D$782,СВЦЭМ!$A$39:$A$782,$A36,СВЦЭМ!$B$39:$B$782,S$11)+'СЕТ СН'!$F$11+СВЦЭМ!$D$10+'СЕТ СН'!$F$6-'СЕТ СН'!$F$23</f>
        <v>2181.8496395399998</v>
      </c>
      <c r="T36" s="36">
        <f>SUMIFS(СВЦЭМ!$D$39:$D$782,СВЦЭМ!$A$39:$A$782,$A36,СВЦЭМ!$B$39:$B$782,T$11)+'СЕТ СН'!$F$11+СВЦЭМ!$D$10+'СЕТ СН'!$F$6-'СЕТ СН'!$F$23</f>
        <v>2110.2421786300001</v>
      </c>
      <c r="U36" s="36">
        <f>SUMIFS(СВЦЭМ!$D$39:$D$782,СВЦЭМ!$A$39:$A$782,$A36,СВЦЭМ!$B$39:$B$782,U$11)+'СЕТ СН'!$F$11+СВЦЭМ!$D$10+'СЕТ СН'!$F$6-'СЕТ СН'!$F$23</f>
        <v>2116.3831307099999</v>
      </c>
      <c r="V36" s="36">
        <f>SUMIFS(СВЦЭМ!$D$39:$D$782,СВЦЭМ!$A$39:$A$782,$A36,СВЦЭМ!$B$39:$B$782,V$11)+'СЕТ СН'!$F$11+СВЦЭМ!$D$10+'СЕТ СН'!$F$6-'СЕТ СН'!$F$23</f>
        <v>2090.3781505799998</v>
      </c>
      <c r="W36" s="36">
        <f>SUMIFS(СВЦЭМ!$D$39:$D$782,СВЦЭМ!$A$39:$A$782,$A36,СВЦЭМ!$B$39:$B$782,W$11)+'СЕТ СН'!$F$11+СВЦЭМ!$D$10+'СЕТ СН'!$F$6-'СЕТ СН'!$F$23</f>
        <v>2095.3676982900001</v>
      </c>
      <c r="X36" s="36">
        <f>SUMIFS(СВЦЭМ!$D$39:$D$782,СВЦЭМ!$A$39:$A$782,$A36,СВЦЭМ!$B$39:$B$782,X$11)+'СЕТ СН'!$F$11+СВЦЭМ!$D$10+'СЕТ СН'!$F$6-'СЕТ СН'!$F$23</f>
        <v>2100.5382521799997</v>
      </c>
      <c r="Y36" s="36">
        <f>SUMIFS(СВЦЭМ!$D$39:$D$782,СВЦЭМ!$A$39:$A$782,$A36,СВЦЭМ!$B$39:$B$782,Y$11)+'СЕТ СН'!$F$11+СВЦЭМ!$D$10+'СЕТ СН'!$F$6-'СЕТ СН'!$F$23</f>
        <v>2230.7014164500001</v>
      </c>
    </row>
    <row r="37" spans="1:27" ht="15.75" x14ac:dyDescent="0.2">
      <c r="A37" s="35">
        <f t="shared" si="0"/>
        <v>45011</v>
      </c>
      <c r="B37" s="36">
        <f>SUMIFS(СВЦЭМ!$D$39:$D$782,СВЦЭМ!$A$39:$A$782,$A37,СВЦЭМ!$B$39:$B$782,B$11)+'СЕТ СН'!$F$11+СВЦЭМ!$D$10+'СЕТ СН'!$F$6-'СЕТ СН'!$F$23</f>
        <v>2287.70842008</v>
      </c>
      <c r="C37" s="36">
        <f>SUMIFS(СВЦЭМ!$D$39:$D$782,СВЦЭМ!$A$39:$A$782,$A37,СВЦЭМ!$B$39:$B$782,C$11)+'СЕТ СН'!$F$11+СВЦЭМ!$D$10+'СЕТ СН'!$F$6-'СЕТ СН'!$F$23</f>
        <v>2340.8697149999998</v>
      </c>
      <c r="D37" s="36">
        <f>SUMIFS(СВЦЭМ!$D$39:$D$782,СВЦЭМ!$A$39:$A$782,$A37,СВЦЭМ!$B$39:$B$782,D$11)+'СЕТ СН'!$F$11+СВЦЭМ!$D$10+'СЕТ СН'!$F$6-'СЕТ СН'!$F$23</f>
        <v>2370.4774669099997</v>
      </c>
      <c r="E37" s="36">
        <f>SUMIFS(СВЦЭМ!$D$39:$D$782,СВЦЭМ!$A$39:$A$782,$A37,СВЦЭМ!$B$39:$B$782,E$11)+'СЕТ СН'!$F$11+СВЦЭМ!$D$10+'СЕТ СН'!$F$6-'СЕТ СН'!$F$23</f>
        <v>2363.0072407999996</v>
      </c>
      <c r="F37" s="36">
        <f>SUMIFS(СВЦЭМ!$D$39:$D$782,СВЦЭМ!$A$39:$A$782,$A37,СВЦЭМ!$B$39:$B$782,F$11)+'СЕТ СН'!$F$11+СВЦЭМ!$D$10+'СЕТ СН'!$F$6-'СЕТ СН'!$F$23</f>
        <v>2375.57049151</v>
      </c>
      <c r="G37" s="36">
        <f>SUMIFS(СВЦЭМ!$D$39:$D$782,СВЦЭМ!$A$39:$A$782,$A37,СВЦЭМ!$B$39:$B$782,G$11)+'СЕТ СН'!$F$11+СВЦЭМ!$D$10+'СЕТ СН'!$F$6-'СЕТ СН'!$F$23</f>
        <v>2361.8082722300001</v>
      </c>
      <c r="H37" s="36">
        <f>SUMIFS(СВЦЭМ!$D$39:$D$782,СВЦЭМ!$A$39:$A$782,$A37,СВЦЭМ!$B$39:$B$782,H$11)+'СЕТ СН'!$F$11+СВЦЭМ!$D$10+'СЕТ СН'!$F$6-'СЕТ СН'!$F$23</f>
        <v>2346.0531255000001</v>
      </c>
      <c r="I37" s="36">
        <f>SUMIFS(СВЦЭМ!$D$39:$D$782,СВЦЭМ!$A$39:$A$782,$A37,СВЦЭМ!$B$39:$B$782,I$11)+'СЕТ СН'!$F$11+СВЦЭМ!$D$10+'СЕТ СН'!$F$6-'СЕТ СН'!$F$23</f>
        <v>2311.2666322099999</v>
      </c>
      <c r="J37" s="36">
        <f>SUMIFS(СВЦЭМ!$D$39:$D$782,СВЦЭМ!$A$39:$A$782,$A37,СВЦЭМ!$B$39:$B$782,J$11)+'СЕТ СН'!$F$11+СВЦЭМ!$D$10+'СЕТ СН'!$F$6-'СЕТ СН'!$F$23</f>
        <v>2267.8161550099999</v>
      </c>
      <c r="K37" s="36">
        <f>SUMIFS(СВЦЭМ!$D$39:$D$782,СВЦЭМ!$A$39:$A$782,$A37,СВЦЭМ!$B$39:$B$782,K$11)+'СЕТ СН'!$F$11+СВЦЭМ!$D$10+'СЕТ СН'!$F$6-'СЕТ СН'!$F$23</f>
        <v>2197.8700465399997</v>
      </c>
      <c r="L37" s="36">
        <f>SUMIFS(СВЦЭМ!$D$39:$D$782,СВЦЭМ!$A$39:$A$782,$A37,СВЦЭМ!$B$39:$B$782,L$11)+'СЕТ СН'!$F$11+СВЦЭМ!$D$10+'СЕТ СН'!$F$6-'СЕТ СН'!$F$23</f>
        <v>2168.88819917</v>
      </c>
      <c r="M37" s="36">
        <f>SUMIFS(СВЦЭМ!$D$39:$D$782,СВЦЭМ!$A$39:$A$782,$A37,СВЦЭМ!$B$39:$B$782,M$11)+'СЕТ СН'!$F$11+СВЦЭМ!$D$10+'СЕТ СН'!$F$6-'СЕТ СН'!$F$23</f>
        <v>2168.4735077199998</v>
      </c>
      <c r="N37" s="36">
        <f>SUMIFS(СВЦЭМ!$D$39:$D$782,СВЦЭМ!$A$39:$A$782,$A37,СВЦЭМ!$B$39:$B$782,N$11)+'СЕТ СН'!$F$11+СВЦЭМ!$D$10+'СЕТ СН'!$F$6-'СЕТ СН'!$F$23</f>
        <v>2212.0592735800001</v>
      </c>
      <c r="O37" s="36">
        <f>SUMIFS(СВЦЭМ!$D$39:$D$782,СВЦЭМ!$A$39:$A$782,$A37,СВЦЭМ!$B$39:$B$782,O$11)+'СЕТ СН'!$F$11+СВЦЭМ!$D$10+'СЕТ СН'!$F$6-'СЕТ СН'!$F$23</f>
        <v>2259.9269581600001</v>
      </c>
      <c r="P37" s="36">
        <f>SUMIFS(СВЦЭМ!$D$39:$D$782,СВЦЭМ!$A$39:$A$782,$A37,СВЦЭМ!$B$39:$B$782,P$11)+'СЕТ СН'!$F$11+СВЦЭМ!$D$10+'СЕТ СН'!$F$6-'СЕТ СН'!$F$23</f>
        <v>2275.0459900899996</v>
      </c>
      <c r="Q37" s="36">
        <f>SUMIFS(СВЦЭМ!$D$39:$D$782,СВЦЭМ!$A$39:$A$782,$A37,СВЦЭМ!$B$39:$B$782,Q$11)+'СЕТ СН'!$F$11+СВЦЭМ!$D$10+'СЕТ СН'!$F$6-'СЕТ СН'!$F$23</f>
        <v>2289.66156112</v>
      </c>
      <c r="R37" s="36">
        <f>SUMIFS(СВЦЭМ!$D$39:$D$782,СВЦЭМ!$A$39:$A$782,$A37,СВЦЭМ!$B$39:$B$782,R$11)+'СЕТ СН'!$F$11+СВЦЭМ!$D$10+'СЕТ СН'!$F$6-'СЕТ СН'!$F$23</f>
        <v>2272.41146441</v>
      </c>
      <c r="S37" s="36">
        <f>SUMIFS(СВЦЭМ!$D$39:$D$782,СВЦЭМ!$A$39:$A$782,$A37,СВЦЭМ!$B$39:$B$782,S$11)+'СЕТ СН'!$F$11+СВЦЭМ!$D$10+'СЕТ СН'!$F$6-'СЕТ СН'!$F$23</f>
        <v>2243.8825875399998</v>
      </c>
      <c r="T37" s="36">
        <f>SUMIFS(СВЦЭМ!$D$39:$D$782,СВЦЭМ!$A$39:$A$782,$A37,СВЦЭМ!$B$39:$B$782,T$11)+'СЕТ СН'!$F$11+СВЦЭМ!$D$10+'СЕТ СН'!$F$6-'СЕТ СН'!$F$23</f>
        <v>2219.9787139700002</v>
      </c>
      <c r="U37" s="36">
        <f>SUMIFS(СВЦЭМ!$D$39:$D$782,СВЦЭМ!$A$39:$A$782,$A37,СВЦЭМ!$B$39:$B$782,U$11)+'СЕТ СН'!$F$11+СВЦЭМ!$D$10+'СЕТ СН'!$F$6-'СЕТ СН'!$F$23</f>
        <v>2177.3956587600001</v>
      </c>
      <c r="V37" s="36">
        <f>SUMIFS(СВЦЭМ!$D$39:$D$782,СВЦЭМ!$A$39:$A$782,$A37,СВЦЭМ!$B$39:$B$782,V$11)+'СЕТ СН'!$F$11+СВЦЭМ!$D$10+'СЕТ СН'!$F$6-'СЕТ СН'!$F$23</f>
        <v>2141.5081187599999</v>
      </c>
      <c r="W37" s="36">
        <f>SUMIFS(СВЦЭМ!$D$39:$D$782,СВЦЭМ!$A$39:$A$782,$A37,СВЦЭМ!$B$39:$B$782,W$11)+'СЕТ СН'!$F$11+СВЦЭМ!$D$10+'СЕТ СН'!$F$6-'СЕТ СН'!$F$23</f>
        <v>2153.1949435500001</v>
      </c>
      <c r="X37" s="36">
        <f>SUMIFS(СВЦЭМ!$D$39:$D$782,СВЦЭМ!$A$39:$A$782,$A37,СВЦЭМ!$B$39:$B$782,X$11)+'СЕТ СН'!$F$11+СВЦЭМ!$D$10+'СЕТ СН'!$F$6-'СЕТ СН'!$F$23</f>
        <v>2182.2132125600001</v>
      </c>
      <c r="Y37" s="36">
        <f>SUMIFS(СВЦЭМ!$D$39:$D$782,СВЦЭМ!$A$39:$A$782,$A37,СВЦЭМ!$B$39:$B$782,Y$11)+'СЕТ СН'!$F$11+СВЦЭМ!$D$10+'СЕТ СН'!$F$6-'СЕТ СН'!$F$23</f>
        <v>2236.8192543999999</v>
      </c>
    </row>
    <row r="38" spans="1:27" ht="15.75" x14ac:dyDescent="0.2">
      <c r="A38" s="35">
        <f t="shared" si="0"/>
        <v>45012</v>
      </c>
      <c r="B38" s="36">
        <f>SUMIFS(СВЦЭМ!$D$39:$D$782,СВЦЭМ!$A$39:$A$782,$A38,СВЦЭМ!$B$39:$B$782,B$11)+'СЕТ СН'!$F$11+СВЦЭМ!$D$10+'СЕТ СН'!$F$6-'СЕТ СН'!$F$23</f>
        <v>2273.0185716400001</v>
      </c>
      <c r="C38" s="36">
        <f>SUMIFS(СВЦЭМ!$D$39:$D$782,СВЦЭМ!$A$39:$A$782,$A38,СВЦЭМ!$B$39:$B$782,C$11)+'СЕТ СН'!$F$11+СВЦЭМ!$D$10+'СЕТ СН'!$F$6-'СЕТ СН'!$F$23</f>
        <v>2286.48865363</v>
      </c>
      <c r="D38" s="36">
        <f>SUMIFS(СВЦЭМ!$D$39:$D$782,СВЦЭМ!$A$39:$A$782,$A38,СВЦЭМ!$B$39:$B$782,D$11)+'СЕТ СН'!$F$11+СВЦЭМ!$D$10+'СЕТ СН'!$F$6-'СЕТ СН'!$F$23</f>
        <v>2318.93437352</v>
      </c>
      <c r="E38" s="36">
        <f>SUMIFS(СВЦЭМ!$D$39:$D$782,СВЦЭМ!$A$39:$A$782,$A38,СВЦЭМ!$B$39:$B$782,E$11)+'СЕТ СН'!$F$11+СВЦЭМ!$D$10+'СЕТ СН'!$F$6-'СЕТ СН'!$F$23</f>
        <v>2319.7878641299999</v>
      </c>
      <c r="F38" s="36">
        <f>SUMIFS(СВЦЭМ!$D$39:$D$782,СВЦЭМ!$A$39:$A$782,$A38,СВЦЭМ!$B$39:$B$782,F$11)+'СЕТ СН'!$F$11+СВЦЭМ!$D$10+'СЕТ СН'!$F$6-'СЕТ СН'!$F$23</f>
        <v>2339.5332941500001</v>
      </c>
      <c r="G38" s="36">
        <f>SUMIFS(СВЦЭМ!$D$39:$D$782,СВЦЭМ!$A$39:$A$782,$A38,СВЦЭМ!$B$39:$B$782,G$11)+'СЕТ СН'!$F$11+СВЦЭМ!$D$10+'СЕТ СН'!$F$6-'СЕТ СН'!$F$23</f>
        <v>2309.95700489</v>
      </c>
      <c r="H38" s="36">
        <f>SUMIFS(СВЦЭМ!$D$39:$D$782,СВЦЭМ!$A$39:$A$782,$A38,СВЦЭМ!$B$39:$B$782,H$11)+'СЕТ СН'!$F$11+СВЦЭМ!$D$10+'СЕТ СН'!$F$6-'СЕТ СН'!$F$23</f>
        <v>2320.4099367199997</v>
      </c>
      <c r="I38" s="36">
        <f>SUMIFS(СВЦЭМ!$D$39:$D$782,СВЦЭМ!$A$39:$A$782,$A38,СВЦЭМ!$B$39:$B$782,I$11)+'СЕТ СН'!$F$11+СВЦЭМ!$D$10+'СЕТ СН'!$F$6-'СЕТ СН'!$F$23</f>
        <v>2185.10994381</v>
      </c>
      <c r="J38" s="36">
        <f>SUMIFS(СВЦЭМ!$D$39:$D$782,СВЦЭМ!$A$39:$A$782,$A38,СВЦЭМ!$B$39:$B$782,J$11)+'СЕТ СН'!$F$11+СВЦЭМ!$D$10+'СЕТ СН'!$F$6-'СЕТ СН'!$F$23</f>
        <v>2195.10595883</v>
      </c>
      <c r="K38" s="36">
        <f>SUMIFS(СВЦЭМ!$D$39:$D$782,СВЦЭМ!$A$39:$A$782,$A38,СВЦЭМ!$B$39:$B$782,K$11)+'СЕТ СН'!$F$11+СВЦЭМ!$D$10+'СЕТ СН'!$F$6-'СЕТ СН'!$F$23</f>
        <v>2189.06139992</v>
      </c>
      <c r="L38" s="36">
        <f>SUMIFS(СВЦЭМ!$D$39:$D$782,СВЦЭМ!$A$39:$A$782,$A38,СВЦЭМ!$B$39:$B$782,L$11)+'СЕТ СН'!$F$11+СВЦЭМ!$D$10+'СЕТ СН'!$F$6-'СЕТ СН'!$F$23</f>
        <v>2186.0214460299999</v>
      </c>
      <c r="M38" s="36">
        <f>SUMIFS(СВЦЭМ!$D$39:$D$782,СВЦЭМ!$A$39:$A$782,$A38,СВЦЭМ!$B$39:$B$782,M$11)+'СЕТ СН'!$F$11+СВЦЭМ!$D$10+'СЕТ СН'!$F$6-'СЕТ СН'!$F$23</f>
        <v>2196.8540350600001</v>
      </c>
      <c r="N38" s="36">
        <f>SUMIFS(СВЦЭМ!$D$39:$D$782,СВЦЭМ!$A$39:$A$782,$A38,СВЦЭМ!$B$39:$B$782,N$11)+'СЕТ СН'!$F$11+СВЦЭМ!$D$10+'СЕТ СН'!$F$6-'СЕТ СН'!$F$23</f>
        <v>2217.8087163199998</v>
      </c>
      <c r="O38" s="36">
        <f>SUMIFS(СВЦЭМ!$D$39:$D$782,СВЦЭМ!$A$39:$A$782,$A38,СВЦЭМ!$B$39:$B$782,O$11)+'СЕТ СН'!$F$11+СВЦЭМ!$D$10+'СЕТ СН'!$F$6-'СЕТ СН'!$F$23</f>
        <v>2256.7363532199997</v>
      </c>
      <c r="P38" s="36">
        <f>SUMIFS(СВЦЭМ!$D$39:$D$782,СВЦЭМ!$A$39:$A$782,$A38,СВЦЭМ!$B$39:$B$782,P$11)+'СЕТ СН'!$F$11+СВЦЭМ!$D$10+'СЕТ СН'!$F$6-'СЕТ СН'!$F$23</f>
        <v>2268.1526229199999</v>
      </c>
      <c r="Q38" s="36">
        <f>SUMIFS(СВЦЭМ!$D$39:$D$782,СВЦЭМ!$A$39:$A$782,$A38,СВЦЭМ!$B$39:$B$782,Q$11)+'СЕТ СН'!$F$11+СВЦЭМ!$D$10+'СЕТ СН'!$F$6-'СЕТ СН'!$F$23</f>
        <v>2267.5203651499996</v>
      </c>
      <c r="R38" s="36">
        <f>SUMIFS(СВЦЭМ!$D$39:$D$782,СВЦЭМ!$A$39:$A$782,$A38,СВЦЭМ!$B$39:$B$782,R$11)+'СЕТ СН'!$F$11+СВЦЭМ!$D$10+'СЕТ СН'!$F$6-'СЕТ СН'!$F$23</f>
        <v>2247.0647708500001</v>
      </c>
      <c r="S38" s="36">
        <f>SUMIFS(СВЦЭМ!$D$39:$D$782,СВЦЭМ!$A$39:$A$782,$A38,СВЦЭМ!$B$39:$B$782,S$11)+'СЕТ СН'!$F$11+СВЦЭМ!$D$10+'СЕТ СН'!$F$6-'СЕТ СН'!$F$23</f>
        <v>2248.4293446199999</v>
      </c>
      <c r="T38" s="36">
        <f>SUMIFS(СВЦЭМ!$D$39:$D$782,СВЦЭМ!$A$39:$A$782,$A38,СВЦЭМ!$B$39:$B$782,T$11)+'СЕТ СН'!$F$11+СВЦЭМ!$D$10+'СЕТ СН'!$F$6-'СЕТ СН'!$F$23</f>
        <v>2235.9609144599999</v>
      </c>
      <c r="U38" s="36">
        <f>SUMIFS(СВЦЭМ!$D$39:$D$782,СВЦЭМ!$A$39:$A$782,$A38,СВЦЭМ!$B$39:$B$782,U$11)+'СЕТ СН'!$F$11+СВЦЭМ!$D$10+'СЕТ СН'!$F$6-'СЕТ СН'!$F$23</f>
        <v>2173.4178588199998</v>
      </c>
      <c r="V38" s="36">
        <f>SUMIFS(СВЦЭМ!$D$39:$D$782,СВЦЭМ!$A$39:$A$782,$A38,СВЦЭМ!$B$39:$B$782,V$11)+'СЕТ СН'!$F$11+СВЦЭМ!$D$10+'СЕТ СН'!$F$6-'СЕТ СН'!$F$23</f>
        <v>2104.8936442200002</v>
      </c>
      <c r="W38" s="36">
        <f>SUMIFS(СВЦЭМ!$D$39:$D$782,СВЦЭМ!$A$39:$A$782,$A38,СВЦЭМ!$B$39:$B$782,W$11)+'СЕТ СН'!$F$11+СВЦЭМ!$D$10+'СЕТ СН'!$F$6-'СЕТ СН'!$F$23</f>
        <v>2124.81273676</v>
      </c>
      <c r="X38" s="36">
        <f>SUMIFS(СВЦЭМ!$D$39:$D$782,СВЦЭМ!$A$39:$A$782,$A38,СВЦЭМ!$B$39:$B$782,X$11)+'СЕТ СН'!$F$11+СВЦЭМ!$D$10+'СЕТ СН'!$F$6-'СЕТ СН'!$F$23</f>
        <v>2179.0186989899998</v>
      </c>
      <c r="Y38" s="36">
        <f>SUMIFS(СВЦЭМ!$D$39:$D$782,СВЦЭМ!$A$39:$A$782,$A38,СВЦЭМ!$B$39:$B$782,Y$11)+'СЕТ СН'!$F$11+СВЦЭМ!$D$10+'СЕТ СН'!$F$6-'СЕТ СН'!$F$23</f>
        <v>2195.5721703300001</v>
      </c>
    </row>
    <row r="39" spans="1:27" ht="15.75" x14ac:dyDescent="0.2">
      <c r="A39" s="35">
        <f t="shared" si="0"/>
        <v>45013</v>
      </c>
      <c r="B39" s="36">
        <f>SUMIFS(СВЦЭМ!$D$39:$D$782,СВЦЭМ!$A$39:$A$782,$A39,СВЦЭМ!$B$39:$B$782,B$11)+'СЕТ СН'!$F$11+СВЦЭМ!$D$10+'СЕТ СН'!$F$6-'СЕТ СН'!$F$23</f>
        <v>2108.2462838299998</v>
      </c>
      <c r="C39" s="36">
        <f>SUMIFS(СВЦЭМ!$D$39:$D$782,СВЦЭМ!$A$39:$A$782,$A39,СВЦЭМ!$B$39:$B$782,C$11)+'СЕТ СН'!$F$11+СВЦЭМ!$D$10+'СЕТ СН'!$F$6-'СЕТ СН'!$F$23</f>
        <v>2148.5728432699998</v>
      </c>
      <c r="D39" s="36">
        <f>SUMIFS(СВЦЭМ!$D$39:$D$782,СВЦЭМ!$A$39:$A$782,$A39,СВЦЭМ!$B$39:$B$782,D$11)+'СЕТ СН'!$F$11+СВЦЭМ!$D$10+'СЕТ СН'!$F$6-'СЕТ СН'!$F$23</f>
        <v>2203.1141610700001</v>
      </c>
      <c r="E39" s="36">
        <f>SUMIFS(СВЦЭМ!$D$39:$D$782,СВЦЭМ!$A$39:$A$782,$A39,СВЦЭМ!$B$39:$B$782,E$11)+'СЕТ СН'!$F$11+СВЦЭМ!$D$10+'СЕТ СН'!$F$6-'СЕТ СН'!$F$23</f>
        <v>2219.32800434</v>
      </c>
      <c r="F39" s="36">
        <f>SUMIFS(СВЦЭМ!$D$39:$D$782,СВЦЭМ!$A$39:$A$782,$A39,СВЦЭМ!$B$39:$B$782,F$11)+'СЕТ СН'!$F$11+СВЦЭМ!$D$10+'СЕТ СН'!$F$6-'СЕТ СН'!$F$23</f>
        <v>2217.9590980899998</v>
      </c>
      <c r="G39" s="36">
        <f>SUMIFS(СВЦЭМ!$D$39:$D$782,СВЦЭМ!$A$39:$A$782,$A39,СВЦЭМ!$B$39:$B$782,G$11)+'СЕТ СН'!$F$11+СВЦЭМ!$D$10+'СЕТ СН'!$F$6-'СЕТ СН'!$F$23</f>
        <v>2210.65683635</v>
      </c>
      <c r="H39" s="36">
        <f>SUMIFS(СВЦЭМ!$D$39:$D$782,СВЦЭМ!$A$39:$A$782,$A39,СВЦЭМ!$B$39:$B$782,H$11)+'СЕТ СН'!$F$11+СВЦЭМ!$D$10+'СЕТ СН'!$F$6-'СЕТ СН'!$F$23</f>
        <v>2133.98778713</v>
      </c>
      <c r="I39" s="36">
        <f>SUMIFS(СВЦЭМ!$D$39:$D$782,СВЦЭМ!$A$39:$A$782,$A39,СВЦЭМ!$B$39:$B$782,I$11)+'СЕТ СН'!$F$11+СВЦЭМ!$D$10+'СЕТ СН'!$F$6-'СЕТ СН'!$F$23</f>
        <v>2071.5506816799998</v>
      </c>
      <c r="J39" s="36">
        <f>SUMIFS(СВЦЭМ!$D$39:$D$782,СВЦЭМ!$A$39:$A$782,$A39,СВЦЭМ!$B$39:$B$782,J$11)+'СЕТ СН'!$F$11+СВЦЭМ!$D$10+'СЕТ СН'!$F$6-'СЕТ СН'!$F$23</f>
        <v>2098.0091812599999</v>
      </c>
      <c r="K39" s="36">
        <f>SUMIFS(СВЦЭМ!$D$39:$D$782,СВЦЭМ!$A$39:$A$782,$A39,СВЦЭМ!$B$39:$B$782,K$11)+'СЕТ СН'!$F$11+СВЦЭМ!$D$10+'СЕТ СН'!$F$6-'СЕТ СН'!$F$23</f>
        <v>2073.3540917</v>
      </c>
      <c r="L39" s="36">
        <f>SUMIFS(СВЦЭМ!$D$39:$D$782,СВЦЭМ!$A$39:$A$782,$A39,СВЦЭМ!$B$39:$B$782,L$11)+'СЕТ СН'!$F$11+СВЦЭМ!$D$10+'СЕТ СН'!$F$6-'СЕТ СН'!$F$23</f>
        <v>2069.2870601899999</v>
      </c>
      <c r="M39" s="36">
        <f>SUMIFS(СВЦЭМ!$D$39:$D$782,СВЦЭМ!$A$39:$A$782,$A39,СВЦЭМ!$B$39:$B$782,M$11)+'СЕТ СН'!$F$11+СВЦЭМ!$D$10+'СЕТ СН'!$F$6-'СЕТ СН'!$F$23</f>
        <v>2053.9530212099999</v>
      </c>
      <c r="N39" s="36">
        <f>SUMIFS(СВЦЭМ!$D$39:$D$782,СВЦЭМ!$A$39:$A$782,$A39,СВЦЭМ!$B$39:$B$782,N$11)+'СЕТ СН'!$F$11+СВЦЭМ!$D$10+'СЕТ СН'!$F$6-'СЕТ СН'!$F$23</f>
        <v>2061.4268518499998</v>
      </c>
      <c r="O39" s="36">
        <f>SUMIFS(СВЦЭМ!$D$39:$D$782,СВЦЭМ!$A$39:$A$782,$A39,СВЦЭМ!$B$39:$B$782,O$11)+'СЕТ СН'!$F$11+СВЦЭМ!$D$10+'СЕТ СН'!$F$6-'СЕТ СН'!$F$23</f>
        <v>2085.2475776900001</v>
      </c>
      <c r="P39" s="36">
        <f>SUMIFS(СВЦЭМ!$D$39:$D$782,СВЦЭМ!$A$39:$A$782,$A39,СВЦЭМ!$B$39:$B$782,P$11)+'СЕТ СН'!$F$11+СВЦЭМ!$D$10+'СЕТ СН'!$F$6-'СЕТ СН'!$F$23</f>
        <v>2097.3222119500001</v>
      </c>
      <c r="Q39" s="36">
        <f>SUMIFS(СВЦЭМ!$D$39:$D$782,СВЦЭМ!$A$39:$A$782,$A39,СВЦЭМ!$B$39:$B$782,Q$11)+'СЕТ СН'!$F$11+СВЦЭМ!$D$10+'СЕТ СН'!$F$6-'СЕТ СН'!$F$23</f>
        <v>2112.5810551700001</v>
      </c>
      <c r="R39" s="36">
        <f>SUMIFS(СВЦЭМ!$D$39:$D$782,СВЦЭМ!$A$39:$A$782,$A39,СВЦЭМ!$B$39:$B$782,R$11)+'СЕТ СН'!$F$11+СВЦЭМ!$D$10+'СЕТ СН'!$F$6-'СЕТ СН'!$F$23</f>
        <v>2108.7432248599998</v>
      </c>
      <c r="S39" s="36">
        <f>SUMIFS(СВЦЭМ!$D$39:$D$782,СВЦЭМ!$A$39:$A$782,$A39,СВЦЭМ!$B$39:$B$782,S$11)+'СЕТ СН'!$F$11+СВЦЭМ!$D$10+'СЕТ СН'!$F$6-'СЕТ СН'!$F$23</f>
        <v>2098.7466910100002</v>
      </c>
      <c r="T39" s="36">
        <f>SUMIFS(СВЦЭМ!$D$39:$D$782,СВЦЭМ!$A$39:$A$782,$A39,СВЦЭМ!$B$39:$B$782,T$11)+'СЕТ СН'!$F$11+СВЦЭМ!$D$10+'СЕТ СН'!$F$6-'СЕТ СН'!$F$23</f>
        <v>2076.5492877900001</v>
      </c>
      <c r="U39" s="36">
        <f>SUMIFS(СВЦЭМ!$D$39:$D$782,СВЦЭМ!$A$39:$A$782,$A39,СВЦЭМ!$B$39:$B$782,U$11)+'СЕТ СН'!$F$11+СВЦЭМ!$D$10+'СЕТ СН'!$F$6-'СЕТ СН'!$F$23</f>
        <v>2024.7170760200001</v>
      </c>
      <c r="V39" s="36">
        <f>SUMIFS(СВЦЭМ!$D$39:$D$782,СВЦЭМ!$A$39:$A$782,$A39,СВЦЭМ!$B$39:$B$782,V$11)+'СЕТ СН'!$F$11+СВЦЭМ!$D$10+'СЕТ СН'!$F$6-'СЕТ СН'!$F$23</f>
        <v>2021.8696467899999</v>
      </c>
      <c r="W39" s="36">
        <f>SUMIFS(СВЦЭМ!$D$39:$D$782,СВЦЭМ!$A$39:$A$782,$A39,СВЦЭМ!$B$39:$B$782,W$11)+'СЕТ СН'!$F$11+СВЦЭМ!$D$10+'СЕТ СН'!$F$6-'СЕТ СН'!$F$23</f>
        <v>2022.5984242</v>
      </c>
      <c r="X39" s="36">
        <f>SUMIFS(СВЦЭМ!$D$39:$D$782,СВЦЭМ!$A$39:$A$782,$A39,СВЦЭМ!$B$39:$B$782,X$11)+'СЕТ СН'!$F$11+СВЦЭМ!$D$10+'СЕТ СН'!$F$6-'СЕТ СН'!$F$23</f>
        <v>2055.5219604099998</v>
      </c>
      <c r="Y39" s="36">
        <f>SUMIFS(СВЦЭМ!$D$39:$D$782,СВЦЭМ!$A$39:$A$782,$A39,СВЦЭМ!$B$39:$B$782,Y$11)+'СЕТ СН'!$F$11+СВЦЭМ!$D$10+'СЕТ СН'!$F$6-'СЕТ СН'!$F$23</f>
        <v>2094.7091763399999</v>
      </c>
    </row>
    <row r="40" spans="1:27" ht="15.75" x14ac:dyDescent="0.2">
      <c r="A40" s="35">
        <f t="shared" si="0"/>
        <v>45014</v>
      </c>
      <c r="B40" s="36">
        <f>SUMIFS(СВЦЭМ!$D$39:$D$782,СВЦЭМ!$A$39:$A$782,$A40,СВЦЭМ!$B$39:$B$782,B$11)+'СЕТ СН'!$F$11+СВЦЭМ!$D$10+'СЕТ СН'!$F$6-'СЕТ СН'!$F$23</f>
        <v>2122.5449772500001</v>
      </c>
      <c r="C40" s="36">
        <f>SUMIFS(СВЦЭМ!$D$39:$D$782,СВЦЭМ!$A$39:$A$782,$A40,СВЦЭМ!$B$39:$B$782,C$11)+'СЕТ СН'!$F$11+СВЦЭМ!$D$10+'СЕТ СН'!$F$6-'СЕТ СН'!$F$23</f>
        <v>2167.40833832</v>
      </c>
      <c r="D40" s="36">
        <f>SUMIFS(СВЦЭМ!$D$39:$D$782,СВЦЭМ!$A$39:$A$782,$A40,СВЦЭМ!$B$39:$B$782,D$11)+'СЕТ СН'!$F$11+СВЦЭМ!$D$10+'СЕТ СН'!$F$6-'СЕТ СН'!$F$23</f>
        <v>2190.2031727799999</v>
      </c>
      <c r="E40" s="36">
        <f>SUMIFS(СВЦЭМ!$D$39:$D$782,СВЦЭМ!$A$39:$A$782,$A40,СВЦЭМ!$B$39:$B$782,E$11)+'СЕТ СН'!$F$11+СВЦЭМ!$D$10+'СЕТ СН'!$F$6-'СЕТ СН'!$F$23</f>
        <v>2182.5663393599998</v>
      </c>
      <c r="F40" s="36">
        <f>SUMIFS(СВЦЭМ!$D$39:$D$782,СВЦЭМ!$A$39:$A$782,$A40,СВЦЭМ!$B$39:$B$782,F$11)+'СЕТ СН'!$F$11+СВЦЭМ!$D$10+'СЕТ СН'!$F$6-'СЕТ СН'!$F$23</f>
        <v>2204.8071347099999</v>
      </c>
      <c r="G40" s="36">
        <f>SUMIFS(СВЦЭМ!$D$39:$D$782,СВЦЭМ!$A$39:$A$782,$A40,СВЦЭМ!$B$39:$B$782,G$11)+'СЕТ СН'!$F$11+СВЦЭМ!$D$10+'СЕТ СН'!$F$6-'СЕТ СН'!$F$23</f>
        <v>2166.79359952</v>
      </c>
      <c r="H40" s="36">
        <f>SUMIFS(СВЦЭМ!$D$39:$D$782,СВЦЭМ!$A$39:$A$782,$A40,СВЦЭМ!$B$39:$B$782,H$11)+'СЕТ СН'!$F$11+СВЦЭМ!$D$10+'СЕТ СН'!$F$6-'СЕТ СН'!$F$23</f>
        <v>2117.77624178</v>
      </c>
      <c r="I40" s="36">
        <f>SUMIFS(СВЦЭМ!$D$39:$D$782,СВЦЭМ!$A$39:$A$782,$A40,СВЦЭМ!$B$39:$B$782,I$11)+'СЕТ СН'!$F$11+СВЦЭМ!$D$10+'СЕТ СН'!$F$6-'СЕТ СН'!$F$23</f>
        <v>2103.0551461199998</v>
      </c>
      <c r="J40" s="36">
        <f>SUMIFS(СВЦЭМ!$D$39:$D$782,СВЦЭМ!$A$39:$A$782,$A40,СВЦЭМ!$B$39:$B$782,J$11)+'СЕТ СН'!$F$11+СВЦЭМ!$D$10+'СЕТ СН'!$F$6-'СЕТ СН'!$F$23</f>
        <v>2101.9559664499998</v>
      </c>
      <c r="K40" s="36">
        <f>SUMIFS(СВЦЭМ!$D$39:$D$782,СВЦЭМ!$A$39:$A$782,$A40,СВЦЭМ!$B$39:$B$782,K$11)+'СЕТ СН'!$F$11+СВЦЭМ!$D$10+'СЕТ СН'!$F$6-'СЕТ СН'!$F$23</f>
        <v>2088.1640653599998</v>
      </c>
      <c r="L40" s="36">
        <f>SUMIFS(СВЦЭМ!$D$39:$D$782,СВЦЭМ!$A$39:$A$782,$A40,СВЦЭМ!$B$39:$B$782,L$11)+'СЕТ СН'!$F$11+СВЦЭМ!$D$10+'СЕТ СН'!$F$6-'СЕТ СН'!$F$23</f>
        <v>2089.9906136300001</v>
      </c>
      <c r="M40" s="36">
        <f>SUMIFS(СВЦЭМ!$D$39:$D$782,СВЦЭМ!$A$39:$A$782,$A40,СВЦЭМ!$B$39:$B$782,M$11)+'СЕТ СН'!$F$11+СВЦЭМ!$D$10+'СЕТ СН'!$F$6-'СЕТ СН'!$F$23</f>
        <v>2131.60239826</v>
      </c>
      <c r="N40" s="36">
        <f>SUMIFS(СВЦЭМ!$D$39:$D$782,СВЦЭМ!$A$39:$A$782,$A40,СВЦЭМ!$B$39:$B$782,N$11)+'СЕТ СН'!$F$11+СВЦЭМ!$D$10+'СЕТ СН'!$F$6-'СЕТ СН'!$F$23</f>
        <v>2184.87362833</v>
      </c>
      <c r="O40" s="36">
        <f>SUMIFS(СВЦЭМ!$D$39:$D$782,СВЦЭМ!$A$39:$A$782,$A40,СВЦЭМ!$B$39:$B$782,O$11)+'СЕТ СН'!$F$11+СВЦЭМ!$D$10+'СЕТ СН'!$F$6-'СЕТ СН'!$F$23</f>
        <v>2204.3460773299998</v>
      </c>
      <c r="P40" s="36">
        <f>SUMIFS(СВЦЭМ!$D$39:$D$782,СВЦЭМ!$A$39:$A$782,$A40,СВЦЭМ!$B$39:$B$782,P$11)+'СЕТ СН'!$F$11+СВЦЭМ!$D$10+'СЕТ СН'!$F$6-'СЕТ СН'!$F$23</f>
        <v>2183.3317540600001</v>
      </c>
      <c r="Q40" s="36">
        <f>SUMIFS(СВЦЭМ!$D$39:$D$782,СВЦЭМ!$A$39:$A$782,$A40,СВЦЭМ!$B$39:$B$782,Q$11)+'СЕТ СН'!$F$11+СВЦЭМ!$D$10+'СЕТ СН'!$F$6-'СЕТ СН'!$F$23</f>
        <v>2198.6057083000001</v>
      </c>
      <c r="R40" s="36">
        <f>SUMIFS(СВЦЭМ!$D$39:$D$782,СВЦЭМ!$A$39:$A$782,$A40,СВЦЭМ!$B$39:$B$782,R$11)+'СЕТ СН'!$F$11+СВЦЭМ!$D$10+'СЕТ СН'!$F$6-'СЕТ СН'!$F$23</f>
        <v>2193.76590614</v>
      </c>
      <c r="S40" s="36">
        <f>SUMIFS(СВЦЭМ!$D$39:$D$782,СВЦЭМ!$A$39:$A$782,$A40,СВЦЭМ!$B$39:$B$782,S$11)+'СЕТ СН'!$F$11+СВЦЭМ!$D$10+'СЕТ СН'!$F$6-'СЕТ СН'!$F$23</f>
        <v>2186.38395945</v>
      </c>
      <c r="T40" s="36">
        <f>SUMIFS(СВЦЭМ!$D$39:$D$782,СВЦЭМ!$A$39:$A$782,$A40,СВЦЭМ!$B$39:$B$782,T$11)+'СЕТ СН'!$F$11+СВЦЭМ!$D$10+'СЕТ СН'!$F$6-'СЕТ СН'!$F$23</f>
        <v>2129.8214851600001</v>
      </c>
      <c r="U40" s="36">
        <f>SUMIFS(СВЦЭМ!$D$39:$D$782,СВЦЭМ!$A$39:$A$782,$A40,СВЦЭМ!$B$39:$B$782,U$11)+'СЕТ СН'!$F$11+СВЦЭМ!$D$10+'СЕТ СН'!$F$6-'СЕТ СН'!$F$23</f>
        <v>2080.6938100500001</v>
      </c>
      <c r="V40" s="36">
        <f>SUMIFS(СВЦЭМ!$D$39:$D$782,СВЦЭМ!$A$39:$A$782,$A40,СВЦЭМ!$B$39:$B$782,V$11)+'СЕТ СН'!$F$11+СВЦЭМ!$D$10+'СЕТ СН'!$F$6-'СЕТ СН'!$F$23</f>
        <v>2041.0565806300001</v>
      </c>
      <c r="W40" s="36">
        <f>SUMIFS(СВЦЭМ!$D$39:$D$782,СВЦЭМ!$A$39:$A$782,$A40,СВЦЭМ!$B$39:$B$782,W$11)+'СЕТ СН'!$F$11+СВЦЭМ!$D$10+'СЕТ СН'!$F$6-'СЕТ СН'!$F$23</f>
        <v>2039.2627517800001</v>
      </c>
      <c r="X40" s="36">
        <f>SUMIFS(СВЦЭМ!$D$39:$D$782,СВЦЭМ!$A$39:$A$782,$A40,СВЦЭМ!$B$39:$B$782,X$11)+'СЕТ СН'!$F$11+СВЦЭМ!$D$10+'СЕТ СН'!$F$6-'СЕТ СН'!$F$23</f>
        <v>2070.0030794700001</v>
      </c>
      <c r="Y40" s="36">
        <f>SUMIFS(СВЦЭМ!$D$39:$D$782,СВЦЭМ!$A$39:$A$782,$A40,СВЦЭМ!$B$39:$B$782,Y$11)+'СЕТ СН'!$F$11+СВЦЭМ!$D$10+'СЕТ СН'!$F$6-'СЕТ СН'!$F$23</f>
        <v>2068.00096773</v>
      </c>
    </row>
    <row r="41" spans="1:27" ht="15.75" x14ac:dyDescent="0.2">
      <c r="A41" s="35">
        <f t="shared" si="0"/>
        <v>45015</v>
      </c>
      <c r="B41" s="36">
        <f>SUMIFS(СВЦЭМ!$D$39:$D$782,СВЦЭМ!$A$39:$A$782,$A41,СВЦЭМ!$B$39:$B$782,B$11)+'СЕТ СН'!$F$11+СВЦЭМ!$D$10+'СЕТ СН'!$F$6-'СЕТ СН'!$F$23</f>
        <v>2010.5194403599999</v>
      </c>
      <c r="C41" s="36">
        <f>SUMIFS(СВЦЭМ!$D$39:$D$782,СВЦЭМ!$A$39:$A$782,$A41,СВЦЭМ!$B$39:$B$782,C$11)+'СЕТ СН'!$F$11+СВЦЭМ!$D$10+'СЕТ СН'!$F$6-'СЕТ СН'!$F$23</f>
        <v>2084.2301848699999</v>
      </c>
      <c r="D41" s="36">
        <f>SUMIFS(СВЦЭМ!$D$39:$D$782,СВЦЭМ!$A$39:$A$782,$A41,СВЦЭМ!$B$39:$B$782,D$11)+'СЕТ СН'!$F$11+СВЦЭМ!$D$10+'СЕТ СН'!$F$6-'СЕТ СН'!$F$23</f>
        <v>2093.87563998</v>
      </c>
      <c r="E41" s="36">
        <f>SUMIFS(СВЦЭМ!$D$39:$D$782,СВЦЭМ!$A$39:$A$782,$A41,СВЦЭМ!$B$39:$B$782,E$11)+'СЕТ СН'!$F$11+СВЦЭМ!$D$10+'СЕТ СН'!$F$6-'СЕТ СН'!$F$23</f>
        <v>2091.87910255</v>
      </c>
      <c r="F41" s="36">
        <f>SUMIFS(СВЦЭМ!$D$39:$D$782,СВЦЭМ!$A$39:$A$782,$A41,СВЦЭМ!$B$39:$B$782,F$11)+'СЕТ СН'!$F$11+СВЦЭМ!$D$10+'СЕТ СН'!$F$6-'СЕТ СН'!$F$23</f>
        <v>2090.8957028300001</v>
      </c>
      <c r="G41" s="36">
        <f>SUMIFS(СВЦЭМ!$D$39:$D$782,СВЦЭМ!$A$39:$A$782,$A41,СВЦЭМ!$B$39:$B$782,G$11)+'СЕТ СН'!$F$11+СВЦЭМ!$D$10+'СЕТ СН'!$F$6-'СЕТ СН'!$F$23</f>
        <v>2050.0062985700001</v>
      </c>
      <c r="H41" s="36">
        <f>SUMIFS(СВЦЭМ!$D$39:$D$782,СВЦЭМ!$A$39:$A$782,$A41,СВЦЭМ!$B$39:$B$782,H$11)+'СЕТ СН'!$F$11+СВЦЭМ!$D$10+'СЕТ СН'!$F$6-'СЕТ СН'!$F$23</f>
        <v>2038.3132877100002</v>
      </c>
      <c r="I41" s="36">
        <f>SUMIFS(СВЦЭМ!$D$39:$D$782,СВЦЭМ!$A$39:$A$782,$A41,СВЦЭМ!$B$39:$B$782,I$11)+'СЕТ СН'!$F$11+СВЦЭМ!$D$10+'СЕТ СН'!$F$6-'СЕТ СН'!$F$23</f>
        <v>1980.4518713799998</v>
      </c>
      <c r="J41" s="36">
        <f>SUMIFS(СВЦЭМ!$D$39:$D$782,СВЦЭМ!$A$39:$A$782,$A41,СВЦЭМ!$B$39:$B$782,J$11)+'СЕТ СН'!$F$11+СВЦЭМ!$D$10+'СЕТ СН'!$F$6-'СЕТ СН'!$F$23</f>
        <v>1944.2529691499999</v>
      </c>
      <c r="K41" s="36">
        <f>SUMIFS(СВЦЭМ!$D$39:$D$782,СВЦЭМ!$A$39:$A$782,$A41,СВЦЭМ!$B$39:$B$782,K$11)+'СЕТ СН'!$F$11+СВЦЭМ!$D$10+'СЕТ СН'!$F$6-'СЕТ СН'!$F$23</f>
        <v>1912.2827854500001</v>
      </c>
      <c r="L41" s="36">
        <f>SUMIFS(СВЦЭМ!$D$39:$D$782,СВЦЭМ!$A$39:$A$782,$A41,СВЦЭМ!$B$39:$B$782,L$11)+'СЕТ СН'!$F$11+СВЦЭМ!$D$10+'СЕТ СН'!$F$6-'СЕТ СН'!$F$23</f>
        <v>1921.3872961100001</v>
      </c>
      <c r="M41" s="36">
        <f>SUMIFS(СВЦЭМ!$D$39:$D$782,СВЦЭМ!$A$39:$A$782,$A41,СВЦЭМ!$B$39:$B$782,M$11)+'СЕТ СН'!$F$11+СВЦЭМ!$D$10+'СЕТ СН'!$F$6-'СЕТ СН'!$F$23</f>
        <v>1962.2334312600001</v>
      </c>
      <c r="N41" s="36">
        <f>SUMIFS(СВЦЭМ!$D$39:$D$782,СВЦЭМ!$A$39:$A$782,$A41,СВЦЭМ!$B$39:$B$782,N$11)+'СЕТ СН'!$F$11+СВЦЭМ!$D$10+'СЕТ СН'!$F$6-'СЕТ СН'!$F$23</f>
        <v>2001.4611734599998</v>
      </c>
      <c r="O41" s="36">
        <f>SUMIFS(СВЦЭМ!$D$39:$D$782,СВЦЭМ!$A$39:$A$782,$A41,СВЦЭМ!$B$39:$B$782,O$11)+'СЕТ СН'!$F$11+СВЦЭМ!$D$10+'СЕТ СН'!$F$6-'СЕТ СН'!$F$23</f>
        <v>2028.4434957200001</v>
      </c>
      <c r="P41" s="36">
        <f>SUMIFS(СВЦЭМ!$D$39:$D$782,СВЦЭМ!$A$39:$A$782,$A41,СВЦЭМ!$B$39:$B$782,P$11)+'СЕТ СН'!$F$11+СВЦЭМ!$D$10+'СЕТ СН'!$F$6-'СЕТ СН'!$F$23</f>
        <v>2044.8003753899998</v>
      </c>
      <c r="Q41" s="36">
        <f>SUMIFS(СВЦЭМ!$D$39:$D$782,СВЦЭМ!$A$39:$A$782,$A41,СВЦЭМ!$B$39:$B$782,Q$11)+'СЕТ СН'!$F$11+СВЦЭМ!$D$10+'СЕТ СН'!$F$6-'СЕТ СН'!$F$23</f>
        <v>2051.5984185299999</v>
      </c>
      <c r="R41" s="36">
        <f>SUMIFS(СВЦЭМ!$D$39:$D$782,СВЦЭМ!$A$39:$A$782,$A41,СВЦЭМ!$B$39:$B$782,R$11)+'СЕТ СН'!$F$11+СВЦЭМ!$D$10+'СЕТ СН'!$F$6-'СЕТ СН'!$F$23</f>
        <v>2050.4134057800002</v>
      </c>
      <c r="S41" s="36">
        <f>SUMIFS(СВЦЭМ!$D$39:$D$782,СВЦЭМ!$A$39:$A$782,$A41,СВЦЭМ!$B$39:$B$782,S$11)+'СЕТ СН'!$F$11+СВЦЭМ!$D$10+'СЕТ СН'!$F$6-'СЕТ СН'!$F$23</f>
        <v>2022.5290725499999</v>
      </c>
      <c r="T41" s="36">
        <f>SUMIFS(СВЦЭМ!$D$39:$D$782,СВЦЭМ!$A$39:$A$782,$A41,СВЦЭМ!$B$39:$B$782,T$11)+'СЕТ СН'!$F$11+СВЦЭМ!$D$10+'СЕТ СН'!$F$6-'СЕТ СН'!$F$23</f>
        <v>1978.3633333100001</v>
      </c>
      <c r="U41" s="36">
        <f>SUMIFS(СВЦЭМ!$D$39:$D$782,СВЦЭМ!$A$39:$A$782,$A41,СВЦЭМ!$B$39:$B$782,U$11)+'СЕТ СН'!$F$11+СВЦЭМ!$D$10+'СЕТ СН'!$F$6-'СЕТ СН'!$F$23</f>
        <v>1968.4167680300002</v>
      </c>
      <c r="V41" s="36">
        <f>SUMIFS(СВЦЭМ!$D$39:$D$782,СВЦЭМ!$A$39:$A$782,$A41,СВЦЭМ!$B$39:$B$782,V$11)+'СЕТ СН'!$F$11+СВЦЭМ!$D$10+'СЕТ СН'!$F$6-'СЕТ СН'!$F$23</f>
        <v>1929.44499296</v>
      </c>
      <c r="W41" s="36">
        <f>SUMIFS(СВЦЭМ!$D$39:$D$782,СВЦЭМ!$A$39:$A$782,$A41,СВЦЭМ!$B$39:$B$782,W$11)+'СЕТ СН'!$F$11+СВЦЭМ!$D$10+'СЕТ СН'!$F$6-'СЕТ СН'!$F$23</f>
        <v>1923.9135287999998</v>
      </c>
      <c r="X41" s="36">
        <f>SUMIFS(СВЦЭМ!$D$39:$D$782,СВЦЭМ!$A$39:$A$782,$A41,СВЦЭМ!$B$39:$B$782,X$11)+'СЕТ СН'!$F$11+СВЦЭМ!$D$10+'СЕТ СН'!$F$6-'СЕТ СН'!$F$23</f>
        <v>1955.8892735099998</v>
      </c>
      <c r="Y41" s="36">
        <f>SUMIFS(СВЦЭМ!$D$39:$D$782,СВЦЭМ!$A$39:$A$782,$A41,СВЦЭМ!$B$39:$B$782,Y$11)+'СЕТ СН'!$F$11+СВЦЭМ!$D$10+'СЕТ СН'!$F$6-'СЕТ СН'!$F$23</f>
        <v>1995.57237786</v>
      </c>
    </row>
    <row r="42" spans="1:27" ht="15.75" x14ac:dyDescent="0.2">
      <c r="A42" s="35">
        <f t="shared" si="0"/>
        <v>45016</v>
      </c>
      <c r="B42" s="36">
        <f>SUMIFS(СВЦЭМ!$D$39:$D$782,СВЦЭМ!$A$39:$A$782,$A42,СВЦЭМ!$B$39:$B$782,B$11)+'СЕТ СН'!$F$11+СВЦЭМ!$D$10+'СЕТ СН'!$F$6-'СЕТ СН'!$F$23</f>
        <v>2074.6200301399999</v>
      </c>
      <c r="C42" s="36">
        <f>SUMIFS(СВЦЭМ!$D$39:$D$782,СВЦЭМ!$A$39:$A$782,$A42,СВЦЭМ!$B$39:$B$782,C$11)+'СЕТ СН'!$F$11+СВЦЭМ!$D$10+'СЕТ СН'!$F$6-'СЕТ СН'!$F$23</f>
        <v>2023.9287071700001</v>
      </c>
      <c r="D42" s="36">
        <f>SUMIFS(СВЦЭМ!$D$39:$D$782,СВЦЭМ!$A$39:$A$782,$A42,СВЦЭМ!$B$39:$B$782,D$11)+'СЕТ СН'!$F$11+СВЦЭМ!$D$10+'СЕТ СН'!$F$6-'СЕТ СН'!$F$23</f>
        <v>2140.8375259700001</v>
      </c>
      <c r="E42" s="36">
        <f>SUMIFS(СВЦЭМ!$D$39:$D$782,СВЦЭМ!$A$39:$A$782,$A42,СВЦЭМ!$B$39:$B$782,E$11)+'СЕТ СН'!$F$11+СВЦЭМ!$D$10+'СЕТ СН'!$F$6-'СЕТ СН'!$F$23</f>
        <v>2134.4362329300002</v>
      </c>
      <c r="F42" s="36">
        <f>SUMIFS(СВЦЭМ!$D$39:$D$782,СВЦЭМ!$A$39:$A$782,$A42,СВЦЭМ!$B$39:$B$782,F$11)+'СЕТ СН'!$F$11+СВЦЭМ!$D$10+'СЕТ СН'!$F$6-'СЕТ СН'!$F$23</f>
        <v>2139.2311130499997</v>
      </c>
      <c r="G42" s="36">
        <f>SUMIFS(СВЦЭМ!$D$39:$D$782,СВЦЭМ!$A$39:$A$782,$A42,СВЦЭМ!$B$39:$B$782,G$11)+'СЕТ СН'!$F$11+СВЦЭМ!$D$10+'СЕТ СН'!$F$6-'СЕТ СН'!$F$23</f>
        <v>2120.0724703400001</v>
      </c>
      <c r="H42" s="36">
        <f>SUMIFS(СВЦЭМ!$D$39:$D$782,СВЦЭМ!$A$39:$A$782,$A42,СВЦЭМ!$B$39:$B$782,H$11)+'СЕТ СН'!$F$11+СВЦЭМ!$D$10+'СЕТ СН'!$F$6-'СЕТ СН'!$F$23</f>
        <v>2108.1361971800002</v>
      </c>
      <c r="I42" s="36">
        <f>SUMIFS(СВЦЭМ!$D$39:$D$782,СВЦЭМ!$A$39:$A$782,$A42,СВЦЭМ!$B$39:$B$782,I$11)+'СЕТ СН'!$F$11+СВЦЭМ!$D$10+'СЕТ СН'!$F$6-'СЕТ СН'!$F$23</f>
        <v>2031.39980001</v>
      </c>
      <c r="J42" s="36">
        <f>SUMIFS(СВЦЭМ!$D$39:$D$782,СВЦЭМ!$A$39:$A$782,$A42,СВЦЭМ!$B$39:$B$782,J$11)+'СЕТ СН'!$F$11+СВЦЭМ!$D$10+'СЕТ СН'!$F$6-'СЕТ СН'!$F$23</f>
        <v>2005.41792424</v>
      </c>
      <c r="K42" s="36">
        <f>SUMIFS(СВЦЭМ!$D$39:$D$782,СВЦЭМ!$A$39:$A$782,$A42,СВЦЭМ!$B$39:$B$782,K$11)+'СЕТ СН'!$F$11+СВЦЭМ!$D$10+'СЕТ СН'!$F$6-'СЕТ СН'!$F$23</f>
        <v>1969.5938822799999</v>
      </c>
      <c r="L42" s="36">
        <f>SUMIFS(СВЦЭМ!$D$39:$D$782,СВЦЭМ!$A$39:$A$782,$A42,СВЦЭМ!$B$39:$B$782,L$11)+'СЕТ СН'!$F$11+СВЦЭМ!$D$10+'СЕТ СН'!$F$6-'СЕТ СН'!$F$23</f>
        <v>1938.8561562099999</v>
      </c>
      <c r="M42" s="36">
        <f>SUMIFS(СВЦЭМ!$D$39:$D$782,СВЦЭМ!$A$39:$A$782,$A42,СВЦЭМ!$B$39:$B$782,M$11)+'СЕТ СН'!$F$11+СВЦЭМ!$D$10+'СЕТ СН'!$F$6-'СЕТ СН'!$F$23</f>
        <v>1927.7112683699997</v>
      </c>
      <c r="N42" s="36">
        <f>SUMIFS(СВЦЭМ!$D$39:$D$782,СВЦЭМ!$A$39:$A$782,$A42,СВЦЭМ!$B$39:$B$782,N$11)+'СЕТ СН'!$F$11+СВЦЭМ!$D$10+'СЕТ СН'!$F$6-'СЕТ СН'!$F$23</f>
        <v>1972.99458383</v>
      </c>
      <c r="O42" s="36">
        <f>SUMIFS(СВЦЭМ!$D$39:$D$782,СВЦЭМ!$A$39:$A$782,$A42,СВЦЭМ!$B$39:$B$782,O$11)+'СЕТ СН'!$F$11+СВЦЭМ!$D$10+'СЕТ СН'!$F$6-'СЕТ СН'!$F$23</f>
        <v>2002.9489698299999</v>
      </c>
      <c r="P42" s="36">
        <f>SUMIFS(СВЦЭМ!$D$39:$D$782,СВЦЭМ!$A$39:$A$782,$A42,СВЦЭМ!$B$39:$B$782,P$11)+'СЕТ СН'!$F$11+СВЦЭМ!$D$10+'СЕТ СН'!$F$6-'СЕТ СН'!$F$23</f>
        <v>2022.6551672800001</v>
      </c>
      <c r="Q42" s="36">
        <f>SUMIFS(СВЦЭМ!$D$39:$D$782,СВЦЭМ!$A$39:$A$782,$A42,СВЦЭМ!$B$39:$B$782,Q$11)+'СЕТ СН'!$F$11+СВЦЭМ!$D$10+'СЕТ СН'!$F$6-'СЕТ СН'!$F$23</f>
        <v>2016.5886564500001</v>
      </c>
      <c r="R42" s="36">
        <f>SUMIFS(СВЦЭМ!$D$39:$D$782,СВЦЭМ!$A$39:$A$782,$A42,СВЦЭМ!$B$39:$B$782,R$11)+'СЕТ СН'!$F$11+СВЦЭМ!$D$10+'СЕТ СН'!$F$6-'СЕТ СН'!$F$23</f>
        <v>2004.1852650999999</v>
      </c>
      <c r="S42" s="36">
        <f>SUMIFS(СВЦЭМ!$D$39:$D$782,СВЦЭМ!$A$39:$A$782,$A42,СВЦЭМ!$B$39:$B$782,S$11)+'СЕТ СН'!$F$11+СВЦЭМ!$D$10+'СЕТ СН'!$F$6-'СЕТ СН'!$F$23</f>
        <v>1983.99706698</v>
      </c>
      <c r="T42" s="36">
        <f>SUMIFS(СВЦЭМ!$D$39:$D$782,СВЦЭМ!$A$39:$A$782,$A42,СВЦЭМ!$B$39:$B$782,T$11)+'СЕТ СН'!$F$11+СВЦЭМ!$D$10+'СЕТ СН'!$F$6-'СЕТ СН'!$F$23</f>
        <v>1949.9997262399997</v>
      </c>
      <c r="U42" s="36">
        <f>SUMIFS(СВЦЭМ!$D$39:$D$782,СВЦЭМ!$A$39:$A$782,$A42,СВЦЭМ!$B$39:$B$782,U$11)+'СЕТ СН'!$F$11+СВЦЭМ!$D$10+'СЕТ СН'!$F$6-'СЕТ СН'!$F$23</f>
        <v>1931.2484165400001</v>
      </c>
      <c r="V42" s="36">
        <f>SUMIFS(СВЦЭМ!$D$39:$D$782,СВЦЭМ!$A$39:$A$782,$A42,СВЦЭМ!$B$39:$B$782,V$11)+'СЕТ СН'!$F$11+СВЦЭМ!$D$10+'СЕТ СН'!$F$6-'СЕТ СН'!$F$23</f>
        <v>1893.4494216499997</v>
      </c>
      <c r="W42" s="36">
        <f>SUMIFS(СВЦЭМ!$D$39:$D$782,СВЦЭМ!$A$39:$A$782,$A42,СВЦЭМ!$B$39:$B$782,W$11)+'СЕТ СН'!$F$11+СВЦЭМ!$D$10+'СЕТ СН'!$F$6-'СЕТ СН'!$F$23</f>
        <v>1888.8478198799999</v>
      </c>
      <c r="X42" s="36">
        <f>SUMIFS(СВЦЭМ!$D$39:$D$782,СВЦЭМ!$A$39:$A$782,$A42,СВЦЭМ!$B$39:$B$782,X$11)+'СЕТ СН'!$F$11+СВЦЭМ!$D$10+'СЕТ СН'!$F$6-'СЕТ СН'!$F$23</f>
        <v>1931.8235571300002</v>
      </c>
      <c r="Y42" s="36">
        <f>SUMIFS(СВЦЭМ!$D$39:$D$782,СВЦЭМ!$A$39:$A$782,$A42,СВЦЭМ!$B$39:$B$782,Y$11)+'СЕТ СН'!$F$11+СВЦЭМ!$D$10+'СЕТ СН'!$F$6-'СЕТ СН'!$F$23</f>
        <v>1917.2905714600001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01.03.2023</v>
      </c>
      <c r="B48" s="36">
        <f>SUMIFS(СВЦЭМ!$D$39:$D$782,СВЦЭМ!$A$39:$A$782,$A48,СВЦЭМ!$B$39:$B$782,B$47)+'СЕТ СН'!$G$11+СВЦЭМ!$D$10+'СЕТ СН'!$G$6-'СЕТ СН'!$G$23</f>
        <v>2507.5463101200003</v>
      </c>
      <c r="C48" s="36">
        <f>SUMIFS(СВЦЭМ!$D$39:$D$782,СВЦЭМ!$A$39:$A$782,$A48,СВЦЭМ!$B$39:$B$782,C$47)+'СЕТ СН'!$G$11+СВЦЭМ!$D$10+'СЕТ СН'!$G$6-'СЕТ СН'!$G$23</f>
        <v>2555.7416874</v>
      </c>
      <c r="D48" s="36">
        <f>SUMIFS(СВЦЭМ!$D$39:$D$782,СВЦЭМ!$A$39:$A$782,$A48,СВЦЭМ!$B$39:$B$782,D$47)+'СЕТ СН'!$G$11+СВЦЭМ!$D$10+'СЕТ СН'!$G$6-'СЕТ СН'!$G$23</f>
        <v>2576.9622870500002</v>
      </c>
      <c r="E48" s="36">
        <f>SUMIFS(СВЦЭМ!$D$39:$D$782,СВЦЭМ!$A$39:$A$782,$A48,СВЦЭМ!$B$39:$B$782,E$47)+'СЕТ СН'!$G$11+СВЦЭМ!$D$10+'СЕТ СН'!$G$6-'СЕТ СН'!$G$23</f>
        <v>2589.6759631499999</v>
      </c>
      <c r="F48" s="36">
        <f>SUMIFS(СВЦЭМ!$D$39:$D$782,СВЦЭМ!$A$39:$A$782,$A48,СВЦЭМ!$B$39:$B$782,F$47)+'СЕТ СН'!$G$11+СВЦЭМ!$D$10+'СЕТ СН'!$G$6-'СЕТ СН'!$G$23</f>
        <v>2589.9123441199999</v>
      </c>
      <c r="G48" s="36">
        <f>SUMIFS(СВЦЭМ!$D$39:$D$782,СВЦЭМ!$A$39:$A$782,$A48,СВЦЭМ!$B$39:$B$782,G$47)+'СЕТ СН'!$G$11+СВЦЭМ!$D$10+'СЕТ СН'!$G$6-'СЕТ СН'!$G$23</f>
        <v>2559.3976702300001</v>
      </c>
      <c r="H48" s="36">
        <f>SUMIFS(СВЦЭМ!$D$39:$D$782,СВЦЭМ!$A$39:$A$782,$A48,СВЦЭМ!$B$39:$B$782,H$47)+'СЕТ СН'!$G$11+СВЦЭМ!$D$10+'СЕТ СН'!$G$6-'СЕТ СН'!$G$23</f>
        <v>2529.2246662100001</v>
      </c>
      <c r="I48" s="36">
        <f>SUMIFS(СВЦЭМ!$D$39:$D$782,СВЦЭМ!$A$39:$A$782,$A48,СВЦЭМ!$B$39:$B$782,I$47)+'СЕТ СН'!$G$11+СВЦЭМ!$D$10+'СЕТ СН'!$G$6-'СЕТ СН'!$G$23</f>
        <v>2468.76402117</v>
      </c>
      <c r="J48" s="36">
        <f>SUMIFS(СВЦЭМ!$D$39:$D$782,СВЦЭМ!$A$39:$A$782,$A48,СВЦЭМ!$B$39:$B$782,J$47)+'СЕТ СН'!$G$11+СВЦЭМ!$D$10+'СЕТ СН'!$G$6-'СЕТ СН'!$G$23</f>
        <v>2456.0351396700003</v>
      </c>
      <c r="K48" s="36">
        <f>SUMIFS(СВЦЭМ!$D$39:$D$782,СВЦЭМ!$A$39:$A$782,$A48,СВЦЭМ!$B$39:$B$782,K$47)+'СЕТ СН'!$G$11+СВЦЭМ!$D$10+'СЕТ СН'!$G$6-'СЕТ СН'!$G$23</f>
        <v>2377.1982350800004</v>
      </c>
      <c r="L48" s="36">
        <f>SUMIFS(СВЦЭМ!$D$39:$D$782,СВЦЭМ!$A$39:$A$782,$A48,СВЦЭМ!$B$39:$B$782,L$47)+'СЕТ СН'!$G$11+СВЦЭМ!$D$10+'СЕТ СН'!$G$6-'СЕТ СН'!$G$23</f>
        <v>2400.3161075200001</v>
      </c>
      <c r="M48" s="36">
        <f>SUMIFS(СВЦЭМ!$D$39:$D$782,СВЦЭМ!$A$39:$A$782,$A48,СВЦЭМ!$B$39:$B$782,M$47)+'СЕТ СН'!$G$11+СВЦЭМ!$D$10+'СЕТ СН'!$G$6-'СЕТ СН'!$G$23</f>
        <v>2416.7561094799999</v>
      </c>
      <c r="N48" s="36">
        <f>SUMIFS(СВЦЭМ!$D$39:$D$782,СВЦЭМ!$A$39:$A$782,$A48,СВЦЭМ!$B$39:$B$782,N$47)+'СЕТ СН'!$G$11+СВЦЭМ!$D$10+'СЕТ СН'!$G$6-'СЕТ СН'!$G$23</f>
        <v>2449.0635626600001</v>
      </c>
      <c r="O48" s="36">
        <f>SUMIFS(СВЦЭМ!$D$39:$D$782,СВЦЭМ!$A$39:$A$782,$A48,СВЦЭМ!$B$39:$B$782,O$47)+'СЕТ СН'!$G$11+СВЦЭМ!$D$10+'СЕТ СН'!$G$6-'СЕТ СН'!$G$23</f>
        <v>2461.6292840800002</v>
      </c>
      <c r="P48" s="36">
        <f>SUMIFS(СВЦЭМ!$D$39:$D$782,СВЦЭМ!$A$39:$A$782,$A48,СВЦЭМ!$B$39:$B$782,P$47)+'СЕТ СН'!$G$11+СВЦЭМ!$D$10+'СЕТ СН'!$G$6-'СЕТ СН'!$G$23</f>
        <v>2474.13240567</v>
      </c>
      <c r="Q48" s="36">
        <f>SUMIFS(СВЦЭМ!$D$39:$D$782,СВЦЭМ!$A$39:$A$782,$A48,СВЦЭМ!$B$39:$B$782,Q$47)+'СЕТ СН'!$G$11+СВЦЭМ!$D$10+'СЕТ СН'!$G$6-'СЕТ СН'!$G$23</f>
        <v>2449.1254573900001</v>
      </c>
      <c r="R48" s="36">
        <f>SUMIFS(СВЦЭМ!$D$39:$D$782,СВЦЭМ!$A$39:$A$782,$A48,СВЦЭМ!$B$39:$B$782,R$47)+'СЕТ СН'!$G$11+СВЦЭМ!$D$10+'СЕТ СН'!$G$6-'СЕТ СН'!$G$23</f>
        <v>2452.8436694500001</v>
      </c>
      <c r="S48" s="36">
        <f>SUMIFS(СВЦЭМ!$D$39:$D$782,СВЦЭМ!$A$39:$A$782,$A48,СВЦЭМ!$B$39:$B$782,S$47)+'СЕТ СН'!$G$11+СВЦЭМ!$D$10+'СЕТ СН'!$G$6-'СЕТ СН'!$G$23</f>
        <v>2421.8685465800004</v>
      </c>
      <c r="T48" s="36">
        <f>SUMIFS(СВЦЭМ!$D$39:$D$782,СВЦЭМ!$A$39:$A$782,$A48,СВЦЭМ!$B$39:$B$782,T$47)+'СЕТ СН'!$G$11+СВЦЭМ!$D$10+'СЕТ СН'!$G$6-'СЕТ СН'!$G$23</f>
        <v>2416.4378771400002</v>
      </c>
      <c r="U48" s="36">
        <f>SUMIFS(СВЦЭМ!$D$39:$D$782,СВЦЭМ!$A$39:$A$782,$A48,СВЦЭМ!$B$39:$B$782,U$47)+'СЕТ СН'!$G$11+СВЦЭМ!$D$10+'СЕТ СН'!$G$6-'СЕТ СН'!$G$23</f>
        <v>2430.6547517399999</v>
      </c>
      <c r="V48" s="36">
        <f>SUMIFS(СВЦЭМ!$D$39:$D$782,СВЦЭМ!$A$39:$A$782,$A48,СВЦЭМ!$B$39:$B$782,V$47)+'СЕТ СН'!$G$11+СВЦЭМ!$D$10+'СЕТ СН'!$G$6-'СЕТ СН'!$G$23</f>
        <v>2433.1560574300001</v>
      </c>
      <c r="W48" s="36">
        <f>SUMIFS(СВЦЭМ!$D$39:$D$782,СВЦЭМ!$A$39:$A$782,$A48,СВЦЭМ!$B$39:$B$782,W$47)+'СЕТ СН'!$G$11+СВЦЭМ!$D$10+'СЕТ СН'!$G$6-'СЕТ СН'!$G$23</f>
        <v>2453.9944032500002</v>
      </c>
      <c r="X48" s="36">
        <f>SUMIFS(СВЦЭМ!$D$39:$D$782,СВЦЭМ!$A$39:$A$782,$A48,СВЦЭМ!$B$39:$B$782,X$47)+'СЕТ СН'!$G$11+СВЦЭМ!$D$10+'СЕТ СН'!$G$6-'СЕТ СН'!$G$23</f>
        <v>2469.07644936</v>
      </c>
      <c r="Y48" s="36">
        <f>SUMIFS(СВЦЭМ!$D$39:$D$782,СВЦЭМ!$A$39:$A$782,$A48,СВЦЭМ!$B$39:$B$782,Y$47)+'СЕТ СН'!$G$11+СВЦЭМ!$D$10+'СЕТ СН'!$G$6-'СЕТ СН'!$G$23</f>
        <v>2509.3931217099998</v>
      </c>
      <c r="AA48" s="45"/>
    </row>
    <row r="49" spans="1:25" ht="15.75" x14ac:dyDescent="0.2">
      <c r="A49" s="35">
        <f>A48+1</f>
        <v>44987</v>
      </c>
      <c r="B49" s="36">
        <f>SUMIFS(СВЦЭМ!$D$39:$D$782,СВЦЭМ!$A$39:$A$782,$A49,СВЦЭМ!$B$39:$B$782,B$47)+'СЕТ СН'!$G$11+СВЦЭМ!$D$10+'СЕТ СН'!$G$6-'СЕТ СН'!$G$23</f>
        <v>2477.9442102000003</v>
      </c>
      <c r="C49" s="36">
        <f>SUMIFS(СВЦЭМ!$D$39:$D$782,СВЦЭМ!$A$39:$A$782,$A49,СВЦЭМ!$B$39:$B$782,C$47)+'СЕТ СН'!$G$11+СВЦЭМ!$D$10+'СЕТ СН'!$G$6-'СЕТ СН'!$G$23</f>
        <v>2456.83031579</v>
      </c>
      <c r="D49" s="36">
        <f>SUMIFS(СВЦЭМ!$D$39:$D$782,СВЦЭМ!$A$39:$A$782,$A49,СВЦЭМ!$B$39:$B$782,D$47)+'СЕТ СН'!$G$11+СВЦЭМ!$D$10+'СЕТ СН'!$G$6-'СЕТ СН'!$G$23</f>
        <v>2479.0984368499999</v>
      </c>
      <c r="E49" s="36">
        <f>SUMIFS(СВЦЭМ!$D$39:$D$782,СВЦЭМ!$A$39:$A$782,$A49,СВЦЭМ!$B$39:$B$782,E$47)+'СЕТ СН'!$G$11+СВЦЭМ!$D$10+'СЕТ СН'!$G$6-'СЕТ СН'!$G$23</f>
        <v>2491.9245040599999</v>
      </c>
      <c r="F49" s="36">
        <f>SUMIFS(СВЦЭМ!$D$39:$D$782,СВЦЭМ!$A$39:$A$782,$A49,СВЦЭМ!$B$39:$B$782,F$47)+'СЕТ СН'!$G$11+СВЦЭМ!$D$10+'СЕТ СН'!$G$6-'СЕТ СН'!$G$23</f>
        <v>2493.9667544399999</v>
      </c>
      <c r="G49" s="36">
        <f>SUMIFS(СВЦЭМ!$D$39:$D$782,СВЦЭМ!$A$39:$A$782,$A49,СВЦЭМ!$B$39:$B$782,G$47)+'СЕТ СН'!$G$11+СВЦЭМ!$D$10+'СЕТ СН'!$G$6-'СЕТ СН'!$G$23</f>
        <v>2465.5429309599999</v>
      </c>
      <c r="H49" s="36">
        <f>SUMIFS(СВЦЭМ!$D$39:$D$782,СВЦЭМ!$A$39:$A$782,$A49,СВЦЭМ!$B$39:$B$782,H$47)+'СЕТ СН'!$G$11+СВЦЭМ!$D$10+'СЕТ СН'!$G$6-'СЕТ СН'!$G$23</f>
        <v>2357.0485156599998</v>
      </c>
      <c r="I49" s="36">
        <f>SUMIFS(СВЦЭМ!$D$39:$D$782,СВЦЭМ!$A$39:$A$782,$A49,СВЦЭМ!$B$39:$B$782,I$47)+'СЕТ СН'!$G$11+СВЦЭМ!$D$10+'СЕТ СН'!$G$6-'СЕТ СН'!$G$23</f>
        <v>2310.97332637</v>
      </c>
      <c r="J49" s="36">
        <f>SUMIFS(СВЦЭМ!$D$39:$D$782,СВЦЭМ!$A$39:$A$782,$A49,СВЦЭМ!$B$39:$B$782,J$47)+'СЕТ СН'!$G$11+СВЦЭМ!$D$10+'СЕТ СН'!$G$6-'СЕТ СН'!$G$23</f>
        <v>2287.3889297199999</v>
      </c>
      <c r="K49" s="36">
        <f>SUMIFS(СВЦЭМ!$D$39:$D$782,СВЦЭМ!$A$39:$A$782,$A49,СВЦЭМ!$B$39:$B$782,K$47)+'СЕТ СН'!$G$11+СВЦЭМ!$D$10+'СЕТ СН'!$G$6-'СЕТ СН'!$G$23</f>
        <v>2306.1287376800001</v>
      </c>
      <c r="L49" s="36">
        <f>SUMIFS(СВЦЭМ!$D$39:$D$782,СВЦЭМ!$A$39:$A$782,$A49,СВЦЭМ!$B$39:$B$782,L$47)+'СЕТ СН'!$G$11+СВЦЭМ!$D$10+'СЕТ СН'!$G$6-'СЕТ СН'!$G$23</f>
        <v>2304.3121273500001</v>
      </c>
      <c r="M49" s="36">
        <f>SUMIFS(СВЦЭМ!$D$39:$D$782,СВЦЭМ!$A$39:$A$782,$A49,СВЦЭМ!$B$39:$B$782,M$47)+'СЕТ СН'!$G$11+СВЦЭМ!$D$10+'СЕТ СН'!$G$6-'СЕТ СН'!$G$23</f>
        <v>2306.9782634499998</v>
      </c>
      <c r="N49" s="36">
        <f>SUMIFS(СВЦЭМ!$D$39:$D$782,СВЦЭМ!$A$39:$A$782,$A49,СВЦЭМ!$B$39:$B$782,N$47)+'СЕТ СН'!$G$11+СВЦЭМ!$D$10+'СЕТ СН'!$G$6-'СЕТ СН'!$G$23</f>
        <v>2332.51203472</v>
      </c>
      <c r="O49" s="36">
        <f>SUMIFS(СВЦЭМ!$D$39:$D$782,СВЦЭМ!$A$39:$A$782,$A49,СВЦЭМ!$B$39:$B$782,O$47)+'СЕТ СН'!$G$11+СВЦЭМ!$D$10+'СЕТ СН'!$G$6-'СЕТ СН'!$G$23</f>
        <v>2376.5894481099999</v>
      </c>
      <c r="P49" s="36">
        <f>SUMIFS(СВЦЭМ!$D$39:$D$782,СВЦЭМ!$A$39:$A$782,$A49,СВЦЭМ!$B$39:$B$782,P$47)+'СЕТ СН'!$G$11+СВЦЭМ!$D$10+'СЕТ СН'!$G$6-'СЕТ СН'!$G$23</f>
        <v>2392.0745603199998</v>
      </c>
      <c r="Q49" s="36">
        <f>SUMIFS(СВЦЭМ!$D$39:$D$782,СВЦЭМ!$A$39:$A$782,$A49,СВЦЭМ!$B$39:$B$782,Q$47)+'СЕТ СН'!$G$11+СВЦЭМ!$D$10+'СЕТ СН'!$G$6-'СЕТ СН'!$G$23</f>
        <v>2396.9818955599999</v>
      </c>
      <c r="R49" s="36">
        <f>SUMIFS(СВЦЭМ!$D$39:$D$782,СВЦЭМ!$A$39:$A$782,$A49,СВЦЭМ!$B$39:$B$782,R$47)+'СЕТ СН'!$G$11+СВЦЭМ!$D$10+'СЕТ СН'!$G$6-'СЕТ СН'!$G$23</f>
        <v>2403.23038189</v>
      </c>
      <c r="S49" s="36">
        <f>SUMIFS(СВЦЭМ!$D$39:$D$782,СВЦЭМ!$A$39:$A$782,$A49,СВЦЭМ!$B$39:$B$782,S$47)+'СЕТ СН'!$G$11+СВЦЭМ!$D$10+'СЕТ СН'!$G$6-'СЕТ СН'!$G$23</f>
        <v>2396.1227339500001</v>
      </c>
      <c r="T49" s="36">
        <f>SUMIFS(СВЦЭМ!$D$39:$D$782,СВЦЭМ!$A$39:$A$782,$A49,СВЦЭМ!$B$39:$B$782,T$47)+'СЕТ СН'!$G$11+СВЦЭМ!$D$10+'СЕТ СН'!$G$6-'СЕТ СН'!$G$23</f>
        <v>2350.8053108399999</v>
      </c>
      <c r="U49" s="36">
        <f>SUMIFS(СВЦЭМ!$D$39:$D$782,СВЦЭМ!$A$39:$A$782,$A49,СВЦЭМ!$B$39:$B$782,U$47)+'СЕТ СН'!$G$11+СВЦЭМ!$D$10+'СЕТ СН'!$G$6-'СЕТ СН'!$G$23</f>
        <v>2286.7636504699999</v>
      </c>
      <c r="V49" s="36">
        <f>SUMIFS(СВЦЭМ!$D$39:$D$782,СВЦЭМ!$A$39:$A$782,$A49,СВЦЭМ!$B$39:$B$782,V$47)+'СЕТ СН'!$G$11+СВЦЭМ!$D$10+'СЕТ СН'!$G$6-'СЕТ СН'!$G$23</f>
        <v>2280.4193803399999</v>
      </c>
      <c r="W49" s="36">
        <f>SUMIFS(СВЦЭМ!$D$39:$D$782,СВЦЭМ!$A$39:$A$782,$A49,СВЦЭМ!$B$39:$B$782,W$47)+'СЕТ СН'!$G$11+СВЦЭМ!$D$10+'СЕТ СН'!$G$6-'СЕТ СН'!$G$23</f>
        <v>2290.1244860900001</v>
      </c>
      <c r="X49" s="36">
        <f>SUMIFS(СВЦЭМ!$D$39:$D$782,СВЦЭМ!$A$39:$A$782,$A49,СВЦЭМ!$B$39:$B$782,X$47)+'СЕТ СН'!$G$11+СВЦЭМ!$D$10+'СЕТ СН'!$G$6-'СЕТ СН'!$G$23</f>
        <v>2314.3136855100001</v>
      </c>
      <c r="Y49" s="36">
        <f>SUMIFS(СВЦЭМ!$D$39:$D$782,СВЦЭМ!$A$39:$A$782,$A49,СВЦЭМ!$B$39:$B$782,Y$47)+'СЕТ СН'!$G$11+СВЦЭМ!$D$10+'СЕТ СН'!$G$6-'СЕТ СН'!$G$23</f>
        <v>2360.3202403300002</v>
      </c>
    </row>
    <row r="50" spans="1:25" ht="15.75" x14ac:dyDescent="0.2">
      <c r="A50" s="35">
        <f t="shared" ref="A50:A78" si="1">A49+1</f>
        <v>44988</v>
      </c>
      <c r="B50" s="36">
        <f>SUMIFS(СВЦЭМ!$D$39:$D$782,СВЦЭМ!$A$39:$A$782,$A50,СВЦЭМ!$B$39:$B$782,B$47)+'СЕТ СН'!$G$11+СВЦЭМ!$D$10+'СЕТ СН'!$G$6-'СЕТ СН'!$G$23</f>
        <v>2384.4122769400001</v>
      </c>
      <c r="C50" s="36">
        <f>SUMIFS(СВЦЭМ!$D$39:$D$782,СВЦЭМ!$A$39:$A$782,$A50,СВЦЭМ!$B$39:$B$782,C$47)+'СЕТ СН'!$G$11+СВЦЭМ!$D$10+'СЕТ СН'!$G$6-'СЕТ СН'!$G$23</f>
        <v>2394.5406399799999</v>
      </c>
      <c r="D50" s="36">
        <f>SUMIFS(СВЦЭМ!$D$39:$D$782,СВЦЭМ!$A$39:$A$782,$A50,СВЦЭМ!$B$39:$B$782,D$47)+'СЕТ СН'!$G$11+СВЦЭМ!$D$10+'СЕТ СН'!$G$6-'СЕТ СН'!$G$23</f>
        <v>2417.11198586</v>
      </c>
      <c r="E50" s="36">
        <f>SUMIFS(СВЦЭМ!$D$39:$D$782,СВЦЭМ!$A$39:$A$782,$A50,СВЦЭМ!$B$39:$B$782,E$47)+'СЕТ СН'!$G$11+СВЦЭМ!$D$10+'СЕТ СН'!$G$6-'СЕТ СН'!$G$23</f>
        <v>2423.5015796900002</v>
      </c>
      <c r="F50" s="36">
        <f>SUMIFS(СВЦЭМ!$D$39:$D$782,СВЦЭМ!$A$39:$A$782,$A50,СВЦЭМ!$B$39:$B$782,F$47)+'СЕТ СН'!$G$11+СВЦЭМ!$D$10+'СЕТ СН'!$G$6-'СЕТ СН'!$G$23</f>
        <v>2409.2586659399999</v>
      </c>
      <c r="G50" s="36">
        <f>SUMIFS(СВЦЭМ!$D$39:$D$782,СВЦЭМ!$A$39:$A$782,$A50,СВЦЭМ!$B$39:$B$782,G$47)+'СЕТ СН'!$G$11+СВЦЭМ!$D$10+'СЕТ СН'!$G$6-'СЕТ СН'!$G$23</f>
        <v>2397.95240921</v>
      </c>
      <c r="H50" s="36">
        <f>SUMIFS(СВЦЭМ!$D$39:$D$782,СВЦЭМ!$A$39:$A$782,$A50,СВЦЭМ!$B$39:$B$782,H$47)+'СЕТ СН'!$G$11+СВЦЭМ!$D$10+'СЕТ СН'!$G$6-'СЕТ СН'!$G$23</f>
        <v>2387.4381527199998</v>
      </c>
      <c r="I50" s="36">
        <f>SUMIFS(СВЦЭМ!$D$39:$D$782,СВЦЭМ!$A$39:$A$782,$A50,СВЦЭМ!$B$39:$B$782,I$47)+'СЕТ СН'!$G$11+СВЦЭМ!$D$10+'СЕТ СН'!$G$6-'СЕТ СН'!$G$23</f>
        <v>2302.4042274600001</v>
      </c>
      <c r="J50" s="36">
        <f>SUMIFS(СВЦЭМ!$D$39:$D$782,СВЦЭМ!$A$39:$A$782,$A50,СВЦЭМ!$B$39:$B$782,J$47)+'СЕТ СН'!$G$11+СВЦЭМ!$D$10+'СЕТ СН'!$G$6-'СЕТ СН'!$G$23</f>
        <v>2312.5919604800001</v>
      </c>
      <c r="K50" s="36">
        <f>SUMIFS(СВЦЭМ!$D$39:$D$782,СВЦЭМ!$A$39:$A$782,$A50,СВЦЭМ!$B$39:$B$782,K$47)+'СЕТ СН'!$G$11+СВЦЭМ!$D$10+'СЕТ СН'!$G$6-'СЕТ СН'!$G$23</f>
        <v>2293.62764358</v>
      </c>
      <c r="L50" s="36">
        <f>SUMIFS(СВЦЭМ!$D$39:$D$782,СВЦЭМ!$A$39:$A$782,$A50,СВЦЭМ!$B$39:$B$782,L$47)+'СЕТ СН'!$G$11+СВЦЭМ!$D$10+'СЕТ СН'!$G$6-'СЕТ СН'!$G$23</f>
        <v>2274.0750732000001</v>
      </c>
      <c r="M50" s="36">
        <f>SUMIFS(СВЦЭМ!$D$39:$D$782,СВЦЭМ!$A$39:$A$782,$A50,СВЦЭМ!$B$39:$B$782,M$47)+'СЕТ СН'!$G$11+СВЦЭМ!$D$10+'СЕТ СН'!$G$6-'СЕТ СН'!$G$23</f>
        <v>2281.2406655700001</v>
      </c>
      <c r="N50" s="36">
        <f>SUMIFS(СВЦЭМ!$D$39:$D$782,СВЦЭМ!$A$39:$A$782,$A50,СВЦЭМ!$B$39:$B$782,N$47)+'СЕТ СН'!$G$11+СВЦЭМ!$D$10+'СЕТ СН'!$G$6-'СЕТ СН'!$G$23</f>
        <v>2305.9022922999998</v>
      </c>
      <c r="O50" s="36">
        <f>SUMIFS(СВЦЭМ!$D$39:$D$782,СВЦЭМ!$A$39:$A$782,$A50,СВЦЭМ!$B$39:$B$782,O$47)+'СЕТ СН'!$G$11+СВЦЭМ!$D$10+'СЕТ СН'!$G$6-'СЕТ СН'!$G$23</f>
        <v>2379.6039332300002</v>
      </c>
      <c r="P50" s="36">
        <f>SUMIFS(СВЦЭМ!$D$39:$D$782,СВЦЭМ!$A$39:$A$782,$A50,СВЦЭМ!$B$39:$B$782,P$47)+'СЕТ СН'!$G$11+СВЦЭМ!$D$10+'СЕТ СН'!$G$6-'СЕТ СН'!$G$23</f>
        <v>2392.0644353000002</v>
      </c>
      <c r="Q50" s="36">
        <f>SUMIFS(СВЦЭМ!$D$39:$D$782,СВЦЭМ!$A$39:$A$782,$A50,СВЦЭМ!$B$39:$B$782,Q$47)+'СЕТ СН'!$G$11+СВЦЭМ!$D$10+'СЕТ СН'!$G$6-'СЕТ СН'!$G$23</f>
        <v>2343.22748594</v>
      </c>
      <c r="R50" s="36">
        <f>SUMIFS(СВЦЭМ!$D$39:$D$782,СВЦЭМ!$A$39:$A$782,$A50,СВЦЭМ!$B$39:$B$782,R$47)+'СЕТ СН'!$G$11+СВЦЭМ!$D$10+'СЕТ СН'!$G$6-'СЕТ СН'!$G$23</f>
        <v>2406.4814401799999</v>
      </c>
      <c r="S50" s="36">
        <f>SUMIFS(СВЦЭМ!$D$39:$D$782,СВЦЭМ!$A$39:$A$782,$A50,СВЦЭМ!$B$39:$B$782,S$47)+'СЕТ СН'!$G$11+СВЦЭМ!$D$10+'СЕТ СН'!$G$6-'СЕТ СН'!$G$23</f>
        <v>2343.6597776600001</v>
      </c>
      <c r="T50" s="36">
        <f>SUMIFS(СВЦЭМ!$D$39:$D$782,СВЦЭМ!$A$39:$A$782,$A50,СВЦЭМ!$B$39:$B$782,T$47)+'СЕТ СН'!$G$11+СВЦЭМ!$D$10+'СЕТ СН'!$G$6-'СЕТ СН'!$G$23</f>
        <v>2308.97115691</v>
      </c>
      <c r="U50" s="36">
        <f>SUMIFS(СВЦЭМ!$D$39:$D$782,СВЦЭМ!$A$39:$A$782,$A50,СВЦЭМ!$B$39:$B$782,U$47)+'СЕТ СН'!$G$11+СВЦЭМ!$D$10+'СЕТ СН'!$G$6-'СЕТ СН'!$G$23</f>
        <v>2268.55968132</v>
      </c>
      <c r="V50" s="36">
        <f>SUMIFS(СВЦЭМ!$D$39:$D$782,СВЦЭМ!$A$39:$A$782,$A50,СВЦЭМ!$B$39:$B$782,V$47)+'СЕТ СН'!$G$11+СВЦЭМ!$D$10+'СЕТ СН'!$G$6-'СЕТ СН'!$G$23</f>
        <v>2275.9984568</v>
      </c>
      <c r="W50" s="36">
        <f>SUMIFS(СВЦЭМ!$D$39:$D$782,СВЦЭМ!$A$39:$A$782,$A50,СВЦЭМ!$B$39:$B$782,W$47)+'СЕТ СН'!$G$11+СВЦЭМ!$D$10+'СЕТ СН'!$G$6-'СЕТ СН'!$G$23</f>
        <v>2272.3419115299998</v>
      </c>
      <c r="X50" s="36">
        <f>SUMIFS(СВЦЭМ!$D$39:$D$782,СВЦЭМ!$A$39:$A$782,$A50,СВЦЭМ!$B$39:$B$782,X$47)+'СЕТ СН'!$G$11+СВЦЭМ!$D$10+'СЕТ СН'!$G$6-'СЕТ СН'!$G$23</f>
        <v>2302.1531593599998</v>
      </c>
      <c r="Y50" s="36">
        <f>SUMIFS(СВЦЭМ!$D$39:$D$782,СВЦЭМ!$A$39:$A$782,$A50,СВЦЭМ!$B$39:$B$782,Y$47)+'СЕТ СН'!$G$11+СВЦЭМ!$D$10+'СЕТ СН'!$G$6-'СЕТ СН'!$G$23</f>
        <v>2377.7672462</v>
      </c>
    </row>
    <row r="51" spans="1:25" ht="15.75" x14ac:dyDescent="0.2">
      <c r="A51" s="35">
        <f t="shared" si="1"/>
        <v>44989</v>
      </c>
      <c r="B51" s="36">
        <f>SUMIFS(СВЦЭМ!$D$39:$D$782,СВЦЭМ!$A$39:$A$782,$A51,СВЦЭМ!$B$39:$B$782,B$47)+'СЕТ СН'!$G$11+СВЦЭМ!$D$10+'СЕТ СН'!$G$6-'СЕТ СН'!$G$23</f>
        <v>2316.3493886400001</v>
      </c>
      <c r="C51" s="36">
        <f>SUMIFS(СВЦЭМ!$D$39:$D$782,СВЦЭМ!$A$39:$A$782,$A51,СВЦЭМ!$B$39:$B$782,C$47)+'СЕТ СН'!$G$11+СВЦЭМ!$D$10+'СЕТ СН'!$G$6-'СЕТ СН'!$G$23</f>
        <v>2351.1174681799998</v>
      </c>
      <c r="D51" s="36">
        <f>SUMIFS(СВЦЭМ!$D$39:$D$782,СВЦЭМ!$A$39:$A$782,$A51,СВЦЭМ!$B$39:$B$782,D$47)+'СЕТ СН'!$G$11+СВЦЭМ!$D$10+'СЕТ СН'!$G$6-'СЕТ СН'!$G$23</f>
        <v>2363.0615729900001</v>
      </c>
      <c r="E51" s="36">
        <f>SUMIFS(СВЦЭМ!$D$39:$D$782,СВЦЭМ!$A$39:$A$782,$A51,СВЦЭМ!$B$39:$B$782,E$47)+'СЕТ СН'!$G$11+СВЦЭМ!$D$10+'СЕТ СН'!$G$6-'СЕТ СН'!$G$23</f>
        <v>2362.27989785</v>
      </c>
      <c r="F51" s="36">
        <f>SUMIFS(СВЦЭМ!$D$39:$D$782,СВЦЭМ!$A$39:$A$782,$A51,СВЦЭМ!$B$39:$B$782,F$47)+'СЕТ СН'!$G$11+СВЦЭМ!$D$10+'СЕТ СН'!$G$6-'СЕТ СН'!$G$23</f>
        <v>2345.9567024600001</v>
      </c>
      <c r="G51" s="36">
        <f>SUMIFS(СВЦЭМ!$D$39:$D$782,СВЦЭМ!$A$39:$A$782,$A51,СВЦЭМ!$B$39:$B$782,G$47)+'СЕТ СН'!$G$11+СВЦЭМ!$D$10+'СЕТ СН'!$G$6-'СЕТ СН'!$G$23</f>
        <v>2323.9291948499999</v>
      </c>
      <c r="H51" s="36">
        <f>SUMIFS(СВЦЭМ!$D$39:$D$782,СВЦЭМ!$A$39:$A$782,$A51,СВЦЭМ!$B$39:$B$782,H$47)+'СЕТ СН'!$G$11+СВЦЭМ!$D$10+'СЕТ СН'!$G$6-'СЕТ СН'!$G$23</f>
        <v>2271.1117269299998</v>
      </c>
      <c r="I51" s="36">
        <f>SUMIFS(СВЦЭМ!$D$39:$D$782,СВЦЭМ!$A$39:$A$782,$A51,СВЦЭМ!$B$39:$B$782,I$47)+'СЕТ СН'!$G$11+СВЦЭМ!$D$10+'СЕТ СН'!$G$6-'СЕТ СН'!$G$23</f>
        <v>2216.3928350800002</v>
      </c>
      <c r="J51" s="36">
        <f>SUMIFS(СВЦЭМ!$D$39:$D$782,СВЦЭМ!$A$39:$A$782,$A51,СВЦЭМ!$B$39:$B$782,J$47)+'СЕТ СН'!$G$11+СВЦЭМ!$D$10+'СЕТ СН'!$G$6-'СЕТ СН'!$G$23</f>
        <v>2198.8139670400001</v>
      </c>
      <c r="K51" s="36">
        <f>SUMIFS(СВЦЭМ!$D$39:$D$782,СВЦЭМ!$A$39:$A$782,$A51,СВЦЭМ!$B$39:$B$782,K$47)+'СЕТ СН'!$G$11+СВЦЭМ!$D$10+'СЕТ СН'!$G$6-'СЕТ СН'!$G$23</f>
        <v>2187.9847966100001</v>
      </c>
      <c r="L51" s="36">
        <f>SUMIFS(СВЦЭМ!$D$39:$D$782,СВЦЭМ!$A$39:$A$782,$A51,СВЦЭМ!$B$39:$B$782,L$47)+'СЕТ СН'!$G$11+СВЦЭМ!$D$10+'СЕТ СН'!$G$6-'СЕТ СН'!$G$23</f>
        <v>2197.3167117100002</v>
      </c>
      <c r="M51" s="36">
        <f>SUMIFS(СВЦЭМ!$D$39:$D$782,СВЦЭМ!$A$39:$A$782,$A51,СВЦЭМ!$B$39:$B$782,M$47)+'СЕТ СН'!$G$11+СВЦЭМ!$D$10+'СЕТ СН'!$G$6-'СЕТ СН'!$G$23</f>
        <v>2212.1395871499999</v>
      </c>
      <c r="N51" s="36">
        <f>SUMIFS(СВЦЭМ!$D$39:$D$782,СВЦЭМ!$A$39:$A$782,$A51,СВЦЭМ!$B$39:$B$782,N$47)+'СЕТ СН'!$G$11+СВЦЭМ!$D$10+'СЕТ СН'!$G$6-'СЕТ СН'!$G$23</f>
        <v>2247.9938915100001</v>
      </c>
      <c r="O51" s="36">
        <f>SUMIFS(СВЦЭМ!$D$39:$D$782,СВЦЭМ!$A$39:$A$782,$A51,СВЦЭМ!$B$39:$B$782,O$47)+'СЕТ СН'!$G$11+СВЦЭМ!$D$10+'СЕТ СН'!$G$6-'СЕТ СН'!$G$23</f>
        <v>2276.2995695700001</v>
      </c>
      <c r="P51" s="36">
        <f>SUMIFS(СВЦЭМ!$D$39:$D$782,СВЦЭМ!$A$39:$A$782,$A51,СВЦЭМ!$B$39:$B$782,P$47)+'СЕТ СН'!$G$11+СВЦЭМ!$D$10+'СЕТ СН'!$G$6-'СЕТ СН'!$G$23</f>
        <v>2290.2197427299998</v>
      </c>
      <c r="Q51" s="36">
        <f>SUMIFS(СВЦЭМ!$D$39:$D$782,СВЦЭМ!$A$39:$A$782,$A51,СВЦЭМ!$B$39:$B$782,Q$47)+'СЕТ СН'!$G$11+СВЦЭМ!$D$10+'СЕТ СН'!$G$6-'СЕТ СН'!$G$23</f>
        <v>2295.6021858300001</v>
      </c>
      <c r="R51" s="36">
        <f>SUMIFS(СВЦЭМ!$D$39:$D$782,СВЦЭМ!$A$39:$A$782,$A51,СВЦЭМ!$B$39:$B$782,R$47)+'СЕТ СН'!$G$11+СВЦЭМ!$D$10+'СЕТ СН'!$G$6-'СЕТ СН'!$G$23</f>
        <v>2298.5695103399999</v>
      </c>
      <c r="S51" s="36">
        <f>SUMIFS(СВЦЭМ!$D$39:$D$782,СВЦЭМ!$A$39:$A$782,$A51,СВЦЭМ!$B$39:$B$782,S$47)+'СЕТ СН'!$G$11+СВЦЭМ!$D$10+'СЕТ СН'!$G$6-'СЕТ СН'!$G$23</f>
        <v>2259.6861185100001</v>
      </c>
      <c r="T51" s="36">
        <f>SUMIFS(СВЦЭМ!$D$39:$D$782,СВЦЭМ!$A$39:$A$782,$A51,СВЦЭМ!$B$39:$B$782,T$47)+'СЕТ СН'!$G$11+СВЦЭМ!$D$10+'СЕТ СН'!$G$6-'СЕТ СН'!$G$23</f>
        <v>2211.5707065399997</v>
      </c>
      <c r="U51" s="36">
        <f>SUMIFS(СВЦЭМ!$D$39:$D$782,СВЦЭМ!$A$39:$A$782,$A51,СВЦЭМ!$B$39:$B$782,U$47)+'СЕТ СН'!$G$11+СВЦЭМ!$D$10+'СЕТ СН'!$G$6-'СЕТ СН'!$G$23</f>
        <v>2201.4699610399998</v>
      </c>
      <c r="V51" s="36">
        <f>SUMIFS(СВЦЭМ!$D$39:$D$782,СВЦЭМ!$A$39:$A$782,$A51,СВЦЭМ!$B$39:$B$782,V$47)+'СЕТ СН'!$G$11+СВЦЭМ!$D$10+'СЕТ СН'!$G$6-'СЕТ СН'!$G$23</f>
        <v>2214.7128179699998</v>
      </c>
      <c r="W51" s="36">
        <f>SUMIFS(СВЦЭМ!$D$39:$D$782,СВЦЭМ!$A$39:$A$782,$A51,СВЦЭМ!$B$39:$B$782,W$47)+'СЕТ СН'!$G$11+СВЦЭМ!$D$10+'СЕТ СН'!$G$6-'СЕТ СН'!$G$23</f>
        <v>2250.3807689800001</v>
      </c>
      <c r="X51" s="36">
        <f>SUMIFS(СВЦЭМ!$D$39:$D$782,СВЦЭМ!$A$39:$A$782,$A51,СВЦЭМ!$B$39:$B$782,X$47)+'СЕТ СН'!$G$11+СВЦЭМ!$D$10+'СЕТ СН'!$G$6-'СЕТ СН'!$G$23</f>
        <v>2286.16008719</v>
      </c>
      <c r="Y51" s="36">
        <f>SUMIFS(СВЦЭМ!$D$39:$D$782,СВЦЭМ!$A$39:$A$782,$A51,СВЦЭМ!$B$39:$B$782,Y$47)+'СЕТ СН'!$G$11+СВЦЭМ!$D$10+'СЕТ СН'!$G$6-'СЕТ СН'!$G$23</f>
        <v>2315.8350365699998</v>
      </c>
    </row>
    <row r="52" spans="1:25" ht="15.75" x14ac:dyDescent="0.2">
      <c r="A52" s="35">
        <f t="shared" si="1"/>
        <v>44990</v>
      </c>
      <c r="B52" s="36">
        <f>SUMIFS(СВЦЭМ!$D$39:$D$782,СВЦЭМ!$A$39:$A$782,$A52,СВЦЭМ!$B$39:$B$782,B$47)+'СЕТ СН'!$G$11+СВЦЭМ!$D$10+'СЕТ СН'!$G$6-'СЕТ СН'!$G$23</f>
        <v>2335.6483120799999</v>
      </c>
      <c r="C52" s="36">
        <f>SUMIFS(СВЦЭМ!$D$39:$D$782,СВЦЭМ!$A$39:$A$782,$A52,СВЦЭМ!$B$39:$B$782,C$47)+'СЕТ СН'!$G$11+СВЦЭМ!$D$10+'СЕТ СН'!$G$6-'СЕТ СН'!$G$23</f>
        <v>2372.8152675599999</v>
      </c>
      <c r="D52" s="36">
        <f>SUMIFS(СВЦЭМ!$D$39:$D$782,СВЦЭМ!$A$39:$A$782,$A52,СВЦЭМ!$B$39:$B$782,D$47)+'СЕТ СН'!$G$11+СВЦЭМ!$D$10+'СЕТ СН'!$G$6-'СЕТ СН'!$G$23</f>
        <v>2391.0278187700001</v>
      </c>
      <c r="E52" s="36">
        <f>SUMIFS(СВЦЭМ!$D$39:$D$782,СВЦЭМ!$A$39:$A$782,$A52,СВЦЭМ!$B$39:$B$782,E$47)+'СЕТ СН'!$G$11+СВЦЭМ!$D$10+'СЕТ СН'!$G$6-'СЕТ СН'!$G$23</f>
        <v>2391.6673848200003</v>
      </c>
      <c r="F52" s="36">
        <f>SUMIFS(СВЦЭМ!$D$39:$D$782,СВЦЭМ!$A$39:$A$782,$A52,СВЦЭМ!$B$39:$B$782,F$47)+'СЕТ СН'!$G$11+СВЦЭМ!$D$10+'СЕТ СН'!$G$6-'СЕТ СН'!$G$23</f>
        <v>2398.5875351899999</v>
      </c>
      <c r="G52" s="36">
        <f>SUMIFS(СВЦЭМ!$D$39:$D$782,СВЦЭМ!$A$39:$A$782,$A52,СВЦЭМ!$B$39:$B$782,G$47)+'СЕТ СН'!$G$11+СВЦЭМ!$D$10+'СЕТ СН'!$G$6-'СЕТ СН'!$G$23</f>
        <v>2375.28756634</v>
      </c>
      <c r="H52" s="36">
        <f>SUMIFS(СВЦЭМ!$D$39:$D$782,СВЦЭМ!$A$39:$A$782,$A52,СВЦЭМ!$B$39:$B$782,H$47)+'СЕТ СН'!$G$11+СВЦЭМ!$D$10+'СЕТ СН'!$G$6-'СЕТ СН'!$G$23</f>
        <v>2350.5328325800001</v>
      </c>
      <c r="I52" s="36">
        <f>SUMIFS(СВЦЭМ!$D$39:$D$782,СВЦЭМ!$A$39:$A$782,$A52,СВЦЭМ!$B$39:$B$782,I$47)+'СЕТ СН'!$G$11+СВЦЭМ!$D$10+'СЕТ СН'!$G$6-'СЕТ СН'!$G$23</f>
        <v>2331.8737337600001</v>
      </c>
      <c r="J52" s="36">
        <f>SUMIFS(СВЦЭМ!$D$39:$D$782,СВЦЭМ!$A$39:$A$782,$A52,СВЦЭМ!$B$39:$B$782,J$47)+'СЕТ СН'!$G$11+СВЦЭМ!$D$10+'СЕТ СН'!$G$6-'СЕТ СН'!$G$23</f>
        <v>2317.3765440500001</v>
      </c>
      <c r="K52" s="36">
        <f>SUMIFS(СВЦЭМ!$D$39:$D$782,СВЦЭМ!$A$39:$A$782,$A52,СВЦЭМ!$B$39:$B$782,K$47)+'СЕТ СН'!$G$11+СВЦЭМ!$D$10+'СЕТ СН'!$G$6-'СЕТ СН'!$G$23</f>
        <v>2248.9325910500002</v>
      </c>
      <c r="L52" s="36">
        <f>SUMIFS(СВЦЭМ!$D$39:$D$782,СВЦЭМ!$A$39:$A$782,$A52,СВЦЭМ!$B$39:$B$782,L$47)+'СЕТ СН'!$G$11+СВЦЭМ!$D$10+'СЕТ СН'!$G$6-'СЕТ СН'!$G$23</f>
        <v>2216.66313425</v>
      </c>
      <c r="M52" s="36">
        <f>SUMIFS(СВЦЭМ!$D$39:$D$782,СВЦЭМ!$A$39:$A$782,$A52,СВЦЭМ!$B$39:$B$782,M$47)+'СЕТ СН'!$G$11+СВЦЭМ!$D$10+'СЕТ СН'!$G$6-'СЕТ СН'!$G$23</f>
        <v>2229.4096485599998</v>
      </c>
      <c r="N52" s="36">
        <f>SUMIFS(СВЦЭМ!$D$39:$D$782,СВЦЭМ!$A$39:$A$782,$A52,СВЦЭМ!$B$39:$B$782,N$47)+'СЕТ СН'!$G$11+СВЦЭМ!$D$10+'СЕТ СН'!$G$6-'СЕТ СН'!$G$23</f>
        <v>2239.8255072399998</v>
      </c>
      <c r="O52" s="36">
        <f>SUMIFS(СВЦЭМ!$D$39:$D$782,СВЦЭМ!$A$39:$A$782,$A52,СВЦЭМ!$B$39:$B$782,O$47)+'СЕТ СН'!$G$11+СВЦЭМ!$D$10+'СЕТ СН'!$G$6-'СЕТ СН'!$G$23</f>
        <v>2268.3680311799999</v>
      </c>
      <c r="P52" s="36">
        <f>SUMIFS(СВЦЭМ!$D$39:$D$782,СВЦЭМ!$A$39:$A$782,$A52,СВЦЭМ!$B$39:$B$782,P$47)+'СЕТ СН'!$G$11+СВЦЭМ!$D$10+'СЕТ СН'!$G$6-'СЕТ СН'!$G$23</f>
        <v>2298.3915122099997</v>
      </c>
      <c r="Q52" s="36">
        <f>SUMIFS(СВЦЭМ!$D$39:$D$782,СВЦЭМ!$A$39:$A$782,$A52,СВЦЭМ!$B$39:$B$782,Q$47)+'СЕТ СН'!$G$11+СВЦЭМ!$D$10+'СЕТ СН'!$G$6-'СЕТ СН'!$G$23</f>
        <v>2315.0797700499998</v>
      </c>
      <c r="R52" s="36">
        <f>SUMIFS(СВЦЭМ!$D$39:$D$782,СВЦЭМ!$A$39:$A$782,$A52,СВЦЭМ!$B$39:$B$782,R$47)+'СЕТ СН'!$G$11+СВЦЭМ!$D$10+'СЕТ СН'!$G$6-'СЕТ СН'!$G$23</f>
        <v>2318.03824145</v>
      </c>
      <c r="S52" s="36">
        <f>SUMIFS(СВЦЭМ!$D$39:$D$782,СВЦЭМ!$A$39:$A$782,$A52,СВЦЭМ!$B$39:$B$782,S$47)+'СЕТ СН'!$G$11+СВЦЭМ!$D$10+'СЕТ СН'!$G$6-'СЕТ СН'!$G$23</f>
        <v>2297.1379821199998</v>
      </c>
      <c r="T52" s="36">
        <f>SUMIFS(СВЦЭМ!$D$39:$D$782,СВЦЭМ!$A$39:$A$782,$A52,СВЦЭМ!$B$39:$B$782,T$47)+'СЕТ СН'!$G$11+СВЦЭМ!$D$10+'СЕТ СН'!$G$6-'СЕТ СН'!$G$23</f>
        <v>2268.95314938</v>
      </c>
      <c r="U52" s="36">
        <f>SUMIFS(СВЦЭМ!$D$39:$D$782,СВЦЭМ!$A$39:$A$782,$A52,СВЦЭМ!$B$39:$B$782,U$47)+'СЕТ СН'!$G$11+СВЦЭМ!$D$10+'СЕТ СН'!$G$6-'СЕТ СН'!$G$23</f>
        <v>2227.5455338299998</v>
      </c>
      <c r="V52" s="36">
        <f>SUMIFS(СВЦЭМ!$D$39:$D$782,СВЦЭМ!$A$39:$A$782,$A52,СВЦЭМ!$B$39:$B$782,V$47)+'СЕТ СН'!$G$11+СВЦЭМ!$D$10+'СЕТ СН'!$G$6-'СЕТ СН'!$G$23</f>
        <v>2152.5189487100001</v>
      </c>
      <c r="W52" s="36">
        <f>SUMIFS(СВЦЭМ!$D$39:$D$782,СВЦЭМ!$A$39:$A$782,$A52,СВЦЭМ!$B$39:$B$782,W$47)+'СЕТ СН'!$G$11+СВЦЭМ!$D$10+'СЕТ СН'!$G$6-'СЕТ СН'!$G$23</f>
        <v>2163.7348628</v>
      </c>
      <c r="X52" s="36">
        <f>SUMIFS(СВЦЭМ!$D$39:$D$782,СВЦЭМ!$A$39:$A$782,$A52,СВЦЭМ!$B$39:$B$782,X$47)+'СЕТ СН'!$G$11+СВЦЭМ!$D$10+'СЕТ СН'!$G$6-'СЕТ СН'!$G$23</f>
        <v>2191.6874116499998</v>
      </c>
      <c r="Y52" s="36">
        <f>SUMIFS(СВЦЭМ!$D$39:$D$782,СВЦЭМ!$A$39:$A$782,$A52,СВЦЭМ!$B$39:$B$782,Y$47)+'СЕТ СН'!$G$11+СВЦЭМ!$D$10+'СЕТ СН'!$G$6-'СЕТ СН'!$G$23</f>
        <v>2290.4681957399998</v>
      </c>
    </row>
    <row r="53" spans="1:25" ht="15.75" x14ac:dyDescent="0.2">
      <c r="A53" s="35">
        <f t="shared" si="1"/>
        <v>44991</v>
      </c>
      <c r="B53" s="36">
        <f>SUMIFS(СВЦЭМ!$D$39:$D$782,СВЦЭМ!$A$39:$A$782,$A53,СВЦЭМ!$B$39:$B$782,B$47)+'СЕТ СН'!$G$11+СВЦЭМ!$D$10+'СЕТ СН'!$G$6-'СЕТ СН'!$G$23</f>
        <v>2334.6370993099999</v>
      </c>
      <c r="C53" s="36">
        <f>SUMIFS(СВЦЭМ!$D$39:$D$782,СВЦЭМ!$A$39:$A$782,$A53,СВЦЭМ!$B$39:$B$782,C$47)+'СЕТ СН'!$G$11+СВЦЭМ!$D$10+'СЕТ СН'!$G$6-'СЕТ СН'!$G$23</f>
        <v>2355.9432816999997</v>
      </c>
      <c r="D53" s="36">
        <f>SUMIFS(СВЦЭМ!$D$39:$D$782,СВЦЭМ!$A$39:$A$782,$A53,СВЦЭМ!$B$39:$B$782,D$47)+'СЕТ СН'!$G$11+СВЦЭМ!$D$10+'СЕТ СН'!$G$6-'СЕТ СН'!$G$23</f>
        <v>2375.5000063299999</v>
      </c>
      <c r="E53" s="36">
        <f>SUMIFS(СВЦЭМ!$D$39:$D$782,СВЦЭМ!$A$39:$A$782,$A53,СВЦЭМ!$B$39:$B$782,E$47)+'СЕТ СН'!$G$11+СВЦЭМ!$D$10+'СЕТ СН'!$G$6-'СЕТ СН'!$G$23</f>
        <v>2398.22740191</v>
      </c>
      <c r="F53" s="36">
        <f>SUMIFS(СВЦЭМ!$D$39:$D$782,СВЦЭМ!$A$39:$A$782,$A53,СВЦЭМ!$B$39:$B$782,F$47)+'СЕТ СН'!$G$11+СВЦЭМ!$D$10+'СЕТ СН'!$G$6-'СЕТ СН'!$G$23</f>
        <v>2392.06039315</v>
      </c>
      <c r="G53" s="36">
        <f>SUMIFS(СВЦЭМ!$D$39:$D$782,СВЦЭМ!$A$39:$A$782,$A53,СВЦЭМ!$B$39:$B$782,G$47)+'СЕТ СН'!$G$11+СВЦЭМ!$D$10+'СЕТ СН'!$G$6-'СЕТ СН'!$G$23</f>
        <v>2387.8757132400001</v>
      </c>
      <c r="H53" s="36">
        <f>SUMIFS(СВЦЭМ!$D$39:$D$782,СВЦЭМ!$A$39:$A$782,$A53,СВЦЭМ!$B$39:$B$782,H$47)+'СЕТ СН'!$G$11+СВЦЭМ!$D$10+'СЕТ СН'!$G$6-'СЕТ СН'!$G$23</f>
        <v>2336.1003628899998</v>
      </c>
      <c r="I53" s="36">
        <f>SUMIFS(СВЦЭМ!$D$39:$D$782,СВЦЭМ!$A$39:$A$782,$A53,СВЦЭМ!$B$39:$B$782,I$47)+'СЕТ СН'!$G$11+СВЦЭМ!$D$10+'СЕТ СН'!$G$6-'СЕТ СН'!$G$23</f>
        <v>2280.38036156</v>
      </c>
      <c r="J53" s="36">
        <f>SUMIFS(СВЦЭМ!$D$39:$D$782,СВЦЭМ!$A$39:$A$782,$A53,СВЦЭМ!$B$39:$B$782,J$47)+'СЕТ СН'!$G$11+СВЦЭМ!$D$10+'СЕТ СН'!$G$6-'СЕТ СН'!$G$23</f>
        <v>2260.7012592299998</v>
      </c>
      <c r="K53" s="36">
        <f>SUMIFS(СВЦЭМ!$D$39:$D$782,СВЦЭМ!$A$39:$A$782,$A53,СВЦЭМ!$B$39:$B$782,K$47)+'СЕТ СН'!$G$11+СВЦЭМ!$D$10+'СЕТ СН'!$G$6-'СЕТ СН'!$G$23</f>
        <v>2247.46091303</v>
      </c>
      <c r="L53" s="36">
        <f>SUMIFS(СВЦЭМ!$D$39:$D$782,СВЦЭМ!$A$39:$A$782,$A53,СВЦЭМ!$B$39:$B$782,L$47)+'СЕТ СН'!$G$11+СВЦЭМ!$D$10+'СЕТ СН'!$G$6-'СЕТ СН'!$G$23</f>
        <v>2249.735248</v>
      </c>
      <c r="M53" s="36">
        <f>SUMIFS(СВЦЭМ!$D$39:$D$782,СВЦЭМ!$A$39:$A$782,$A53,СВЦЭМ!$B$39:$B$782,M$47)+'СЕТ СН'!$G$11+СВЦЭМ!$D$10+'СЕТ СН'!$G$6-'СЕТ СН'!$G$23</f>
        <v>2246.6519008699997</v>
      </c>
      <c r="N53" s="36">
        <f>SUMIFS(СВЦЭМ!$D$39:$D$782,СВЦЭМ!$A$39:$A$782,$A53,СВЦЭМ!$B$39:$B$782,N$47)+'СЕТ СН'!$G$11+СВЦЭМ!$D$10+'СЕТ СН'!$G$6-'СЕТ СН'!$G$23</f>
        <v>2265.58975637</v>
      </c>
      <c r="O53" s="36">
        <f>SUMIFS(СВЦЭМ!$D$39:$D$782,СВЦЭМ!$A$39:$A$782,$A53,СВЦЭМ!$B$39:$B$782,O$47)+'СЕТ СН'!$G$11+СВЦЭМ!$D$10+'СЕТ СН'!$G$6-'СЕТ СН'!$G$23</f>
        <v>2286.8178517599999</v>
      </c>
      <c r="P53" s="36">
        <f>SUMIFS(СВЦЭМ!$D$39:$D$782,СВЦЭМ!$A$39:$A$782,$A53,СВЦЭМ!$B$39:$B$782,P$47)+'СЕТ СН'!$G$11+СВЦЭМ!$D$10+'СЕТ СН'!$G$6-'СЕТ СН'!$G$23</f>
        <v>2297.6171744899998</v>
      </c>
      <c r="Q53" s="36">
        <f>SUMIFS(СВЦЭМ!$D$39:$D$782,СВЦЭМ!$A$39:$A$782,$A53,СВЦЭМ!$B$39:$B$782,Q$47)+'СЕТ СН'!$G$11+СВЦЭМ!$D$10+'СЕТ СН'!$G$6-'СЕТ СН'!$G$23</f>
        <v>2303.2241164900001</v>
      </c>
      <c r="R53" s="36">
        <f>SUMIFS(СВЦЭМ!$D$39:$D$782,СВЦЭМ!$A$39:$A$782,$A53,СВЦЭМ!$B$39:$B$782,R$47)+'СЕТ СН'!$G$11+СВЦЭМ!$D$10+'СЕТ СН'!$G$6-'СЕТ СН'!$G$23</f>
        <v>2310.0081016899999</v>
      </c>
      <c r="S53" s="36">
        <f>SUMIFS(СВЦЭМ!$D$39:$D$782,СВЦЭМ!$A$39:$A$782,$A53,СВЦЭМ!$B$39:$B$782,S$47)+'СЕТ СН'!$G$11+СВЦЭМ!$D$10+'СЕТ СН'!$G$6-'СЕТ СН'!$G$23</f>
        <v>2273.9052437099999</v>
      </c>
      <c r="T53" s="36">
        <f>SUMIFS(СВЦЭМ!$D$39:$D$782,СВЦЭМ!$A$39:$A$782,$A53,СВЦЭМ!$B$39:$B$782,T$47)+'СЕТ СН'!$G$11+СВЦЭМ!$D$10+'СЕТ СН'!$G$6-'СЕТ СН'!$G$23</f>
        <v>2257.6381437999999</v>
      </c>
      <c r="U53" s="36">
        <f>SUMIFS(СВЦЭМ!$D$39:$D$782,СВЦЭМ!$A$39:$A$782,$A53,СВЦЭМ!$B$39:$B$782,U$47)+'СЕТ СН'!$G$11+СВЦЭМ!$D$10+'СЕТ СН'!$G$6-'СЕТ СН'!$G$23</f>
        <v>2236.7807490800001</v>
      </c>
      <c r="V53" s="36">
        <f>SUMIFS(СВЦЭМ!$D$39:$D$782,СВЦЭМ!$A$39:$A$782,$A53,СВЦЭМ!$B$39:$B$782,V$47)+'СЕТ СН'!$G$11+СВЦЭМ!$D$10+'СЕТ СН'!$G$6-'СЕТ СН'!$G$23</f>
        <v>2229.6889810600001</v>
      </c>
      <c r="W53" s="36">
        <f>SUMIFS(СВЦЭМ!$D$39:$D$782,СВЦЭМ!$A$39:$A$782,$A53,СВЦЭМ!$B$39:$B$782,W$47)+'СЕТ СН'!$G$11+СВЦЭМ!$D$10+'СЕТ СН'!$G$6-'СЕТ СН'!$G$23</f>
        <v>2236.76296202</v>
      </c>
      <c r="X53" s="36">
        <f>SUMIFS(СВЦЭМ!$D$39:$D$782,СВЦЭМ!$A$39:$A$782,$A53,СВЦЭМ!$B$39:$B$782,X$47)+'СЕТ СН'!$G$11+СВЦЭМ!$D$10+'СЕТ СН'!$G$6-'СЕТ СН'!$G$23</f>
        <v>2270.6678324099998</v>
      </c>
      <c r="Y53" s="36">
        <f>SUMIFS(СВЦЭМ!$D$39:$D$782,СВЦЭМ!$A$39:$A$782,$A53,СВЦЭМ!$B$39:$B$782,Y$47)+'СЕТ СН'!$G$11+СВЦЭМ!$D$10+'СЕТ СН'!$G$6-'СЕТ СН'!$G$23</f>
        <v>2317.1952867999998</v>
      </c>
    </row>
    <row r="54" spans="1:25" ht="15.75" x14ac:dyDescent="0.2">
      <c r="A54" s="35">
        <f t="shared" si="1"/>
        <v>44992</v>
      </c>
      <c r="B54" s="36">
        <f>SUMIFS(СВЦЭМ!$D$39:$D$782,СВЦЭМ!$A$39:$A$782,$A54,СВЦЭМ!$B$39:$B$782,B$47)+'СЕТ СН'!$G$11+СВЦЭМ!$D$10+'СЕТ СН'!$G$6-'СЕТ СН'!$G$23</f>
        <v>2417.4839173699997</v>
      </c>
      <c r="C54" s="36">
        <f>SUMIFS(СВЦЭМ!$D$39:$D$782,СВЦЭМ!$A$39:$A$782,$A54,СВЦЭМ!$B$39:$B$782,C$47)+'СЕТ СН'!$G$11+СВЦЭМ!$D$10+'СЕТ СН'!$G$6-'СЕТ СН'!$G$23</f>
        <v>2461.8061180200002</v>
      </c>
      <c r="D54" s="36">
        <f>SUMIFS(СВЦЭМ!$D$39:$D$782,СВЦЭМ!$A$39:$A$782,$A54,СВЦЭМ!$B$39:$B$782,D$47)+'СЕТ СН'!$G$11+СВЦЭМ!$D$10+'СЕТ СН'!$G$6-'СЕТ СН'!$G$23</f>
        <v>2520.7298006700003</v>
      </c>
      <c r="E54" s="36">
        <f>SUMIFS(СВЦЭМ!$D$39:$D$782,СВЦЭМ!$A$39:$A$782,$A54,СВЦЭМ!$B$39:$B$782,E$47)+'СЕТ СН'!$G$11+СВЦЭМ!$D$10+'СЕТ СН'!$G$6-'СЕТ СН'!$G$23</f>
        <v>2515.93799145</v>
      </c>
      <c r="F54" s="36">
        <f>SUMIFS(СВЦЭМ!$D$39:$D$782,СВЦЭМ!$A$39:$A$782,$A54,СВЦЭМ!$B$39:$B$782,F$47)+'СЕТ СН'!$G$11+СВЦЭМ!$D$10+'СЕТ СН'!$G$6-'СЕТ СН'!$G$23</f>
        <v>2502.4887400000002</v>
      </c>
      <c r="G54" s="36">
        <f>SUMIFS(СВЦЭМ!$D$39:$D$782,СВЦЭМ!$A$39:$A$782,$A54,СВЦЭМ!$B$39:$B$782,G$47)+'СЕТ СН'!$G$11+СВЦЭМ!$D$10+'СЕТ СН'!$G$6-'СЕТ СН'!$G$23</f>
        <v>2473.6104353400001</v>
      </c>
      <c r="H54" s="36">
        <f>SUMIFS(СВЦЭМ!$D$39:$D$782,СВЦЭМ!$A$39:$A$782,$A54,СВЦЭМ!$B$39:$B$782,H$47)+'СЕТ СН'!$G$11+СВЦЭМ!$D$10+'СЕТ СН'!$G$6-'СЕТ СН'!$G$23</f>
        <v>2403.2467166400002</v>
      </c>
      <c r="I54" s="36">
        <f>SUMIFS(СВЦЭМ!$D$39:$D$782,СВЦЭМ!$A$39:$A$782,$A54,СВЦЭМ!$B$39:$B$782,I$47)+'СЕТ СН'!$G$11+СВЦЭМ!$D$10+'СЕТ СН'!$G$6-'СЕТ СН'!$G$23</f>
        <v>2359.8506341699999</v>
      </c>
      <c r="J54" s="36">
        <f>SUMIFS(СВЦЭМ!$D$39:$D$782,СВЦЭМ!$A$39:$A$782,$A54,СВЦЭМ!$B$39:$B$782,J$47)+'СЕТ СН'!$G$11+СВЦЭМ!$D$10+'СЕТ СН'!$G$6-'СЕТ СН'!$G$23</f>
        <v>2334.3393204700001</v>
      </c>
      <c r="K54" s="36">
        <f>SUMIFS(СВЦЭМ!$D$39:$D$782,СВЦЭМ!$A$39:$A$782,$A54,СВЦЭМ!$B$39:$B$782,K$47)+'СЕТ СН'!$G$11+СВЦЭМ!$D$10+'СЕТ СН'!$G$6-'СЕТ СН'!$G$23</f>
        <v>2308.9780574500001</v>
      </c>
      <c r="L54" s="36">
        <f>SUMIFS(СВЦЭМ!$D$39:$D$782,СВЦЭМ!$A$39:$A$782,$A54,СВЦЭМ!$B$39:$B$782,L$47)+'СЕТ СН'!$G$11+СВЦЭМ!$D$10+'СЕТ СН'!$G$6-'СЕТ СН'!$G$23</f>
        <v>2299.0330172700001</v>
      </c>
      <c r="M54" s="36">
        <f>SUMIFS(СВЦЭМ!$D$39:$D$782,СВЦЭМ!$A$39:$A$782,$A54,СВЦЭМ!$B$39:$B$782,M$47)+'СЕТ СН'!$G$11+СВЦЭМ!$D$10+'СЕТ СН'!$G$6-'СЕТ СН'!$G$23</f>
        <v>2316.5558959700002</v>
      </c>
      <c r="N54" s="36">
        <f>SUMIFS(СВЦЭМ!$D$39:$D$782,СВЦЭМ!$A$39:$A$782,$A54,СВЦЭМ!$B$39:$B$782,N$47)+'СЕТ СН'!$G$11+СВЦЭМ!$D$10+'СЕТ СН'!$G$6-'СЕТ СН'!$G$23</f>
        <v>2321.1305527499999</v>
      </c>
      <c r="O54" s="36">
        <f>SUMIFS(СВЦЭМ!$D$39:$D$782,СВЦЭМ!$A$39:$A$782,$A54,СВЦЭМ!$B$39:$B$782,O$47)+'СЕТ СН'!$G$11+СВЦЭМ!$D$10+'СЕТ СН'!$G$6-'СЕТ СН'!$G$23</f>
        <v>2356.3619690099999</v>
      </c>
      <c r="P54" s="36">
        <f>SUMIFS(СВЦЭМ!$D$39:$D$782,СВЦЭМ!$A$39:$A$782,$A54,СВЦЭМ!$B$39:$B$782,P$47)+'СЕТ СН'!$G$11+СВЦЭМ!$D$10+'СЕТ СН'!$G$6-'СЕТ СН'!$G$23</f>
        <v>2371.7007432800001</v>
      </c>
      <c r="Q54" s="36">
        <f>SUMIFS(СВЦЭМ!$D$39:$D$782,СВЦЭМ!$A$39:$A$782,$A54,СВЦЭМ!$B$39:$B$782,Q$47)+'СЕТ СН'!$G$11+СВЦЭМ!$D$10+'СЕТ СН'!$G$6-'СЕТ СН'!$G$23</f>
        <v>2371.22622284</v>
      </c>
      <c r="R54" s="36">
        <f>SUMIFS(СВЦЭМ!$D$39:$D$782,СВЦЭМ!$A$39:$A$782,$A54,СВЦЭМ!$B$39:$B$782,R$47)+'СЕТ СН'!$G$11+СВЦЭМ!$D$10+'СЕТ СН'!$G$6-'СЕТ СН'!$G$23</f>
        <v>2366.13632792</v>
      </c>
      <c r="S54" s="36">
        <f>SUMIFS(СВЦЭМ!$D$39:$D$782,СВЦЭМ!$A$39:$A$782,$A54,СВЦЭМ!$B$39:$B$782,S$47)+'СЕТ СН'!$G$11+СВЦЭМ!$D$10+'СЕТ СН'!$G$6-'СЕТ СН'!$G$23</f>
        <v>2358.8242931</v>
      </c>
      <c r="T54" s="36">
        <f>SUMIFS(СВЦЭМ!$D$39:$D$782,СВЦЭМ!$A$39:$A$782,$A54,СВЦЭМ!$B$39:$B$782,T$47)+'СЕТ СН'!$G$11+СВЦЭМ!$D$10+'СЕТ СН'!$G$6-'СЕТ СН'!$G$23</f>
        <v>2334.6255336700001</v>
      </c>
      <c r="U54" s="36">
        <f>SUMIFS(СВЦЭМ!$D$39:$D$782,СВЦЭМ!$A$39:$A$782,$A54,СВЦЭМ!$B$39:$B$782,U$47)+'СЕТ СН'!$G$11+СВЦЭМ!$D$10+'СЕТ СН'!$G$6-'СЕТ СН'!$G$23</f>
        <v>2295.0508841000001</v>
      </c>
      <c r="V54" s="36">
        <f>SUMIFS(СВЦЭМ!$D$39:$D$782,СВЦЭМ!$A$39:$A$782,$A54,СВЦЭМ!$B$39:$B$782,V$47)+'СЕТ СН'!$G$11+СВЦЭМ!$D$10+'СЕТ СН'!$G$6-'СЕТ СН'!$G$23</f>
        <v>2294.90133311</v>
      </c>
      <c r="W54" s="36">
        <f>SUMIFS(СВЦЭМ!$D$39:$D$782,СВЦЭМ!$A$39:$A$782,$A54,СВЦЭМ!$B$39:$B$782,W$47)+'СЕТ СН'!$G$11+СВЦЭМ!$D$10+'СЕТ СН'!$G$6-'СЕТ СН'!$G$23</f>
        <v>2309.80223454</v>
      </c>
      <c r="X54" s="36">
        <f>SUMIFS(СВЦЭМ!$D$39:$D$782,СВЦЭМ!$A$39:$A$782,$A54,СВЦЭМ!$B$39:$B$782,X$47)+'СЕТ СН'!$G$11+СВЦЭМ!$D$10+'СЕТ СН'!$G$6-'СЕТ СН'!$G$23</f>
        <v>2342.66565524</v>
      </c>
      <c r="Y54" s="36">
        <f>SUMIFS(СВЦЭМ!$D$39:$D$782,СВЦЭМ!$A$39:$A$782,$A54,СВЦЭМ!$B$39:$B$782,Y$47)+'СЕТ СН'!$G$11+СВЦЭМ!$D$10+'СЕТ СН'!$G$6-'СЕТ СН'!$G$23</f>
        <v>2340.4441361700001</v>
      </c>
    </row>
    <row r="55" spans="1:25" ht="15.75" x14ac:dyDescent="0.2">
      <c r="A55" s="35">
        <f t="shared" si="1"/>
        <v>44993</v>
      </c>
      <c r="B55" s="36">
        <f>SUMIFS(СВЦЭМ!$D$39:$D$782,СВЦЭМ!$A$39:$A$782,$A55,СВЦЭМ!$B$39:$B$782,B$47)+'СЕТ СН'!$G$11+СВЦЭМ!$D$10+'СЕТ СН'!$G$6-'СЕТ СН'!$G$23</f>
        <v>2388.4544577900001</v>
      </c>
      <c r="C55" s="36">
        <f>SUMIFS(СВЦЭМ!$D$39:$D$782,СВЦЭМ!$A$39:$A$782,$A55,СВЦЭМ!$B$39:$B$782,C$47)+'СЕТ СН'!$G$11+СВЦЭМ!$D$10+'СЕТ СН'!$G$6-'СЕТ СН'!$G$23</f>
        <v>2406.2145596</v>
      </c>
      <c r="D55" s="36">
        <f>SUMIFS(СВЦЭМ!$D$39:$D$782,СВЦЭМ!$A$39:$A$782,$A55,СВЦЭМ!$B$39:$B$782,D$47)+'СЕТ СН'!$G$11+СВЦЭМ!$D$10+'СЕТ СН'!$G$6-'СЕТ СН'!$G$23</f>
        <v>2424.8256422600002</v>
      </c>
      <c r="E55" s="36">
        <f>SUMIFS(СВЦЭМ!$D$39:$D$782,СВЦЭМ!$A$39:$A$782,$A55,СВЦЭМ!$B$39:$B$782,E$47)+'СЕТ СН'!$G$11+СВЦЭМ!$D$10+'СЕТ СН'!$G$6-'СЕТ СН'!$G$23</f>
        <v>2434.8132490799999</v>
      </c>
      <c r="F55" s="36">
        <f>SUMIFS(СВЦЭМ!$D$39:$D$782,СВЦЭМ!$A$39:$A$782,$A55,СВЦЭМ!$B$39:$B$782,F$47)+'СЕТ СН'!$G$11+СВЦЭМ!$D$10+'СЕТ СН'!$G$6-'СЕТ СН'!$G$23</f>
        <v>2437.46245942</v>
      </c>
      <c r="G55" s="36">
        <f>SUMIFS(СВЦЭМ!$D$39:$D$782,СВЦЭМ!$A$39:$A$782,$A55,СВЦЭМ!$B$39:$B$782,G$47)+'СЕТ СН'!$G$11+СВЦЭМ!$D$10+'СЕТ СН'!$G$6-'СЕТ СН'!$G$23</f>
        <v>2430.49037077</v>
      </c>
      <c r="H55" s="36">
        <f>SUMIFS(СВЦЭМ!$D$39:$D$782,СВЦЭМ!$A$39:$A$782,$A55,СВЦЭМ!$B$39:$B$782,H$47)+'СЕТ СН'!$G$11+СВЦЭМ!$D$10+'СЕТ СН'!$G$6-'СЕТ СН'!$G$23</f>
        <v>2404.3266975199999</v>
      </c>
      <c r="I55" s="36">
        <f>SUMIFS(СВЦЭМ!$D$39:$D$782,СВЦЭМ!$A$39:$A$782,$A55,СВЦЭМ!$B$39:$B$782,I$47)+'СЕТ СН'!$G$11+СВЦЭМ!$D$10+'СЕТ СН'!$G$6-'СЕТ СН'!$G$23</f>
        <v>2287.2729502900002</v>
      </c>
      <c r="J55" s="36">
        <f>SUMIFS(СВЦЭМ!$D$39:$D$782,СВЦЭМ!$A$39:$A$782,$A55,СВЦЭМ!$B$39:$B$782,J$47)+'СЕТ СН'!$G$11+СВЦЭМ!$D$10+'СЕТ СН'!$G$6-'СЕТ СН'!$G$23</f>
        <v>2310.0252183600001</v>
      </c>
      <c r="K55" s="36">
        <f>SUMIFS(СВЦЭМ!$D$39:$D$782,СВЦЭМ!$A$39:$A$782,$A55,СВЦЭМ!$B$39:$B$782,K$47)+'СЕТ СН'!$G$11+СВЦЭМ!$D$10+'СЕТ СН'!$G$6-'СЕТ СН'!$G$23</f>
        <v>2324.19143003</v>
      </c>
      <c r="L55" s="36">
        <f>SUMIFS(СВЦЭМ!$D$39:$D$782,СВЦЭМ!$A$39:$A$782,$A55,СВЦЭМ!$B$39:$B$782,L$47)+'СЕТ СН'!$G$11+СВЦЭМ!$D$10+'СЕТ СН'!$G$6-'СЕТ СН'!$G$23</f>
        <v>2300.6853304699998</v>
      </c>
      <c r="M55" s="36">
        <f>SUMIFS(СВЦЭМ!$D$39:$D$782,СВЦЭМ!$A$39:$A$782,$A55,СВЦЭМ!$B$39:$B$782,M$47)+'СЕТ СН'!$G$11+СВЦЭМ!$D$10+'СЕТ СН'!$G$6-'СЕТ СН'!$G$23</f>
        <v>2290.8223666999997</v>
      </c>
      <c r="N55" s="36">
        <f>SUMIFS(СВЦЭМ!$D$39:$D$782,СВЦЭМ!$A$39:$A$782,$A55,СВЦЭМ!$B$39:$B$782,N$47)+'СЕТ СН'!$G$11+СВЦЭМ!$D$10+'СЕТ СН'!$G$6-'СЕТ СН'!$G$23</f>
        <v>2282.06221461</v>
      </c>
      <c r="O55" s="36">
        <f>SUMIFS(СВЦЭМ!$D$39:$D$782,СВЦЭМ!$A$39:$A$782,$A55,СВЦЭМ!$B$39:$B$782,O$47)+'СЕТ СН'!$G$11+СВЦЭМ!$D$10+'СЕТ СН'!$G$6-'СЕТ СН'!$G$23</f>
        <v>2284.1113990499998</v>
      </c>
      <c r="P55" s="36">
        <f>SUMIFS(СВЦЭМ!$D$39:$D$782,СВЦЭМ!$A$39:$A$782,$A55,СВЦЭМ!$B$39:$B$782,P$47)+'СЕТ СН'!$G$11+СВЦЭМ!$D$10+'СЕТ СН'!$G$6-'СЕТ СН'!$G$23</f>
        <v>2280.2322220299998</v>
      </c>
      <c r="Q55" s="36">
        <f>SUMIFS(СВЦЭМ!$D$39:$D$782,СВЦЭМ!$A$39:$A$782,$A55,СВЦЭМ!$B$39:$B$782,Q$47)+'СЕТ СН'!$G$11+СВЦЭМ!$D$10+'СЕТ СН'!$G$6-'СЕТ СН'!$G$23</f>
        <v>2276.5247620699997</v>
      </c>
      <c r="R55" s="36">
        <f>SUMIFS(СВЦЭМ!$D$39:$D$782,СВЦЭМ!$A$39:$A$782,$A55,СВЦЭМ!$B$39:$B$782,R$47)+'СЕТ СН'!$G$11+СВЦЭМ!$D$10+'СЕТ СН'!$G$6-'СЕТ СН'!$G$23</f>
        <v>2289.97472621</v>
      </c>
      <c r="S55" s="36">
        <f>SUMIFS(СВЦЭМ!$D$39:$D$782,СВЦЭМ!$A$39:$A$782,$A55,СВЦЭМ!$B$39:$B$782,S$47)+'СЕТ СН'!$G$11+СВЦЭМ!$D$10+'СЕТ СН'!$G$6-'СЕТ СН'!$G$23</f>
        <v>2297.7049602100001</v>
      </c>
      <c r="T55" s="36">
        <f>SUMIFS(СВЦЭМ!$D$39:$D$782,СВЦЭМ!$A$39:$A$782,$A55,СВЦЭМ!$B$39:$B$782,T$47)+'СЕТ СН'!$G$11+СВЦЭМ!$D$10+'СЕТ СН'!$G$6-'СЕТ СН'!$G$23</f>
        <v>2297.6793347899998</v>
      </c>
      <c r="U55" s="36">
        <f>SUMIFS(СВЦЭМ!$D$39:$D$782,СВЦЭМ!$A$39:$A$782,$A55,СВЦЭМ!$B$39:$B$782,U$47)+'СЕТ СН'!$G$11+СВЦЭМ!$D$10+'СЕТ СН'!$G$6-'СЕТ СН'!$G$23</f>
        <v>2261.2426239799997</v>
      </c>
      <c r="V55" s="36">
        <f>SUMIFS(СВЦЭМ!$D$39:$D$782,СВЦЭМ!$A$39:$A$782,$A55,СВЦЭМ!$B$39:$B$782,V$47)+'СЕТ СН'!$G$11+СВЦЭМ!$D$10+'СЕТ СН'!$G$6-'СЕТ СН'!$G$23</f>
        <v>2250.46886417</v>
      </c>
      <c r="W55" s="36">
        <f>SUMIFS(СВЦЭМ!$D$39:$D$782,СВЦЭМ!$A$39:$A$782,$A55,СВЦЭМ!$B$39:$B$782,W$47)+'СЕТ СН'!$G$11+СВЦЭМ!$D$10+'СЕТ СН'!$G$6-'СЕТ СН'!$G$23</f>
        <v>2264.3002188999999</v>
      </c>
      <c r="X55" s="36">
        <f>SUMIFS(СВЦЭМ!$D$39:$D$782,СВЦЭМ!$A$39:$A$782,$A55,СВЦЭМ!$B$39:$B$782,X$47)+'СЕТ СН'!$G$11+СВЦЭМ!$D$10+'СЕТ СН'!$G$6-'СЕТ СН'!$G$23</f>
        <v>2311.3612862700002</v>
      </c>
      <c r="Y55" s="36">
        <f>SUMIFS(СВЦЭМ!$D$39:$D$782,СВЦЭМ!$A$39:$A$782,$A55,СВЦЭМ!$B$39:$B$782,Y$47)+'СЕТ СН'!$G$11+СВЦЭМ!$D$10+'СЕТ СН'!$G$6-'СЕТ СН'!$G$23</f>
        <v>2352.5127870599999</v>
      </c>
    </row>
    <row r="56" spans="1:25" ht="15.75" x14ac:dyDescent="0.2">
      <c r="A56" s="35">
        <f t="shared" si="1"/>
        <v>44994</v>
      </c>
      <c r="B56" s="36">
        <f>SUMIFS(СВЦЭМ!$D$39:$D$782,СВЦЭМ!$A$39:$A$782,$A56,СВЦЭМ!$B$39:$B$782,B$47)+'СЕТ СН'!$G$11+СВЦЭМ!$D$10+'СЕТ СН'!$G$6-'СЕТ СН'!$G$23</f>
        <v>2386.7431751600002</v>
      </c>
      <c r="C56" s="36">
        <f>SUMIFS(СВЦЭМ!$D$39:$D$782,СВЦЭМ!$A$39:$A$782,$A56,СВЦЭМ!$B$39:$B$782,C$47)+'СЕТ СН'!$G$11+СВЦЭМ!$D$10+'СЕТ СН'!$G$6-'СЕТ СН'!$G$23</f>
        <v>2435.92428049</v>
      </c>
      <c r="D56" s="36">
        <f>SUMIFS(СВЦЭМ!$D$39:$D$782,СВЦЭМ!$A$39:$A$782,$A56,СВЦЭМ!$B$39:$B$782,D$47)+'СЕТ СН'!$G$11+СВЦЭМ!$D$10+'СЕТ СН'!$G$6-'СЕТ СН'!$G$23</f>
        <v>2456.6780495399998</v>
      </c>
      <c r="E56" s="36">
        <f>SUMIFS(СВЦЭМ!$D$39:$D$782,СВЦЭМ!$A$39:$A$782,$A56,СВЦЭМ!$B$39:$B$782,E$47)+'СЕТ СН'!$G$11+СВЦЭМ!$D$10+'СЕТ СН'!$G$6-'СЕТ СН'!$G$23</f>
        <v>2470.1201853000002</v>
      </c>
      <c r="F56" s="36">
        <f>SUMIFS(СВЦЭМ!$D$39:$D$782,СВЦЭМ!$A$39:$A$782,$A56,СВЦЭМ!$B$39:$B$782,F$47)+'СЕТ СН'!$G$11+СВЦЭМ!$D$10+'СЕТ СН'!$G$6-'СЕТ СН'!$G$23</f>
        <v>2469.1891787200002</v>
      </c>
      <c r="G56" s="36">
        <f>SUMIFS(СВЦЭМ!$D$39:$D$782,СВЦЭМ!$A$39:$A$782,$A56,СВЦЭМ!$B$39:$B$782,G$47)+'СЕТ СН'!$G$11+СВЦЭМ!$D$10+'СЕТ СН'!$G$6-'СЕТ СН'!$G$23</f>
        <v>2438.4153741600003</v>
      </c>
      <c r="H56" s="36">
        <f>SUMIFS(СВЦЭМ!$D$39:$D$782,СВЦЭМ!$A$39:$A$782,$A56,СВЦЭМ!$B$39:$B$782,H$47)+'СЕТ СН'!$G$11+СВЦЭМ!$D$10+'СЕТ СН'!$G$6-'СЕТ СН'!$G$23</f>
        <v>2388.8779988600004</v>
      </c>
      <c r="I56" s="36">
        <f>SUMIFS(СВЦЭМ!$D$39:$D$782,СВЦЭМ!$A$39:$A$782,$A56,СВЦЭМ!$B$39:$B$782,I$47)+'СЕТ СН'!$G$11+СВЦЭМ!$D$10+'СЕТ СН'!$G$6-'СЕТ СН'!$G$23</f>
        <v>2332.7652005099999</v>
      </c>
      <c r="J56" s="36">
        <f>SUMIFS(СВЦЭМ!$D$39:$D$782,СВЦЭМ!$A$39:$A$782,$A56,СВЦЭМ!$B$39:$B$782,J$47)+'СЕТ СН'!$G$11+СВЦЭМ!$D$10+'СЕТ СН'!$G$6-'СЕТ СН'!$G$23</f>
        <v>2312.6020166600001</v>
      </c>
      <c r="K56" s="36">
        <f>SUMIFS(СВЦЭМ!$D$39:$D$782,СВЦЭМ!$A$39:$A$782,$A56,СВЦЭМ!$B$39:$B$782,K$47)+'СЕТ СН'!$G$11+СВЦЭМ!$D$10+'СЕТ СН'!$G$6-'СЕТ СН'!$G$23</f>
        <v>2292.1706911000001</v>
      </c>
      <c r="L56" s="36">
        <f>SUMIFS(СВЦЭМ!$D$39:$D$782,СВЦЭМ!$A$39:$A$782,$A56,СВЦЭМ!$B$39:$B$782,L$47)+'СЕТ СН'!$G$11+СВЦЭМ!$D$10+'СЕТ СН'!$G$6-'СЕТ СН'!$G$23</f>
        <v>2285.3730999099998</v>
      </c>
      <c r="M56" s="36">
        <f>SUMIFS(СВЦЭМ!$D$39:$D$782,СВЦЭМ!$A$39:$A$782,$A56,СВЦЭМ!$B$39:$B$782,M$47)+'СЕТ СН'!$G$11+СВЦЭМ!$D$10+'СЕТ СН'!$G$6-'СЕТ СН'!$G$23</f>
        <v>2311.7325808800001</v>
      </c>
      <c r="N56" s="36">
        <f>SUMIFS(СВЦЭМ!$D$39:$D$782,СВЦЭМ!$A$39:$A$782,$A56,СВЦЭМ!$B$39:$B$782,N$47)+'СЕТ СН'!$G$11+СВЦЭМ!$D$10+'СЕТ СН'!$G$6-'СЕТ СН'!$G$23</f>
        <v>2332.5605986099999</v>
      </c>
      <c r="O56" s="36">
        <f>SUMIFS(СВЦЭМ!$D$39:$D$782,СВЦЭМ!$A$39:$A$782,$A56,СВЦЭМ!$B$39:$B$782,O$47)+'СЕТ СН'!$G$11+СВЦЭМ!$D$10+'СЕТ СН'!$G$6-'СЕТ СН'!$G$23</f>
        <v>2373.7478166299998</v>
      </c>
      <c r="P56" s="36">
        <f>SUMIFS(СВЦЭМ!$D$39:$D$782,СВЦЭМ!$A$39:$A$782,$A56,СВЦЭМ!$B$39:$B$782,P$47)+'СЕТ СН'!$G$11+СВЦЭМ!$D$10+'СЕТ СН'!$G$6-'СЕТ СН'!$G$23</f>
        <v>2386.7174766800003</v>
      </c>
      <c r="Q56" s="36">
        <f>SUMIFS(СВЦЭМ!$D$39:$D$782,СВЦЭМ!$A$39:$A$782,$A56,СВЦЭМ!$B$39:$B$782,Q$47)+'СЕТ СН'!$G$11+СВЦЭМ!$D$10+'СЕТ СН'!$G$6-'СЕТ СН'!$G$23</f>
        <v>2399.7270507799999</v>
      </c>
      <c r="R56" s="36">
        <f>SUMIFS(СВЦЭМ!$D$39:$D$782,СВЦЭМ!$A$39:$A$782,$A56,СВЦЭМ!$B$39:$B$782,R$47)+'СЕТ СН'!$G$11+СВЦЭМ!$D$10+'СЕТ СН'!$G$6-'СЕТ СН'!$G$23</f>
        <v>2407.2127870500003</v>
      </c>
      <c r="S56" s="36">
        <f>SUMIFS(СВЦЭМ!$D$39:$D$782,СВЦЭМ!$A$39:$A$782,$A56,СВЦЭМ!$B$39:$B$782,S$47)+'СЕТ СН'!$G$11+СВЦЭМ!$D$10+'СЕТ СН'!$G$6-'СЕТ СН'!$G$23</f>
        <v>2371.5919784899997</v>
      </c>
      <c r="T56" s="36">
        <f>SUMIFS(СВЦЭМ!$D$39:$D$782,СВЦЭМ!$A$39:$A$782,$A56,СВЦЭМ!$B$39:$B$782,T$47)+'СЕТ СН'!$G$11+СВЦЭМ!$D$10+'СЕТ СН'!$G$6-'СЕТ СН'!$G$23</f>
        <v>2329.1208919999999</v>
      </c>
      <c r="U56" s="36">
        <f>SUMIFS(СВЦЭМ!$D$39:$D$782,СВЦЭМ!$A$39:$A$782,$A56,СВЦЭМ!$B$39:$B$782,U$47)+'СЕТ СН'!$G$11+СВЦЭМ!$D$10+'СЕТ СН'!$G$6-'СЕТ СН'!$G$23</f>
        <v>2287.1215567700001</v>
      </c>
      <c r="V56" s="36">
        <f>SUMIFS(СВЦЭМ!$D$39:$D$782,СВЦЭМ!$A$39:$A$782,$A56,СВЦЭМ!$B$39:$B$782,V$47)+'СЕТ СН'!$G$11+СВЦЭМ!$D$10+'СЕТ СН'!$G$6-'СЕТ СН'!$G$23</f>
        <v>2273.8499792299999</v>
      </c>
      <c r="W56" s="36">
        <f>SUMIFS(СВЦЭМ!$D$39:$D$782,СВЦЭМ!$A$39:$A$782,$A56,СВЦЭМ!$B$39:$B$782,W$47)+'СЕТ СН'!$G$11+СВЦЭМ!$D$10+'СЕТ СН'!$G$6-'СЕТ СН'!$G$23</f>
        <v>2281.8659483400002</v>
      </c>
      <c r="X56" s="36">
        <f>SUMIFS(СВЦЭМ!$D$39:$D$782,СВЦЭМ!$A$39:$A$782,$A56,СВЦЭМ!$B$39:$B$782,X$47)+'СЕТ СН'!$G$11+СВЦЭМ!$D$10+'СЕТ СН'!$G$6-'СЕТ СН'!$G$23</f>
        <v>2315.46784561</v>
      </c>
      <c r="Y56" s="36">
        <f>SUMIFS(СВЦЭМ!$D$39:$D$782,СВЦЭМ!$A$39:$A$782,$A56,СВЦЭМ!$B$39:$B$782,Y$47)+'СЕТ СН'!$G$11+СВЦЭМ!$D$10+'СЕТ СН'!$G$6-'СЕТ СН'!$G$23</f>
        <v>2340.4529405899998</v>
      </c>
    </row>
    <row r="57" spans="1:25" ht="15.75" x14ac:dyDescent="0.2">
      <c r="A57" s="35">
        <f t="shared" si="1"/>
        <v>44995</v>
      </c>
      <c r="B57" s="36">
        <f>SUMIFS(СВЦЭМ!$D$39:$D$782,СВЦЭМ!$A$39:$A$782,$A57,СВЦЭМ!$B$39:$B$782,B$47)+'СЕТ СН'!$G$11+СВЦЭМ!$D$10+'СЕТ СН'!$G$6-'СЕТ СН'!$G$23</f>
        <v>2403.7155493400001</v>
      </c>
      <c r="C57" s="36">
        <f>SUMIFS(СВЦЭМ!$D$39:$D$782,СВЦЭМ!$A$39:$A$782,$A57,СВЦЭМ!$B$39:$B$782,C$47)+'СЕТ СН'!$G$11+СВЦЭМ!$D$10+'СЕТ СН'!$G$6-'СЕТ СН'!$G$23</f>
        <v>2408.1264378299998</v>
      </c>
      <c r="D57" s="36">
        <f>SUMIFS(СВЦЭМ!$D$39:$D$782,СВЦЭМ!$A$39:$A$782,$A57,СВЦЭМ!$B$39:$B$782,D$47)+'СЕТ СН'!$G$11+СВЦЭМ!$D$10+'СЕТ СН'!$G$6-'СЕТ СН'!$G$23</f>
        <v>2408.6886871800002</v>
      </c>
      <c r="E57" s="36">
        <f>SUMIFS(СВЦЭМ!$D$39:$D$782,СВЦЭМ!$A$39:$A$782,$A57,СВЦЭМ!$B$39:$B$782,E$47)+'СЕТ СН'!$G$11+СВЦЭМ!$D$10+'СЕТ СН'!$G$6-'СЕТ СН'!$G$23</f>
        <v>2426.6744801999998</v>
      </c>
      <c r="F57" s="36">
        <f>SUMIFS(СВЦЭМ!$D$39:$D$782,СВЦЭМ!$A$39:$A$782,$A57,СВЦЭМ!$B$39:$B$782,F$47)+'СЕТ СН'!$G$11+СВЦЭМ!$D$10+'СЕТ СН'!$G$6-'СЕТ СН'!$G$23</f>
        <v>2433.0887439399999</v>
      </c>
      <c r="G57" s="36">
        <f>SUMIFS(СВЦЭМ!$D$39:$D$782,СВЦЭМ!$A$39:$A$782,$A57,СВЦЭМ!$B$39:$B$782,G$47)+'СЕТ СН'!$G$11+СВЦЭМ!$D$10+'СЕТ СН'!$G$6-'СЕТ СН'!$G$23</f>
        <v>2430.8765434800002</v>
      </c>
      <c r="H57" s="36">
        <f>SUMIFS(СВЦЭМ!$D$39:$D$782,СВЦЭМ!$A$39:$A$782,$A57,СВЦЭМ!$B$39:$B$782,H$47)+'СЕТ СН'!$G$11+СВЦЭМ!$D$10+'СЕТ СН'!$G$6-'СЕТ СН'!$G$23</f>
        <v>2392.5017064799999</v>
      </c>
      <c r="I57" s="36">
        <f>SUMIFS(СВЦЭМ!$D$39:$D$782,СВЦЭМ!$A$39:$A$782,$A57,СВЦЭМ!$B$39:$B$782,I$47)+'СЕТ СН'!$G$11+СВЦЭМ!$D$10+'СЕТ СН'!$G$6-'СЕТ СН'!$G$23</f>
        <v>2329.3880476999998</v>
      </c>
      <c r="J57" s="36">
        <f>SUMIFS(СВЦЭМ!$D$39:$D$782,СВЦЭМ!$A$39:$A$782,$A57,СВЦЭМ!$B$39:$B$782,J$47)+'СЕТ СН'!$G$11+СВЦЭМ!$D$10+'СЕТ СН'!$G$6-'СЕТ СН'!$G$23</f>
        <v>2308.1982176799997</v>
      </c>
      <c r="K57" s="36">
        <f>SUMIFS(СВЦЭМ!$D$39:$D$782,СВЦЭМ!$A$39:$A$782,$A57,СВЦЭМ!$B$39:$B$782,K$47)+'СЕТ СН'!$G$11+СВЦЭМ!$D$10+'СЕТ СН'!$G$6-'СЕТ СН'!$G$23</f>
        <v>2288.32631993</v>
      </c>
      <c r="L57" s="36">
        <f>SUMIFS(СВЦЭМ!$D$39:$D$782,СВЦЭМ!$A$39:$A$782,$A57,СВЦЭМ!$B$39:$B$782,L$47)+'СЕТ СН'!$G$11+СВЦЭМ!$D$10+'СЕТ СН'!$G$6-'СЕТ СН'!$G$23</f>
        <v>2289.1507989900001</v>
      </c>
      <c r="M57" s="36">
        <f>SUMIFS(СВЦЭМ!$D$39:$D$782,СВЦЭМ!$A$39:$A$782,$A57,СВЦЭМ!$B$39:$B$782,M$47)+'СЕТ СН'!$G$11+СВЦЭМ!$D$10+'СЕТ СН'!$G$6-'СЕТ СН'!$G$23</f>
        <v>2322.0522132299998</v>
      </c>
      <c r="N57" s="36">
        <f>SUMIFS(СВЦЭМ!$D$39:$D$782,СВЦЭМ!$A$39:$A$782,$A57,СВЦЭМ!$B$39:$B$782,N$47)+'СЕТ СН'!$G$11+СВЦЭМ!$D$10+'СЕТ СН'!$G$6-'СЕТ СН'!$G$23</f>
        <v>2368.0189101999999</v>
      </c>
      <c r="O57" s="36">
        <f>SUMIFS(СВЦЭМ!$D$39:$D$782,СВЦЭМ!$A$39:$A$782,$A57,СВЦЭМ!$B$39:$B$782,O$47)+'СЕТ СН'!$G$11+СВЦЭМ!$D$10+'СЕТ СН'!$G$6-'СЕТ СН'!$G$23</f>
        <v>2407.0524841599999</v>
      </c>
      <c r="P57" s="36">
        <f>SUMIFS(СВЦЭМ!$D$39:$D$782,СВЦЭМ!$A$39:$A$782,$A57,СВЦЭМ!$B$39:$B$782,P$47)+'СЕТ СН'!$G$11+СВЦЭМ!$D$10+'СЕТ СН'!$G$6-'СЕТ СН'!$G$23</f>
        <v>2418.8897650399999</v>
      </c>
      <c r="Q57" s="36">
        <f>SUMIFS(СВЦЭМ!$D$39:$D$782,СВЦЭМ!$A$39:$A$782,$A57,СВЦЭМ!$B$39:$B$782,Q$47)+'СЕТ СН'!$G$11+СВЦЭМ!$D$10+'СЕТ СН'!$G$6-'СЕТ СН'!$G$23</f>
        <v>2413.3117243700003</v>
      </c>
      <c r="R57" s="36">
        <f>SUMIFS(СВЦЭМ!$D$39:$D$782,СВЦЭМ!$A$39:$A$782,$A57,СВЦЭМ!$B$39:$B$782,R$47)+'СЕТ СН'!$G$11+СВЦЭМ!$D$10+'СЕТ СН'!$G$6-'СЕТ СН'!$G$23</f>
        <v>2418.4577644800002</v>
      </c>
      <c r="S57" s="36">
        <f>SUMIFS(СВЦЭМ!$D$39:$D$782,СВЦЭМ!$A$39:$A$782,$A57,СВЦЭМ!$B$39:$B$782,S$47)+'СЕТ СН'!$G$11+СВЦЭМ!$D$10+'СЕТ СН'!$G$6-'СЕТ СН'!$G$23</f>
        <v>2409.6011251899999</v>
      </c>
      <c r="T57" s="36">
        <f>SUMIFS(СВЦЭМ!$D$39:$D$782,СВЦЭМ!$A$39:$A$782,$A57,СВЦЭМ!$B$39:$B$782,T$47)+'СЕТ СН'!$G$11+СВЦЭМ!$D$10+'СЕТ СН'!$G$6-'СЕТ СН'!$G$23</f>
        <v>2371.62380674</v>
      </c>
      <c r="U57" s="36">
        <f>SUMIFS(СВЦЭМ!$D$39:$D$782,СВЦЭМ!$A$39:$A$782,$A57,СВЦЭМ!$B$39:$B$782,U$47)+'СЕТ СН'!$G$11+СВЦЭМ!$D$10+'СЕТ СН'!$G$6-'СЕТ СН'!$G$23</f>
        <v>2352.7261577099998</v>
      </c>
      <c r="V57" s="36">
        <f>SUMIFS(СВЦЭМ!$D$39:$D$782,СВЦЭМ!$A$39:$A$782,$A57,СВЦЭМ!$B$39:$B$782,V$47)+'СЕТ СН'!$G$11+СВЦЭМ!$D$10+'СЕТ СН'!$G$6-'СЕТ СН'!$G$23</f>
        <v>2354.9927167999999</v>
      </c>
      <c r="W57" s="36">
        <f>SUMIFS(СВЦЭМ!$D$39:$D$782,СВЦЭМ!$A$39:$A$782,$A57,СВЦЭМ!$B$39:$B$782,W$47)+'СЕТ СН'!$G$11+СВЦЭМ!$D$10+'СЕТ СН'!$G$6-'СЕТ СН'!$G$23</f>
        <v>2352.5536581199999</v>
      </c>
      <c r="X57" s="36">
        <f>SUMIFS(СВЦЭМ!$D$39:$D$782,СВЦЭМ!$A$39:$A$782,$A57,СВЦЭМ!$B$39:$B$782,X$47)+'СЕТ СН'!$G$11+СВЦЭМ!$D$10+'СЕТ СН'!$G$6-'СЕТ СН'!$G$23</f>
        <v>2387.4858608199997</v>
      </c>
      <c r="Y57" s="36">
        <f>SUMIFS(СВЦЭМ!$D$39:$D$782,СВЦЭМ!$A$39:$A$782,$A57,СВЦЭМ!$B$39:$B$782,Y$47)+'СЕТ СН'!$G$11+СВЦЭМ!$D$10+'СЕТ СН'!$G$6-'СЕТ СН'!$G$23</f>
        <v>2393.1480308499999</v>
      </c>
    </row>
    <row r="58" spans="1:25" ht="15.75" x14ac:dyDescent="0.2">
      <c r="A58" s="35">
        <f t="shared" si="1"/>
        <v>44996</v>
      </c>
      <c r="B58" s="36">
        <f>SUMIFS(СВЦЭМ!$D$39:$D$782,СВЦЭМ!$A$39:$A$782,$A58,СВЦЭМ!$B$39:$B$782,B$47)+'СЕТ СН'!$G$11+СВЦЭМ!$D$10+'СЕТ СН'!$G$6-'СЕТ СН'!$G$23</f>
        <v>2352.1434847999999</v>
      </c>
      <c r="C58" s="36">
        <f>SUMIFS(СВЦЭМ!$D$39:$D$782,СВЦЭМ!$A$39:$A$782,$A58,СВЦЭМ!$B$39:$B$782,C$47)+'СЕТ СН'!$G$11+СВЦЭМ!$D$10+'СЕТ СН'!$G$6-'СЕТ СН'!$G$23</f>
        <v>2411.8053770500001</v>
      </c>
      <c r="D58" s="36">
        <f>SUMIFS(СВЦЭМ!$D$39:$D$782,СВЦЭМ!$A$39:$A$782,$A58,СВЦЭМ!$B$39:$B$782,D$47)+'СЕТ СН'!$G$11+СВЦЭМ!$D$10+'СЕТ СН'!$G$6-'СЕТ СН'!$G$23</f>
        <v>2441.6575146200003</v>
      </c>
      <c r="E58" s="36">
        <f>SUMIFS(СВЦЭМ!$D$39:$D$782,СВЦЭМ!$A$39:$A$782,$A58,СВЦЭМ!$B$39:$B$782,E$47)+'СЕТ СН'!$G$11+СВЦЭМ!$D$10+'СЕТ СН'!$G$6-'СЕТ СН'!$G$23</f>
        <v>2432.4374304500002</v>
      </c>
      <c r="F58" s="36">
        <f>SUMIFS(СВЦЭМ!$D$39:$D$782,СВЦЭМ!$A$39:$A$782,$A58,СВЦЭМ!$B$39:$B$782,F$47)+'СЕТ СН'!$G$11+СВЦЭМ!$D$10+'СЕТ СН'!$G$6-'СЕТ СН'!$G$23</f>
        <v>2427.3851124799999</v>
      </c>
      <c r="G58" s="36">
        <f>SUMIFS(СВЦЭМ!$D$39:$D$782,СВЦЭМ!$A$39:$A$782,$A58,СВЦЭМ!$B$39:$B$782,G$47)+'СЕТ СН'!$G$11+СВЦЭМ!$D$10+'СЕТ СН'!$G$6-'СЕТ СН'!$G$23</f>
        <v>2414.0397038800002</v>
      </c>
      <c r="H58" s="36">
        <f>SUMIFS(СВЦЭМ!$D$39:$D$782,СВЦЭМ!$A$39:$A$782,$A58,СВЦЭМ!$B$39:$B$782,H$47)+'СЕТ СН'!$G$11+СВЦЭМ!$D$10+'СЕТ СН'!$G$6-'СЕТ СН'!$G$23</f>
        <v>2410.6101785599999</v>
      </c>
      <c r="I58" s="36">
        <f>SUMIFS(СВЦЭМ!$D$39:$D$782,СВЦЭМ!$A$39:$A$782,$A58,СВЦЭМ!$B$39:$B$782,I$47)+'СЕТ СН'!$G$11+СВЦЭМ!$D$10+'СЕТ СН'!$G$6-'СЕТ СН'!$G$23</f>
        <v>2389.4234619000003</v>
      </c>
      <c r="J58" s="36">
        <f>SUMIFS(СВЦЭМ!$D$39:$D$782,СВЦЭМ!$A$39:$A$782,$A58,СВЦЭМ!$B$39:$B$782,J$47)+'СЕТ СН'!$G$11+СВЦЭМ!$D$10+'СЕТ СН'!$G$6-'СЕТ СН'!$G$23</f>
        <v>2311.3509988999999</v>
      </c>
      <c r="K58" s="36">
        <f>SUMIFS(СВЦЭМ!$D$39:$D$782,СВЦЭМ!$A$39:$A$782,$A58,СВЦЭМ!$B$39:$B$782,K$47)+'СЕТ СН'!$G$11+СВЦЭМ!$D$10+'СЕТ СН'!$G$6-'СЕТ СН'!$G$23</f>
        <v>2197.4005893499998</v>
      </c>
      <c r="L58" s="36">
        <f>SUMIFS(СВЦЭМ!$D$39:$D$782,СВЦЭМ!$A$39:$A$782,$A58,СВЦЭМ!$B$39:$B$782,L$47)+'СЕТ СН'!$G$11+СВЦЭМ!$D$10+'СЕТ СН'!$G$6-'СЕТ СН'!$G$23</f>
        <v>2184.1104549799998</v>
      </c>
      <c r="M58" s="36">
        <f>SUMIFS(СВЦЭМ!$D$39:$D$782,СВЦЭМ!$A$39:$A$782,$A58,СВЦЭМ!$B$39:$B$782,M$47)+'СЕТ СН'!$G$11+СВЦЭМ!$D$10+'СЕТ СН'!$G$6-'СЕТ СН'!$G$23</f>
        <v>2132.84626402</v>
      </c>
      <c r="N58" s="36">
        <f>SUMIFS(СВЦЭМ!$D$39:$D$782,СВЦЭМ!$A$39:$A$782,$A58,СВЦЭМ!$B$39:$B$782,N$47)+'СЕТ СН'!$G$11+СВЦЭМ!$D$10+'СЕТ СН'!$G$6-'СЕТ СН'!$G$23</f>
        <v>2190.2748166000001</v>
      </c>
      <c r="O58" s="36">
        <f>SUMIFS(СВЦЭМ!$D$39:$D$782,СВЦЭМ!$A$39:$A$782,$A58,СВЦЭМ!$B$39:$B$782,O$47)+'СЕТ СН'!$G$11+СВЦЭМ!$D$10+'СЕТ СН'!$G$6-'СЕТ СН'!$G$23</f>
        <v>2238.8401633499998</v>
      </c>
      <c r="P58" s="36">
        <f>SUMIFS(СВЦЭМ!$D$39:$D$782,СВЦЭМ!$A$39:$A$782,$A58,СВЦЭМ!$B$39:$B$782,P$47)+'СЕТ СН'!$G$11+СВЦЭМ!$D$10+'СЕТ СН'!$G$6-'СЕТ СН'!$G$23</f>
        <v>2264.0949576200001</v>
      </c>
      <c r="Q58" s="36">
        <f>SUMIFS(СВЦЭМ!$D$39:$D$782,СВЦЭМ!$A$39:$A$782,$A58,СВЦЭМ!$B$39:$B$782,Q$47)+'СЕТ СН'!$G$11+СВЦЭМ!$D$10+'СЕТ СН'!$G$6-'СЕТ СН'!$G$23</f>
        <v>2274.5222069299998</v>
      </c>
      <c r="R58" s="36">
        <f>SUMIFS(СВЦЭМ!$D$39:$D$782,СВЦЭМ!$A$39:$A$782,$A58,СВЦЭМ!$B$39:$B$782,R$47)+'СЕТ СН'!$G$11+СВЦЭМ!$D$10+'СЕТ СН'!$G$6-'СЕТ СН'!$G$23</f>
        <v>2284.90448027</v>
      </c>
      <c r="S58" s="36">
        <f>SUMIFS(СВЦЭМ!$D$39:$D$782,СВЦЭМ!$A$39:$A$782,$A58,СВЦЭМ!$B$39:$B$782,S$47)+'СЕТ СН'!$G$11+СВЦЭМ!$D$10+'СЕТ СН'!$G$6-'СЕТ СН'!$G$23</f>
        <v>2279.3681579200002</v>
      </c>
      <c r="T58" s="36">
        <f>SUMIFS(СВЦЭМ!$D$39:$D$782,СВЦЭМ!$A$39:$A$782,$A58,СВЦЭМ!$B$39:$B$782,T$47)+'СЕТ СН'!$G$11+СВЦЭМ!$D$10+'СЕТ СН'!$G$6-'СЕТ СН'!$G$23</f>
        <v>2251.40046394</v>
      </c>
      <c r="U58" s="36">
        <f>SUMIFS(СВЦЭМ!$D$39:$D$782,СВЦЭМ!$A$39:$A$782,$A58,СВЦЭМ!$B$39:$B$782,U$47)+'СЕТ СН'!$G$11+СВЦЭМ!$D$10+'СЕТ СН'!$G$6-'СЕТ СН'!$G$23</f>
        <v>2224.51119174</v>
      </c>
      <c r="V58" s="36">
        <f>SUMIFS(СВЦЭМ!$D$39:$D$782,СВЦЭМ!$A$39:$A$782,$A58,СВЦЭМ!$B$39:$B$782,V$47)+'СЕТ СН'!$G$11+СВЦЭМ!$D$10+'СЕТ СН'!$G$6-'СЕТ СН'!$G$23</f>
        <v>2208.9390828599999</v>
      </c>
      <c r="W58" s="36">
        <f>SUMIFS(СВЦЭМ!$D$39:$D$782,СВЦЭМ!$A$39:$A$782,$A58,СВЦЭМ!$B$39:$B$782,W$47)+'СЕТ СН'!$G$11+СВЦЭМ!$D$10+'СЕТ СН'!$G$6-'СЕТ СН'!$G$23</f>
        <v>2220.2526099500001</v>
      </c>
      <c r="X58" s="36">
        <f>SUMIFS(СВЦЭМ!$D$39:$D$782,СВЦЭМ!$A$39:$A$782,$A58,СВЦЭМ!$B$39:$B$782,X$47)+'СЕТ СН'!$G$11+СВЦЭМ!$D$10+'СЕТ СН'!$G$6-'СЕТ СН'!$G$23</f>
        <v>2263.9374611200001</v>
      </c>
      <c r="Y58" s="36">
        <f>SUMIFS(СВЦЭМ!$D$39:$D$782,СВЦЭМ!$A$39:$A$782,$A58,СВЦЭМ!$B$39:$B$782,Y$47)+'СЕТ СН'!$G$11+СВЦЭМ!$D$10+'СЕТ СН'!$G$6-'СЕТ СН'!$G$23</f>
        <v>2313.04745822</v>
      </c>
    </row>
    <row r="59" spans="1:25" ht="15.75" x14ac:dyDescent="0.2">
      <c r="A59" s="35">
        <f t="shared" si="1"/>
        <v>44997</v>
      </c>
      <c r="B59" s="36">
        <f>SUMIFS(СВЦЭМ!$D$39:$D$782,СВЦЭМ!$A$39:$A$782,$A59,СВЦЭМ!$B$39:$B$782,B$47)+'СЕТ СН'!$G$11+СВЦЭМ!$D$10+'СЕТ СН'!$G$6-'СЕТ СН'!$G$23</f>
        <v>2365.1153558999999</v>
      </c>
      <c r="C59" s="36">
        <f>SUMIFS(СВЦЭМ!$D$39:$D$782,СВЦЭМ!$A$39:$A$782,$A59,СВЦЭМ!$B$39:$B$782,C$47)+'СЕТ СН'!$G$11+СВЦЭМ!$D$10+'СЕТ СН'!$G$6-'СЕТ СН'!$G$23</f>
        <v>2429.4397760100001</v>
      </c>
      <c r="D59" s="36">
        <f>SUMIFS(СВЦЭМ!$D$39:$D$782,СВЦЭМ!$A$39:$A$782,$A59,СВЦЭМ!$B$39:$B$782,D$47)+'СЕТ СН'!$G$11+СВЦЭМ!$D$10+'СЕТ СН'!$G$6-'СЕТ СН'!$G$23</f>
        <v>2461.5857907499999</v>
      </c>
      <c r="E59" s="36">
        <f>SUMIFS(СВЦЭМ!$D$39:$D$782,СВЦЭМ!$A$39:$A$782,$A59,СВЦЭМ!$B$39:$B$782,E$47)+'СЕТ СН'!$G$11+СВЦЭМ!$D$10+'СЕТ СН'!$G$6-'СЕТ СН'!$G$23</f>
        <v>2450.6647987000001</v>
      </c>
      <c r="F59" s="36">
        <f>SUMIFS(СВЦЭМ!$D$39:$D$782,СВЦЭМ!$A$39:$A$782,$A59,СВЦЭМ!$B$39:$B$782,F$47)+'СЕТ СН'!$G$11+СВЦЭМ!$D$10+'СЕТ СН'!$G$6-'СЕТ СН'!$G$23</f>
        <v>2453.9279275700001</v>
      </c>
      <c r="G59" s="36">
        <f>SUMIFS(СВЦЭМ!$D$39:$D$782,СВЦЭМ!$A$39:$A$782,$A59,СВЦЭМ!$B$39:$B$782,G$47)+'СЕТ СН'!$G$11+СВЦЭМ!$D$10+'СЕТ СН'!$G$6-'СЕТ СН'!$G$23</f>
        <v>2447.8629460900002</v>
      </c>
      <c r="H59" s="36">
        <f>SUMIFS(СВЦЭМ!$D$39:$D$782,СВЦЭМ!$A$39:$A$782,$A59,СВЦЭМ!$B$39:$B$782,H$47)+'СЕТ СН'!$G$11+СВЦЭМ!$D$10+'СЕТ СН'!$G$6-'СЕТ СН'!$G$23</f>
        <v>2433.7008731700002</v>
      </c>
      <c r="I59" s="36">
        <f>SUMIFS(СВЦЭМ!$D$39:$D$782,СВЦЭМ!$A$39:$A$782,$A59,СВЦЭМ!$B$39:$B$782,I$47)+'СЕТ СН'!$G$11+СВЦЭМ!$D$10+'СЕТ СН'!$G$6-'СЕТ СН'!$G$23</f>
        <v>2395.9711384300003</v>
      </c>
      <c r="J59" s="36">
        <f>SUMIFS(СВЦЭМ!$D$39:$D$782,СВЦЭМ!$A$39:$A$782,$A59,СВЦЭМ!$B$39:$B$782,J$47)+'СЕТ СН'!$G$11+СВЦЭМ!$D$10+'СЕТ СН'!$G$6-'СЕТ СН'!$G$23</f>
        <v>2367.4261824999999</v>
      </c>
      <c r="K59" s="36">
        <f>SUMIFS(СВЦЭМ!$D$39:$D$782,СВЦЭМ!$A$39:$A$782,$A59,СВЦЭМ!$B$39:$B$782,K$47)+'СЕТ СН'!$G$11+СВЦЭМ!$D$10+'СЕТ СН'!$G$6-'СЕТ СН'!$G$23</f>
        <v>2286.94735962</v>
      </c>
      <c r="L59" s="36">
        <f>SUMIFS(СВЦЭМ!$D$39:$D$782,СВЦЭМ!$A$39:$A$782,$A59,СВЦЭМ!$B$39:$B$782,L$47)+'СЕТ СН'!$G$11+СВЦЭМ!$D$10+'СЕТ СН'!$G$6-'СЕТ СН'!$G$23</f>
        <v>2257.4858310999998</v>
      </c>
      <c r="M59" s="36">
        <f>SUMIFS(СВЦЭМ!$D$39:$D$782,СВЦЭМ!$A$39:$A$782,$A59,СВЦЭМ!$B$39:$B$782,M$47)+'СЕТ СН'!$G$11+СВЦЭМ!$D$10+'СЕТ СН'!$G$6-'СЕТ СН'!$G$23</f>
        <v>2259.0839941099998</v>
      </c>
      <c r="N59" s="36">
        <f>SUMIFS(СВЦЭМ!$D$39:$D$782,СВЦЭМ!$A$39:$A$782,$A59,СВЦЭМ!$B$39:$B$782,N$47)+'СЕТ СН'!$G$11+СВЦЭМ!$D$10+'СЕТ СН'!$G$6-'СЕТ СН'!$G$23</f>
        <v>2288.3636684099997</v>
      </c>
      <c r="O59" s="36">
        <f>SUMIFS(СВЦЭМ!$D$39:$D$782,СВЦЭМ!$A$39:$A$782,$A59,СВЦЭМ!$B$39:$B$782,O$47)+'СЕТ СН'!$G$11+СВЦЭМ!$D$10+'СЕТ СН'!$G$6-'СЕТ СН'!$G$23</f>
        <v>2315.7821842399999</v>
      </c>
      <c r="P59" s="36">
        <f>SUMIFS(СВЦЭМ!$D$39:$D$782,СВЦЭМ!$A$39:$A$782,$A59,СВЦЭМ!$B$39:$B$782,P$47)+'СЕТ СН'!$G$11+СВЦЭМ!$D$10+'СЕТ СН'!$G$6-'СЕТ СН'!$G$23</f>
        <v>2334.23068113</v>
      </c>
      <c r="Q59" s="36">
        <f>SUMIFS(СВЦЭМ!$D$39:$D$782,СВЦЭМ!$A$39:$A$782,$A59,СВЦЭМ!$B$39:$B$782,Q$47)+'СЕТ СН'!$G$11+СВЦЭМ!$D$10+'СЕТ СН'!$G$6-'СЕТ СН'!$G$23</f>
        <v>2346.4225646899999</v>
      </c>
      <c r="R59" s="36">
        <f>SUMIFS(СВЦЭМ!$D$39:$D$782,СВЦЭМ!$A$39:$A$782,$A59,СВЦЭМ!$B$39:$B$782,R$47)+'СЕТ СН'!$G$11+СВЦЭМ!$D$10+'СЕТ СН'!$G$6-'СЕТ СН'!$G$23</f>
        <v>2342.1749249999998</v>
      </c>
      <c r="S59" s="36">
        <f>SUMIFS(СВЦЭМ!$D$39:$D$782,СВЦЭМ!$A$39:$A$782,$A59,СВЦЭМ!$B$39:$B$782,S$47)+'СЕТ СН'!$G$11+СВЦЭМ!$D$10+'СЕТ СН'!$G$6-'СЕТ СН'!$G$23</f>
        <v>2321.47378196</v>
      </c>
      <c r="T59" s="36">
        <f>SUMIFS(СВЦЭМ!$D$39:$D$782,СВЦЭМ!$A$39:$A$782,$A59,СВЦЭМ!$B$39:$B$782,T$47)+'СЕТ СН'!$G$11+СВЦЭМ!$D$10+'СЕТ СН'!$G$6-'СЕТ СН'!$G$23</f>
        <v>2293.8035982900001</v>
      </c>
      <c r="U59" s="36">
        <f>SUMIFS(СВЦЭМ!$D$39:$D$782,СВЦЭМ!$A$39:$A$782,$A59,СВЦЭМ!$B$39:$B$782,U$47)+'СЕТ СН'!$G$11+СВЦЭМ!$D$10+'СЕТ СН'!$G$6-'СЕТ СН'!$G$23</f>
        <v>2269.3659962299998</v>
      </c>
      <c r="V59" s="36">
        <f>SUMIFS(СВЦЭМ!$D$39:$D$782,СВЦЭМ!$A$39:$A$782,$A59,СВЦЭМ!$B$39:$B$782,V$47)+'СЕТ СН'!$G$11+СВЦЭМ!$D$10+'СЕТ СН'!$G$6-'СЕТ СН'!$G$23</f>
        <v>2302.8567637299998</v>
      </c>
      <c r="W59" s="36">
        <f>SUMIFS(СВЦЭМ!$D$39:$D$782,СВЦЭМ!$A$39:$A$782,$A59,СВЦЭМ!$B$39:$B$782,W$47)+'СЕТ СН'!$G$11+СВЦЭМ!$D$10+'СЕТ СН'!$G$6-'СЕТ СН'!$G$23</f>
        <v>2308.9478310999998</v>
      </c>
      <c r="X59" s="36">
        <f>SUMIFS(СВЦЭМ!$D$39:$D$782,СВЦЭМ!$A$39:$A$782,$A59,СВЦЭМ!$B$39:$B$782,X$47)+'СЕТ СН'!$G$11+СВЦЭМ!$D$10+'СЕТ СН'!$G$6-'СЕТ СН'!$G$23</f>
        <v>2353.1868581600002</v>
      </c>
      <c r="Y59" s="36">
        <f>SUMIFS(СВЦЭМ!$D$39:$D$782,СВЦЭМ!$A$39:$A$782,$A59,СВЦЭМ!$B$39:$B$782,Y$47)+'СЕТ СН'!$G$11+СВЦЭМ!$D$10+'СЕТ СН'!$G$6-'СЕТ СН'!$G$23</f>
        <v>2385.4888450100002</v>
      </c>
    </row>
    <row r="60" spans="1:25" ht="15.75" x14ac:dyDescent="0.2">
      <c r="A60" s="35">
        <f t="shared" si="1"/>
        <v>44998</v>
      </c>
      <c r="B60" s="36">
        <f>SUMIFS(СВЦЭМ!$D$39:$D$782,СВЦЭМ!$A$39:$A$782,$A60,СВЦЭМ!$B$39:$B$782,B$47)+'СЕТ СН'!$G$11+СВЦЭМ!$D$10+'СЕТ СН'!$G$6-'СЕТ СН'!$G$23</f>
        <v>2381.9146011600001</v>
      </c>
      <c r="C60" s="36">
        <f>SUMIFS(СВЦЭМ!$D$39:$D$782,СВЦЭМ!$A$39:$A$782,$A60,СВЦЭМ!$B$39:$B$782,C$47)+'СЕТ СН'!$G$11+СВЦЭМ!$D$10+'СЕТ СН'!$G$6-'СЕТ СН'!$G$23</f>
        <v>2420.94323192</v>
      </c>
      <c r="D60" s="36">
        <f>SUMIFS(СВЦЭМ!$D$39:$D$782,СВЦЭМ!$A$39:$A$782,$A60,СВЦЭМ!$B$39:$B$782,D$47)+'СЕТ СН'!$G$11+СВЦЭМ!$D$10+'СЕТ СН'!$G$6-'СЕТ СН'!$G$23</f>
        <v>2458.2197011100002</v>
      </c>
      <c r="E60" s="36">
        <f>SUMIFS(СВЦЭМ!$D$39:$D$782,СВЦЭМ!$A$39:$A$782,$A60,СВЦЭМ!$B$39:$B$782,E$47)+'СЕТ СН'!$G$11+СВЦЭМ!$D$10+'СЕТ СН'!$G$6-'СЕТ СН'!$G$23</f>
        <v>2459.9581280000002</v>
      </c>
      <c r="F60" s="36">
        <f>SUMIFS(СВЦЭМ!$D$39:$D$782,СВЦЭМ!$A$39:$A$782,$A60,СВЦЭМ!$B$39:$B$782,F$47)+'СЕТ СН'!$G$11+СВЦЭМ!$D$10+'СЕТ СН'!$G$6-'СЕТ СН'!$G$23</f>
        <v>2474.2844079199999</v>
      </c>
      <c r="G60" s="36">
        <f>SUMIFS(СВЦЭМ!$D$39:$D$782,СВЦЭМ!$A$39:$A$782,$A60,СВЦЭМ!$B$39:$B$782,G$47)+'СЕТ СН'!$G$11+СВЦЭМ!$D$10+'СЕТ СН'!$G$6-'СЕТ СН'!$G$23</f>
        <v>2448.17776258</v>
      </c>
      <c r="H60" s="36">
        <f>SUMIFS(СВЦЭМ!$D$39:$D$782,СВЦЭМ!$A$39:$A$782,$A60,СВЦЭМ!$B$39:$B$782,H$47)+'СЕТ СН'!$G$11+СВЦЭМ!$D$10+'СЕТ СН'!$G$6-'СЕТ СН'!$G$23</f>
        <v>2402.2917287699997</v>
      </c>
      <c r="I60" s="36">
        <f>SUMIFS(СВЦЭМ!$D$39:$D$782,СВЦЭМ!$A$39:$A$782,$A60,СВЦЭМ!$B$39:$B$782,I$47)+'СЕТ СН'!$G$11+СВЦЭМ!$D$10+'СЕТ СН'!$G$6-'СЕТ СН'!$G$23</f>
        <v>2363.2255825900002</v>
      </c>
      <c r="J60" s="36">
        <f>SUMIFS(СВЦЭМ!$D$39:$D$782,СВЦЭМ!$A$39:$A$782,$A60,СВЦЭМ!$B$39:$B$782,J$47)+'СЕТ СН'!$G$11+СВЦЭМ!$D$10+'СЕТ СН'!$G$6-'СЕТ СН'!$G$23</f>
        <v>2362.9643584099999</v>
      </c>
      <c r="K60" s="36">
        <f>SUMIFS(СВЦЭМ!$D$39:$D$782,СВЦЭМ!$A$39:$A$782,$A60,СВЦЭМ!$B$39:$B$782,K$47)+'СЕТ СН'!$G$11+СВЦЭМ!$D$10+'СЕТ СН'!$G$6-'СЕТ СН'!$G$23</f>
        <v>2318.0366760299999</v>
      </c>
      <c r="L60" s="36">
        <f>SUMIFS(СВЦЭМ!$D$39:$D$782,СВЦЭМ!$A$39:$A$782,$A60,СВЦЭМ!$B$39:$B$782,L$47)+'СЕТ СН'!$G$11+СВЦЭМ!$D$10+'СЕТ СН'!$G$6-'СЕТ СН'!$G$23</f>
        <v>2324.41381619</v>
      </c>
      <c r="M60" s="36">
        <f>SUMIFS(СВЦЭМ!$D$39:$D$782,СВЦЭМ!$A$39:$A$782,$A60,СВЦЭМ!$B$39:$B$782,M$47)+'СЕТ СН'!$G$11+СВЦЭМ!$D$10+'СЕТ СН'!$G$6-'СЕТ СН'!$G$23</f>
        <v>2327.4534224700001</v>
      </c>
      <c r="N60" s="36">
        <f>SUMIFS(СВЦЭМ!$D$39:$D$782,СВЦЭМ!$A$39:$A$782,$A60,СВЦЭМ!$B$39:$B$782,N$47)+'СЕТ СН'!$G$11+СВЦЭМ!$D$10+'СЕТ СН'!$G$6-'СЕТ СН'!$G$23</f>
        <v>2351.6302614699998</v>
      </c>
      <c r="O60" s="36">
        <f>SUMIFS(СВЦЭМ!$D$39:$D$782,СВЦЭМ!$A$39:$A$782,$A60,СВЦЭМ!$B$39:$B$782,O$47)+'СЕТ СН'!$G$11+СВЦЭМ!$D$10+'СЕТ СН'!$G$6-'СЕТ СН'!$G$23</f>
        <v>2376.27921298</v>
      </c>
      <c r="P60" s="36">
        <f>SUMIFS(СВЦЭМ!$D$39:$D$782,СВЦЭМ!$A$39:$A$782,$A60,СВЦЭМ!$B$39:$B$782,P$47)+'СЕТ СН'!$G$11+СВЦЭМ!$D$10+'СЕТ СН'!$G$6-'СЕТ СН'!$G$23</f>
        <v>2380.4770263700002</v>
      </c>
      <c r="Q60" s="36">
        <f>SUMIFS(СВЦЭМ!$D$39:$D$782,СВЦЭМ!$A$39:$A$782,$A60,СВЦЭМ!$B$39:$B$782,Q$47)+'СЕТ СН'!$G$11+СВЦЭМ!$D$10+'СЕТ СН'!$G$6-'СЕТ СН'!$G$23</f>
        <v>2376.5523394000002</v>
      </c>
      <c r="R60" s="36">
        <f>SUMIFS(СВЦЭМ!$D$39:$D$782,СВЦЭМ!$A$39:$A$782,$A60,СВЦЭМ!$B$39:$B$782,R$47)+'СЕТ СН'!$G$11+СВЦЭМ!$D$10+'СЕТ СН'!$G$6-'СЕТ СН'!$G$23</f>
        <v>2379.6272418100002</v>
      </c>
      <c r="S60" s="36">
        <f>SUMIFS(СВЦЭМ!$D$39:$D$782,СВЦЭМ!$A$39:$A$782,$A60,СВЦЭМ!$B$39:$B$782,S$47)+'СЕТ СН'!$G$11+СВЦЭМ!$D$10+'СЕТ СН'!$G$6-'СЕТ СН'!$G$23</f>
        <v>2373.20772149</v>
      </c>
      <c r="T60" s="36">
        <f>SUMIFS(СВЦЭМ!$D$39:$D$782,СВЦЭМ!$A$39:$A$782,$A60,СВЦЭМ!$B$39:$B$782,T$47)+'СЕТ СН'!$G$11+СВЦЭМ!$D$10+'СЕТ СН'!$G$6-'СЕТ СН'!$G$23</f>
        <v>2350.0691569299997</v>
      </c>
      <c r="U60" s="36">
        <f>SUMIFS(СВЦЭМ!$D$39:$D$782,СВЦЭМ!$A$39:$A$782,$A60,СВЦЭМ!$B$39:$B$782,U$47)+'СЕТ СН'!$G$11+СВЦЭМ!$D$10+'СЕТ СН'!$G$6-'СЕТ СН'!$G$23</f>
        <v>2320.6177165200002</v>
      </c>
      <c r="V60" s="36">
        <f>SUMIFS(СВЦЭМ!$D$39:$D$782,СВЦЭМ!$A$39:$A$782,$A60,СВЦЭМ!$B$39:$B$782,V$47)+'СЕТ СН'!$G$11+СВЦЭМ!$D$10+'СЕТ СН'!$G$6-'СЕТ СН'!$G$23</f>
        <v>2317.7820037400002</v>
      </c>
      <c r="W60" s="36">
        <f>SUMIFS(СВЦЭМ!$D$39:$D$782,СВЦЭМ!$A$39:$A$782,$A60,СВЦЭМ!$B$39:$B$782,W$47)+'СЕТ СН'!$G$11+СВЦЭМ!$D$10+'СЕТ СН'!$G$6-'СЕТ СН'!$G$23</f>
        <v>2314.9896686699999</v>
      </c>
      <c r="X60" s="36">
        <f>SUMIFS(СВЦЭМ!$D$39:$D$782,СВЦЭМ!$A$39:$A$782,$A60,СВЦЭМ!$B$39:$B$782,X$47)+'СЕТ СН'!$G$11+СВЦЭМ!$D$10+'СЕТ СН'!$G$6-'СЕТ СН'!$G$23</f>
        <v>2363.0219199799999</v>
      </c>
      <c r="Y60" s="36">
        <f>SUMIFS(СВЦЭМ!$D$39:$D$782,СВЦЭМ!$A$39:$A$782,$A60,СВЦЭМ!$B$39:$B$782,Y$47)+'СЕТ СН'!$G$11+СВЦЭМ!$D$10+'СЕТ СН'!$G$6-'СЕТ СН'!$G$23</f>
        <v>2356.3568471999997</v>
      </c>
    </row>
    <row r="61" spans="1:25" ht="15.75" x14ac:dyDescent="0.2">
      <c r="A61" s="35">
        <f t="shared" si="1"/>
        <v>44999</v>
      </c>
      <c r="B61" s="36">
        <f>SUMIFS(СВЦЭМ!$D$39:$D$782,СВЦЭМ!$A$39:$A$782,$A61,СВЦЭМ!$B$39:$B$782,B$47)+'СЕТ СН'!$G$11+СВЦЭМ!$D$10+'СЕТ СН'!$G$6-'СЕТ СН'!$G$23</f>
        <v>2446.57044219</v>
      </c>
      <c r="C61" s="36">
        <f>SUMIFS(СВЦЭМ!$D$39:$D$782,СВЦЭМ!$A$39:$A$782,$A61,СВЦЭМ!$B$39:$B$782,C$47)+'СЕТ СН'!$G$11+СВЦЭМ!$D$10+'СЕТ СН'!$G$6-'СЕТ СН'!$G$23</f>
        <v>2512.49048842</v>
      </c>
      <c r="D61" s="36">
        <f>SUMIFS(СВЦЭМ!$D$39:$D$782,СВЦЭМ!$A$39:$A$782,$A61,СВЦЭМ!$B$39:$B$782,D$47)+'СЕТ СН'!$G$11+СВЦЭМ!$D$10+'СЕТ СН'!$G$6-'СЕТ СН'!$G$23</f>
        <v>2552.93376863</v>
      </c>
      <c r="E61" s="36">
        <f>SUMIFS(СВЦЭМ!$D$39:$D$782,СВЦЭМ!$A$39:$A$782,$A61,СВЦЭМ!$B$39:$B$782,E$47)+'СЕТ СН'!$G$11+СВЦЭМ!$D$10+'СЕТ СН'!$G$6-'СЕТ СН'!$G$23</f>
        <v>2559.1397488000002</v>
      </c>
      <c r="F61" s="36">
        <f>SUMIFS(СВЦЭМ!$D$39:$D$782,СВЦЭМ!$A$39:$A$782,$A61,СВЦЭМ!$B$39:$B$782,F$47)+'СЕТ СН'!$G$11+СВЦЭМ!$D$10+'СЕТ СН'!$G$6-'СЕТ СН'!$G$23</f>
        <v>2556.6386464500001</v>
      </c>
      <c r="G61" s="36">
        <f>SUMIFS(СВЦЭМ!$D$39:$D$782,СВЦЭМ!$A$39:$A$782,$A61,СВЦЭМ!$B$39:$B$782,G$47)+'СЕТ СН'!$G$11+СВЦЭМ!$D$10+'СЕТ СН'!$G$6-'СЕТ СН'!$G$23</f>
        <v>2541.6407835999998</v>
      </c>
      <c r="H61" s="36">
        <f>SUMIFS(СВЦЭМ!$D$39:$D$782,СВЦЭМ!$A$39:$A$782,$A61,СВЦЭМ!$B$39:$B$782,H$47)+'СЕТ СН'!$G$11+СВЦЭМ!$D$10+'СЕТ СН'!$G$6-'СЕТ СН'!$G$23</f>
        <v>2470.9151956999999</v>
      </c>
      <c r="I61" s="36">
        <f>SUMIFS(СВЦЭМ!$D$39:$D$782,СВЦЭМ!$A$39:$A$782,$A61,СВЦЭМ!$B$39:$B$782,I$47)+'СЕТ СН'!$G$11+СВЦЭМ!$D$10+'СЕТ СН'!$G$6-'СЕТ СН'!$G$23</f>
        <v>2394.7597304699998</v>
      </c>
      <c r="J61" s="36">
        <f>SUMIFS(СВЦЭМ!$D$39:$D$782,СВЦЭМ!$A$39:$A$782,$A61,СВЦЭМ!$B$39:$B$782,J$47)+'СЕТ СН'!$G$11+СВЦЭМ!$D$10+'СЕТ СН'!$G$6-'СЕТ СН'!$G$23</f>
        <v>2399.67757471</v>
      </c>
      <c r="K61" s="36">
        <f>SUMIFS(СВЦЭМ!$D$39:$D$782,СВЦЭМ!$A$39:$A$782,$A61,СВЦЭМ!$B$39:$B$782,K$47)+'СЕТ СН'!$G$11+СВЦЭМ!$D$10+'СЕТ СН'!$G$6-'СЕТ СН'!$G$23</f>
        <v>2355.6504050799999</v>
      </c>
      <c r="L61" s="36">
        <f>SUMIFS(СВЦЭМ!$D$39:$D$782,СВЦЭМ!$A$39:$A$782,$A61,СВЦЭМ!$B$39:$B$782,L$47)+'СЕТ СН'!$G$11+СВЦЭМ!$D$10+'СЕТ СН'!$G$6-'СЕТ СН'!$G$23</f>
        <v>2344.1777781199999</v>
      </c>
      <c r="M61" s="36">
        <f>SUMIFS(СВЦЭМ!$D$39:$D$782,СВЦЭМ!$A$39:$A$782,$A61,СВЦЭМ!$B$39:$B$782,M$47)+'СЕТ СН'!$G$11+СВЦЭМ!$D$10+'СЕТ СН'!$G$6-'СЕТ СН'!$G$23</f>
        <v>2314.7338942299998</v>
      </c>
      <c r="N61" s="36">
        <f>SUMIFS(СВЦЭМ!$D$39:$D$782,СВЦЭМ!$A$39:$A$782,$A61,СВЦЭМ!$B$39:$B$782,N$47)+'СЕТ СН'!$G$11+СВЦЭМ!$D$10+'СЕТ СН'!$G$6-'СЕТ СН'!$G$23</f>
        <v>2351.1853640599998</v>
      </c>
      <c r="O61" s="36">
        <f>SUMIFS(СВЦЭМ!$D$39:$D$782,СВЦЭМ!$A$39:$A$782,$A61,СВЦЭМ!$B$39:$B$782,O$47)+'СЕТ СН'!$G$11+СВЦЭМ!$D$10+'СЕТ СН'!$G$6-'СЕТ СН'!$G$23</f>
        <v>2385.1383046400001</v>
      </c>
      <c r="P61" s="36">
        <f>SUMIFS(СВЦЭМ!$D$39:$D$782,СВЦЭМ!$A$39:$A$782,$A61,СВЦЭМ!$B$39:$B$782,P$47)+'СЕТ СН'!$G$11+СВЦЭМ!$D$10+'СЕТ СН'!$G$6-'СЕТ СН'!$G$23</f>
        <v>2392.04423804</v>
      </c>
      <c r="Q61" s="36">
        <f>SUMIFS(СВЦЭМ!$D$39:$D$782,СВЦЭМ!$A$39:$A$782,$A61,СВЦЭМ!$B$39:$B$782,Q$47)+'СЕТ СН'!$G$11+СВЦЭМ!$D$10+'СЕТ СН'!$G$6-'СЕТ СН'!$G$23</f>
        <v>2401.0095146500003</v>
      </c>
      <c r="R61" s="36">
        <f>SUMIFS(СВЦЭМ!$D$39:$D$782,СВЦЭМ!$A$39:$A$782,$A61,СВЦЭМ!$B$39:$B$782,R$47)+'СЕТ СН'!$G$11+СВЦЭМ!$D$10+'СЕТ СН'!$G$6-'СЕТ СН'!$G$23</f>
        <v>2388.6016164400003</v>
      </c>
      <c r="S61" s="36">
        <f>SUMIFS(СВЦЭМ!$D$39:$D$782,СВЦЭМ!$A$39:$A$782,$A61,СВЦЭМ!$B$39:$B$782,S$47)+'СЕТ СН'!$G$11+СВЦЭМ!$D$10+'СЕТ СН'!$G$6-'СЕТ СН'!$G$23</f>
        <v>2363.5368473200001</v>
      </c>
      <c r="T61" s="36">
        <f>SUMIFS(СВЦЭМ!$D$39:$D$782,СВЦЭМ!$A$39:$A$782,$A61,СВЦЭМ!$B$39:$B$782,T$47)+'СЕТ СН'!$G$11+СВЦЭМ!$D$10+'СЕТ СН'!$G$6-'СЕТ СН'!$G$23</f>
        <v>2344.9639311299998</v>
      </c>
      <c r="U61" s="36">
        <f>SUMIFS(СВЦЭМ!$D$39:$D$782,СВЦЭМ!$A$39:$A$782,$A61,СВЦЭМ!$B$39:$B$782,U$47)+'СЕТ СН'!$G$11+СВЦЭМ!$D$10+'СЕТ СН'!$G$6-'СЕТ СН'!$G$23</f>
        <v>2313.0301517799999</v>
      </c>
      <c r="V61" s="36">
        <f>SUMIFS(СВЦЭМ!$D$39:$D$782,СВЦЭМ!$A$39:$A$782,$A61,СВЦЭМ!$B$39:$B$782,V$47)+'СЕТ СН'!$G$11+СВЦЭМ!$D$10+'СЕТ СН'!$G$6-'СЕТ СН'!$G$23</f>
        <v>2333.9578610600001</v>
      </c>
      <c r="W61" s="36">
        <f>SUMIFS(СВЦЭМ!$D$39:$D$782,СВЦЭМ!$A$39:$A$782,$A61,СВЦЭМ!$B$39:$B$782,W$47)+'СЕТ СН'!$G$11+СВЦЭМ!$D$10+'СЕТ СН'!$G$6-'СЕТ СН'!$G$23</f>
        <v>2352.8699427400002</v>
      </c>
      <c r="X61" s="36">
        <f>SUMIFS(СВЦЭМ!$D$39:$D$782,СВЦЭМ!$A$39:$A$782,$A61,СВЦЭМ!$B$39:$B$782,X$47)+'СЕТ СН'!$G$11+СВЦЭМ!$D$10+'СЕТ СН'!$G$6-'СЕТ СН'!$G$23</f>
        <v>2396.1364907500001</v>
      </c>
      <c r="Y61" s="36">
        <f>SUMIFS(СВЦЭМ!$D$39:$D$782,СВЦЭМ!$A$39:$A$782,$A61,СВЦЭМ!$B$39:$B$782,Y$47)+'СЕТ СН'!$G$11+СВЦЭМ!$D$10+'СЕТ СН'!$G$6-'СЕТ СН'!$G$23</f>
        <v>2405.6053689200003</v>
      </c>
    </row>
    <row r="62" spans="1:25" ht="15.75" x14ac:dyDescent="0.2">
      <c r="A62" s="35">
        <f t="shared" si="1"/>
        <v>45000</v>
      </c>
      <c r="B62" s="36">
        <f>SUMIFS(СВЦЭМ!$D$39:$D$782,СВЦЭМ!$A$39:$A$782,$A62,СВЦЭМ!$B$39:$B$782,B$47)+'СЕТ СН'!$G$11+СВЦЭМ!$D$10+'СЕТ СН'!$G$6-'СЕТ СН'!$G$23</f>
        <v>2433.3642995800001</v>
      </c>
      <c r="C62" s="36">
        <f>SUMIFS(СВЦЭМ!$D$39:$D$782,СВЦЭМ!$A$39:$A$782,$A62,СВЦЭМ!$B$39:$B$782,C$47)+'СЕТ СН'!$G$11+СВЦЭМ!$D$10+'СЕТ СН'!$G$6-'СЕТ СН'!$G$23</f>
        <v>2496.6404524300001</v>
      </c>
      <c r="D62" s="36">
        <f>SUMIFS(СВЦЭМ!$D$39:$D$782,СВЦЭМ!$A$39:$A$782,$A62,СВЦЭМ!$B$39:$B$782,D$47)+'СЕТ СН'!$G$11+СВЦЭМ!$D$10+'СЕТ СН'!$G$6-'СЕТ СН'!$G$23</f>
        <v>2533.1696495199999</v>
      </c>
      <c r="E62" s="36">
        <f>SUMIFS(СВЦЭМ!$D$39:$D$782,СВЦЭМ!$A$39:$A$782,$A62,СВЦЭМ!$B$39:$B$782,E$47)+'СЕТ СН'!$G$11+СВЦЭМ!$D$10+'СЕТ СН'!$G$6-'СЕТ СН'!$G$23</f>
        <v>2541.1285665999999</v>
      </c>
      <c r="F62" s="36">
        <f>SUMIFS(СВЦЭМ!$D$39:$D$782,СВЦЭМ!$A$39:$A$782,$A62,СВЦЭМ!$B$39:$B$782,F$47)+'СЕТ СН'!$G$11+СВЦЭМ!$D$10+'СЕТ СН'!$G$6-'СЕТ СН'!$G$23</f>
        <v>2542.4770927899999</v>
      </c>
      <c r="G62" s="36">
        <f>SUMIFS(СВЦЭМ!$D$39:$D$782,СВЦЭМ!$A$39:$A$782,$A62,СВЦЭМ!$B$39:$B$782,G$47)+'СЕТ СН'!$G$11+СВЦЭМ!$D$10+'СЕТ СН'!$G$6-'СЕТ СН'!$G$23</f>
        <v>2526.4521315100001</v>
      </c>
      <c r="H62" s="36">
        <f>SUMIFS(СВЦЭМ!$D$39:$D$782,СВЦЭМ!$A$39:$A$782,$A62,СВЦЭМ!$B$39:$B$782,H$47)+'СЕТ СН'!$G$11+СВЦЭМ!$D$10+'СЕТ СН'!$G$6-'СЕТ СН'!$G$23</f>
        <v>2448.1058089900002</v>
      </c>
      <c r="I62" s="36">
        <f>SUMIFS(СВЦЭМ!$D$39:$D$782,СВЦЭМ!$A$39:$A$782,$A62,СВЦЭМ!$B$39:$B$782,I$47)+'СЕТ СН'!$G$11+СВЦЭМ!$D$10+'СЕТ СН'!$G$6-'СЕТ СН'!$G$23</f>
        <v>2372.1586528399998</v>
      </c>
      <c r="J62" s="36">
        <f>SUMIFS(СВЦЭМ!$D$39:$D$782,СВЦЭМ!$A$39:$A$782,$A62,СВЦЭМ!$B$39:$B$782,J$47)+'СЕТ СН'!$G$11+СВЦЭМ!$D$10+'СЕТ СН'!$G$6-'СЕТ СН'!$G$23</f>
        <v>2373.80075734</v>
      </c>
      <c r="K62" s="36">
        <f>SUMIFS(СВЦЭМ!$D$39:$D$782,СВЦЭМ!$A$39:$A$782,$A62,СВЦЭМ!$B$39:$B$782,K$47)+'СЕТ СН'!$G$11+СВЦЭМ!$D$10+'СЕТ СН'!$G$6-'СЕТ СН'!$G$23</f>
        <v>2328.9608082999998</v>
      </c>
      <c r="L62" s="36">
        <f>SUMIFS(СВЦЭМ!$D$39:$D$782,СВЦЭМ!$A$39:$A$782,$A62,СВЦЭМ!$B$39:$B$782,L$47)+'СЕТ СН'!$G$11+СВЦЭМ!$D$10+'СЕТ СН'!$G$6-'СЕТ СН'!$G$23</f>
        <v>2316.5615703399999</v>
      </c>
      <c r="M62" s="36">
        <f>SUMIFS(СВЦЭМ!$D$39:$D$782,СВЦЭМ!$A$39:$A$782,$A62,СВЦЭМ!$B$39:$B$782,M$47)+'СЕТ СН'!$G$11+СВЦЭМ!$D$10+'СЕТ СН'!$G$6-'СЕТ СН'!$G$23</f>
        <v>2328.0876480299999</v>
      </c>
      <c r="N62" s="36">
        <f>SUMIFS(СВЦЭМ!$D$39:$D$782,СВЦЭМ!$A$39:$A$782,$A62,СВЦЭМ!$B$39:$B$782,N$47)+'СЕТ СН'!$G$11+СВЦЭМ!$D$10+'СЕТ СН'!$G$6-'СЕТ СН'!$G$23</f>
        <v>2365.12521427</v>
      </c>
      <c r="O62" s="36">
        <f>SUMIFS(СВЦЭМ!$D$39:$D$782,СВЦЭМ!$A$39:$A$782,$A62,СВЦЭМ!$B$39:$B$782,O$47)+'СЕТ СН'!$G$11+СВЦЭМ!$D$10+'СЕТ СН'!$G$6-'СЕТ СН'!$G$23</f>
        <v>2375.0840776099999</v>
      </c>
      <c r="P62" s="36">
        <f>SUMIFS(СВЦЭМ!$D$39:$D$782,СВЦЭМ!$A$39:$A$782,$A62,СВЦЭМ!$B$39:$B$782,P$47)+'СЕТ СН'!$G$11+СВЦЭМ!$D$10+'СЕТ СН'!$G$6-'СЕТ СН'!$G$23</f>
        <v>2379.9243721400003</v>
      </c>
      <c r="Q62" s="36">
        <f>SUMIFS(СВЦЭМ!$D$39:$D$782,СВЦЭМ!$A$39:$A$782,$A62,СВЦЭМ!$B$39:$B$782,Q$47)+'СЕТ СН'!$G$11+СВЦЭМ!$D$10+'СЕТ СН'!$G$6-'СЕТ СН'!$G$23</f>
        <v>2393.0775159999998</v>
      </c>
      <c r="R62" s="36">
        <f>SUMIFS(СВЦЭМ!$D$39:$D$782,СВЦЭМ!$A$39:$A$782,$A62,СВЦЭМ!$B$39:$B$782,R$47)+'СЕТ СН'!$G$11+СВЦЭМ!$D$10+'СЕТ СН'!$G$6-'СЕТ СН'!$G$23</f>
        <v>2386.4828492700003</v>
      </c>
      <c r="S62" s="36">
        <f>SUMIFS(СВЦЭМ!$D$39:$D$782,СВЦЭМ!$A$39:$A$782,$A62,СВЦЭМ!$B$39:$B$782,S$47)+'СЕТ СН'!$G$11+СВЦЭМ!$D$10+'СЕТ СН'!$G$6-'СЕТ СН'!$G$23</f>
        <v>2361.6644999099999</v>
      </c>
      <c r="T62" s="36">
        <f>SUMIFS(СВЦЭМ!$D$39:$D$782,СВЦЭМ!$A$39:$A$782,$A62,СВЦЭМ!$B$39:$B$782,T$47)+'СЕТ СН'!$G$11+СВЦЭМ!$D$10+'СЕТ СН'!$G$6-'СЕТ СН'!$G$23</f>
        <v>2335.1546564699997</v>
      </c>
      <c r="U62" s="36">
        <f>SUMIFS(СВЦЭМ!$D$39:$D$782,СВЦЭМ!$A$39:$A$782,$A62,СВЦЭМ!$B$39:$B$782,U$47)+'СЕТ СН'!$G$11+СВЦЭМ!$D$10+'СЕТ СН'!$G$6-'СЕТ СН'!$G$23</f>
        <v>2304.3210343999999</v>
      </c>
      <c r="V62" s="36">
        <f>SUMIFS(СВЦЭМ!$D$39:$D$782,СВЦЭМ!$A$39:$A$782,$A62,СВЦЭМ!$B$39:$B$782,V$47)+'СЕТ СН'!$G$11+СВЦЭМ!$D$10+'СЕТ СН'!$G$6-'СЕТ СН'!$G$23</f>
        <v>2304.6150664500001</v>
      </c>
      <c r="W62" s="36">
        <f>SUMIFS(СВЦЭМ!$D$39:$D$782,СВЦЭМ!$A$39:$A$782,$A62,СВЦЭМ!$B$39:$B$782,W$47)+'СЕТ СН'!$G$11+СВЦЭМ!$D$10+'СЕТ СН'!$G$6-'СЕТ СН'!$G$23</f>
        <v>2319.8363664200001</v>
      </c>
      <c r="X62" s="36">
        <f>SUMIFS(СВЦЭМ!$D$39:$D$782,СВЦЭМ!$A$39:$A$782,$A62,СВЦЭМ!$B$39:$B$782,X$47)+'СЕТ СН'!$G$11+СВЦЭМ!$D$10+'СЕТ СН'!$G$6-'СЕТ СН'!$G$23</f>
        <v>2360.1856771299999</v>
      </c>
      <c r="Y62" s="36">
        <f>SUMIFS(СВЦЭМ!$D$39:$D$782,СВЦЭМ!$A$39:$A$782,$A62,СВЦЭМ!$B$39:$B$782,Y$47)+'СЕТ СН'!$G$11+СВЦЭМ!$D$10+'СЕТ СН'!$G$6-'СЕТ СН'!$G$23</f>
        <v>2383.8427339499999</v>
      </c>
    </row>
    <row r="63" spans="1:25" ht="15.75" x14ac:dyDescent="0.2">
      <c r="A63" s="35">
        <f t="shared" si="1"/>
        <v>45001</v>
      </c>
      <c r="B63" s="36">
        <f>SUMIFS(СВЦЭМ!$D$39:$D$782,СВЦЭМ!$A$39:$A$782,$A63,СВЦЭМ!$B$39:$B$782,B$47)+'СЕТ СН'!$G$11+СВЦЭМ!$D$10+'СЕТ СН'!$G$6-'СЕТ СН'!$G$23</f>
        <v>2386.0353143100001</v>
      </c>
      <c r="C63" s="36">
        <f>SUMIFS(СВЦЭМ!$D$39:$D$782,СВЦЭМ!$A$39:$A$782,$A63,СВЦЭМ!$B$39:$B$782,C$47)+'СЕТ СН'!$G$11+СВЦЭМ!$D$10+'СЕТ СН'!$G$6-'СЕТ СН'!$G$23</f>
        <v>2454.5633782099999</v>
      </c>
      <c r="D63" s="36">
        <f>SUMIFS(СВЦЭМ!$D$39:$D$782,СВЦЭМ!$A$39:$A$782,$A63,СВЦЭМ!$B$39:$B$782,D$47)+'СЕТ СН'!$G$11+СВЦЭМ!$D$10+'СЕТ СН'!$G$6-'СЕТ СН'!$G$23</f>
        <v>2479.9710920100001</v>
      </c>
      <c r="E63" s="36">
        <f>SUMIFS(СВЦЭМ!$D$39:$D$782,СВЦЭМ!$A$39:$A$782,$A63,СВЦЭМ!$B$39:$B$782,E$47)+'СЕТ СН'!$G$11+СВЦЭМ!$D$10+'СЕТ СН'!$G$6-'СЕТ СН'!$G$23</f>
        <v>2500.7966861099999</v>
      </c>
      <c r="F63" s="36">
        <f>SUMIFS(СВЦЭМ!$D$39:$D$782,СВЦЭМ!$A$39:$A$782,$A63,СВЦЭМ!$B$39:$B$782,F$47)+'СЕТ СН'!$G$11+СВЦЭМ!$D$10+'СЕТ СН'!$G$6-'СЕТ СН'!$G$23</f>
        <v>2505.5864816200001</v>
      </c>
      <c r="G63" s="36">
        <f>SUMIFS(СВЦЭМ!$D$39:$D$782,СВЦЭМ!$A$39:$A$782,$A63,СВЦЭМ!$B$39:$B$782,G$47)+'СЕТ СН'!$G$11+СВЦЭМ!$D$10+'СЕТ СН'!$G$6-'СЕТ СН'!$G$23</f>
        <v>2483.2960303300001</v>
      </c>
      <c r="H63" s="36">
        <f>SUMIFS(СВЦЭМ!$D$39:$D$782,СВЦЭМ!$A$39:$A$782,$A63,СВЦЭМ!$B$39:$B$782,H$47)+'СЕТ СН'!$G$11+СВЦЭМ!$D$10+'СЕТ СН'!$G$6-'СЕТ СН'!$G$23</f>
        <v>2406.18330638</v>
      </c>
      <c r="I63" s="36">
        <f>SUMIFS(СВЦЭМ!$D$39:$D$782,СВЦЭМ!$A$39:$A$782,$A63,СВЦЭМ!$B$39:$B$782,I$47)+'СЕТ СН'!$G$11+СВЦЭМ!$D$10+'СЕТ СН'!$G$6-'СЕТ СН'!$G$23</f>
        <v>2374.2019401399998</v>
      </c>
      <c r="J63" s="36">
        <f>SUMIFS(СВЦЭМ!$D$39:$D$782,СВЦЭМ!$A$39:$A$782,$A63,СВЦЭМ!$B$39:$B$782,J$47)+'СЕТ СН'!$G$11+СВЦЭМ!$D$10+'СЕТ СН'!$G$6-'СЕТ СН'!$G$23</f>
        <v>2372.4937949699997</v>
      </c>
      <c r="K63" s="36">
        <f>SUMIFS(СВЦЭМ!$D$39:$D$782,СВЦЭМ!$A$39:$A$782,$A63,СВЦЭМ!$B$39:$B$782,K$47)+'СЕТ СН'!$G$11+СВЦЭМ!$D$10+'СЕТ СН'!$G$6-'СЕТ СН'!$G$23</f>
        <v>2354.64265067</v>
      </c>
      <c r="L63" s="36">
        <f>SUMIFS(СВЦЭМ!$D$39:$D$782,СВЦЭМ!$A$39:$A$782,$A63,СВЦЭМ!$B$39:$B$782,L$47)+'СЕТ СН'!$G$11+СВЦЭМ!$D$10+'СЕТ СН'!$G$6-'СЕТ СН'!$G$23</f>
        <v>2382.0132914600003</v>
      </c>
      <c r="M63" s="36">
        <f>SUMIFS(СВЦЭМ!$D$39:$D$782,СВЦЭМ!$A$39:$A$782,$A63,СВЦЭМ!$B$39:$B$782,M$47)+'СЕТ СН'!$G$11+СВЦЭМ!$D$10+'СЕТ СН'!$G$6-'СЕТ СН'!$G$23</f>
        <v>2414.04446057</v>
      </c>
      <c r="N63" s="36">
        <f>SUMIFS(СВЦЭМ!$D$39:$D$782,СВЦЭМ!$A$39:$A$782,$A63,СВЦЭМ!$B$39:$B$782,N$47)+'СЕТ СН'!$G$11+СВЦЭМ!$D$10+'СЕТ СН'!$G$6-'СЕТ СН'!$G$23</f>
        <v>2452.7906022400002</v>
      </c>
      <c r="O63" s="36">
        <f>SUMIFS(СВЦЭМ!$D$39:$D$782,СВЦЭМ!$A$39:$A$782,$A63,СВЦЭМ!$B$39:$B$782,O$47)+'СЕТ СН'!$G$11+СВЦЭМ!$D$10+'СЕТ СН'!$G$6-'СЕТ СН'!$G$23</f>
        <v>2464.5575991199998</v>
      </c>
      <c r="P63" s="36">
        <f>SUMIFS(СВЦЭМ!$D$39:$D$782,СВЦЭМ!$A$39:$A$782,$A63,СВЦЭМ!$B$39:$B$782,P$47)+'СЕТ СН'!$G$11+СВЦЭМ!$D$10+'СЕТ СН'!$G$6-'СЕТ СН'!$G$23</f>
        <v>2477.5193832200002</v>
      </c>
      <c r="Q63" s="36">
        <f>SUMIFS(СВЦЭМ!$D$39:$D$782,СВЦЭМ!$A$39:$A$782,$A63,СВЦЭМ!$B$39:$B$782,Q$47)+'СЕТ СН'!$G$11+СВЦЭМ!$D$10+'СЕТ СН'!$G$6-'СЕТ СН'!$G$23</f>
        <v>2477.1779844000002</v>
      </c>
      <c r="R63" s="36">
        <f>SUMIFS(СВЦЭМ!$D$39:$D$782,СВЦЭМ!$A$39:$A$782,$A63,СВЦЭМ!$B$39:$B$782,R$47)+'СЕТ СН'!$G$11+СВЦЭМ!$D$10+'СЕТ СН'!$G$6-'СЕТ СН'!$G$23</f>
        <v>2491.8541036000001</v>
      </c>
      <c r="S63" s="36">
        <f>SUMIFS(СВЦЭМ!$D$39:$D$782,СВЦЭМ!$A$39:$A$782,$A63,СВЦЭМ!$B$39:$B$782,S$47)+'СЕТ СН'!$G$11+СВЦЭМ!$D$10+'СЕТ СН'!$G$6-'СЕТ СН'!$G$23</f>
        <v>2471.7894100200001</v>
      </c>
      <c r="T63" s="36">
        <f>SUMIFS(СВЦЭМ!$D$39:$D$782,СВЦЭМ!$A$39:$A$782,$A63,СВЦЭМ!$B$39:$B$782,T$47)+'СЕТ СН'!$G$11+СВЦЭМ!$D$10+'СЕТ СН'!$G$6-'СЕТ СН'!$G$23</f>
        <v>2408.2336250600001</v>
      </c>
      <c r="U63" s="36">
        <f>SUMIFS(СВЦЭМ!$D$39:$D$782,СВЦЭМ!$A$39:$A$782,$A63,СВЦЭМ!$B$39:$B$782,U$47)+'СЕТ СН'!$G$11+СВЦЭМ!$D$10+'СЕТ СН'!$G$6-'СЕТ СН'!$G$23</f>
        <v>2367.6899306699997</v>
      </c>
      <c r="V63" s="36">
        <f>SUMIFS(СВЦЭМ!$D$39:$D$782,СВЦЭМ!$A$39:$A$782,$A63,СВЦЭМ!$B$39:$B$782,V$47)+'СЕТ СН'!$G$11+СВЦЭМ!$D$10+'СЕТ СН'!$G$6-'СЕТ СН'!$G$23</f>
        <v>2362.3707004899998</v>
      </c>
      <c r="W63" s="36">
        <f>SUMIFS(СВЦЭМ!$D$39:$D$782,СВЦЭМ!$A$39:$A$782,$A63,СВЦЭМ!$B$39:$B$782,W$47)+'СЕТ СН'!$G$11+СВЦЭМ!$D$10+'СЕТ СН'!$G$6-'СЕТ СН'!$G$23</f>
        <v>2387.7112326299998</v>
      </c>
      <c r="X63" s="36">
        <f>SUMIFS(СВЦЭМ!$D$39:$D$782,СВЦЭМ!$A$39:$A$782,$A63,СВЦЭМ!$B$39:$B$782,X$47)+'СЕТ СН'!$G$11+СВЦЭМ!$D$10+'СЕТ СН'!$G$6-'СЕТ СН'!$G$23</f>
        <v>2368.6538884000001</v>
      </c>
      <c r="Y63" s="36">
        <f>SUMIFS(СВЦЭМ!$D$39:$D$782,СВЦЭМ!$A$39:$A$782,$A63,СВЦЭМ!$B$39:$B$782,Y$47)+'СЕТ СН'!$G$11+СВЦЭМ!$D$10+'СЕТ СН'!$G$6-'СЕТ СН'!$G$23</f>
        <v>2394.4847008299998</v>
      </c>
    </row>
    <row r="64" spans="1:25" ht="15.75" x14ac:dyDescent="0.2">
      <c r="A64" s="35">
        <f t="shared" si="1"/>
        <v>45002</v>
      </c>
      <c r="B64" s="36">
        <f>SUMIFS(СВЦЭМ!$D$39:$D$782,СВЦЭМ!$A$39:$A$782,$A64,СВЦЭМ!$B$39:$B$782,B$47)+'СЕТ СН'!$G$11+СВЦЭМ!$D$10+'СЕТ СН'!$G$6-'СЕТ СН'!$G$23</f>
        <v>2454.1690228000002</v>
      </c>
      <c r="C64" s="36">
        <f>SUMIFS(СВЦЭМ!$D$39:$D$782,СВЦЭМ!$A$39:$A$782,$A64,СВЦЭМ!$B$39:$B$782,C$47)+'СЕТ СН'!$G$11+СВЦЭМ!$D$10+'СЕТ СН'!$G$6-'СЕТ СН'!$G$23</f>
        <v>2511.1353596500003</v>
      </c>
      <c r="D64" s="36">
        <f>SUMIFS(СВЦЭМ!$D$39:$D$782,СВЦЭМ!$A$39:$A$782,$A64,СВЦЭМ!$B$39:$B$782,D$47)+'СЕТ СН'!$G$11+СВЦЭМ!$D$10+'СЕТ СН'!$G$6-'СЕТ СН'!$G$23</f>
        <v>2513.15107936</v>
      </c>
      <c r="E64" s="36">
        <f>SUMIFS(СВЦЭМ!$D$39:$D$782,СВЦЭМ!$A$39:$A$782,$A64,СВЦЭМ!$B$39:$B$782,E$47)+'СЕТ СН'!$G$11+СВЦЭМ!$D$10+'СЕТ СН'!$G$6-'СЕТ СН'!$G$23</f>
        <v>2506.2362801100003</v>
      </c>
      <c r="F64" s="36">
        <f>SUMIFS(СВЦЭМ!$D$39:$D$782,СВЦЭМ!$A$39:$A$782,$A64,СВЦЭМ!$B$39:$B$782,F$47)+'СЕТ СН'!$G$11+СВЦЭМ!$D$10+'СЕТ СН'!$G$6-'СЕТ СН'!$G$23</f>
        <v>2514.5631632300001</v>
      </c>
      <c r="G64" s="36">
        <f>SUMIFS(СВЦЭМ!$D$39:$D$782,СВЦЭМ!$A$39:$A$782,$A64,СВЦЭМ!$B$39:$B$782,G$47)+'СЕТ СН'!$G$11+СВЦЭМ!$D$10+'СЕТ СН'!$G$6-'СЕТ СН'!$G$23</f>
        <v>2499.7451991600001</v>
      </c>
      <c r="H64" s="36">
        <f>SUMIFS(СВЦЭМ!$D$39:$D$782,СВЦЭМ!$A$39:$A$782,$A64,СВЦЭМ!$B$39:$B$782,H$47)+'СЕТ СН'!$G$11+СВЦЭМ!$D$10+'СЕТ СН'!$G$6-'СЕТ СН'!$G$23</f>
        <v>2450.0663972699999</v>
      </c>
      <c r="I64" s="36">
        <f>SUMIFS(СВЦЭМ!$D$39:$D$782,СВЦЭМ!$A$39:$A$782,$A64,СВЦЭМ!$B$39:$B$782,I$47)+'СЕТ СН'!$G$11+СВЦЭМ!$D$10+'СЕТ СН'!$G$6-'СЕТ СН'!$G$23</f>
        <v>2365.6661878199998</v>
      </c>
      <c r="J64" s="36">
        <f>SUMIFS(СВЦЭМ!$D$39:$D$782,СВЦЭМ!$A$39:$A$782,$A64,СВЦЭМ!$B$39:$B$782,J$47)+'СЕТ СН'!$G$11+СВЦЭМ!$D$10+'СЕТ СН'!$G$6-'СЕТ СН'!$G$23</f>
        <v>2369.8833534999999</v>
      </c>
      <c r="K64" s="36">
        <f>SUMIFS(СВЦЭМ!$D$39:$D$782,СВЦЭМ!$A$39:$A$782,$A64,СВЦЭМ!$B$39:$B$782,K$47)+'СЕТ СН'!$G$11+СВЦЭМ!$D$10+'СЕТ СН'!$G$6-'СЕТ СН'!$G$23</f>
        <v>2360.4994021799998</v>
      </c>
      <c r="L64" s="36">
        <f>SUMIFS(СВЦЭМ!$D$39:$D$782,СВЦЭМ!$A$39:$A$782,$A64,СВЦЭМ!$B$39:$B$782,L$47)+'СЕТ СН'!$G$11+СВЦЭМ!$D$10+'СЕТ СН'!$G$6-'СЕТ СН'!$G$23</f>
        <v>2351.40994155</v>
      </c>
      <c r="M64" s="36">
        <f>SUMIFS(СВЦЭМ!$D$39:$D$782,СВЦЭМ!$A$39:$A$782,$A64,СВЦЭМ!$B$39:$B$782,M$47)+'СЕТ СН'!$G$11+СВЦЭМ!$D$10+'СЕТ СН'!$G$6-'СЕТ СН'!$G$23</f>
        <v>2364.5672778899998</v>
      </c>
      <c r="N64" s="36">
        <f>SUMIFS(СВЦЭМ!$D$39:$D$782,СВЦЭМ!$A$39:$A$782,$A64,СВЦЭМ!$B$39:$B$782,N$47)+'СЕТ СН'!$G$11+СВЦЭМ!$D$10+'СЕТ СН'!$G$6-'СЕТ СН'!$G$23</f>
        <v>2398.1012660900001</v>
      </c>
      <c r="O64" s="36">
        <f>SUMIFS(СВЦЭМ!$D$39:$D$782,СВЦЭМ!$A$39:$A$782,$A64,СВЦЭМ!$B$39:$B$782,O$47)+'СЕТ СН'!$G$11+СВЦЭМ!$D$10+'СЕТ СН'!$G$6-'СЕТ СН'!$G$23</f>
        <v>2420.4298220599999</v>
      </c>
      <c r="P64" s="36">
        <f>SUMIFS(СВЦЭМ!$D$39:$D$782,СВЦЭМ!$A$39:$A$782,$A64,СВЦЭМ!$B$39:$B$782,P$47)+'СЕТ СН'!$G$11+СВЦЭМ!$D$10+'СЕТ СН'!$G$6-'СЕТ СН'!$G$23</f>
        <v>2425.27402566</v>
      </c>
      <c r="Q64" s="36">
        <f>SUMIFS(СВЦЭМ!$D$39:$D$782,СВЦЭМ!$A$39:$A$782,$A64,СВЦЭМ!$B$39:$B$782,Q$47)+'СЕТ СН'!$G$11+СВЦЭМ!$D$10+'СЕТ СН'!$G$6-'СЕТ СН'!$G$23</f>
        <v>2436.3147206399999</v>
      </c>
      <c r="R64" s="36">
        <f>SUMIFS(СВЦЭМ!$D$39:$D$782,СВЦЭМ!$A$39:$A$782,$A64,СВЦЭМ!$B$39:$B$782,R$47)+'СЕТ СН'!$G$11+СВЦЭМ!$D$10+'СЕТ СН'!$G$6-'СЕТ СН'!$G$23</f>
        <v>2420.38583079</v>
      </c>
      <c r="S64" s="36">
        <f>SUMIFS(СВЦЭМ!$D$39:$D$782,СВЦЭМ!$A$39:$A$782,$A64,СВЦЭМ!$B$39:$B$782,S$47)+'СЕТ СН'!$G$11+СВЦЭМ!$D$10+'СЕТ СН'!$G$6-'СЕТ СН'!$G$23</f>
        <v>2398.1655723700001</v>
      </c>
      <c r="T64" s="36">
        <f>SUMIFS(СВЦЭМ!$D$39:$D$782,СВЦЭМ!$A$39:$A$782,$A64,СВЦЭМ!$B$39:$B$782,T$47)+'СЕТ СН'!$G$11+СВЦЭМ!$D$10+'СЕТ СН'!$G$6-'СЕТ СН'!$G$23</f>
        <v>2375.9302933899999</v>
      </c>
      <c r="U64" s="36">
        <f>SUMIFS(СВЦЭМ!$D$39:$D$782,СВЦЭМ!$A$39:$A$782,$A64,СВЦЭМ!$B$39:$B$782,U$47)+'СЕТ СН'!$G$11+СВЦЭМ!$D$10+'СЕТ СН'!$G$6-'СЕТ СН'!$G$23</f>
        <v>2351.7583137500001</v>
      </c>
      <c r="V64" s="36">
        <f>SUMIFS(СВЦЭМ!$D$39:$D$782,СВЦЭМ!$A$39:$A$782,$A64,СВЦЭМ!$B$39:$B$782,V$47)+'СЕТ СН'!$G$11+СВЦЭМ!$D$10+'СЕТ СН'!$G$6-'СЕТ СН'!$G$23</f>
        <v>2354.64523611</v>
      </c>
      <c r="W64" s="36">
        <f>SUMIFS(СВЦЭМ!$D$39:$D$782,СВЦЭМ!$A$39:$A$782,$A64,СВЦЭМ!$B$39:$B$782,W$47)+'СЕТ СН'!$G$11+СВЦЭМ!$D$10+'СЕТ СН'!$G$6-'СЕТ СН'!$G$23</f>
        <v>2358.0266251899998</v>
      </c>
      <c r="X64" s="36">
        <f>SUMIFS(СВЦЭМ!$D$39:$D$782,СВЦЭМ!$A$39:$A$782,$A64,СВЦЭМ!$B$39:$B$782,X$47)+'СЕТ СН'!$G$11+СВЦЭМ!$D$10+'СЕТ СН'!$G$6-'СЕТ СН'!$G$23</f>
        <v>2410.7620113600001</v>
      </c>
      <c r="Y64" s="36">
        <f>SUMIFS(СВЦЭМ!$D$39:$D$782,СВЦЭМ!$A$39:$A$782,$A64,СВЦЭМ!$B$39:$B$782,Y$47)+'СЕТ СН'!$G$11+СВЦЭМ!$D$10+'СЕТ СН'!$G$6-'СЕТ СН'!$G$23</f>
        <v>2452.07991038</v>
      </c>
    </row>
    <row r="65" spans="1:26" ht="15.75" x14ac:dyDescent="0.2">
      <c r="A65" s="35">
        <f t="shared" si="1"/>
        <v>45003</v>
      </c>
      <c r="B65" s="36">
        <f>SUMIFS(СВЦЭМ!$D$39:$D$782,СВЦЭМ!$A$39:$A$782,$A65,СВЦЭМ!$B$39:$B$782,B$47)+'СЕТ СН'!$G$11+СВЦЭМ!$D$10+'СЕТ СН'!$G$6-'СЕТ СН'!$G$23</f>
        <v>2288.0258008299998</v>
      </c>
      <c r="C65" s="36">
        <f>SUMIFS(СВЦЭМ!$D$39:$D$782,СВЦЭМ!$A$39:$A$782,$A65,СВЦЭМ!$B$39:$B$782,C$47)+'СЕТ СН'!$G$11+СВЦЭМ!$D$10+'СЕТ СН'!$G$6-'СЕТ СН'!$G$23</f>
        <v>2342.6424817799998</v>
      </c>
      <c r="D65" s="36">
        <f>SUMIFS(СВЦЭМ!$D$39:$D$782,СВЦЭМ!$A$39:$A$782,$A65,СВЦЭМ!$B$39:$B$782,D$47)+'СЕТ СН'!$G$11+СВЦЭМ!$D$10+'СЕТ СН'!$G$6-'СЕТ СН'!$G$23</f>
        <v>2373.4187893399999</v>
      </c>
      <c r="E65" s="36">
        <f>SUMIFS(СВЦЭМ!$D$39:$D$782,СВЦЭМ!$A$39:$A$782,$A65,СВЦЭМ!$B$39:$B$782,E$47)+'СЕТ СН'!$G$11+СВЦЭМ!$D$10+'СЕТ СН'!$G$6-'СЕТ СН'!$G$23</f>
        <v>2375.6940813699998</v>
      </c>
      <c r="F65" s="36">
        <f>SUMIFS(СВЦЭМ!$D$39:$D$782,СВЦЭМ!$A$39:$A$782,$A65,СВЦЭМ!$B$39:$B$782,F$47)+'СЕТ СН'!$G$11+СВЦЭМ!$D$10+'СЕТ СН'!$G$6-'СЕТ СН'!$G$23</f>
        <v>2397.48218709</v>
      </c>
      <c r="G65" s="36">
        <f>SUMIFS(СВЦЭМ!$D$39:$D$782,СВЦЭМ!$A$39:$A$782,$A65,СВЦЭМ!$B$39:$B$782,G$47)+'СЕТ СН'!$G$11+СВЦЭМ!$D$10+'СЕТ СН'!$G$6-'СЕТ СН'!$G$23</f>
        <v>2373.2395290599998</v>
      </c>
      <c r="H65" s="36">
        <f>SUMIFS(СВЦЭМ!$D$39:$D$782,СВЦЭМ!$A$39:$A$782,$A65,СВЦЭМ!$B$39:$B$782,H$47)+'СЕТ СН'!$G$11+СВЦЭМ!$D$10+'СЕТ СН'!$G$6-'СЕТ СН'!$G$23</f>
        <v>2369.82318665</v>
      </c>
      <c r="I65" s="36">
        <f>SUMIFS(СВЦЭМ!$D$39:$D$782,СВЦЭМ!$A$39:$A$782,$A65,СВЦЭМ!$B$39:$B$782,I$47)+'СЕТ СН'!$G$11+СВЦЭМ!$D$10+'СЕТ СН'!$G$6-'СЕТ СН'!$G$23</f>
        <v>2349.842807</v>
      </c>
      <c r="J65" s="36">
        <f>SUMIFS(СВЦЭМ!$D$39:$D$782,СВЦЭМ!$A$39:$A$782,$A65,СВЦЭМ!$B$39:$B$782,J$47)+'СЕТ СН'!$G$11+СВЦЭМ!$D$10+'СЕТ СН'!$G$6-'СЕТ СН'!$G$23</f>
        <v>2300.9049164399999</v>
      </c>
      <c r="K65" s="36">
        <f>SUMIFS(СВЦЭМ!$D$39:$D$782,СВЦЭМ!$A$39:$A$782,$A65,СВЦЭМ!$B$39:$B$782,K$47)+'СЕТ СН'!$G$11+СВЦЭМ!$D$10+'СЕТ СН'!$G$6-'СЕТ СН'!$G$23</f>
        <v>2228.6764221399999</v>
      </c>
      <c r="L65" s="36">
        <f>SUMIFS(СВЦЭМ!$D$39:$D$782,СВЦЭМ!$A$39:$A$782,$A65,СВЦЭМ!$B$39:$B$782,L$47)+'СЕТ СН'!$G$11+СВЦЭМ!$D$10+'СЕТ СН'!$G$6-'СЕТ СН'!$G$23</f>
        <v>2176.1576953099998</v>
      </c>
      <c r="M65" s="36">
        <f>SUMIFS(СВЦЭМ!$D$39:$D$782,СВЦЭМ!$A$39:$A$782,$A65,СВЦЭМ!$B$39:$B$782,M$47)+'СЕТ СН'!$G$11+СВЦЭМ!$D$10+'СЕТ СН'!$G$6-'СЕТ СН'!$G$23</f>
        <v>2162.1325764399999</v>
      </c>
      <c r="N65" s="36">
        <f>SUMIFS(СВЦЭМ!$D$39:$D$782,СВЦЭМ!$A$39:$A$782,$A65,СВЦЭМ!$B$39:$B$782,N$47)+'СЕТ СН'!$G$11+СВЦЭМ!$D$10+'СЕТ СН'!$G$6-'СЕТ СН'!$G$23</f>
        <v>2199.4815905299997</v>
      </c>
      <c r="O65" s="36">
        <f>SUMIFS(СВЦЭМ!$D$39:$D$782,СВЦЭМ!$A$39:$A$782,$A65,СВЦЭМ!$B$39:$B$782,O$47)+'СЕТ СН'!$G$11+СВЦЭМ!$D$10+'СЕТ СН'!$G$6-'СЕТ СН'!$G$23</f>
        <v>2170.57523795</v>
      </c>
      <c r="P65" s="36">
        <f>SUMIFS(СВЦЭМ!$D$39:$D$782,СВЦЭМ!$A$39:$A$782,$A65,СВЦЭМ!$B$39:$B$782,P$47)+'СЕТ СН'!$G$11+СВЦЭМ!$D$10+'СЕТ СН'!$G$6-'СЕТ СН'!$G$23</f>
        <v>2189.8586895399999</v>
      </c>
      <c r="Q65" s="36">
        <f>SUMIFS(СВЦЭМ!$D$39:$D$782,СВЦЭМ!$A$39:$A$782,$A65,СВЦЭМ!$B$39:$B$782,Q$47)+'СЕТ СН'!$G$11+СВЦЭМ!$D$10+'СЕТ СН'!$G$6-'СЕТ СН'!$G$23</f>
        <v>2198.0529348300001</v>
      </c>
      <c r="R65" s="36">
        <f>SUMIFS(СВЦЭМ!$D$39:$D$782,СВЦЭМ!$A$39:$A$782,$A65,СВЦЭМ!$B$39:$B$782,R$47)+'СЕТ СН'!$G$11+СВЦЭМ!$D$10+'СЕТ СН'!$G$6-'СЕТ СН'!$G$23</f>
        <v>2254.0238809299999</v>
      </c>
      <c r="S65" s="36">
        <f>SUMIFS(СВЦЭМ!$D$39:$D$782,СВЦЭМ!$A$39:$A$782,$A65,СВЦЭМ!$B$39:$B$782,S$47)+'СЕТ СН'!$G$11+СВЦЭМ!$D$10+'СЕТ СН'!$G$6-'СЕТ СН'!$G$23</f>
        <v>2213.5237455000001</v>
      </c>
      <c r="T65" s="36">
        <f>SUMIFS(СВЦЭМ!$D$39:$D$782,СВЦЭМ!$A$39:$A$782,$A65,СВЦЭМ!$B$39:$B$782,T$47)+'СЕТ СН'!$G$11+СВЦЭМ!$D$10+'СЕТ СН'!$G$6-'СЕТ СН'!$G$23</f>
        <v>2203.2480323999998</v>
      </c>
      <c r="U65" s="36">
        <f>SUMIFS(СВЦЭМ!$D$39:$D$782,СВЦЭМ!$A$39:$A$782,$A65,СВЦЭМ!$B$39:$B$782,U$47)+'СЕТ СН'!$G$11+СВЦЭМ!$D$10+'СЕТ СН'!$G$6-'СЕТ СН'!$G$23</f>
        <v>2191.0064029</v>
      </c>
      <c r="V65" s="36">
        <f>SUMIFS(СВЦЭМ!$D$39:$D$782,СВЦЭМ!$A$39:$A$782,$A65,СВЦЭМ!$B$39:$B$782,V$47)+'СЕТ СН'!$G$11+СВЦЭМ!$D$10+'СЕТ СН'!$G$6-'СЕТ СН'!$G$23</f>
        <v>2155.7383938200001</v>
      </c>
      <c r="W65" s="36">
        <f>SUMIFS(СВЦЭМ!$D$39:$D$782,СВЦЭМ!$A$39:$A$782,$A65,СВЦЭМ!$B$39:$B$782,W$47)+'СЕТ СН'!$G$11+СВЦЭМ!$D$10+'СЕТ СН'!$G$6-'СЕТ СН'!$G$23</f>
        <v>2169.8387274299998</v>
      </c>
      <c r="X65" s="36">
        <f>SUMIFS(СВЦЭМ!$D$39:$D$782,СВЦЭМ!$A$39:$A$782,$A65,СВЦЭМ!$B$39:$B$782,X$47)+'СЕТ СН'!$G$11+СВЦЭМ!$D$10+'СЕТ СН'!$G$6-'СЕТ СН'!$G$23</f>
        <v>2211.7090064099998</v>
      </c>
      <c r="Y65" s="36">
        <f>SUMIFS(СВЦЭМ!$D$39:$D$782,СВЦЭМ!$A$39:$A$782,$A65,СВЦЭМ!$B$39:$B$782,Y$47)+'СЕТ СН'!$G$11+СВЦЭМ!$D$10+'СЕТ СН'!$G$6-'СЕТ СН'!$G$23</f>
        <v>2239.6224423200001</v>
      </c>
    </row>
    <row r="66" spans="1:26" ht="15.75" x14ac:dyDescent="0.2">
      <c r="A66" s="35">
        <f t="shared" si="1"/>
        <v>45004</v>
      </c>
      <c r="B66" s="36">
        <f>SUMIFS(СВЦЭМ!$D$39:$D$782,СВЦЭМ!$A$39:$A$782,$A66,СВЦЭМ!$B$39:$B$782,B$47)+'СЕТ СН'!$G$11+СВЦЭМ!$D$10+'СЕТ СН'!$G$6-'СЕТ СН'!$G$23</f>
        <v>2285.3300620599998</v>
      </c>
      <c r="C66" s="36">
        <f>SUMIFS(СВЦЭМ!$D$39:$D$782,СВЦЭМ!$A$39:$A$782,$A66,СВЦЭМ!$B$39:$B$782,C$47)+'СЕТ СН'!$G$11+СВЦЭМ!$D$10+'СЕТ СН'!$G$6-'СЕТ СН'!$G$23</f>
        <v>2320.49246365</v>
      </c>
      <c r="D66" s="36">
        <f>SUMIFS(СВЦЭМ!$D$39:$D$782,СВЦЭМ!$A$39:$A$782,$A66,СВЦЭМ!$B$39:$B$782,D$47)+'СЕТ СН'!$G$11+СВЦЭМ!$D$10+'СЕТ СН'!$G$6-'СЕТ СН'!$G$23</f>
        <v>2392.6078361700002</v>
      </c>
      <c r="E66" s="36">
        <f>SUMIFS(СВЦЭМ!$D$39:$D$782,СВЦЭМ!$A$39:$A$782,$A66,СВЦЭМ!$B$39:$B$782,E$47)+'СЕТ СН'!$G$11+СВЦЭМ!$D$10+'СЕТ СН'!$G$6-'СЕТ СН'!$G$23</f>
        <v>2392.9764957000002</v>
      </c>
      <c r="F66" s="36">
        <f>SUMIFS(СВЦЭМ!$D$39:$D$782,СВЦЭМ!$A$39:$A$782,$A66,СВЦЭМ!$B$39:$B$782,F$47)+'СЕТ СН'!$G$11+СВЦЭМ!$D$10+'СЕТ СН'!$G$6-'СЕТ СН'!$G$23</f>
        <v>2395.0792098400002</v>
      </c>
      <c r="G66" s="36">
        <f>SUMIFS(СВЦЭМ!$D$39:$D$782,СВЦЭМ!$A$39:$A$782,$A66,СВЦЭМ!$B$39:$B$782,G$47)+'СЕТ СН'!$G$11+СВЦЭМ!$D$10+'СЕТ СН'!$G$6-'СЕТ СН'!$G$23</f>
        <v>2389.8313915600002</v>
      </c>
      <c r="H66" s="36">
        <f>SUMIFS(СВЦЭМ!$D$39:$D$782,СВЦЭМ!$A$39:$A$782,$A66,СВЦЭМ!$B$39:$B$782,H$47)+'СЕТ СН'!$G$11+СВЦЭМ!$D$10+'СЕТ СН'!$G$6-'СЕТ СН'!$G$23</f>
        <v>2377.6852036400001</v>
      </c>
      <c r="I66" s="36">
        <f>SUMIFS(СВЦЭМ!$D$39:$D$782,СВЦЭМ!$A$39:$A$782,$A66,СВЦЭМ!$B$39:$B$782,I$47)+'СЕТ СН'!$G$11+СВЦЭМ!$D$10+'СЕТ СН'!$G$6-'СЕТ СН'!$G$23</f>
        <v>2328.0776870499999</v>
      </c>
      <c r="J66" s="36">
        <f>SUMIFS(СВЦЭМ!$D$39:$D$782,СВЦЭМ!$A$39:$A$782,$A66,СВЦЭМ!$B$39:$B$782,J$47)+'СЕТ СН'!$G$11+СВЦЭМ!$D$10+'СЕТ СН'!$G$6-'СЕТ СН'!$G$23</f>
        <v>2319.1300811000001</v>
      </c>
      <c r="K66" s="36">
        <f>SUMIFS(СВЦЭМ!$D$39:$D$782,СВЦЭМ!$A$39:$A$782,$A66,СВЦЭМ!$B$39:$B$782,K$47)+'СЕТ СН'!$G$11+СВЦЭМ!$D$10+'СЕТ СН'!$G$6-'СЕТ СН'!$G$23</f>
        <v>2247.2293070999999</v>
      </c>
      <c r="L66" s="36">
        <f>SUMIFS(СВЦЭМ!$D$39:$D$782,СВЦЭМ!$A$39:$A$782,$A66,СВЦЭМ!$B$39:$B$782,L$47)+'СЕТ СН'!$G$11+СВЦЭМ!$D$10+'СЕТ СН'!$G$6-'СЕТ СН'!$G$23</f>
        <v>2212.0940103399998</v>
      </c>
      <c r="M66" s="36">
        <f>SUMIFS(СВЦЭМ!$D$39:$D$782,СВЦЭМ!$A$39:$A$782,$A66,СВЦЭМ!$B$39:$B$782,M$47)+'СЕТ СН'!$G$11+СВЦЭМ!$D$10+'СЕТ СН'!$G$6-'СЕТ СН'!$G$23</f>
        <v>2206.5374219699997</v>
      </c>
      <c r="N66" s="36">
        <f>SUMIFS(СВЦЭМ!$D$39:$D$782,СВЦЭМ!$A$39:$A$782,$A66,СВЦЭМ!$B$39:$B$782,N$47)+'СЕТ СН'!$G$11+СВЦЭМ!$D$10+'СЕТ СН'!$G$6-'СЕТ СН'!$G$23</f>
        <v>2229.7432224700001</v>
      </c>
      <c r="O66" s="36">
        <f>SUMIFS(СВЦЭМ!$D$39:$D$782,СВЦЭМ!$A$39:$A$782,$A66,СВЦЭМ!$B$39:$B$782,O$47)+'СЕТ СН'!$G$11+СВЦЭМ!$D$10+'СЕТ СН'!$G$6-'СЕТ СН'!$G$23</f>
        <v>2252.0605369800001</v>
      </c>
      <c r="P66" s="36">
        <f>SUMIFS(СВЦЭМ!$D$39:$D$782,СВЦЭМ!$A$39:$A$782,$A66,СВЦЭМ!$B$39:$B$782,P$47)+'СЕТ СН'!$G$11+СВЦЭМ!$D$10+'СЕТ СН'!$G$6-'СЕТ СН'!$G$23</f>
        <v>2255.68007502</v>
      </c>
      <c r="Q66" s="36">
        <f>SUMIFS(СВЦЭМ!$D$39:$D$782,СВЦЭМ!$A$39:$A$782,$A66,СВЦЭМ!$B$39:$B$782,Q$47)+'СЕТ СН'!$G$11+СВЦЭМ!$D$10+'СЕТ СН'!$G$6-'СЕТ СН'!$G$23</f>
        <v>2260.4096818600001</v>
      </c>
      <c r="R66" s="36">
        <f>SUMIFS(СВЦЭМ!$D$39:$D$782,СВЦЭМ!$A$39:$A$782,$A66,СВЦЭМ!$B$39:$B$782,R$47)+'СЕТ СН'!$G$11+СВЦЭМ!$D$10+'СЕТ СН'!$G$6-'СЕТ СН'!$G$23</f>
        <v>2266.0602927499999</v>
      </c>
      <c r="S66" s="36">
        <f>SUMIFS(СВЦЭМ!$D$39:$D$782,СВЦЭМ!$A$39:$A$782,$A66,СВЦЭМ!$B$39:$B$782,S$47)+'СЕТ СН'!$G$11+СВЦЭМ!$D$10+'СЕТ СН'!$G$6-'СЕТ СН'!$G$23</f>
        <v>2245.1051378100001</v>
      </c>
      <c r="T66" s="36">
        <f>SUMIFS(СВЦЭМ!$D$39:$D$782,СВЦЭМ!$A$39:$A$782,$A66,СВЦЭМ!$B$39:$B$782,T$47)+'СЕТ СН'!$G$11+СВЦЭМ!$D$10+'СЕТ СН'!$G$6-'СЕТ СН'!$G$23</f>
        <v>2231.0408875899998</v>
      </c>
      <c r="U66" s="36">
        <f>SUMIFS(СВЦЭМ!$D$39:$D$782,СВЦЭМ!$A$39:$A$782,$A66,СВЦЭМ!$B$39:$B$782,U$47)+'СЕТ СН'!$G$11+СВЦЭМ!$D$10+'СЕТ СН'!$G$6-'СЕТ СН'!$G$23</f>
        <v>2197.2001481100001</v>
      </c>
      <c r="V66" s="36">
        <f>SUMIFS(СВЦЭМ!$D$39:$D$782,СВЦЭМ!$A$39:$A$782,$A66,СВЦЭМ!$B$39:$B$782,V$47)+'СЕТ СН'!$G$11+СВЦЭМ!$D$10+'СЕТ СН'!$G$6-'СЕТ СН'!$G$23</f>
        <v>2182.9442116199998</v>
      </c>
      <c r="W66" s="36">
        <f>SUMIFS(СВЦЭМ!$D$39:$D$782,СВЦЭМ!$A$39:$A$782,$A66,СВЦЭМ!$B$39:$B$782,W$47)+'СЕТ СН'!$G$11+СВЦЭМ!$D$10+'СЕТ СН'!$G$6-'СЕТ СН'!$G$23</f>
        <v>2189.10505883</v>
      </c>
      <c r="X66" s="36">
        <f>SUMIFS(СВЦЭМ!$D$39:$D$782,СВЦЭМ!$A$39:$A$782,$A66,СВЦЭМ!$B$39:$B$782,X$47)+'СЕТ СН'!$G$11+СВЦЭМ!$D$10+'СЕТ СН'!$G$6-'СЕТ СН'!$G$23</f>
        <v>2235.6357768799999</v>
      </c>
      <c r="Y66" s="36">
        <f>SUMIFS(СВЦЭМ!$D$39:$D$782,СВЦЭМ!$A$39:$A$782,$A66,СВЦЭМ!$B$39:$B$782,Y$47)+'СЕТ СН'!$G$11+СВЦЭМ!$D$10+'СЕТ СН'!$G$6-'СЕТ СН'!$G$23</f>
        <v>2292.2812779299998</v>
      </c>
    </row>
    <row r="67" spans="1:26" ht="15.75" x14ac:dyDescent="0.2">
      <c r="A67" s="35">
        <f t="shared" si="1"/>
        <v>45005</v>
      </c>
      <c r="B67" s="36">
        <f>SUMIFS(СВЦЭМ!$D$39:$D$782,СВЦЭМ!$A$39:$A$782,$A67,СВЦЭМ!$B$39:$B$782,B$47)+'СЕТ СН'!$G$11+СВЦЭМ!$D$10+'СЕТ СН'!$G$6-'СЕТ СН'!$G$23</f>
        <v>2295.1020576800001</v>
      </c>
      <c r="C67" s="36">
        <f>SUMIFS(СВЦЭМ!$D$39:$D$782,СВЦЭМ!$A$39:$A$782,$A67,СВЦЭМ!$B$39:$B$782,C$47)+'СЕТ СН'!$G$11+СВЦЭМ!$D$10+'СЕТ СН'!$G$6-'СЕТ СН'!$G$23</f>
        <v>2345.7214337</v>
      </c>
      <c r="D67" s="36">
        <f>SUMIFS(СВЦЭМ!$D$39:$D$782,СВЦЭМ!$A$39:$A$782,$A67,СВЦЭМ!$B$39:$B$782,D$47)+'СЕТ СН'!$G$11+СВЦЭМ!$D$10+'СЕТ СН'!$G$6-'СЕТ СН'!$G$23</f>
        <v>2367.5119285400001</v>
      </c>
      <c r="E67" s="36">
        <f>SUMIFS(СВЦЭМ!$D$39:$D$782,СВЦЭМ!$A$39:$A$782,$A67,СВЦЭМ!$B$39:$B$782,E$47)+'СЕТ СН'!$G$11+СВЦЭМ!$D$10+'СЕТ СН'!$G$6-'СЕТ СН'!$G$23</f>
        <v>2384.7194571</v>
      </c>
      <c r="F67" s="36">
        <f>SUMIFS(СВЦЭМ!$D$39:$D$782,СВЦЭМ!$A$39:$A$782,$A67,СВЦЭМ!$B$39:$B$782,F$47)+'СЕТ СН'!$G$11+СВЦЭМ!$D$10+'СЕТ СН'!$G$6-'СЕТ СН'!$G$23</f>
        <v>2370.2195181399998</v>
      </c>
      <c r="G67" s="36">
        <f>SUMIFS(СВЦЭМ!$D$39:$D$782,СВЦЭМ!$A$39:$A$782,$A67,СВЦЭМ!$B$39:$B$782,G$47)+'СЕТ СН'!$G$11+СВЦЭМ!$D$10+'СЕТ СН'!$G$6-'СЕТ СН'!$G$23</f>
        <v>2360.1648553499999</v>
      </c>
      <c r="H67" s="36">
        <f>SUMIFS(СВЦЭМ!$D$39:$D$782,СВЦЭМ!$A$39:$A$782,$A67,СВЦЭМ!$B$39:$B$782,H$47)+'СЕТ СН'!$G$11+СВЦЭМ!$D$10+'СЕТ СН'!$G$6-'СЕТ СН'!$G$23</f>
        <v>2395.4690853799998</v>
      </c>
      <c r="I67" s="36">
        <f>SUMIFS(СВЦЭМ!$D$39:$D$782,СВЦЭМ!$A$39:$A$782,$A67,СВЦЭМ!$B$39:$B$782,I$47)+'СЕТ СН'!$G$11+СВЦЭМ!$D$10+'СЕТ СН'!$G$6-'СЕТ СН'!$G$23</f>
        <v>2301.5357067499999</v>
      </c>
      <c r="J67" s="36">
        <f>SUMIFS(СВЦЭМ!$D$39:$D$782,СВЦЭМ!$A$39:$A$782,$A67,СВЦЭМ!$B$39:$B$782,J$47)+'СЕТ СН'!$G$11+СВЦЭМ!$D$10+'СЕТ СН'!$G$6-'СЕТ СН'!$G$23</f>
        <v>2298.1431511999999</v>
      </c>
      <c r="K67" s="36">
        <f>SUMIFS(СВЦЭМ!$D$39:$D$782,СВЦЭМ!$A$39:$A$782,$A67,СВЦЭМ!$B$39:$B$782,K$47)+'СЕТ СН'!$G$11+СВЦЭМ!$D$10+'СЕТ СН'!$G$6-'СЕТ СН'!$G$23</f>
        <v>2261.9283711099997</v>
      </c>
      <c r="L67" s="36">
        <f>SUMIFS(СВЦЭМ!$D$39:$D$782,СВЦЭМ!$A$39:$A$782,$A67,СВЦЭМ!$B$39:$B$782,L$47)+'СЕТ СН'!$G$11+СВЦЭМ!$D$10+'СЕТ СН'!$G$6-'СЕТ СН'!$G$23</f>
        <v>2252.5599875100002</v>
      </c>
      <c r="M67" s="36">
        <f>SUMIFS(СВЦЭМ!$D$39:$D$782,СВЦЭМ!$A$39:$A$782,$A67,СВЦЭМ!$B$39:$B$782,M$47)+'СЕТ СН'!$G$11+СВЦЭМ!$D$10+'СЕТ СН'!$G$6-'СЕТ СН'!$G$23</f>
        <v>2266.3634428099999</v>
      </c>
      <c r="N67" s="36">
        <f>SUMIFS(СВЦЭМ!$D$39:$D$782,СВЦЭМ!$A$39:$A$782,$A67,СВЦЭМ!$B$39:$B$782,N$47)+'СЕТ СН'!$G$11+СВЦЭМ!$D$10+'СЕТ СН'!$G$6-'СЕТ СН'!$G$23</f>
        <v>2311.4432174499998</v>
      </c>
      <c r="O67" s="36">
        <f>SUMIFS(СВЦЭМ!$D$39:$D$782,СВЦЭМ!$A$39:$A$782,$A67,СВЦЭМ!$B$39:$B$782,O$47)+'СЕТ СН'!$G$11+СВЦЭМ!$D$10+'СЕТ СН'!$G$6-'СЕТ СН'!$G$23</f>
        <v>2342.19813884</v>
      </c>
      <c r="P67" s="36">
        <f>SUMIFS(СВЦЭМ!$D$39:$D$782,СВЦЭМ!$A$39:$A$782,$A67,СВЦЭМ!$B$39:$B$782,P$47)+'СЕТ СН'!$G$11+СВЦЭМ!$D$10+'СЕТ СН'!$G$6-'СЕТ СН'!$G$23</f>
        <v>2348.8247364399999</v>
      </c>
      <c r="Q67" s="36">
        <f>SUMIFS(СВЦЭМ!$D$39:$D$782,СВЦЭМ!$A$39:$A$782,$A67,СВЦЭМ!$B$39:$B$782,Q$47)+'СЕТ СН'!$G$11+СВЦЭМ!$D$10+'СЕТ СН'!$G$6-'СЕТ СН'!$G$23</f>
        <v>2360.0997042599997</v>
      </c>
      <c r="R67" s="36">
        <f>SUMIFS(СВЦЭМ!$D$39:$D$782,СВЦЭМ!$A$39:$A$782,$A67,СВЦЭМ!$B$39:$B$782,R$47)+'СЕТ СН'!$G$11+СВЦЭМ!$D$10+'СЕТ СН'!$G$6-'СЕТ СН'!$G$23</f>
        <v>2354.39488338</v>
      </c>
      <c r="S67" s="36">
        <f>SUMIFS(СВЦЭМ!$D$39:$D$782,СВЦЭМ!$A$39:$A$782,$A67,СВЦЭМ!$B$39:$B$782,S$47)+'СЕТ СН'!$G$11+СВЦЭМ!$D$10+'СЕТ СН'!$G$6-'СЕТ СН'!$G$23</f>
        <v>2334.8420518100002</v>
      </c>
      <c r="T67" s="36">
        <f>SUMIFS(СВЦЭМ!$D$39:$D$782,СВЦЭМ!$A$39:$A$782,$A67,СВЦЭМ!$B$39:$B$782,T$47)+'СЕТ СН'!$G$11+СВЦЭМ!$D$10+'СЕТ СН'!$G$6-'СЕТ СН'!$G$23</f>
        <v>2306.0332548900001</v>
      </c>
      <c r="U67" s="36">
        <f>SUMIFS(СВЦЭМ!$D$39:$D$782,СВЦЭМ!$A$39:$A$782,$A67,СВЦЭМ!$B$39:$B$782,U$47)+'СЕТ СН'!$G$11+СВЦЭМ!$D$10+'СЕТ СН'!$G$6-'СЕТ СН'!$G$23</f>
        <v>2263.7282840299999</v>
      </c>
      <c r="V67" s="36">
        <f>SUMIFS(СВЦЭМ!$D$39:$D$782,СВЦЭМ!$A$39:$A$782,$A67,СВЦЭМ!$B$39:$B$782,V$47)+'СЕТ СН'!$G$11+СВЦЭМ!$D$10+'СЕТ СН'!$G$6-'СЕТ СН'!$G$23</f>
        <v>2249.8323320899999</v>
      </c>
      <c r="W67" s="36">
        <f>SUMIFS(СВЦЭМ!$D$39:$D$782,СВЦЭМ!$A$39:$A$782,$A67,СВЦЭМ!$B$39:$B$782,W$47)+'СЕТ СН'!$G$11+СВЦЭМ!$D$10+'СЕТ СН'!$G$6-'СЕТ СН'!$G$23</f>
        <v>2249.25772044</v>
      </c>
      <c r="X67" s="36">
        <f>SUMIFS(СВЦЭМ!$D$39:$D$782,СВЦЭМ!$A$39:$A$782,$A67,СВЦЭМ!$B$39:$B$782,X$47)+'СЕТ СН'!$G$11+СВЦЭМ!$D$10+'СЕТ СН'!$G$6-'СЕТ СН'!$G$23</f>
        <v>2296.2284940300001</v>
      </c>
      <c r="Y67" s="36">
        <f>SUMIFS(СВЦЭМ!$D$39:$D$782,СВЦЭМ!$A$39:$A$782,$A67,СВЦЭМ!$B$39:$B$782,Y$47)+'СЕТ СН'!$G$11+СВЦЭМ!$D$10+'СЕТ СН'!$G$6-'СЕТ СН'!$G$23</f>
        <v>2336.78133738</v>
      </c>
    </row>
    <row r="68" spans="1:26" ht="15.75" x14ac:dyDescent="0.2">
      <c r="A68" s="35">
        <f t="shared" si="1"/>
        <v>45006</v>
      </c>
      <c r="B68" s="36">
        <f>SUMIFS(СВЦЭМ!$D$39:$D$782,СВЦЭМ!$A$39:$A$782,$A68,СВЦЭМ!$B$39:$B$782,B$47)+'СЕТ СН'!$G$11+СВЦЭМ!$D$10+'СЕТ СН'!$G$6-'СЕТ СН'!$G$23</f>
        <v>2249.2505678299999</v>
      </c>
      <c r="C68" s="36">
        <f>SUMIFS(СВЦЭМ!$D$39:$D$782,СВЦЭМ!$A$39:$A$782,$A68,СВЦЭМ!$B$39:$B$782,C$47)+'СЕТ СН'!$G$11+СВЦЭМ!$D$10+'СЕТ СН'!$G$6-'СЕТ СН'!$G$23</f>
        <v>2299.1579900399997</v>
      </c>
      <c r="D68" s="36">
        <f>SUMIFS(СВЦЭМ!$D$39:$D$782,СВЦЭМ!$A$39:$A$782,$A68,СВЦЭМ!$B$39:$B$782,D$47)+'СЕТ СН'!$G$11+СВЦЭМ!$D$10+'СЕТ СН'!$G$6-'СЕТ СН'!$G$23</f>
        <v>2327.7912723599998</v>
      </c>
      <c r="E68" s="36">
        <f>SUMIFS(СВЦЭМ!$D$39:$D$782,СВЦЭМ!$A$39:$A$782,$A68,СВЦЭМ!$B$39:$B$782,E$47)+'СЕТ СН'!$G$11+СВЦЭМ!$D$10+'СЕТ СН'!$G$6-'СЕТ СН'!$G$23</f>
        <v>2335.18529648</v>
      </c>
      <c r="F68" s="36">
        <f>SUMIFS(СВЦЭМ!$D$39:$D$782,СВЦЭМ!$A$39:$A$782,$A68,СВЦЭМ!$B$39:$B$782,F$47)+'СЕТ СН'!$G$11+СВЦЭМ!$D$10+'СЕТ СН'!$G$6-'СЕТ СН'!$G$23</f>
        <v>2301.6152929099999</v>
      </c>
      <c r="G68" s="36">
        <f>SUMIFS(СВЦЭМ!$D$39:$D$782,СВЦЭМ!$A$39:$A$782,$A68,СВЦЭМ!$B$39:$B$782,G$47)+'СЕТ СН'!$G$11+СВЦЭМ!$D$10+'СЕТ СН'!$G$6-'СЕТ СН'!$G$23</f>
        <v>2303.8760695599999</v>
      </c>
      <c r="H68" s="36">
        <f>SUMIFS(СВЦЭМ!$D$39:$D$782,СВЦЭМ!$A$39:$A$782,$A68,СВЦЭМ!$B$39:$B$782,H$47)+'СЕТ СН'!$G$11+СВЦЭМ!$D$10+'СЕТ СН'!$G$6-'СЕТ СН'!$G$23</f>
        <v>2240.7164751199998</v>
      </c>
      <c r="I68" s="36">
        <f>SUMIFS(СВЦЭМ!$D$39:$D$782,СВЦЭМ!$A$39:$A$782,$A68,СВЦЭМ!$B$39:$B$782,I$47)+'СЕТ СН'!$G$11+СВЦЭМ!$D$10+'СЕТ СН'!$G$6-'СЕТ СН'!$G$23</f>
        <v>2175.7560354799998</v>
      </c>
      <c r="J68" s="36">
        <f>SUMIFS(СВЦЭМ!$D$39:$D$782,СВЦЭМ!$A$39:$A$782,$A68,СВЦЭМ!$B$39:$B$782,J$47)+'СЕТ СН'!$G$11+СВЦЭМ!$D$10+'СЕТ СН'!$G$6-'СЕТ СН'!$G$23</f>
        <v>2174.1649416</v>
      </c>
      <c r="K68" s="36">
        <f>SUMIFS(СВЦЭМ!$D$39:$D$782,СВЦЭМ!$A$39:$A$782,$A68,СВЦЭМ!$B$39:$B$782,K$47)+'СЕТ СН'!$G$11+СВЦЭМ!$D$10+'СЕТ СН'!$G$6-'СЕТ СН'!$G$23</f>
        <v>2157.8439265799998</v>
      </c>
      <c r="L68" s="36">
        <f>SUMIFS(СВЦЭМ!$D$39:$D$782,СВЦЭМ!$A$39:$A$782,$A68,СВЦЭМ!$B$39:$B$782,L$47)+'СЕТ СН'!$G$11+СВЦЭМ!$D$10+'СЕТ СН'!$G$6-'СЕТ СН'!$G$23</f>
        <v>2166.8071985299998</v>
      </c>
      <c r="M68" s="36">
        <f>SUMIFS(СВЦЭМ!$D$39:$D$782,СВЦЭМ!$A$39:$A$782,$A68,СВЦЭМ!$B$39:$B$782,M$47)+'СЕТ СН'!$G$11+СВЦЭМ!$D$10+'СЕТ СН'!$G$6-'СЕТ СН'!$G$23</f>
        <v>2209.9745756100001</v>
      </c>
      <c r="N68" s="36">
        <f>SUMIFS(СВЦЭМ!$D$39:$D$782,СВЦЭМ!$A$39:$A$782,$A68,СВЦЭМ!$B$39:$B$782,N$47)+'СЕТ СН'!$G$11+СВЦЭМ!$D$10+'СЕТ СН'!$G$6-'СЕТ СН'!$G$23</f>
        <v>2244.8297348199999</v>
      </c>
      <c r="O68" s="36">
        <f>SUMIFS(СВЦЭМ!$D$39:$D$782,СВЦЭМ!$A$39:$A$782,$A68,СВЦЭМ!$B$39:$B$782,O$47)+'СЕТ СН'!$G$11+СВЦЭМ!$D$10+'СЕТ СН'!$G$6-'СЕТ СН'!$G$23</f>
        <v>2289.6256057599999</v>
      </c>
      <c r="P68" s="36">
        <f>SUMIFS(СВЦЭМ!$D$39:$D$782,СВЦЭМ!$A$39:$A$782,$A68,СВЦЭМ!$B$39:$B$782,P$47)+'СЕТ СН'!$G$11+СВЦЭМ!$D$10+'СЕТ СН'!$G$6-'СЕТ СН'!$G$23</f>
        <v>2306.9050160399997</v>
      </c>
      <c r="Q68" s="36">
        <f>SUMIFS(СВЦЭМ!$D$39:$D$782,СВЦЭМ!$A$39:$A$782,$A68,СВЦЭМ!$B$39:$B$782,Q$47)+'СЕТ СН'!$G$11+СВЦЭМ!$D$10+'СЕТ СН'!$G$6-'СЕТ СН'!$G$23</f>
        <v>2310.7217036100001</v>
      </c>
      <c r="R68" s="36">
        <f>SUMIFS(СВЦЭМ!$D$39:$D$782,СВЦЭМ!$A$39:$A$782,$A68,СВЦЭМ!$B$39:$B$782,R$47)+'СЕТ СН'!$G$11+СВЦЭМ!$D$10+'СЕТ СН'!$G$6-'СЕТ СН'!$G$23</f>
        <v>2303.7822688699998</v>
      </c>
      <c r="S68" s="36">
        <f>SUMIFS(СВЦЭМ!$D$39:$D$782,СВЦЭМ!$A$39:$A$782,$A68,СВЦЭМ!$B$39:$B$782,S$47)+'СЕТ СН'!$G$11+СВЦЭМ!$D$10+'СЕТ СН'!$G$6-'СЕТ СН'!$G$23</f>
        <v>2283.9337440999998</v>
      </c>
      <c r="T68" s="36">
        <f>SUMIFS(СВЦЭМ!$D$39:$D$782,СВЦЭМ!$A$39:$A$782,$A68,СВЦЭМ!$B$39:$B$782,T$47)+'СЕТ СН'!$G$11+СВЦЭМ!$D$10+'СЕТ СН'!$G$6-'СЕТ СН'!$G$23</f>
        <v>2255.08661377</v>
      </c>
      <c r="U68" s="36">
        <f>SUMIFS(СВЦЭМ!$D$39:$D$782,СВЦЭМ!$A$39:$A$782,$A68,СВЦЭМ!$B$39:$B$782,U$47)+'СЕТ СН'!$G$11+СВЦЭМ!$D$10+'СЕТ СН'!$G$6-'СЕТ СН'!$G$23</f>
        <v>2223.38549607</v>
      </c>
      <c r="V68" s="36">
        <f>SUMIFS(СВЦЭМ!$D$39:$D$782,СВЦЭМ!$A$39:$A$782,$A68,СВЦЭМ!$B$39:$B$782,V$47)+'СЕТ СН'!$G$11+СВЦЭМ!$D$10+'СЕТ СН'!$G$6-'СЕТ СН'!$G$23</f>
        <v>2207.5348149900001</v>
      </c>
      <c r="W68" s="36">
        <f>SUMIFS(СВЦЭМ!$D$39:$D$782,СВЦЭМ!$A$39:$A$782,$A68,СВЦЭМ!$B$39:$B$782,W$47)+'СЕТ СН'!$G$11+СВЦЭМ!$D$10+'СЕТ СН'!$G$6-'СЕТ СН'!$G$23</f>
        <v>2214.0441203599999</v>
      </c>
      <c r="X68" s="36">
        <f>SUMIFS(СВЦЭМ!$D$39:$D$782,СВЦЭМ!$A$39:$A$782,$A68,СВЦЭМ!$B$39:$B$782,X$47)+'СЕТ СН'!$G$11+СВЦЭМ!$D$10+'СЕТ СН'!$G$6-'СЕТ СН'!$G$23</f>
        <v>2247.22850793</v>
      </c>
      <c r="Y68" s="36">
        <f>SUMIFS(СВЦЭМ!$D$39:$D$782,СВЦЭМ!$A$39:$A$782,$A68,СВЦЭМ!$B$39:$B$782,Y$47)+'СЕТ СН'!$G$11+СВЦЭМ!$D$10+'СЕТ СН'!$G$6-'СЕТ СН'!$G$23</f>
        <v>2282.5714995499998</v>
      </c>
    </row>
    <row r="69" spans="1:26" ht="15.75" x14ac:dyDescent="0.2">
      <c r="A69" s="35">
        <f t="shared" si="1"/>
        <v>45007</v>
      </c>
      <c r="B69" s="36">
        <f>SUMIFS(СВЦЭМ!$D$39:$D$782,СВЦЭМ!$A$39:$A$782,$A69,СВЦЭМ!$B$39:$B$782,B$47)+'СЕТ СН'!$G$11+СВЦЭМ!$D$10+'СЕТ СН'!$G$6-'СЕТ СН'!$G$23</f>
        <v>2399.4850944300001</v>
      </c>
      <c r="C69" s="36">
        <f>SUMIFS(СВЦЭМ!$D$39:$D$782,СВЦЭМ!$A$39:$A$782,$A69,СВЦЭМ!$B$39:$B$782,C$47)+'СЕТ СН'!$G$11+СВЦЭМ!$D$10+'СЕТ СН'!$G$6-'СЕТ СН'!$G$23</f>
        <v>2451.0262171899999</v>
      </c>
      <c r="D69" s="36">
        <f>SUMIFS(СВЦЭМ!$D$39:$D$782,СВЦЭМ!$A$39:$A$782,$A69,СВЦЭМ!$B$39:$B$782,D$47)+'СЕТ СН'!$G$11+СВЦЭМ!$D$10+'СЕТ СН'!$G$6-'СЕТ СН'!$G$23</f>
        <v>2533.8758618500001</v>
      </c>
      <c r="E69" s="36">
        <f>SUMIFS(СВЦЭМ!$D$39:$D$782,СВЦЭМ!$A$39:$A$782,$A69,СВЦЭМ!$B$39:$B$782,E$47)+'СЕТ СН'!$G$11+СВЦЭМ!$D$10+'СЕТ СН'!$G$6-'СЕТ СН'!$G$23</f>
        <v>2547.0050790499999</v>
      </c>
      <c r="F69" s="36">
        <f>SUMIFS(СВЦЭМ!$D$39:$D$782,СВЦЭМ!$A$39:$A$782,$A69,СВЦЭМ!$B$39:$B$782,F$47)+'СЕТ СН'!$G$11+СВЦЭМ!$D$10+'СЕТ СН'!$G$6-'СЕТ СН'!$G$23</f>
        <v>2558.5925702099998</v>
      </c>
      <c r="G69" s="36">
        <f>SUMIFS(СВЦЭМ!$D$39:$D$782,СВЦЭМ!$A$39:$A$782,$A69,СВЦЭМ!$B$39:$B$782,G$47)+'СЕТ СН'!$G$11+СВЦЭМ!$D$10+'СЕТ СН'!$G$6-'СЕТ СН'!$G$23</f>
        <v>2521.0218218300001</v>
      </c>
      <c r="H69" s="36">
        <f>SUMIFS(СВЦЭМ!$D$39:$D$782,СВЦЭМ!$A$39:$A$782,$A69,СВЦЭМ!$B$39:$B$782,H$47)+'СЕТ СН'!$G$11+СВЦЭМ!$D$10+'СЕТ СН'!$G$6-'СЕТ СН'!$G$23</f>
        <v>2458.2617177000002</v>
      </c>
      <c r="I69" s="36">
        <f>SUMIFS(СВЦЭМ!$D$39:$D$782,СВЦЭМ!$A$39:$A$782,$A69,СВЦЭМ!$B$39:$B$782,I$47)+'СЕТ СН'!$G$11+СВЦЭМ!$D$10+'СЕТ СН'!$G$6-'СЕТ СН'!$G$23</f>
        <v>2402.9278227600003</v>
      </c>
      <c r="J69" s="36">
        <f>SUMIFS(СВЦЭМ!$D$39:$D$782,СВЦЭМ!$A$39:$A$782,$A69,СВЦЭМ!$B$39:$B$782,J$47)+'СЕТ СН'!$G$11+СВЦЭМ!$D$10+'СЕТ СН'!$G$6-'СЕТ СН'!$G$23</f>
        <v>2392.4738701199999</v>
      </c>
      <c r="K69" s="36">
        <f>SUMIFS(СВЦЭМ!$D$39:$D$782,СВЦЭМ!$A$39:$A$782,$A69,СВЦЭМ!$B$39:$B$782,K$47)+'СЕТ СН'!$G$11+СВЦЭМ!$D$10+'СЕТ СН'!$G$6-'СЕТ СН'!$G$23</f>
        <v>2368.57996005</v>
      </c>
      <c r="L69" s="36">
        <f>SUMIFS(СВЦЭМ!$D$39:$D$782,СВЦЭМ!$A$39:$A$782,$A69,СВЦЭМ!$B$39:$B$782,L$47)+'СЕТ СН'!$G$11+СВЦЭМ!$D$10+'СЕТ СН'!$G$6-'СЕТ СН'!$G$23</f>
        <v>2371.0867897899998</v>
      </c>
      <c r="M69" s="36">
        <f>SUMIFS(СВЦЭМ!$D$39:$D$782,СВЦЭМ!$A$39:$A$782,$A69,СВЦЭМ!$B$39:$B$782,M$47)+'СЕТ СН'!$G$11+СВЦЭМ!$D$10+'СЕТ СН'!$G$6-'СЕТ СН'!$G$23</f>
        <v>2342.88086729</v>
      </c>
      <c r="N69" s="36">
        <f>SUMIFS(СВЦЭМ!$D$39:$D$782,СВЦЭМ!$A$39:$A$782,$A69,СВЦЭМ!$B$39:$B$782,N$47)+'СЕТ СН'!$G$11+СВЦЭМ!$D$10+'СЕТ СН'!$G$6-'СЕТ СН'!$G$23</f>
        <v>2457.1256323000002</v>
      </c>
      <c r="O69" s="36">
        <f>SUMIFS(СВЦЭМ!$D$39:$D$782,СВЦЭМ!$A$39:$A$782,$A69,СВЦЭМ!$B$39:$B$782,O$47)+'СЕТ СН'!$G$11+СВЦЭМ!$D$10+'СЕТ СН'!$G$6-'СЕТ СН'!$G$23</f>
        <v>2465.2810125199999</v>
      </c>
      <c r="P69" s="36">
        <f>SUMIFS(СВЦЭМ!$D$39:$D$782,СВЦЭМ!$A$39:$A$782,$A69,СВЦЭМ!$B$39:$B$782,P$47)+'СЕТ СН'!$G$11+СВЦЭМ!$D$10+'СЕТ СН'!$G$6-'СЕТ СН'!$G$23</f>
        <v>2468.2839116999999</v>
      </c>
      <c r="Q69" s="36">
        <f>SUMIFS(СВЦЭМ!$D$39:$D$782,СВЦЭМ!$A$39:$A$782,$A69,СВЦЭМ!$B$39:$B$782,Q$47)+'СЕТ СН'!$G$11+СВЦЭМ!$D$10+'СЕТ СН'!$G$6-'СЕТ СН'!$G$23</f>
        <v>2468.9519968700001</v>
      </c>
      <c r="R69" s="36">
        <f>SUMIFS(СВЦЭМ!$D$39:$D$782,СВЦЭМ!$A$39:$A$782,$A69,СВЦЭМ!$B$39:$B$782,R$47)+'СЕТ СН'!$G$11+СВЦЭМ!$D$10+'СЕТ СН'!$G$6-'СЕТ СН'!$G$23</f>
        <v>2437.6812411999999</v>
      </c>
      <c r="S69" s="36">
        <f>SUMIFS(СВЦЭМ!$D$39:$D$782,СВЦЭМ!$A$39:$A$782,$A69,СВЦЭМ!$B$39:$B$782,S$47)+'СЕТ СН'!$G$11+СВЦЭМ!$D$10+'СЕТ СН'!$G$6-'СЕТ СН'!$G$23</f>
        <v>2412.14555604</v>
      </c>
      <c r="T69" s="36">
        <f>SUMIFS(СВЦЭМ!$D$39:$D$782,СВЦЭМ!$A$39:$A$782,$A69,СВЦЭМ!$B$39:$B$782,T$47)+'СЕТ СН'!$G$11+СВЦЭМ!$D$10+'СЕТ СН'!$G$6-'СЕТ СН'!$G$23</f>
        <v>2413.4839659599998</v>
      </c>
      <c r="U69" s="36">
        <f>SUMIFS(СВЦЭМ!$D$39:$D$782,СВЦЭМ!$A$39:$A$782,$A69,СВЦЭМ!$B$39:$B$782,U$47)+'СЕТ СН'!$G$11+СВЦЭМ!$D$10+'СЕТ СН'!$G$6-'СЕТ СН'!$G$23</f>
        <v>2367.7701781299997</v>
      </c>
      <c r="V69" s="36">
        <f>SUMIFS(СВЦЭМ!$D$39:$D$782,СВЦЭМ!$A$39:$A$782,$A69,СВЦЭМ!$B$39:$B$782,V$47)+'СЕТ СН'!$G$11+СВЦЭМ!$D$10+'СЕТ СН'!$G$6-'СЕТ СН'!$G$23</f>
        <v>2333.45792966</v>
      </c>
      <c r="W69" s="36">
        <f>SUMIFS(СВЦЭМ!$D$39:$D$782,СВЦЭМ!$A$39:$A$782,$A69,СВЦЭМ!$B$39:$B$782,W$47)+'СЕТ СН'!$G$11+СВЦЭМ!$D$10+'СЕТ СН'!$G$6-'СЕТ СН'!$G$23</f>
        <v>2331.61318411</v>
      </c>
      <c r="X69" s="36">
        <f>SUMIFS(СВЦЭМ!$D$39:$D$782,СВЦЭМ!$A$39:$A$782,$A69,СВЦЭМ!$B$39:$B$782,X$47)+'СЕТ СН'!$G$11+СВЦЭМ!$D$10+'СЕТ СН'!$G$6-'СЕТ СН'!$G$23</f>
        <v>2341.6634412799999</v>
      </c>
      <c r="Y69" s="36">
        <f>SUMIFS(СВЦЭМ!$D$39:$D$782,СВЦЭМ!$A$39:$A$782,$A69,СВЦЭМ!$B$39:$B$782,Y$47)+'СЕТ СН'!$G$11+СВЦЭМ!$D$10+'СЕТ СН'!$G$6-'СЕТ СН'!$G$23</f>
        <v>2394.4453054600003</v>
      </c>
    </row>
    <row r="70" spans="1:26" ht="15.75" x14ac:dyDescent="0.2">
      <c r="A70" s="35">
        <f t="shared" si="1"/>
        <v>45008</v>
      </c>
      <c r="B70" s="36">
        <f>SUMIFS(СВЦЭМ!$D$39:$D$782,СВЦЭМ!$A$39:$A$782,$A70,СВЦЭМ!$B$39:$B$782,B$47)+'СЕТ СН'!$G$11+СВЦЭМ!$D$10+'СЕТ СН'!$G$6-'СЕТ СН'!$G$23</f>
        <v>2468.57816</v>
      </c>
      <c r="C70" s="36">
        <f>SUMIFS(СВЦЭМ!$D$39:$D$782,СВЦЭМ!$A$39:$A$782,$A70,СВЦЭМ!$B$39:$B$782,C$47)+'СЕТ СН'!$G$11+СВЦЭМ!$D$10+'СЕТ СН'!$G$6-'СЕТ СН'!$G$23</f>
        <v>2542.7094839000001</v>
      </c>
      <c r="D70" s="36">
        <f>SUMIFS(СВЦЭМ!$D$39:$D$782,СВЦЭМ!$A$39:$A$782,$A70,СВЦЭМ!$B$39:$B$782,D$47)+'СЕТ СН'!$G$11+СВЦЭМ!$D$10+'СЕТ СН'!$G$6-'СЕТ СН'!$G$23</f>
        <v>2577.6087180600002</v>
      </c>
      <c r="E70" s="36">
        <f>SUMIFS(СВЦЭМ!$D$39:$D$782,СВЦЭМ!$A$39:$A$782,$A70,СВЦЭМ!$B$39:$B$782,E$47)+'СЕТ СН'!$G$11+СВЦЭМ!$D$10+'СЕТ СН'!$G$6-'СЕТ СН'!$G$23</f>
        <v>2599.2504656999999</v>
      </c>
      <c r="F70" s="36">
        <f>SUMIFS(СВЦЭМ!$D$39:$D$782,СВЦЭМ!$A$39:$A$782,$A70,СВЦЭМ!$B$39:$B$782,F$47)+'СЕТ СН'!$G$11+СВЦЭМ!$D$10+'СЕТ СН'!$G$6-'СЕТ СН'!$G$23</f>
        <v>2595.4528269699999</v>
      </c>
      <c r="G70" s="36">
        <f>SUMIFS(СВЦЭМ!$D$39:$D$782,СВЦЭМ!$A$39:$A$782,$A70,СВЦЭМ!$B$39:$B$782,G$47)+'СЕТ СН'!$G$11+СВЦЭМ!$D$10+'СЕТ СН'!$G$6-'СЕТ СН'!$G$23</f>
        <v>2522.04436089</v>
      </c>
      <c r="H70" s="36">
        <f>SUMIFS(СВЦЭМ!$D$39:$D$782,СВЦЭМ!$A$39:$A$782,$A70,СВЦЭМ!$B$39:$B$782,H$47)+'СЕТ СН'!$G$11+СВЦЭМ!$D$10+'СЕТ СН'!$G$6-'СЕТ СН'!$G$23</f>
        <v>2485.7201260800002</v>
      </c>
      <c r="I70" s="36">
        <f>SUMIFS(СВЦЭМ!$D$39:$D$782,СВЦЭМ!$A$39:$A$782,$A70,СВЦЭМ!$B$39:$B$782,I$47)+'СЕТ СН'!$G$11+СВЦЭМ!$D$10+'СЕТ СН'!$G$6-'СЕТ СН'!$G$23</f>
        <v>2419.1759299700002</v>
      </c>
      <c r="J70" s="36">
        <f>SUMIFS(СВЦЭМ!$D$39:$D$782,СВЦЭМ!$A$39:$A$782,$A70,СВЦЭМ!$B$39:$B$782,J$47)+'СЕТ СН'!$G$11+СВЦЭМ!$D$10+'СЕТ СН'!$G$6-'СЕТ СН'!$G$23</f>
        <v>2400.1917718099999</v>
      </c>
      <c r="K70" s="36">
        <f>SUMIFS(СВЦЭМ!$D$39:$D$782,СВЦЭМ!$A$39:$A$782,$A70,СВЦЭМ!$B$39:$B$782,K$47)+'СЕТ СН'!$G$11+СВЦЭМ!$D$10+'СЕТ СН'!$G$6-'СЕТ СН'!$G$23</f>
        <v>2375.669296</v>
      </c>
      <c r="L70" s="36">
        <f>SUMIFS(СВЦЭМ!$D$39:$D$782,СВЦЭМ!$A$39:$A$782,$A70,СВЦЭМ!$B$39:$B$782,L$47)+'СЕТ СН'!$G$11+СВЦЭМ!$D$10+'СЕТ СН'!$G$6-'СЕТ СН'!$G$23</f>
        <v>2337.4963559399998</v>
      </c>
      <c r="M70" s="36">
        <f>SUMIFS(СВЦЭМ!$D$39:$D$782,СВЦЭМ!$A$39:$A$782,$A70,СВЦЭМ!$B$39:$B$782,M$47)+'СЕТ СН'!$G$11+СВЦЭМ!$D$10+'СЕТ СН'!$G$6-'СЕТ СН'!$G$23</f>
        <v>2364.3196991300001</v>
      </c>
      <c r="N70" s="36">
        <f>SUMIFS(СВЦЭМ!$D$39:$D$782,СВЦЭМ!$A$39:$A$782,$A70,СВЦЭМ!$B$39:$B$782,N$47)+'СЕТ СН'!$G$11+СВЦЭМ!$D$10+'СЕТ СН'!$G$6-'СЕТ СН'!$G$23</f>
        <v>2408.42428875</v>
      </c>
      <c r="O70" s="36">
        <f>SUMIFS(СВЦЭМ!$D$39:$D$782,СВЦЭМ!$A$39:$A$782,$A70,СВЦЭМ!$B$39:$B$782,O$47)+'СЕТ СН'!$G$11+СВЦЭМ!$D$10+'СЕТ СН'!$G$6-'СЕТ СН'!$G$23</f>
        <v>2447.37039237</v>
      </c>
      <c r="P70" s="36">
        <f>SUMIFS(СВЦЭМ!$D$39:$D$782,СВЦЭМ!$A$39:$A$782,$A70,СВЦЭМ!$B$39:$B$782,P$47)+'СЕТ СН'!$G$11+СВЦЭМ!$D$10+'СЕТ СН'!$G$6-'СЕТ СН'!$G$23</f>
        <v>2492.0740961699998</v>
      </c>
      <c r="Q70" s="36">
        <f>SUMIFS(СВЦЭМ!$D$39:$D$782,СВЦЭМ!$A$39:$A$782,$A70,СВЦЭМ!$B$39:$B$782,Q$47)+'СЕТ СН'!$G$11+СВЦЭМ!$D$10+'СЕТ СН'!$G$6-'СЕТ СН'!$G$23</f>
        <v>2490.6181214100002</v>
      </c>
      <c r="R70" s="36">
        <f>SUMIFS(СВЦЭМ!$D$39:$D$782,СВЦЭМ!$A$39:$A$782,$A70,СВЦЭМ!$B$39:$B$782,R$47)+'СЕТ СН'!$G$11+СВЦЭМ!$D$10+'СЕТ СН'!$G$6-'СЕТ СН'!$G$23</f>
        <v>2449.4942910300001</v>
      </c>
      <c r="S70" s="36">
        <f>SUMIFS(СВЦЭМ!$D$39:$D$782,СВЦЭМ!$A$39:$A$782,$A70,СВЦЭМ!$B$39:$B$782,S$47)+'СЕТ СН'!$G$11+СВЦЭМ!$D$10+'СЕТ СН'!$G$6-'СЕТ СН'!$G$23</f>
        <v>2432.6695904799999</v>
      </c>
      <c r="T70" s="36">
        <f>SUMIFS(СВЦЭМ!$D$39:$D$782,СВЦЭМ!$A$39:$A$782,$A70,СВЦЭМ!$B$39:$B$782,T$47)+'СЕТ СН'!$G$11+СВЦЭМ!$D$10+'СЕТ СН'!$G$6-'СЕТ СН'!$G$23</f>
        <v>2396.16598909</v>
      </c>
      <c r="U70" s="36">
        <f>SUMIFS(СВЦЭМ!$D$39:$D$782,СВЦЭМ!$A$39:$A$782,$A70,СВЦЭМ!$B$39:$B$782,U$47)+'СЕТ СН'!$G$11+СВЦЭМ!$D$10+'СЕТ СН'!$G$6-'СЕТ СН'!$G$23</f>
        <v>2349.9885672199998</v>
      </c>
      <c r="V70" s="36">
        <f>SUMIFS(СВЦЭМ!$D$39:$D$782,СВЦЭМ!$A$39:$A$782,$A70,СВЦЭМ!$B$39:$B$782,V$47)+'СЕТ СН'!$G$11+СВЦЭМ!$D$10+'СЕТ СН'!$G$6-'СЕТ СН'!$G$23</f>
        <v>2335.0585602400001</v>
      </c>
      <c r="W70" s="36">
        <f>SUMIFS(СВЦЭМ!$D$39:$D$782,СВЦЭМ!$A$39:$A$782,$A70,СВЦЭМ!$B$39:$B$782,W$47)+'СЕТ СН'!$G$11+СВЦЭМ!$D$10+'СЕТ СН'!$G$6-'СЕТ СН'!$G$23</f>
        <v>2373.35791199</v>
      </c>
      <c r="X70" s="36">
        <f>SUMIFS(СВЦЭМ!$D$39:$D$782,СВЦЭМ!$A$39:$A$782,$A70,СВЦЭМ!$B$39:$B$782,X$47)+'СЕТ СН'!$G$11+СВЦЭМ!$D$10+'СЕТ СН'!$G$6-'СЕТ СН'!$G$23</f>
        <v>2412.8342570099999</v>
      </c>
      <c r="Y70" s="36">
        <f>SUMIFS(СВЦЭМ!$D$39:$D$782,СВЦЭМ!$A$39:$A$782,$A70,СВЦЭМ!$B$39:$B$782,Y$47)+'СЕТ СН'!$G$11+СВЦЭМ!$D$10+'СЕТ СН'!$G$6-'СЕТ СН'!$G$23</f>
        <v>2446.4863155000003</v>
      </c>
    </row>
    <row r="71" spans="1:26" ht="15.75" x14ac:dyDescent="0.2">
      <c r="A71" s="35">
        <f t="shared" si="1"/>
        <v>45009</v>
      </c>
      <c r="B71" s="36">
        <f>SUMIFS(СВЦЭМ!$D$39:$D$782,СВЦЭМ!$A$39:$A$782,$A71,СВЦЭМ!$B$39:$B$782,B$47)+'СЕТ СН'!$G$11+СВЦЭМ!$D$10+'СЕТ СН'!$G$6-'СЕТ СН'!$G$23</f>
        <v>2546.1194507599998</v>
      </c>
      <c r="C71" s="36">
        <f>SUMIFS(СВЦЭМ!$D$39:$D$782,СВЦЭМ!$A$39:$A$782,$A71,СВЦЭМ!$B$39:$B$782,C$47)+'СЕТ СН'!$G$11+СВЦЭМ!$D$10+'СЕТ СН'!$G$6-'СЕТ СН'!$G$23</f>
        <v>2631.05460223</v>
      </c>
      <c r="D71" s="36">
        <f>SUMIFS(СВЦЭМ!$D$39:$D$782,СВЦЭМ!$A$39:$A$782,$A71,СВЦЭМ!$B$39:$B$782,D$47)+'СЕТ СН'!$G$11+СВЦЭМ!$D$10+'СЕТ СН'!$G$6-'СЕТ СН'!$G$23</f>
        <v>2620.58786659</v>
      </c>
      <c r="E71" s="36">
        <f>SUMIFS(СВЦЭМ!$D$39:$D$782,СВЦЭМ!$A$39:$A$782,$A71,СВЦЭМ!$B$39:$B$782,E$47)+'СЕТ СН'!$G$11+СВЦЭМ!$D$10+'СЕТ СН'!$G$6-'СЕТ СН'!$G$23</f>
        <v>2622.5156007199998</v>
      </c>
      <c r="F71" s="36">
        <f>SUMIFS(СВЦЭМ!$D$39:$D$782,СВЦЭМ!$A$39:$A$782,$A71,СВЦЭМ!$B$39:$B$782,F$47)+'СЕТ СН'!$G$11+СВЦЭМ!$D$10+'СЕТ СН'!$G$6-'СЕТ СН'!$G$23</f>
        <v>2622.1766174700001</v>
      </c>
      <c r="G71" s="36">
        <f>SUMIFS(СВЦЭМ!$D$39:$D$782,СВЦЭМ!$A$39:$A$782,$A71,СВЦЭМ!$B$39:$B$782,G$47)+'СЕТ СН'!$G$11+СВЦЭМ!$D$10+'СЕТ СН'!$G$6-'СЕТ СН'!$G$23</f>
        <v>2619.8179130600001</v>
      </c>
      <c r="H71" s="36">
        <f>SUMIFS(СВЦЭМ!$D$39:$D$782,СВЦЭМ!$A$39:$A$782,$A71,СВЦЭМ!$B$39:$B$782,H$47)+'СЕТ СН'!$G$11+СВЦЭМ!$D$10+'СЕТ СН'!$G$6-'СЕТ СН'!$G$23</f>
        <v>2599.2171311299999</v>
      </c>
      <c r="I71" s="36">
        <f>SUMIFS(СВЦЭМ!$D$39:$D$782,СВЦЭМ!$A$39:$A$782,$A71,СВЦЭМ!$B$39:$B$782,I$47)+'СЕТ СН'!$G$11+СВЦЭМ!$D$10+'СЕТ СН'!$G$6-'СЕТ СН'!$G$23</f>
        <v>2515.4166868299999</v>
      </c>
      <c r="J71" s="36">
        <f>SUMIFS(СВЦЭМ!$D$39:$D$782,СВЦЭМ!$A$39:$A$782,$A71,СВЦЭМ!$B$39:$B$782,J$47)+'СЕТ СН'!$G$11+СВЦЭМ!$D$10+'СЕТ СН'!$G$6-'СЕТ СН'!$G$23</f>
        <v>2507.6111092800002</v>
      </c>
      <c r="K71" s="36">
        <f>SUMIFS(СВЦЭМ!$D$39:$D$782,СВЦЭМ!$A$39:$A$782,$A71,СВЦЭМ!$B$39:$B$782,K$47)+'СЕТ СН'!$G$11+СВЦЭМ!$D$10+'СЕТ СН'!$G$6-'СЕТ СН'!$G$23</f>
        <v>2475.8539137100001</v>
      </c>
      <c r="L71" s="36">
        <f>SUMIFS(СВЦЭМ!$D$39:$D$782,СВЦЭМ!$A$39:$A$782,$A71,СВЦЭМ!$B$39:$B$782,L$47)+'СЕТ СН'!$G$11+СВЦЭМ!$D$10+'СЕТ СН'!$G$6-'СЕТ СН'!$G$23</f>
        <v>2414.2428776700003</v>
      </c>
      <c r="M71" s="36">
        <f>SUMIFS(СВЦЭМ!$D$39:$D$782,СВЦЭМ!$A$39:$A$782,$A71,СВЦЭМ!$B$39:$B$782,M$47)+'СЕТ СН'!$G$11+СВЦЭМ!$D$10+'СЕТ СН'!$G$6-'СЕТ СН'!$G$23</f>
        <v>2411.68228727</v>
      </c>
      <c r="N71" s="36">
        <f>SUMIFS(СВЦЭМ!$D$39:$D$782,СВЦЭМ!$A$39:$A$782,$A71,СВЦЭМ!$B$39:$B$782,N$47)+'СЕТ СН'!$G$11+СВЦЭМ!$D$10+'СЕТ СН'!$G$6-'СЕТ СН'!$G$23</f>
        <v>2420.5928176100001</v>
      </c>
      <c r="O71" s="36">
        <f>SUMIFS(СВЦЭМ!$D$39:$D$782,СВЦЭМ!$A$39:$A$782,$A71,СВЦЭМ!$B$39:$B$782,O$47)+'СЕТ СН'!$G$11+СВЦЭМ!$D$10+'СЕТ СН'!$G$6-'СЕТ СН'!$G$23</f>
        <v>2428.3319929499999</v>
      </c>
      <c r="P71" s="36">
        <f>SUMIFS(СВЦЭМ!$D$39:$D$782,СВЦЭМ!$A$39:$A$782,$A71,СВЦЭМ!$B$39:$B$782,P$47)+'СЕТ СН'!$G$11+СВЦЭМ!$D$10+'СЕТ СН'!$G$6-'СЕТ СН'!$G$23</f>
        <v>2438.6634695400003</v>
      </c>
      <c r="Q71" s="36">
        <f>SUMIFS(СВЦЭМ!$D$39:$D$782,СВЦЭМ!$A$39:$A$782,$A71,СВЦЭМ!$B$39:$B$782,Q$47)+'СЕТ СН'!$G$11+СВЦЭМ!$D$10+'СЕТ СН'!$G$6-'СЕТ СН'!$G$23</f>
        <v>2433.6516167499999</v>
      </c>
      <c r="R71" s="36">
        <f>SUMIFS(СВЦЭМ!$D$39:$D$782,СВЦЭМ!$A$39:$A$782,$A71,СВЦЭМ!$B$39:$B$782,R$47)+'СЕТ СН'!$G$11+СВЦЭМ!$D$10+'СЕТ СН'!$G$6-'СЕТ СН'!$G$23</f>
        <v>2435.4161070599998</v>
      </c>
      <c r="S71" s="36">
        <f>SUMIFS(СВЦЭМ!$D$39:$D$782,СВЦЭМ!$A$39:$A$782,$A71,СВЦЭМ!$B$39:$B$782,S$47)+'СЕТ СН'!$G$11+СВЦЭМ!$D$10+'СЕТ СН'!$G$6-'СЕТ СН'!$G$23</f>
        <v>2386.3430085</v>
      </c>
      <c r="T71" s="36">
        <f>SUMIFS(СВЦЭМ!$D$39:$D$782,СВЦЭМ!$A$39:$A$782,$A71,СВЦЭМ!$B$39:$B$782,T$47)+'СЕТ СН'!$G$11+СВЦЭМ!$D$10+'СЕТ СН'!$G$6-'СЕТ СН'!$G$23</f>
        <v>2376.3436641899998</v>
      </c>
      <c r="U71" s="36">
        <f>SUMIFS(СВЦЭМ!$D$39:$D$782,СВЦЭМ!$A$39:$A$782,$A71,СВЦЭМ!$B$39:$B$782,U$47)+'СЕТ СН'!$G$11+СВЦЭМ!$D$10+'СЕТ СН'!$G$6-'СЕТ СН'!$G$23</f>
        <v>2362.0661292700001</v>
      </c>
      <c r="V71" s="36">
        <f>SUMIFS(СВЦЭМ!$D$39:$D$782,СВЦЭМ!$A$39:$A$782,$A71,СВЦЭМ!$B$39:$B$782,V$47)+'СЕТ СН'!$G$11+СВЦЭМ!$D$10+'СЕТ СН'!$G$6-'СЕТ СН'!$G$23</f>
        <v>2375.99370817</v>
      </c>
      <c r="W71" s="36">
        <f>SUMIFS(СВЦЭМ!$D$39:$D$782,СВЦЭМ!$A$39:$A$782,$A71,СВЦЭМ!$B$39:$B$782,W$47)+'СЕТ СН'!$G$11+СВЦЭМ!$D$10+'СЕТ СН'!$G$6-'СЕТ СН'!$G$23</f>
        <v>2377.5462344900002</v>
      </c>
      <c r="X71" s="36">
        <f>SUMIFS(СВЦЭМ!$D$39:$D$782,СВЦЭМ!$A$39:$A$782,$A71,СВЦЭМ!$B$39:$B$782,X$47)+'СЕТ СН'!$G$11+СВЦЭМ!$D$10+'СЕТ СН'!$G$6-'СЕТ СН'!$G$23</f>
        <v>2437.0491366900001</v>
      </c>
      <c r="Y71" s="36">
        <f>SUMIFS(СВЦЭМ!$D$39:$D$782,СВЦЭМ!$A$39:$A$782,$A71,СВЦЭМ!$B$39:$B$782,Y$47)+'СЕТ СН'!$G$11+СВЦЭМ!$D$10+'СЕТ СН'!$G$6-'СЕТ СН'!$G$23</f>
        <v>2408.31159415</v>
      </c>
    </row>
    <row r="72" spans="1:26" ht="15.75" x14ac:dyDescent="0.2">
      <c r="A72" s="35">
        <f t="shared" si="1"/>
        <v>45010</v>
      </c>
      <c r="B72" s="36">
        <f>SUMIFS(СВЦЭМ!$D$39:$D$782,СВЦЭМ!$A$39:$A$782,$A72,СВЦЭМ!$B$39:$B$782,B$47)+'СЕТ СН'!$G$11+СВЦЭМ!$D$10+'СЕТ СН'!$G$6-'СЕТ СН'!$G$23</f>
        <v>2406.0368443000002</v>
      </c>
      <c r="C72" s="36">
        <f>SUMIFS(СВЦЭМ!$D$39:$D$782,СВЦЭМ!$A$39:$A$782,$A72,СВЦЭМ!$B$39:$B$782,C$47)+'СЕТ СН'!$G$11+СВЦЭМ!$D$10+'СЕТ СН'!$G$6-'СЕТ СН'!$G$23</f>
        <v>2454.76985642</v>
      </c>
      <c r="D72" s="36">
        <f>SUMIFS(СВЦЭМ!$D$39:$D$782,СВЦЭМ!$A$39:$A$782,$A72,СВЦЭМ!$B$39:$B$782,D$47)+'СЕТ СН'!$G$11+СВЦЭМ!$D$10+'СЕТ СН'!$G$6-'СЕТ СН'!$G$23</f>
        <v>2483.8352193400001</v>
      </c>
      <c r="E72" s="36">
        <f>SUMIFS(СВЦЭМ!$D$39:$D$782,СВЦЭМ!$A$39:$A$782,$A72,СВЦЭМ!$B$39:$B$782,E$47)+'СЕТ СН'!$G$11+СВЦЭМ!$D$10+'СЕТ СН'!$G$6-'СЕТ СН'!$G$23</f>
        <v>2490.22965389</v>
      </c>
      <c r="F72" s="36">
        <f>SUMIFS(СВЦЭМ!$D$39:$D$782,СВЦЭМ!$A$39:$A$782,$A72,СВЦЭМ!$B$39:$B$782,F$47)+'СЕТ СН'!$G$11+СВЦЭМ!$D$10+'СЕТ СН'!$G$6-'СЕТ СН'!$G$23</f>
        <v>2484.3382458900001</v>
      </c>
      <c r="G72" s="36">
        <f>SUMIFS(СВЦЭМ!$D$39:$D$782,СВЦЭМ!$A$39:$A$782,$A72,СВЦЭМ!$B$39:$B$782,G$47)+'СЕТ СН'!$G$11+СВЦЭМ!$D$10+'СЕТ СН'!$G$6-'СЕТ СН'!$G$23</f>
        <v>2490.5603642700003</v>
      </c>
      <c r="H72" s="36">
        <f>SUMIFS(СВЦЭМ!$D$39:$D$782,СВЦЭМ!$A$39:$A$782,$A72,СВЦЭМ!$B$39:$B$782,H$47)+'СЕТ СН'!$G$11+СВЦЭМ!$D$10+'СЕТ СН'!$G$6-'СЕТ СН'!$G$23</f>
        <v>2470.5739394400002</v>
      </c>
      <c r="I72" s="36">
        <f>SUMIFS(СВЦЭМ!$D$39:$D$782,СВЦЭМ!$A$39:$A$782,$A72,СВЦЭМ!$B$39:$B$782,I$47)+'СЕТ СН'!$G$11+СВЦЭМ!$D$10+'СЕТ СН'!$G$6-'СЕТ СН'!$G$23</f>
        <v>2398.4282128199998</v>
      </c>
      <c r="J72" s="36">
        <f>SUMIFS(СВЦЭМ!$D$39:$D$782,СВЦЭМ!$A$39:$A$782,$A72,СВЦЭМ!$B$39:$B$782,J$47)+'СЕТ СН'!$G$11+СВЦЭМ!$D$10+'СЕТ СН'!$G$6-'СЕТ СН'!$G$23</f>
        <v>2321.0306396599999</v>
      </c>
      <c r="K72" s="36">
        <f>SUMIFS(СВЦЭМ!$D$39:$D$782,СВЦЭМ!$A$39:$A$782,$A72,СВЦЭМ!$B$39:$B$782,K$47)+'СЕТ СН'!$G$11+СВЦЭМ!$D$10+'СЕТ СН'!$G$6-'СЕТ СН'!$G$23</f>
        <v>2246.6626118899999</v>
      </c>
      <c r="L72" s="36">
        <f>SUMIFS(СВЦЭМ!$D$39:$D$782,СВЦЭМ!$A$39:$A$782,$A72,СВЦЭМ!$B$39:$B$782,L$47)+'СЕТ СН'!$G$11+СВЦЭМ!$D$10+'СЕТ СН'!$G$6-'СЕТ СН'!$G$23</f>
        <v>2220.77143596</v>
      </c>
      <c r="M72" s="36">
        <f>SUMIFS(СВЦЭМ!$D$39:$D$782,СВЦЭМ!$A$39:$A$782,$A72,СВЦЭМ!$B$39:$B$782,M$47)+'СЕТ СН'!$G$11+СВЦЭМ!$D$10+'СЕТ СН'!$G$6-'СЕТ СН'!$G$23</f>
        <v>2218.0648583399998</v>
      </c>
      <c r="N72" s="36">
        <f>SUMIFS(СВЦЭМ!$D$39:$D$782,СВЦЭМ!$A$39:$A$782,$A72,СВЦЭМ!$B$39:$B$782,N$47)+'СЕТ СН'!$G$11+СВЦЭМ!$D$10+'СЕТ СН'!$G$6-'СЕТ СН'!$G$23</f>
        <v>2262.6982889800001</v>
      </c>
      <c r="O72" s="36">
        <f>SUMIFS(СВЦЭМ!$D$39:$D$782,СВЦЭМ!$A$39:$A$782,$A72,СВЦЭМ!$B$39:$B$782,O$47)+'СЕТ СН'!$G$11+СВЦЭМ!$D$10+'СЕТ СН'!$G$6-'СЕТ СН'!$G$23</f>
        <v>2312.81951815</v>
      </c>
      <c r="P72" s="36">
        <f>SUMIFS(СВЦЭМ!$D$39:$D$782,СВЦЭМ!$A$39:$A$782,$A72,СВЦЭМ!$B$39:$B$782,P$47)+'СЕТ СН'!$G$11+СВЦЭМ!$D$10+'СЕТ СН'!$G$6-'СЕТ СН'!$G$23</f>
        <v>2336.6906129700001</v>
      </c>
      <c r="Q72" s="36">
        <f>SUMIFS(СВЦЭМ!$D$39:$D$782,СВЦЭМ!$A$39:$A$782,$A72,СВЦЭМ!$B$39:$B$782,Q$47)+'СЕТ СН'!$G$11+СВЦЭМ!$D$10+'СЕТ СН'!$G$6-'СЕТ СН'!$G$23</f>
        <v>2356.2935317500001</v>
      </c>
      <c r="R72" s="36">
        <f>SUMIFS(СВЦЭМ!$D$39:$D$782,СВЦЭМ!$A$39:$A$782,$A72,СВЦЭМ!$B$39:$B$782,R$47)+'СЕТ СН'!$G$11+СВЦЭМ!$D$10+'СЕТ СН'!$G$6-'СЕТ СН'!$G$23</f>
        <v>2329.7466816699998</v>
      </c>
      <c r="S72" s="36">
        <f>SUMIFS(СВЦЭМ!$D$39:$D$782,СВЦЭМ!$A$39:$A$782,$A72,СВЦЭМ!$B$39:$B$782,S$47)+'СЕТ СН'!$G$11+СВЦЭМ!$D$10+'СЕТ СН'!$G$6-'СЕТ СН'!$G$23</f>
        <v>2326.62963954</v>
      </c>
      <c r="T72" s="36">
        <f>SUMIFS(СВЦЭМ!$D$39:$D$782,СВЦЭМ!$A$39:$A$782,$A72,СВЦЭМ!$B$39:$B$782,T$47)+'СЕТ СН'!$G$11+СВЦЭМ!$D$10+'СЕТ СН'!$G$6-'СЕТ СН'!$G$23</f>
        <v>2255.0221786299999</v>
      </c>
      <c r="U72" s="36">
        <f>SUMIFS(СВЦЭМ!$D$39:$D$782,СВЦЭМ!$A$39:$A$782,$A72,СВЦЭМ!$B$39:$B$782,U$47)+'СЕТ СН'!$G$11+СВЦЭМ!$D$10+'СЕТ СН'!$G$6-'СЕТ СН'!$G$23</f>
        <v>2261.1631307100001</v>
      </c>
      <c r="V72" s="36">
        <f>SUMIFS(СВЦЭМ!$D$39:$D$782,СВЦЭМ!$A$39:$A$782,$A72,СВЦЭМ!$B$39:$B$782,V$47)+'СЕТ СН'!$G$11+СВЦЭМ!$D$10+'СЕТ СН'!$G$6-'СЕТ СН'!$G$23</f>
        <v>2235.15815058</v>
      </c>
      <c r="W72" s="36">
        <f>SUMIFS(СВЦЭМ!$D$39:$D$782,СВЦЭМ!$A$39:$A$782,$A72,СВЦЭМ!$B$39:$B$782,W$47)+'СЕТ СН'!$G$11+СВЦЭМ!$D$10+'СЕТ СН'!$G$6-'СЕТ СН'!$G$23</f>
        <v>2240.1476982899999</v>
      </c>
      <c r="X72" s="36">
        <f>SUMIFS(СВЦЭМ!$D$39:$D$782,СВЦЭМ!$A$39:$A$782,$A72,СВЦЭМ!$B$39:$B$782,X$47)+'СЕТ СН'!$G$11+СВЦЭМ!$D$10+'СЕТ СН'!$G$6-'СЕТ СН'!$G$23</f>
        <v>2245.3182521799999</v>
      </c>
      <c r="Y72" s="36">
        <f>SUMIFS(СВЦЭМ!$D$39:$D$782,СВЦЭМ!$A$39:$A$782,$A72,СВЦЭМ!$B$39:$B$782,Y$47)+'СЕТ СН'!$G$11+СВЦЭМ!$D$10+'СЕТ СН'!$G$6-'СЕТ СН'!$G$23</f>
        <v>2375.4814164499999</v>
      </c>
    </row>
    <row r="73" spans="1:26" ht="15.75" x14ac:dyDescent="0.2">
      <c r="A73" s="35">
        <f t="shared" si="1"/>
        <v>45011</v>
      </c>
      <c r="B73" s="36">
        <f>SUMIFS(СВЦЭМ!$D$39:$D$782,СВЦЭМ!$A$39:$A$782,$A73,СВЦЭМ!$B$39:$B$782,B$47)+'СЕТ СН'!$G$11+СВЦЭМ!$D$10+'СЕТ СН'!$G$6-'СЕТ СН'!$G$23</f>
        <v>2432.4884200800002</v>
      </c>
      <c r="C73" s="36">
        <f>SUMIFS(СВЦЭМ!$D$39:$D$782,СВЦЭМ!$A$39:$A$782,$A73,СВЦЭМ!$B$39:$B$782,C$47)+'СЕТ СН'!$G$11+СВЦЭМ!$D$10+'СЕТ СН'!$G$6-'СЕТ СН'!$G$23</f>
        <v>2485.649715</v>
      </c>
      <c r="D73" s="36">
        <f>SUMIFS(СВЦЭМ!$D$39:$D$782,СВЦЭМ!$A$39:$A$782,$A73,СВЦЭМ!$B$39:$B$782,D$47)+'СЕТ СН'!$G$11+СВЦЭМ!$D$10+'СЕТ СН'!$G$6-'СЕТ СН'!$G$23</f>
        <v>2515.2574669099999</v>
      </c>
      <c r="E73" s="36">
        <f>SUMIFS(СВЦЭМ!$D$39:$D$782,СВЦЭМ!$A$39:$A$782,$A73,СВЦЭМ!$B$39:$B$782,E$47)+'СЕТ СН'!$G$11+СВЦЭМ!$D$10+'СЕТ СН'!$G$6-'СЕТ СН'!$G$23</f>
        <v>2507.7872407999998</v>
      </c>
      <c r="F73" s="36">
        <f>SUMIFS(СВЦЭМ!$D$39:$D$782,СВЦЭМ!$A$39:$A$782,$A73,СВЦЭМ!$B$39:$B$782,F$47)+'СЕТ СН'!$G$11+СВЦЭМ!$D$10+'СЕТ СН'!$G$6-'СЕТ СН'!$G$23</f>
        <v>2520.3504915100002</v>
      </c>
      <c r="G73" s="36">
        <f>SUMIFS(СВЦЭМ!$D$39:$D$782,СВЦЭМ!$A$39:$A$782,$A73,СВЦЭМ!$B$39:$B$782,G$47)+'СЕТ СН'!$G$11+СВЦЭМ!$D$10+'СЕТ СН'!$G$6-'СЕТ СН'!$G$23</f>
        <v>2506.5882722300003</v>
      </c>
      <c r="H73" s="36">
        <f>SUMIFS(СВЦЭМ!$D$39:$D$782,СВЦЭМ!$A$39:$A$782,$A73,СВЦЭМ!$B$39:$B$782,H$47)+'СЕТ СН'!$G$11+СВЦЭМ!$D$10+'СЕТ СН'!$G$6-'СЕТ СН'!$G$23</f>
        <v>2490.8331255000003</v>
      </c>
      <c r="I73" s="36">
        <f>SUMIFS(СВЦЭМ!$D$39:$D$782,СВЦЭМ!$A$39:$A$782,$A73,СВЦЭМ!$B$39:$B$782,I$47)+'СЕТ СН'!$G$11+СВЦЭМ!$D$10+'СЕТ СН'!$G$6-'СЕТ СН'!$G$23</f>
        <v>2456.0466322100001</v>
      </c>
      <c r="J73" s="36">
        <f>SUMIFS(СВЦЭМ!$D$39:$D$782,СВЦЭМ!$A$39:$A$782,$A73,СВЦЭМ!$B$39:$B$782,J$47)+'СЕТ СН'!$G$11+СВЦЭМ!$D$10+'СЕТ СН'!$G$6-'СЕТ СН'!$G$23</f>
        <v>2412.5961550100001</v>
      </c>
      <c r="K73" s="36">
        <f>SUMIFS(СВЦЭМ!$D$39:$D$782,СВЦЭМ!$A$39:$A$782,$A73,СВЦЭМ!$B$39:$B$782,K$47)+'СЕТ СН'!$G$11+СВЦЭМ!$D$10+'СЕТ СН'!$G$6-'СЕТ СН'!$G$23</f>
        <v>2342.6500465399999</v>
      </c>
      <c r="L73" s="36">
        <f>SUMIFS(СВЦЭМ!$D$39:$D$782,СВЦЭМ!$A$39:$A$782,$A73,СВЦЭМ!$B$39:$B$782,L$47)+'СЕТ СН'!$G$11+СВЦЭМ!$D$10+'СЕТ СН'!$G$6-'СЕТ СН'!$G$23</f>
        <v>2313.6681991699998</v>
      </c>
      <c r="M73" s="36">
        <f>SUMIFS(СВЦЭМ!$D$39:$D$782,СВЦЭМ!$A$39:$A$782,$A73,СВЦЭМ!$B$39:$B$782,M$47)+'СЕТ СН'!$G$11+СВЦЭМ!$D$10+'СЕТ СН'!$G$6-'СЕТ СН'!$G$23</f>
        <v>2313.25350772</v>
      </c>
      <c r="N73" s="36">
        <f>SUMIFS(СВЦЭМ!$D$39:$D$782,СВЦЭМ!$A$39:$A$782,$A73,СВЦЭМ!$B$39:$B$782,N$47)+'СЕТ СН'!$G$11+СВЦЭМ!$D$10+'СЕТ СН'!$G$6-'СЕТ СН'!$G$23</f>
        <v>2356.8392735799998</v>
      </c>
      <c r="O73" s="36">
        <f>SUMIFS(СВЦЭМ!$D$39:$D$782,СВЦЭМ!$A$39:$A$782,$A73,СВЦЭМ!$B$39:$B$782,O$47)+'СЕТ СН'!$G$11+СВЦЭМ!$D$10+'СЕТ СН'!$G$6-'СЕТ СН'!$G$23</f>
        <v>2404.7069581600003</v>
      </c>
      <c r="P73" s="36">
        <f>SUMIFS(СВЦЭМ!$D$39:$D$782,СВЦЭМ!$A$39:$A$782,$A73,СВЦЭМ!$B$39:$B$782,P$47)+'СЕТ СН'!$G$11+СВЦЭМ!$D$10+'СЕТ СН'!$G$6-'СЕТ СН'!$G$23</f>
        <v>2419.8259900899998</v>
      </c>
      <c r="Q73" s="36">
        <f>SUMIFS(СВЦЭМ!$D$39:$D$782,СВЦЭМ!$A$39:$A$782,$A73,СВЦЭМ!$B$39:$B$782,Q$47)+'СЕТ СН'!$G$11+СВЦЭМ!$D$10+'СЕТ СН'!$G$6-'СЕТ СН'!$G$23</f>
        <v>2434.4415611200002</v>
      </c>
      <c r="R73" s="36">
        <f>SUMIFS(СВЦЭМ!$D$39:$D$782,СВЦЭМ!$A$39:$A$782,$A73,СВЦЭМ!$B$39:$B$782,R$47)+'СЕТ СН'!$G$11+СВЦЭМ!$D$10+'СЕТ СН'!$G$6-'СЕТ СН'!$G$23</f>
        <v>2417.1914644100002</v>
      </c>
      <c r="S73" s="36">
        <f>SUMIFS(СВЦЭМ!$D$39:$D$782,СВЦЭМ!$A$39:$A$782,$A73,СВЦЭМ!$B$39:$B$782,S$47)+'СЕТ СН'!$G$11+СВЦЭМ!$D$10+'СЕТ СН'!$G$6-'СЕТ СН'!$G$23</f>
        <v>2388.66258754</v>
      </c>
      <c r="T73" s="36">
        <f>SUMIFS(СВЦЭМ!$D$39:$D$782,СВЦЭМ!$A$39:$A$782,$A73,СВЦЭМ!$B$39:$B$782,T$47)+'СЕТ СН'!$G$11+СВЦЭМ!$D$10+'СЕТ СН'!$G$6-'СЕТ СН'!$G$23</f>
        <v>2364.7587139699999</v>
      </c>
      <c r="U73" s="36">
        <f>SUMIFS(СВЦЭМ!$D$39:$D$782,СВЦЭМ!$A$39:$A$782,$A73,СВЦЭМ!$B$39:$B$782,U$47)+'СЕТ СН'!$G$11+СВЦЭМ!$D$10+'СЕТ СН'!$G$6-'СЕТ СН'!$G$23</f>
        <v>2322.1756587599998</v>
      </c>
      <c r="V73" s="36">
        <f>SUMIFS(СВЦЭМ!$D$39:$D$782,СВЦЭМ!$A$39:$A$782,$A73,СВЦЭМ!$B$39:$B$782,V$47)+'СЕТ СН'!$G$11+СВЦЭМ!$D$10+'СЕТ СН'!$G$6-'СЕТ СН'!$G$23</f>
        <v>2286.2881187600001</v>
      </c>
      <c r="W73" s="36">
        <f>SUMIFS(СВЦЭМ!$D$39:$D$782,СВЦЭМ!$A$39:$A$782,$A73,СВЦЭМ!$B$39:$B$782,W$47)+'СЕТ СН'!$G$11+СВЦЭМ!$D$10+'СЕТ СН'!$G$6-'СЕТ СН'!$G$23</f>
        <v>2297.9749435499998</v>
      </c>
      <c r="X73" s="36">
        <f>SUMIFS(СВЦЭМ!$D$39:$D$782,СВЦЭМ!$A$39:$A$782,$A73,СВЦЭМ!$B$39:$B$782,X$47)+'СЕТ СН'!$G$11+СВЦЭМ!$D$10+'СЕТ СН'!$G$6-'СЕТ СН'!$G$23</f>
        <v>2326.9932125599998</v>
      </c>
      <c r="Y73" s="36">
        <f>SUMIFS(СВЦЭМ!$D$39:$D$782,СВЦЭМ!$A$39:$A$782,$A73,СВЦЭМ!$B$39:$B$782,Y$47)+'СЕТ СН'!$G$11+СВЦЭМ!$D$10+'СЕТ СН'!$G$6-'СЕТ СН'!$G$23</f>
        <v>2381.5992544000001</v>
      </c>
    </row>
    <row r="74" spans="1:26" ht="15.75" x14ac:dyDescent="0.2">
      <c r="A74" s="35">
        <f t="shared" si="1"/>
        <v>45012</v>
      </c>
      <c r="B74" s="36">
        <f>SUMIFS(СВЦЭМ!$D$39:$D$782,СВЦЭМ!$A$39:$A$782,$A74,СВЦЭМ!$B$39:$B$782,B$47)+'СЕТ СН'!$G$11+СВЦЭМ!$D$10+'СЕТ СН'!$G$6-'СЕТ СН'!$G$23</f>
        <v>2417.7985716400003</v>
      </c>
      <c r="C74" s="36">
        <f>SUMIFS(СВЦЭМ!$D$39:$D$782,СВЦЭМ!$A$39:$A$782,$A74,СВЦЭМ!$B$39:$B$782,C$47)+'СЕТ СН'!$G$11+СВЦЭМ!$D$10+'СЕТ СН'!$G$6-'СЕТ СН'!$G$23</f>
        <v>2431.2686536300002</v>
      </c>
      <c r="D74" s="36">
        <f>SUMIFS(СВЦЭМ!$D$39:$D$782,СВЦЭМ!$A$39:$A$782,$A74,СВЦЭМ!$B$39:$B$782,D$47)+'СЕТ СН'!$G$11+СВЦЭМ!$D$10+'СЕТ СН'!$G$6-'СЕТ СН'!$G$23</f>
        <v>2463.7143735200002</v>
      </c>
      <c r="E74" s="36">
        <f>SUMIFS(СВЦЭМ!$D$39:$D$782,СВЦЭМ!$A$39:$A$782,$A74,СВЦЭМ!$B$39:$B$782,E$47)+'СЕТ СН'!$G$11+СВЦЭМ!$D$10+'СЕТ СН'!$G$6-'СЕТ СН'!$G$23</f>
        <v>2464.5678641300001</v>
      </c>
      <c r="F74" s="36">
        <f>SUMIFS(СВЦЭМ!$D$39:$D$782,СВЦЭМ!$A$39:$A$782,$A74,СВЦЭМ!$B$39:$B$782,F$47)+'СЕТ СН'!$G$11+СВЦЭМ!$D$10+'СЕТ СН'!$G$6-'СЕТ СН'!$G$23</f>
        <v>2484.3132941500003</v>
      </c>
      <c r="G74" s="36">
        <f>SUMIFS(СВЦЭМ!$D$39:$D$782,СВЦЭМ!$A$39:$A$782,$A74,СВЦЭМ!$B$39:$B$782,G$47)+'СЕТ СН'!$G$11+СВЦЭМ!$D$10+'СЕТ СН'!$G$6-'СЕТ СН'!$G$23</f>
        <v>2454.7370048900002</v>
      </c>
      <c r="H74" s="36">
        <f>SUMIFS(СВЦЭМ!$D$39:$D$782,СВЦЭМ!$A$39:$A$782,$A74,СВЦЭМ!$B$39:$B$782,H$47)+'СЕТ СН'!$G$11+СВЦЭМ!$D$10+'СЕТ СН'!$G$6-'СЕТ СН'!$G$23</f>
        <v>2465.1899367199999</v>
      </c>
      <c r="I74" s="36">
        <f>SUMIFS(СВЦЭМ!$D$39:$D$782,СВЦЭМ!$A$39:$A$782,$A74,СВЦЭМ!$B$39:$B$782,I$47)+'СЕТ СН'!$G$11+СВЦЭМ!$D$10+'СЕТ СН'!$G$6-'СЕТ СН'!$G$23</f>
        <v>2329.8899438099997</v>
      </c>
      <c r="J74" s="36">
        <f>SUMIFS(СВЦЭМ!$D$39:$D$782,СВЦЭМ!$A$39:$A$782,$A74,СВЦЭМ!$B$39:$B$782,J$47)+'СЕТ СН'!$G$11+СВЦЭМ!$D$10+'СЕТ СН'!$G$6-'СЕТ СН'!$G$23</f>
        <v>2339.8859588300002</v>
      </c>
      <c r="K74" s="36">
        <f>SUMIFS(СВЦЭМ!$D$39:$D$782,СВЦЭМ!$A$39:$A$782,$A74,СВЦЭМ!$B$39:$B$782,K$47)+'СЕТ СН'!$G$11+СВЦЭМ!$D$10+'СЕТ СН'!$G$6-'СЕТ СН'!$G$23</f>
        <v>2333.8413999199997</v>
      </c>
      <c r="L74" s="36">
        <f>SUMIFS(СВЦЭМ!$D$39:$D$782,СВЦЭМ!$A$39:$A$782,$A74,СВЦЭМ!$B$39:$B$782,L$47)+'СЕТ СН'!$G$11+СВЦЭМ!$D$10+'СЕТ СН'!$G$6-'СЕТ СН'!$G$23</f>
        <v>2330.8014460300001</v>
      </c>
      <c r="M74" s="36">
        <f>SUMIFS(СВЦЭМ!$D$39:$D$782,СВЦЭМ!$A$39:$A$782,$A74,СВЦЭМ!$B$39:$B$782,M$47)+'СЕТ СН'!$G$11+СВЦЭМ!$D$10+'СЕТ СН'!$G$6-'СЕТ СН'!$G$23</f>
        <v>2341.6340350599999</v>
      </c>
      <c r="N74" s="36">
        <f>SUMIFS(СВЦЭМ!$D$39:$D$782,СВЦЭМ!$A$39:$A$782,$A74,СВЦЭМ!$B$39:$B$782,N$47)+'СЕТ СН'!$G$11+СВЦЭМ!$D$10+'СЕТ СН'!$G$6-'СЕТ СН'!$G$23</f>
        <v>2362.58871632</v>
      </c>
      <c r="O74" s="36">
        <f>SUMIFS(СВЦЭМ!$D$39:$D$782,СВЦЭМ!$A$39:$A$782,$A74,СВЦЭМ!$B$39:$B$782,O$47)+'СЕТ СН'!$G$11+СВЦЭМ!$D$10+'СЕТ СН'!$G$6-'СЕТ СН'!$G$23</f>
        <v>2401.5163532199999</v>
      </c>
      <c r="P74" s="36">
        <f>SUMIFS(СВЦЭМ!$D$39:$D$782,СВЦЭМ!$A$39:$A$782,$A74,СВЦЭМ!$B$39:$B$782,P$47)+'СЕТ СН'!$G$11+СВЦЭМ!$D$10+'СЕТ СН'!$G$6-'СЕТ СН'!$G$23</f>
        <v>2412.9326229200001</v>
      </c>
      <c r="Q74" s="36">
        <f>SUMIFS(СВЦЭМ!$D$39:$D$782,СВЦЭМ!$A$39:$A$782,$A74,СВЦЭМ!$B$39:$B$782,Q$47)+'СЕТ СН'!$G$11+СВЦЭМ!$D$10+'СЕТ СН'!$G$6-'СЕТ СН'!$G$23</f>
        <v>2412.3003651499998</v>
      </c>
      <c r="R74" s="36">
        <f>SUMIFS(СВЦЭМ!$D$39:$D$782,СВЦЭМ!$A$39:$A$782,$A74,СВЦЭМ!$B$39:$B$782,R$47)+'СЕТ СН'!$G$11+СВЦЭМ!$D$10+'СЕТ СН'!$G$6-'СЕТ СН'!$G$23</f>
        <v>2391.8447708500003</v>
      </c>
      <c r="S74" s="36">
        <f>SUMIFS(СВЦЭМ!$D$39:$D$782,СВЦЭМ!$A$39:$A$782,$A74,СВЦЭМ!$B$39:$B$782,S$47)+'СЕТ СН'!$G$11+СВЦЭМ!$D$10+'СЕТ СН'!$G$6-'СЕТ СН'!$G$23</f>
        <v>2393.2093446200001</v>
      </c>
      <c r="T74" s="36">
        <f>SUMIFS(СВЦЭМ!$D$39:$D$782,СВЦЭМ!$A$39:$A$782,$A74,СВЦЭМ!$B$39:$B$782,T$47)+'СЕТ СН'!$G$11+СВЦЭМ!$D$10+'СЕТ СН'!$G$6-'СЕТ СН'!$G$23</f>
        <v>2380.7409144600001</v>
      </c>
      <c r="U74" s="36">
        <f>SUMIFS(СВЦЭМ!$D$39:$D$782,СВЦЭМ!$A$39:$A$782,$A74,СВЦЭМ!$B$39:$B$782,U$47)+'СЕТ СН'!$G$11+СВЦЭМ!$D$10+'СЕТ СН'!$G$6-'СЕТ СН'!$G$23</f>
        <v>2318.19785882</v>
      </c>
      <c r="V74" s="36">
        <f>SUMIFS(СВЦЭМ!$D$39:$D$782,СВЦЭМ!$A$39:$A$782,$A74,СВЦЭМ!$B$39:$B$782,V$47)+'СЕТ СН'!$G$11+СВЦЭМ!$D$10+'СЕТ СН'!$G$6-'СЕТ СН'!$G$23</f>
        <v>2249.6736442199999</v>
      </c>
      <c r="W74" s="36">
        <f>SUMIFS(СВЦЭМ!$D$39:$D$782,СВЦЭМ!$A$39:$A$782,$A74,СВЦЭМ!$B$39:$B$782,W$47)+'СЕТ СН'!$G$11+СВЦЭМ!$D$10+'СЕТ СН'!$G$6-'СЕТ СН'!$G$23</f>
        <v>2269.5927367599998</v>
      </c>
      <c r="X74" s="36">
        <f>SUMIFS(СВЦЭМ!$D$39:$D$782,СВЦЭМ!$A$39:$A$782,$A74,СВЦЭМ!$B$39:$B$782,X$47)+'СЕТ СН'!$G$11+СВЦЭМ!$D$10+'СЕТ СН'!$G$6-'СЕТ СН'!$G$23</f>
        <v>2323.79869899</v>
      </c>
      <c r="Y74" s="36">
        <f>SUMIFS(СВЦЭМ!$D$39:$D$782,СВЦЭМ!$A$39:$A$782,$A74,СВЦЭМ!$B$39:$B$782,Y$47)+'СЕТ СН'!$G$11+СВЦЭМ!$D$10+'СЕТ СН'!$G$6-'СЕТ СН'!$G$23</f>
        <v>2340.3521703299998</v>
      </c>
    </row>
    <row r="75" spans="1:26" ht="15.75" x14ac:dyDescent="0.2">
      <c r="A75" s="35">
        <f t="shared" si="1"/>
        <v>45013</v>
      </c>
      <c r="B75" s="36">
        <f>SUMIFS(СВЦЭМ!$D$39:$D$782,СВЦЭМ!$A$39:$A$782,$A75,СВЦЭМ!$B$39:$B$782,B$47)+'СЕТ СН'!$G$11+СВЦЭМ!$D$10+'СЕТ СН'!$G$6-'СЕТ СН'!$G$23</f>
        <v>2253.02628383</v>
      </c>
      <c r="C75" s="36">
        <f>SUMIFS(СВЦЭМ!$D$39:$D$782,СВЦЭМ!$A$39:$A$782,$A75,СВЦЭМ!$B$39:$B$782,C$47)+'СЕТ СН'!$G$11+СВЦЭМ!$D$10+'СЕТ СН'!$G$6-'СЕТ СН'!$G$23</f>
        <v>2293.35284327</v>
      </c>
      <c r="D75" s="36">
        <f>SUMIFS(СВЦЭМ!$D$39:$D$782,СВЦЭМ!$A$39:$A$782,$A75,СВЦЭМ!$B$39:$B$782,D$47)+'СЕТ СН'!$G$11+СВЦЭМ!$D$10+'СЕТ СН'!$G$6-'СЕТ СН'!$G$23</f>
        <v>2347.8941610699999</v>
      </c>
      <c r="E75" s="36">
        <f>SUMIFS(СВЦЭМ!$D$39:$D$782,СВЦЭМ!$A$39:$A$782,$A75,СВЦЭМ!$B$39:$B$782,E$47)+'СЕТ СН'!$G$11+СВЦЭМ!$D$10+'СЕТ СН'!$G$6-'СЕТ СН'!$G$23</f>
        <v>2364.1080043399998</v>
      </c>
      <c r="F75" s="36">
        <f>SUMIFS(СВЦЭМ!$D$39:$D$782,СВЦЭМ!$A$39:$A$782,$A75,СВЦЭМ!$B$39:$B$782,F$47)+'СЕТ СН'!$G$11+СВЦЭМ!$D$10+'СЕТ СН'!$G$6-'СЕТ СН'!$G$23</f>
        <v>2362.73909809</v>
      </c>
      <c r="G75" s="36">
        <f>SUMIFS(СВЦЭМ!$D$39:$D$782,СВЦЭМ!$A$39:$A$782,$A75,СВЦЭМ!$B$39:$B$782,G$47)+'СЕТ СН'!$G$11+СВЦЭМ!$D$10+'СЕТ СН'!$G$6-'СЕТ СН'!$G$23</f>
        <v>2355.4368363499998</v>
      </c>
      <c r="H75" s="36">
        <f>SUMIFS(СВЦЭМ!$D$39:$D$782,СВЦЭМ!$A$39:$A$782,$A75,СВЦЭМ!$B$39:$B$782,H$47)+'СЕТ СН'!$G$11+СВЦЭМ!$D$10+'СЕТ СН'!$G$6-'СЕТ СН'!$G$23</f>
        <v>2278.7677871299998</v>
      </c>
      <c r="I75" s="36">
        <f>SUMIFS(СВЦЭМ!$D$39:$D$782,СВЦЭМ!$A$39:$A$782,$A75,СВЦЭМ!$B$39:$B$782,I$47)+'СЕТ СН'!$G$11+СВЦЭМ!$D$10+'СЕТ СН'!$G$6-'СЕТ СН'!$G$23</f>
        <v>2216.33068168</v>
      </c>
      <c r="J75" s="36">
        <f>SUMIFS(СВЦЭМ!$D$39:$D$782,СВЦЭМ!$A$39:$A$782,$A75,СВЦЭМ!$B$39:$B$782,J$47)+'СЕТ СН'!$G$11+СВЦЭМ!$D$10+'СЕТ СН'!$G$6-'СЕТ СН'!$G$23</f>
        <v>2242.7891812600001</v>
      </c>
      <c r="K75" s="36">
        <f>SUMIFS(СВЦЭМ!$D$39:$D$782,СВЦЭМ!$A$39:$A$782,$A75,СВЦЭМ!$B$39:$B$782,K$47)+'СЕТ СН'!$G$11+СВЦЭМ!$D$10+'СЕТ СН'!$G$6-'СЕТ СН'!$G$23</f>
        <v>2218.1340916999998</v>
      </c>
      <c r="L75" s="36">
        <f>SUMIFS(СВЦЭМ!$D$39:$D$782,СВЦЭМ!$A$39:$A$782,$A75,СВЦЭМ!$B$39:$B$782,L$47)+'СЕТ СН'!$G$11+СВЦЭМ!$D$10+'СЕТ СН'!$G$6-'СЕТ СН'!$G$23</f>
        <v>2214.0670601900001</v>
      </c>
      <c r="M75" s="36">
        <f>SUMIFS(СВЦЭМ!$D$39:$D$782,СВЦЭМ!$A$39:$A$782,$A75,СВЦЭМ!$B$39:$B$782,M$47)+'СЕТ СН'!$G$11+СВЦЭМ!$D$10+'СЕТ СН'!$G$6-'СЕТ СН'!$G$23</f>
        <v>2198.7330212100001</v>
      </c>
      <c r="N75" s="36">
        <f>SUMIFS(СВЦЭМ!$D$39:$D$782,СВЦЭМ!$A$39:$A$782,$A75,СВЦЭМ!$B$39:$B$782,N$47)+'СЕТ СН'!$G$11+СВЦЭМ!$D$10+'СЕТ СН'!$G$6-'СЕТ СН'!$G$23</f>
        <v>2206.20685185</v>
      </c>
      <c r="O75" s="36">
        <f>SUMIFS(СВЦЭМ!$D$39:$D$782,СВЦЭМ!$A$39:$A$782,$A75,СВЦЭМ!$B$39:$B$782,O$47)+'СЕТ СН'!$G$11+СВЦЭМ!$D$10+'СЕТ СН'!$G$6-'СЕТ СН'!$G$23</f>
        <v>2230.0275776899998</v>
      </c>
      <c r="P75" s="36">
        <f>SUMIFS(СВЦЭМ!$D$39:$D$782,СВЦЭМ!$A$39:$A$782,$A75,СВЦЭМ!$B$39:$B$782,P$47)+'СЕТ СН'!$G$11+СВЦЭМ!$D$10+'СЕТ СН'!$G$6-'СЕТ СН'!$G$23</f>
        <v>2242.1022119499999</v>
      </c>
      <c r="Q75" s="36">
        <f>SUMIFS(СВЦЭМ!$D$39:$D$782,СВЦЭМ!$A$39:$A$782,$A75,СВЦЭМ!$B$39:$B$782,Q$47)+'СЕТ СН'!$G$11+СВЦЭМ!$D$10+'СЕТ СН'!$G$6-'СЕТ СН'!$G$23</f>
        <v>2257.3610551699999</v>
      </c>
      <c r="R75" s="36">
        <f>SUMIFS(СВЦЭМ!$D$39:$D$782,СВЦЭМ!$A$39:$A$782,$A75,СВЦЭМ!$B$39:$B$782,R$47)+'СЕТ СН'!$G$11+СВЦЭМ!$D$10+'СЕТ СН'!$G$6-'СЕТ СН'!$G$23</f>
        <v>2253.52322486</v>
      </c>
      <c r="S75" s="36">
        <f>SUMIFS(СВЦЭМ!$D$39:$D$782,СВЦЭМ!$A$39:$A$782,$A75,СВЦЭМ!$B$39:$B$782,S$47)+'СЕТ СН'!$G$11+СВЦЭМ!$D$10+'СЕТ СН'!$G$6-'СЕТ СН'!$G$23</f>
        <v>2243.5266910099999</v>
      </c>
      <c r="T75" s="36">
        <f>SUMIFS(СВЦЭМ!$D$39:$D$782,СВЦЭМ!$A$39:$A$782,$A75,СВЦЭМ!$B$39:$B$782,T$47)+'СЕТ СН'!$G$11+СВЦЭМ!$D$10+'СЕТ СН'!$G$6-'СЕТ СН'!$G$23</f>
        <v>2221.3292877899999</v>
      </c>
      <c r="U75" s="36">
        <f>SUMIFS(СВЦЭМ!$D$39:$D$782,СВЦЭМ!$A$39:$A$782,$A75,СВЦЭМ!$B$39:$B$782,U$47)+'СЕТ СН'!$G$11+СВЦЭМ!$D$10+'СЕТ СН'!$G$6-'СЕТ СН'!$G$23</f>
        <v>2169.4970760199999</v>
      </c>
      <c r="V75" s="36">
        <f>SUMIFS(СВЦЭМ!$D$39:$D$782,СВЦЭМ!$A$39:$A$782,$A75,СВЦЭМ!$B$39:$B$782,V$47)+'СЕТ СН'!$G$11+СВЦЭМ!$D$10+'СЕТ СН'!$G$6-'СЕТ СН'!$G$23</f>
        <v>2166.6496467900001</v>
      </c>
      <c r="W75" s="36">
        <f>SUMIFS(СВЦЭМ!$D$39:$D$782,СВЦЭМ!$A$39:$A$782,$A75,СВЦЭМ!$B$39:$B$782,W$47)+'СЕТ СН'!$G$11+СВЦЭМ!$D$10+'СЕТ СН'!$G$6-'СЕТ СН'!$G$23</f>
        <v>2167.3784242000002</v>
      </c>
      <c r="X75" s="36">
        <f>SUMIFS(СВЦЭМ!$D$39:$D$782,СВЦЭМ!$A$39:$A$782,$A75,СВЦЭМ!$B$39:$B$782,X$47)+'СЕТ СН'!$G$11+СВЦЭМ!$D$10+'СЕТ СН'!$G$6-'СЕТ СН'!$G$23</f>
        <v>2200.30196041</v>
      </c>
      <c r="Y75" s="36">
        <f>SUMIFS(СВЦЭМ!$D$39:$D$782,СВЦЭМ!$A$39:$A$782,$A75,СВЦЭМ!$B$39:$B$782,Y$47)+'СЕТ СН'!$G$11+СВЦЭМ!$D$10+'СЕТ СН'!$G$6-'СЕТ СН'!$G$23</f>
        <v>2239.4891763400001</v>
      </c>
    </row>
    <row r="76" spans="1:26" ht="15.75" x14ac:dyDescent="0.2">
      <c r="A76" s="35">
        <f t="shared" si="1"/>
        <v>45014</v>
      </c>
      <c r="B76" s="36">
        <f>SUMIFS(СВЦЭМ!$D$39:$D$782,СВЦЭМ!$A$39:$A$782,$A76,СВЦЭМ!$B$39:$B$782,B$47)+'СЕТ СН'!$G$11+СВЦЭМ!$D$10+'СЕТ СН'!$G$6-'СЕТ СН'!$G$23</f>
        <v>2267.3249772499998</v>
      </c>
      <c r="C76" s="36">
        <f>SUMIFS(СВЦЭМ!$D$39:$D$782,СВЦЭМ!$A$39:$A$782,$A76,СВЦЭМ!$B$39:$B$782,C$47)+'СЕТ СН'!$G$11+СВЦЭМ!$D$10+'СЕТ СН'!$G$6-'СЕТ СН'!$G$23</f>
        <v>2312.1883383199997</v>
      </c>
      <c r="D76" s="36">
        <f>SUMIFS(СВЦЭМ!$D$39:$D$782,СВЦЭМ!$A$39:$A$782,$A76,СВЦЭМ!$B$39:$B$782,D$47)+'СЕТ СН'!$G$11+СВЦЭМ!$D$10+'СЕТ СН'!$G$6-'СЕТ СН'!$G$23</f>
        <v>2334.9831727800001</v>
      </c>
      <c r="E76" s="36">
        <f>SUMIFS(СВЦЭМ!$D$39:$D$782,СВЦЭМ!$A$39:$A$782,$A76,СВЦЭМ!$B$39:$B$782,E$47)+'СЕТ СН'!$G$11+СВЦЭМ!$D$10+'СЕТ СН'!$G$6-'СЕТ СН'!$G$23</f>
        <v>2327.34633936</v>
      </c>
      <c r="F76" s="36">
        <f>SUMIFS(СВЦЭМ!$D$39:$D$782,СВЦЭМ!$A$39:$A$782,$A76,СВЦЭМ!$B$39:$B$782,F$47)+'СЕТ СН'!$G$11+СВЦЭМ!$D$10+'СЕТ СН'!$G$6-'СЕТ СН'!$G$23</f>
        <v>2349.5871347100001</v>
      </c>
      <c r="G76" s="36">
        <f>SUMIFS(СВЦЭМ!$D$39:$D$782,СВЦЭМ!$A$39:$A$782,$A76,СВЦЭМ!$B$39:$B$782,G$47)+'СЕТ СН'!$G$11+СВЦЭМ!$D$10+'СЕТ СН'!$G$6-'СЕТ СН'!$G$23</f>
        <v>2311.5735995199998</v>
      </c>
      <c r="H76" s="36">
        <f>SUMIFS(СВЦЭМ!$D$39:$D$782,СВЦЭМ!$A$39:$A$782,$A76,СВЦЭМ!$B$39:$B$782,H$47)+'СЕТ СН'!$G$11+СВЦЭМ!$D$10+'СЕТ СН'!$G$6-'СЕТ СН'!$G$23</f>
        <v>2262.5562417800002</v>
      </c>
      <c r="I76" s="36">
        <f>SUMIFS(СВЦЭМ!$D$39:$D$782,СВЦЭМ!$A$39:$A$782,$A76,СВЦЭМ!$B$39:$B$782,I$47)+'СЕТ СН'!$G$11+СВЦЭМ!$D$10+'СЕТ СН'!$G$6-'СЕТ СН'!$G$23</f>
        <v>2247.83514612</v>
      </c>
      <c r="J76" s="36">
        <f>SUMIFS(СВЦЭМ!$D$39:$D$782,СВЦЭМ!$A$39:$A$782,$A76,СВЦЭМ!$B$39:$B$782,J$47)+'СЕТ СН'!$G$11+СВЦЭМ!$D$10+'СЕТ СН'!$G$6-'СЕТ СН'!$G$23</f>
        <v>2246.73596645</v>
      </c>
      <c r="K76" s="36">
        <f>SUMIFS(СВЦЭМ!$D$39:$D$782,СВЦЭМ!$A$39:$A$782,$A76,СВЦЭМ!$B$39:$B$782,K$47)+'СЕТ СН'!$G$11+СВЦЭМ!$D$10+'СЕТ СН'!$G$6-'СЕТ СН'!$G$23</f>
        <v>2232.94406536</v>
      </c>
      <c r="L76" s="36">
        <f>SUMIFS(СВЦЭМ!$D$39:$D$782,СВЦЭМ!$A$39:$A$782,$A76,СВЦЭМ!$B$39:$B$782,L$47)+'СЕТ СН'!$G$11+СВЦЭМ!$D$10+'СЕТ СН'!$G$6-'СЕТ СН'!$G$23</f>
        <v>2234.7706136299998</v>
      </c>
      <c r="M76" s="36">
        <f>SUMIFS(СВЦЭМ!$D$39:$D$782,СВЦЭМ!$A$39:$A$782,$A76,СВЦЭМ!$B$39:$B$782,M$47)+'СЕТ СН'!$G$11+СВЦЭМ!$D$10+'СЕТ СН'!$G$6-'СЕТ СН'!$G$23</f>
        <v>2276.3823982599997</v>
      </c>
      <c r="N76" s="36">
        <f>SUMIFS(СВЦЭМ!$D$39:$D$782,СВЦЭМ!$A$39:$A$782,$A76,СВЦЭМ!$B$39:$B$782,N$47)+'СЕТ СН'!$G$11+СВЦЭМ!$D$10+'СЕТ СН'!$G$6-'СЕТ СН'!$G$23</f>
        <v>2329.6536283299997</v>
      </c>
      <c r="O76" s="36">
        <f>SUMIFS(СВЦЭМ!$D$39:$D$782,СВЦЭМ!$A$39:$A$782,$A76,СВЦЭМ!$B$39:$B$782,O$47)+'СЕТ СН'!$G$11+СВЦЭМ!$D$10+'СЕТ СН'!$G$6-'СЕТ СН'!$G$23</f>
        <v>2349.12607733</v>
      </c>
      <c r="P76" s="36">
        <f>SUMIFS(СВЦЭМ!$D$39:$D$782,СВЦЭМ!$A$39:$A$782,$A76,СВЦЭМ!$B$39:$B$782,P$47)+'СЕТ СН'!$G$11+СВЦЭМ!$D$10+'СЕТ СН'!$G$6-'СЕТ СН'!$G$23</f>
        <v>2328.1117540599998</v>
      </c>
      <c r="Q76" s="36">
        <f>SUMIFS(СВЦЭМ!$D$39:$D$782,СВЦЭМ!$A$39:$A$782,$A76,СВЦЭМ!$B$39:$B$782,Q$47)+'СЕТ СН'!$G$11+СВЦЭМ!$D$10+'СЕТ СН'!$G$6-'СЕТ СН'!$G$23</f>
        <v>2343.3857082999998</v>
      </c>
      <c r="R76" s="36">
        <f>SUMIFS(СВЦЭМ!$D$39:$D$782,СВЦЭМ!$A$39:$A$782,$A76,СВЦЭМ!$B$39:$B$782,R$47)+'СЕТ СН'!$G$11+СВЦЭМ!$D$10+'СЕТ СН'!$G$6-'СЕТ СН'!$G$23</f>
        <v>2338.5459061399997</v>
      </c>
      <c r="S76" s="36">
        <f>SUMIFS(СВЦЭМ!$D$39:$D$782,СВЦЭМ!$A$39:$A$782,$A76,СВЦЭМ!$B$39:$B$782,S$47)+'СЕТ СН'!$G$11+СВЦЭМ!$D$10+'СЕТ СН'!$G$6-'СЕТ СН'!$G$23</f>
        <v>2331.1639594499998</v>
      </c>
      <c r="T76" s="36">
        <f>SUMIFS(СВЦЭМ!$D$39:$D$782,СВЦЭМ!$A$39:$A$782,$A76,СВЦЭМ!$B$39:$B$782,T$47)+'СЕТ СН'!$G$11+СВЦЭМ!$D$10+'СЕТ СН'!$G$6-'СЕТ СН'!$G$23</f>
        <v>2274.6014851599998</v>
      </c>
      <c r="U76" s="36">
        <f>SUMIFS(СВЦЭМ!$D$39:$D$782,СВЦЭМ!$A$39:$A$782,$A76,СВЦЭМ!$B$39:$B$782,U$47)+'СЕТ СН'!$G$11+СВЦЭМ!$D$10+'СЕТ СН'!$G$6-'СЕТ СН'!$G$23</f>
        <v>2225.4738100499999</v>
      </c>
      <c r="V76" s="36">
        <f>SUMIFS(СВЦЭМ!$D$39:$D$782,СВЦЭМ!$A$39:$A$782,$A76,СВЦЭМ!$B$39:$B$782,V$47)+'СЕТ СН'!$G$11+СВЦЭМ!$D$10+'СЕТ СН'!$G$6-'СЕТ СН'!$G$23</f>
        <v>2185.8365806299998</v>
      </c>
      <c r="W76" s="36">
        <f>SUMIFS(СВЦЭМ!$D$39:$D$782,СВЦЭМ!$A$39:$A$782,$A76,СВЦЭМ!$B$39:$B$782,W$47)+'СЕТ СН'!$G$11+СВЦЭМ!$D$10+'СЕТ СН'!$G$6-'СЕТ СН'!$G$23</f>
        <v>2184.0427517799999</v>
      </c>
      <c r="X76" s="36">
        <f>SUMIFS(СВЦЭМ!$D$39:$D$782,СВЦЭМ!$A$39:$A$782,$A76,СВЦЭМ!$B$39:$B$782,X$47)+'СЕТ СН'!$G$11+СВЦЭМ!$D$10+'СЕТ СН'!$G$6-'СЕТ СН'!$G$23</f>
        <v>2214.7830794699998</v>
      </c>
      <c r="Y76" s="36">
        <f>SUMIFS(СВЦЭМ!$D$39:$D$782,СВЦЭМ!$A$39:$A$782,$A76,СВЦЭМ!$B$39:$B$782,Y$47)+'СЕТ СН'!$G$11+СВЦЭМ!$D$10+'СЕТ СН'!$G$6-'СЕТ СН'!$G$23</f>
        <v>2212.7809677300002</v>
      </c>
    </row>
    <row r="77" spans="1:26" ht="15.75" x14ac:dyDescent="0.2">
      <c r="A77" s="35">
        <f t="shared" si="1"/>
        <v>45015</v>
      </c>
      <c r="B77" s="36">
        <f>SUMIFS(СВЦЭМ!$D$39:$D$782,СВЦЭМ!$A$39:$A$782,$A77,СВЦЭМ!$B$39:$B$782,B$47)+'СЕТ СН'!$G$11+СВЦЭМ!$D$10+'СЕТ СН'!$G$6-'СЕТ СН'!$G$23</f>
        <v>2155.2994403600001</v>
      </c>
      <c r="C77" s="36">
        <f>SUMIFS(СВЦЭМ!$D$39:$D$782,СВЦЭМ!$A$39:$A$782,$A77,СВЦЭМ!$B$39:$B$782,C$47)+'СЕТ СН'!$G$11+СВЦЭМ!$D$10+'СЕТ СН'!$G$6-'СЕТ СН'!$G$23</f>
        <v>2229.0101848700001</v>
      </c>
      <c r="D77" s="36">
        <f>SUMIFS(СВЦЭМ!$D$39:$D$782,СВЦЭМ!$A$39:$A$782,$A77,СВЦЭМ!$B$39:$B$782,D$47)+'СЕТ СН'!$G$11+СВЦЭМ!$D$10+'СЕТ СН'!$G$6-'СЕТ СН'!$G$23</f>
        <v>2238.6556399800002</v>
      </c>
      <c r="E77" s="36">
        <f>SUMIFS(СВЦЭМ!$D$39:$D$782,СВЦЭМ!$A$39:$A$782,$A77,СВЦЭМ!$B$39:$B$782,E$47)+'СЕТ СН'!$G$11+СВЦЭМ!$D$10+'СЕТ СН'!$G$6-'СЕТ СН'!$G$23</f>
        <v>2236.6591025499997</v>
      </c>
      <c r="F77" s="36">
        <f>SUMIFS(СВЦЭМ!$D$39:$D$782,СВЦЭМ!$A$39:$A$782,$A77,СВЦЭМ!$B$39:$B$782,F$47)+'СЕТ СН'!$G$11+СВЦЭМ!$D$10+'СЕТ СН'!$G$6-'СЕТ СН'!$G$23</f>
        <v>2235.6757028299999</v>
      </c>
      <c r="G77" s="36">
        <f>SUMIFS(СВЦЭМ!$D$39:$D$782,СВЦЭМ!$A$39:$A$782,$A77,СВЦЭМ!$B$39:$B$782,G$47)+'СЕТ СН'!$G$11+СВЦЭМ!$D$10+'СЕТ СН'!$G$6-'СЕТ СН'!$G$23</f>
        <v>2194.7862985699999</v>
      </c>
      <c r="H77" s="36">
        <f>SUMIFS(СВЦЭМ!$D$39:$D$782,СВЦЭМ!$A$39:$A$782,$A77,СВЦЭМ!$B$39:$B$782,H$47)+'СЕТ СН'!$G$11+СВЦЭМ!$D$10+'СЕТ СН'!$G$6-'СЕТ СН'!$G$23</f>
        <v>2183.0932877099999</v>
      </c>
      <c r="I77" s="36">
        <f>SUMIFS(СВЦЭМ!$D$39:$D$782,СВЦЭМ!$A$39:$A$782,$A77,СВЦЭМ!$B$39:$B$782,I$47)+'СЕТ СН'!$G$11+СВЦЭМ!$D$10+'СЕТ СН'!$G$6-'СЕТ СН'!$G$23</f>
        <v>2125.23187138</v>
      </c>
      <c r="J77" s="36">
        <f>SUMIFS(СВЦЭМ!$D$39:$D$782,СВЦЭМ!$A$39:$A$782,$A77,СВЦЭМ!$B$39:$B$782,J$47)+'СЕТ СН'!$G$11+СВЦЭМ!$D$10+'СЕТ СН'!$G$6-'СЕТ СН'!$G$23</f>
        <v>2089.0329691500001</v>
      </c>
      <c r="K77" s="36">
        <f>SUMIFS(СВЦЭМ!$D$39:$D$782,СВЦЭМ!$A$39:$A$782,$A77,СВЦЭМ!$B$39:$B$782,K$47)+'СЕТ СН'!$G$11+СВЦЭМ!$D$10+'СЕТ СН'!$G$6-'СЕТ СН'!$G$23</f>
        <v>2057.0627854499999</v>
      </c>
      <c r="L77" s="36">
        <f>SUMIFS(СВЦЭМ!$D$39:$D$782,СВЦЭМ!$A$39:$A$782,$A77,СВЦЭМ!$B$39:$B$782,L$47)+'СЕТ СН'!$G$11+СВЦЭМ!$D$10+'СЕТ СН'!$G$6-'СЕТ СН'!$G$23</f>
        <v>2066.1672961099998</v>
      </c>
      <c r="M77" s="36">
        <f>SUMIFS(СВЦЭМ!$D$39:$D$782,СВЦЭМ!$A$39:$A$782,$A77,СВЦЭМ!$B$39:$B$782,M$47)+'СЕТ СН'!$G$11+СВЦЭМ!$D$10+'СЕТ СН'!$G$6-'СЕТ СН'!$G$23</f>
        <v>2107.0134312599998</v>
      </c>
      <c r="N77" s="36">
        <f>SUMIFS(СВЦЭМ!$D$39:$D$782,СВЦЭМ!$A$39:$A$782,$A77,СВЦЭМ!$B$39:$B$782,N$47)+'СЕТ СН'!$G$11+СВЦЭМ!$D$10+'СЕТ СН'!$G$6-'СЕТ СН'!$G$23</f>
        <v>2146.24117346</v>
      </c>
      <c r="O77" s="36">
        <f>SUMIFS(СВЦЭМ!$D$39:$D$782,СВЦЭМ!$A$39:$A$782,$A77,СВЦЭМ!$B$39:$B$782,O$47)+'СЕТ СН'!$G$11+СВЦЭМ!$D$10+'СЕТ СН'!$G$6-'СЕТ СН'!$G$23</f>
        <v>2173.2234957199998</v>
      </c>
      <c r="P77" s="36">
        <f>SUMIFS(СВЦЭМ!$D$39:$D$782,СВЦЭМ!$A$39:$A$782,$A77,СВЦЭМ!$B$39:$B$782,P$47)+'СЕТ СН'!$G$11+СВЦЭМ!$D$10+'СЕТ СН'!$G$6-'СЕТ СН'!$G$23</f>
        <v>2189.58037539</v>
      </c>
      <c r="Q77" s="36">
        <f>SUMIFS(СВЦЭМ!$D$39:$D$782,СВЦЭМ!$A$39:$A$782,$A77,СВЦЭМ!$B$39:$B$782,Q$47)+'СЕТ СН'!$G$11+СВЦЭМ!$D$10+'СЕТ СН'!$G$6-'СЕТ СН'!$G$23</f>
        <v>2196.3784185300001</v>
      </c>
      <c r="R77" s="36">
        <f>SUMIFS(СВЦЭМ!$D$39:$D$782,СВЦЭМ!$A$39:$A$782,$A77,СВЦЭМ!$B$39:$B$782,R$47)+'СЕТ СН'!$G$11+СВЦЭМ!$D$10+'СЕТ СН'!$G$6-'СЕТ СН'!$G$23</f>
        <v>2195.1934057799999</v>
      </c>
      <c r="S77" s="36">
        <f>SUMIFS(СВЦЭМ!$D$39:$D$782,СВЦЭМ!$A$39:$A$782,$A77,СВЦЭМ!$B$39:$B$782,S$47)+'СЕТ СН'!$G$11+СВЦЭМ!$D$10+'СЕТ СН'!$G$6-'СЕТ СН'!$G$23</f>
        <v>2167.3090725500001</v>
      </c>
      <c r="T77" s="36">
        <f>SUMIFS(СВЦЭМ!$D$39:$D$782,СВЦЭМ!$A$39:$A$782,$A77,СВЦЭМ!$B$39:$B$782,T$47)+'СЕТ СН'!$G$11+СВЦЭМ!$D$10+'СЕТ СН'!$G$6-'СЕТ СН'!$G$23</f>
        <v>2123.1433333099999</v>
      </c>
      <c r="U77" s="36">
        <f>SUMIFS(СВЦЭМ!$D$39:$D$782,СВЦЭМ!$A$39:$A$782,$A77,СВЦЭМ!$B$39:$B$782,U$47)+'СЕТ СН'!$G$11+СВЦЭМ!$D$10+'СЕТ СН'!$G$6-'СЕТ СН'!$G$23</f>
        <v>2113.1967680299999</v>
      </c>
      <c r="V77" s="36">
        <f>SUMIFS(СВЦЭМ!$D$39:$D$782,СВЦЭМ!$A$39:$A$782,$A77,СВЦЭМ!$B$39:$B$782,V$47)+'СЕТ СН'!$G$11+СВЦЭМ!$D$10+'СЕТ СН'!$G$6-'СЕТ СН'!$G$23</f>
        <v>2074.2249929599998</v>
      </c>
      <c r="W77" s="36">
        <f>SUMIFS(СВЦЭМ!$D$39:$D$782,СВЦЭМ!$A$39:$A$782,$A77,СВЦЭМ!$B$39:$B$782,W$47)+'СЕТ СН'!$G$11+СВЦЭМ!$D$10+'СЕТ СН'!$G$6-'СЕТ СН'!$G$23</f>
        <v>2068.6935288</v>
      </c>
      <c r="X77" s="36">
        <f>SUMIFS(СВЦЭМ!$D$39:$D$782,СВЦЭМ!$A$39:$A$782,$A77,СВЦЭМ!$B$39:$B$782,X$47)+'СЕТ СН'!$G$11+СВЦЭМ!$D$10+'СЕТ СН'!$G$6-'СЕТ СН'!$G$23</f>
        <v>2100.66927351</v>
      </c>
      <c r="Y77" s="36">
        <f>SUMIFS(СВЦЭМ!$D$39:$D$782,СВЦЭМ!$A$39:$A$782,$A77,СВЦЭМ!$B$39:$B$782,Y$47)+'СЕТ СН'!$G$11+СВЦЭМ!$D$10+'СЕТ СН'!$G$6-'СЕТ СН'!$G$23</f>
        <v>2140.3523778600002</v>
      </c>
    </row>
    <row r="78" spans="1:26" ht="15.75" x14ac:dyDescent="0.2">
      <c r="A78" s="35">
        <f t="shared" si="1"/>
        <v>45016</v>
      </c>
      <c r="B78" s="36">
        <f>SUMIFS(СВЦЭМ!$D$39:$D$782,СВЦЭМ!$A$39:$A$782,$A78,СВЦЭМ!$B$39:$B$782,B$47)+'СЕТ СН'!$G$11+СВЦЭМ!$D$10+'СЕТ СН'!$G$6-'СЕТ СН'!$G$23</f>
        <v>2219.4000301400001</v>
      </c>
      <c r="C78" s="36">
        <f>SUMIFS(СВЦЭМ!$D$39:$D$782,СВЦЭМ!$A$39:$A$782,$A78,СВЦЭМ!$B$39:$B$782,C$47)+'СЕТ СН'!$G$11+СВЦЭМ!$D$10+'СЕТ СН'!$G$6-'СЕТ СН'!$G$23</f>
        <v>2168.7087071699998</v>
      </c>
      <c r="D78" s="36">
        <f>SUMIFS(СВЦЭМ!$D$39:$D$782,СВЦЭМ!$A$39:$A$782,$A78,СВЦЭМ!$B$39:$B$782,D$47)+'СЕТ СН'!$G$11+СВЦЭМ!$D$10+'СЕТ СН'!$G$6-'СЕТ СН'!$G$23</f>
        <v>2285.6175259699999</v>
      </c>
      <c r="E78" s="36">
        <f>SUMIFS(СВЦЭМ!$D$39:$D$782,СВЦЭМ!$A$39:$A$782,$A78,СВЦЭМ!$B$39:$B$782,E$47)+'СЕТ СН'!$G$11+СВЦЭМ!$D$10+'СЕТ СН'!$G$6-'СЕТ СН'!$G$23</f>
        <v>2279.2162329299999</v>
      </c>
      <c r="F78" s="36">
        <f>SUMIFS(СВЦЭМ!$D$39:$D$782,СВЦЭМ!$A$39:$A$782,$A78,СВЦЭМ!$B$39:$B$782,F$47)+'СЕТ СН'!$G$11+СВЦЭМ!$D$10+'СЕТ СН'!$G$6-'СЕТ СН'!$G$23</f>
        <v>2284.0111130499999</v>
      </c>
      <c r="G78" s="36">
        <f>SUMIFS(СВЦЭМ!$D$39:$D$782,СВЦЭМ!$A$39:$A$782,$A78,СВЦЭМ!$B$39:$B$782,G$47)+'СЕТ СН'!$G$11+СВЦЭМ!$D$10+'СЕТ СН'!$G$6-'СЕТ СН'!$G$23</f>
        <v>2264.8524703399999</v>
      </c>
      <c r="H78" s="36">
        <f>SUMIFS(СВЦЭМ!$D$39:$D$782,СВЦЭМ!$A$39:$A$782,$A78,СВЦЭМ!$B$39:$B$782,H$47)+'СЕТ СН'!$G$11+СВЦЭМ!$D$10+'СЕТ СН'!$G$6-'СЕТ СН'!$G$23</f>
        <v>2252.9161971799999</v>
      </c>
      <c r="I78" s="36">
        <f>SUMIFS(СВЦЭМ!$D$39:$D$782,СВЦЭМ!$A$39:$A$782,$A78,СВЦЭМ!$B$39:$B$782,I$47)+'СЕТ СН'!$G$11+СВЦЭМ!$D$10+'СЕТ СН'!$G$6-'СЕТ СН'!$G$23</f>
        <v>2176.1798000099998</v>
      </c>
      <c r="J78" s="36">
        <f>SUMIFS(СВЦЭМ!$D$39:$D$782,СВЦЭМ!$A$39:$A$782,$A78,СВЦЭМ!$B$39:$B$782,J$47)+'СЕТ СН'!$G$11+СВЦЭМ!$D$10+'СЕТ СН'!$G$6-'СЕТ СН'!$G$23</f>
        <v>2150.1979242399998</v>
      </c>
      <c r="K78" s="36">
        <f>SUMIFS(СВЦЭМ!$D$39:$D$782,СВЦЭМ!$A$39:$A$782,$A78,СВЦЭМ!$B$39:$B$782,K$47)+'СЕТ СН'!$G$11+СВЦЭМ!$D$10+'СЕТ СН'!$G$6-'СЕТ СН'!$G$23</f>
        <v>2114.3738822800001</v>
      </c>
      <c r="L78" s="36">
        <f>SUMIFS(СВЦЭМ!$D$39:$D$782,СВЦЭМ!$A$39:$A$782,$A78,СВЦЭМ!$B$39:$B$782,L$47)+'СЕТ СН'!$G$11+СВЦЭМ!$D$10+'СЕТ СН'!$G$6-'СЕТ СН'!$G$23</f>
        <v>2083.6361562100001</v>
      </c>
      <c r="M78" s="36">
        <f>SUMIFS(СВЦЭМ!$D$39:$D$782,СВЦЭМ!$A$39:$A$782,$A78,СВЦЭМ!$B$39:$B$782,M$47)+'СЕТ СН'!$G$11+СВЦЭМ!$D$10+'СЕТ СН'!$G$6-'СЕТ СН'!$G$23</f>
        <v>2072.4912683699999</v>
      </c>
      <c r="N78" s="36">
        <f>SUMIFS(СВЦЭМ!$D$39:$D$782,СВЦЭМ!$A$39:$A$782,$A78,СВЦЭМ!$B$39:$B$782,N$47)+'СЕТ СН'!$G$11+СВЦЭМ!$D$10+'СЕТ СН'!$G$6-'СЕТ СН'!$G$23</f>
        <v>2117.7745838299998</v>
      </c>
      <c r="O78" s="36">
        <f>SUMIFS(СВЦЭМ!$D$39:$D$782,СВЦЭМ!$A$39:$A$782,$A78,СВЦЭМ!$B$39:$B$782,O$47)+'СЕТ СН'!$G$11+СВЦЭМ!$D$10+'СЕТ СН'!$G$6-'СЕТ СН'!$G$23</f>
        <v>2147.7289698300001</v>
      </c>
      <c r="P78" s="36">
        <f>SUMIFS(СВЦЭМ!$D$39:$D$782,СВЦЭМ!$A$39:$A$782,$A78,СВЦЭМ!$B$39:$B$782,P$47)+'СЕТ СН'!$G$11+СВЦЭМ!$D$10+'СЕТ СН'!$G$6-'СЕТ СН'!$G$23</f>
        <v>2167.4351672799999</v>
      </c>
      <c r="Q78" s="36">
        <f>SUMIFS(СВЦЭМ!$D$39:$D$782,СВЦЭМ!$A$39:$A$782,$A78,СВЦЭМ!$B$39:$B$782,Q$47)+'СЕТ СН'!$G$11+СВЦЭМ!$D$10+'СЕТ СН'!$G$6-'СЕТ СН'!$G$23</f>
        <v>2161.3686564499999</v>
      </c>
      <c r="R78" s="36">
        <f>SUMIFS(СВЦЭМ!$D$39:$D$782,СВЦЭМ!$A$39:$A$782,$A78,СВЦЭМ!$B$39:$B$782,R$47)+'СЕТ СН'!$G$11+СВЦЭМ!$D$10+'СЕТ СН'!$G$6-'СЕТ СН'!$G$23</f>
        <v>2148.9652651000001</v>
      </c>
      <c r="S78" s="36">
        <f>SUMIFS(СВЦЭМ!$D$39:$D$782,СВЦЭМ!$A$39:$A$782,$A78,СВЦЭМ!$B$39:$B$782,S$47)+'СЕТ СН'!$G$11+СВЦЭМ!$D$10+'СЕТ СН'!$G$6-'СЕТ СН'!$G$23</f>
        <v>2128.7770669799997</v>
      </c>
      <c r="T78" s="36">
        <f>SUMIFS(СВЦЭМ!$D$39:$D$782,СВЦЭМ!$A$39:$A$782,$A78,СВЦЭМ!$B$39:$B$782,T$47)+'СЕТ СН'!$G$11+СВЦЭМ!$D$10+'СЕТ СН'!$G$6-'СЕТ СН'!$G$23</f>
        <v>2094.7797262399999</v>
      </c>
      <c r="U78" s="36">
        <f>SUMIFS(СВЦЭМ!$D$39:$D$782,СВЦЭМ!$A$39:$A$782,$A78,СВЦЭМ!$B$39:$B$782,U$47)+'СЕТ СН'!$G$11+СВЦЭМ!$D$10+'СЕТ СН'!$G$6-'СЕТ СН'!$G$23</f>
        <v>2076.0284165399999</v>
      </c>
      <c r="V78" s="36">
        <f>SUMIFS(СВЦЭМ!$D$39:$D$782,СВЦЭМ!$A$39:$A$782,$A78,СВЦЭМ!$B$39:$B$782,V$47)+'СЕТ СН'!$G$11+СВЦЭМ!$D$10+'СЕТ СН'!$G$6-'СЕТ СН'!$G$23</f>
        <v>2038.2294216499999</v>
      </c>
      <c r="W78" s="36">
        <f>SUMIFS(СВЦЭМ!$D$39:$D$782,СВЦЭМ!$A$39:$A$782,$A78,СВЦЭМ!$B$39:$B$782,W$47)+'СЕТ СН'!$G$11+СВЦЭМ!$D$10+'СЕТ СН'!$G$6-'СЕТ СН'!$G$23</f>
        <v>2033.6278198800001</v>
      </c>
      <c r="X78" s="36">
        <f>SUMIFS(СВЦЭМ!$D$39:$D$782,СВЦЭМ!$A$39:$A$782,$A78,СВЦЭМ!$B$39:$B$782,X$47)+'СЕТ СН'!$G$11+СВЦЭМ!$D$10+'СЕТ СН'!$G$6-'СЕТ СН'!$G$23</f>
        <v>2076.6035571299999</v>
      </c>
      <c r="Y78" s="36">
        <f>SUMIFS(СВЦЭМ!$D$39:$D$782,СВЦЭМ!$A$39:$A$782,$A78,СВЦЭМ!$B$39:$B$782,Y$47)+'СЕТ СН'!$G$11+СВЦЭМ!$D$10+'СЕТ СН'!$G$6-'СЕТ СН'!$G$23</f>
        <v>2062.0705714599999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01.03.2023</v>
      </c>
      <c r="B84" s="36">
        <f>SUMIFS(СВЦЭМ!$D$39:$D$782,СВЦЭМ!$A$39:$A$782,$A84,СВЦЭМ!$B$39:$B$782,B$83)+'СЕТ СН'!$H$11+СВЦЭМ!$D$10+'СЕТ СН'!$H$6-'СЕТ СН'!$H$23</f>
        <v>2550.9163101200002</v>
      </c>
      <c r="C84" s="36">
        <f>SUMIFS(СВЦЭМ!$D$39:$D$782,СВЦЭМ!$A$39:$A$782,$A84,СВЦЭМ!$B$39:$B$782,C$83)+'СЕТ СН'!$H$11+СВЦЭМ!$D$10+'СЕТ СН'!$H$6-'СЕТ СН'!$H$23</f>
        <v>2599.1116873999999</v>
      </c>
      <c r="D84" s="36">
        <f>SUMIFS(СВЦЭМ!$D$39:$D$782,СВЦЭМ!$A$39:$A$782,$A84,СВЦЭМ!$B$39:$B$782,D$83)+'СЕТ СН'!$H$11+СВЦЭМ!$D$10+'СЕТ СН'!$H$6-'СЕТ СН'!$H$23</f>
        <v>2620.3322870500001</v>
      </c>
      <c r="E84" s="36">
        <f>SUMIFS(СВЦЭМ!$D$39:$D$782,СВЦЭМ!$A$39:$A$782,$A84,СВЦЭМ!$B$39:$B$782,E$83)+'СЕТ СН'!$H$11+СВЦЭМ!$D$10+'СЕТ СН'!$H$6-'СЕТ СН'!$H$23</f>
        <v>2633.0459631499998</v>
      </c>
      <c r="F84" s="36">
        <f>SUMIFS(СВЦЭМ!$D$39:$D$782,СВЦЭМ!$A$39:$A$782,$A84,СВЦЭМ!$B$39:$B$782,F$83)+'СЕТ СН'!$H$11+СВЦЭМ!$D$10+'СЕТ СН'!$H$6-'СЕТ СН'!$H$23</f>
        <v>2633.2823441199998</v>
      </c>
      <c r="G84" s="36">
        <f>SUMIFS(СВЦЭМ!$D$39:$D$782,СВЦЭМ!$A$39:$A$782,$A84,СВЦЭМ!$B$39:$B$782,G$83)+'СЕТ СН'!$H$11+СВЦЭМ!$D$10+'СЕТ СН'!$H$6-'СЕТ СН'!$H$23</f>
        <v>2602.76767023</v>
      </c>
      <c r="H84" s="36">
        <f>SUMIFS(СВЦЭМ!$D$39:$D$782,СВЦЭМ!$A$39:$A$782,$A84,СВЦЭМ!$B$39:$B$782,H$83)+'СЕТ СН'!$H$11+СВЦЭМ!$D$10+'СЕТ СН'!$H$6-'СЕТ СН'!$H$23</f>
        <v>2572.59466621</v>
      </c>
      <c r="I84" s="36">
        <f>SUMIFS(СВЦЭМ!$D$39:$D$782,СВЦЭМ!$A$39:$A$782,$A84,СВЦЭМ!$B$39:$B$782,I$83)+'СЕТ СН'!$H$11+СВЦЭМ!$D$10+'СЕТ СН'!$H$6-'СЕТ СН'!$H$23</f>
        <v>2512.1340211699999</v>
      </c>
      <c r="J84" s="36">
        <f>SUMIFS(СВЦЭМ!$D$39:$D$782,СВЦЭМ!$A$39:$A$782,$A84,СВЦЭМ!$B$39:$B$782,J$83)+'СЕТ СН'!$H$11+СВЦЭМ!$D$10+'СЕТ СН'!$H$6-'СЕТ СН'!$H$23</f>
        <v>2499.4051396700002</v>
      </c>
      <c r="K84" s="36">
        <f>SUMIFS(СВЦЭМ!$D$39:$D$782,СВЦЭМ!$A$39:$A$782,$A84,СВЦЭМ!$B$39:$B$782,K$83)+'СЕТ СН'!$H$11+СВЦЭМ!$D$10+'СЕТ СН'!$H$6-'СЕТ СН'!$H$23</f>
        <v>2420.5682350800002</v>
      </c>
      <c r="L84" s="36">
        <f>SUMIFS(СВЦЭМ!$D$39:$D$782,СВЦЭМ!$A$39:$A$782,$A84,СВЦЭМ!$B$39:$B$782,L$83)+'СЕТ СН'!$H$11+СВЦЭМ!$D$10+'СЕТ СН'!$H$6-'СЕТ СН'!$H$23</f>
        <v>2443.68610752</v>
      </c>
      <c r="M84" s="36">
        <f>SUMIFS(СВЦЭМ!$D$39:$D$782,СВЦЭМ!$A$39:$A$782,$A84,СВЦЭМ!$B$39:$B$782,M$83)+'СЕТ СН'!$H$11+СВЦЭМ!$D$10+'СЕТ СН'!$H$6-'СЕТ СН'!$H$23</f>
        <v>2460.1261094799997</v>
      </c>
      <c r="N84" s="36">
        <f>SUMIFS(СВЦЭМ!$D$39:$D$782,СВЦЭМ!$A$39:$A$782,$A84,СВЦЭМ!$B$39:$B$782,N$83)+'СЕТ СН'!$H$11+СВЦЭМ!$D$10+'СЕТ СН'!$H$6-'СЕТ СН'!$H$23</f>
        <v>2492.43356266</v>
      </c>
      <c r="O84" s="36">
        <f>SUMIFS(СВЦЭМ!$D$39:$D$782,СВЦЭМ!$A$39:$A$782,$A84,СВЦЭМ!$B$39:$B$782,O$83)+'СЕТ СН'!$H$11+СВЦЭМ!$D$10+'СЕТ СН'!$H$6-'СЕТ СН'!$H$23</f>
        <v>2504.9992840800001</v>
      </c>
      <c r="P84" s="36">
        <f>SUMIFS(СВЦЭМ!$D$39:$D$782,СВЦЭМ!$A$39:$A$782,$A84,СВЦЭМ!$B$39:$B$782,P$83)+'СЕТ СН'!$H$11+СВЦЭМ!$D$10+'СЕТ СН'!$H$6-'СЕТ СН'!$H$23</f>
        <v>2517.5024056699999</v>
      </c>
      <c r="Q84" s="36">
        <f>SUMIFS(СВЦЭМ!$D$39:$D$782,СВЦЭМ!$A$39:$A$782,$A84,СВЦЭМ!$B$39:$B$782,Q$83)+'СЕТ СН'!$H$11+СВЦЭМ!$D$10+'СЕТ СН'!$H$6-'СЕТ СН'!$H$23</f>
        <v>2492.49545739</v>
      </c>
      <c r="R84" s="36">
        <f>SUMIFS(СВЦЭМ!$D$39:$D$782,СВЦЭМ!$A$39:$A$782,$A84,СВЦЭМ!$B$39:$B$782,R$83)+'СЕТ СН'!$H$11+СВЦЭМ!$D$10+'СЕТ СН'!$H$6-'СЕТ СН'!$H$23</f>
        <v>2496.21366945</v>
      </c>
      <c r="S84" s="36">
        <f>SUMIFS(СВЦЭМ!$D$39:$D$782,СВЦЭМ!$A$39:$A$782,$A84,СВЦЭМ!$B$39:$B$782,S$83)+'СЕТ СН'!$H$11+СВЦЭМ!$D$10+'СЕТ СН'!$H$6-'СЕТ СН'!$H$23</f>
        <v>2465.2385465800003</v>
      </c>
      <c r="T84" s="36">
        <f>SUMIFS(СВЦЭМ!$D$39:$D$782,СВЦЭМ!$A$39:$A$782,$A84,СВЦЭМ!$B$39:$B$782,T$83)+'СЕТ СН'!$H$11+СВЦЭМ!$D$10+'СЕТ СН'!$H$6-'СЕТ СН'!$H$23</f>
        <v>2459.8078771400001</v>
      </c>
      <c r="U84" s="36">
        <f>SUMIFS(СВЦЭМ!$D$39:$D$782,СВЦЭМ!$A$39:$A$782,$A84,СВЦЭМ!$B$39:$B$782,U$83)+'СЕТ СН'!$H$11+СВЦЭМ!$D$10+'СЕТ СН'!$H$6-'СЕТ СН'!$H$23</f>
        <v>2474.0247517399998</v>
      </c>
      <c r="V84" s="36">
        <f>SUMIFS(СВЦЭМ!$D$39:$D$782,СВЦЭМ!$A$39:$A$782,$A84,СВЦЭМ!$B$39:$B$782,V$83)+'СЕТ СН'!$H$11+СВЦЭМ!$D$10+'СЕТ СН'!$H$6-'СЕТ СН'!$H$23</f>
        <v>2476.52605743</v>
      </c>
      <c r="W84" s="36">
        <f>SUMIFS(СВЦЭМ!$D$39:$D$782,СВЦЭМ!$A$39:$A$782,$A84,СВЦЭМ!$B$39:$B$782,W$83)+'СЕТ СН'!$H$11+СВЦЭМ!$D$10+'СЕТ СН'!$H$6-'СЕТ СН'!$H$23</f>
        <v>2497.3644032500001</v>
      </c>
      <c r="X84" s="36">
        <f>SUMIFS(СВЦЭМ!$D$39:$D$782,СВЦЭМ!$A$39:$A$782,$A84,СВЦЭМ!$B$39:$B$782,X$83)+'СЕТ СН'!$H$11+СВЦЭМ!$D$10+'СЕТ СН'!$H$6-'СЕТ СН'!$H$23</f>
        <v>2512.4464493599999</v>
      </c>
      <c r="Y84" s="36">
        <f>SUMIFS(СВЦЭМ!$D$39:$D$782,СВЦЭМ!$A$39:$A$782,$A84,СВЦЭМ!$B$39:$B$782,Y$83)+'СЕТ СН'!$H$11+СВЦЭМ!$D$10+'СЕТ СН'!$H$6-'СЕТ СН'!$H$23</f>
        <v>2552.7631217099997</v>
      </c>
      <c r="AA84" s="45"/>
    </row>
    <row r="85" spans="1:27" ht="15.75" x14ac:dyDescent="0.2">
      <c r="A85" s="35">
        <f>A84+1</f>
        <v>44987</v>
      </c>
      <c r="B85" s="36">
        <f>SUMIFS(СВЦЭМ!$D$39:$D$782,СВЦЭМ!$A$39:$A$782,$A85,СВЦЭМ!$B$39:$B$782,B$83)+'СЕТ СН'!$H$11+СВЦЭМ!$D$10+'СЕТ СН'!$H$6-'СЕТ СН'!$H$23</f>
        <v>2521.3142102000002</v>
      </c>
      <c r="C85" s="36">
        <f>SUMIFS(СВЦЭМ!$D$39:$D$782,СВЦЭМ!$A$39:$A$782,$A85,СВЦЭМ!$B$39:$B$782,C$83)+'СЕТ СН'!$H$11+СВЦЭМ!$D$10+'СЕТ СН'!$H$6-'СЕТ СН'!$H$23</f>
        <v>2500.2003157899999</v>
      </c>
      <c r="D85" s="36">
        <f>SUMIFS(СВЦЭМ!$D$39:$D$782,СВЦЭМ!$A$39:$A$782,$A85,СВЦЭМ!$B$39:$B$782,D$83)+'СЕТ СН'!$H$11+СВЦЭМ!$D$10+'СЕТ СН'!$H$6-'СЕТ СН'!$H$23</f>
        <v>2522.4684368499998</v>
      </c>
      <c r="E85" s="36">
        <f>SUMIFS(СВЦЭМ!$D$39:$D$782,СВЦЭМ!$A$39:$A$782,$A85,СВЦЭМ!$B$39:$B$782,E$83)+'СЕТ СН'!$H$11+СВЦЭМ!$D$10+'СЕТ СН'!$H$6-'СЕТ СН'!$H$23</f>
        <v>2535.2945040599998</v>
      </c>
      <c r="F85" s="36">
        <f>SUMIFS(СВЦЭМ!$D$39:$D$782,СВЦЭМ!$A$39:$A$782,$A85,СВЦЭМ!$B$39:$B$782,F$83)+'СЕТ СН'!$H$11+СВЦЭМ!$D$10+'СЕТ СН'!$H$6-'СЕТ СН'!$H$23</f>
        <v>2537.3367544399998</v>
      </c>
      <c r="G85" s="36">
        <f>SUMIFS(СВЦЭМ!$D$39:$D$782,СВЦЭМ!$A$39:$A$782,$A85,СВЦЭМ!$B$39:$B$782,G$83)+'СЕТ СН'!$H$11+СВЦЭМ!$D$10+'СЕТ СН'!$H$6-'СЕТ СН'!$H$23</f>
        <v>2508.9129309599998</v>
      </c>
      <c r="H85" s="36">
        <f>SUMIFS(СВЦЭМ!$D$39:$D$782,СВЦЭМ!$A$39:$A$782,$A85,СВЦЭМ!$B$39:$B$782,H$83)+'СЕТ СН'!$H$11+СВЦЭМ!$D$10+'СЕТ СН'!$H$6-'СЕТ СН'!$H$23</f>
        <v>2400.4185156599997</v>
      </c>
      <c r="I85" s="36">
        <f>SUMIFS(СВЦЭМ!$D$39:$D$782,СВЦЭМ!$A$39:$A$782,$A85,СВЦЭМ!$B$39:$B$782,I$83)+'СЕТ СН'!$H$11+СВЦЭМ!$D$10+'СЕТ СН'!$H$6-'СЕТ СН'!$H$23</f>
        <v>2354.3433263699999</v>
      </c>
      <c r="J85" s="36">
        <f>SUMIFS(СВЦЭМ!$D$39:$D$782,СВЦЭМ!$A$39:$A$782,$A85,СВЦЭМ!$B$39:$B$782,J$83)+'СЕТ СН'!$H$11+СВЦЭМ!$D$10+'СЕТ СН'!$H$6-'СЕТ СН'!$H$23</f>
        <v>2330.7589297200002</v>
      </c>
      <c r="K85" s="36">
        <f>SUMIFS(СВЦЭМ!$D$39:$D$782,СВЦЭМ!$A$39:$A$782,$A85,СВЦЭМ!$B$39:$B$782,K$83)+'СЕТ СН'!$H$11+СВЦЭМ!$D$10+'СЕТ СН'!$H$6-'СЕТ СН'!$H$23</f>
        <v>2349.49873768</v>
      </c>
      <c r="L85" s="36">
        <f>SUMIFS(СВЦЭМ!$D$39:$D$782,СВЦЭМ!$A$39:$A$782,$A85,СВЦЭМ!$B$39:$B$782,L$83)+'СЕТ СН'!$H$11+СВЦЭМ!$D$10+'СЕТ СН'!$H$6-'СЕТ СН'!$H$23</f>
        <v>2347.68212735</v>
      </c>
      <c r="M85" s="36">
        <f>SUMIFS(СВЦЭМ!$D$39:$D$782,СВЦЭМ!$A$39:$A$782,$A85,СВЦЭМ!$B$39:$B$782,M$83)+'СЕТ СН'!$H$11+СВЦЭМ!$D$10+'СЕТ СН'!$H$6-'СЕТ СН'!$H$23</f>
        <v>2350.3482634499996</v>
      </c>
      <c r="N85" s="36">
        <f>SUMIFS(СВЦЭМ!$D$39:$D$782,СВЦЭМ!$A$39:$A$782,$A85,СВЦЭМ!$B$39:$B$782,N$83)+'СЕТ СН'!$H$11+СВЦЭМ!$D$10+'СЕТ СН'!$H$6-'СЕТ СН'!$H$23</f>
        <v>2375.8820347199999</v>
      </c>
      <c r="O85" s="36">
        <f>SUMIFS(СВЦЭМ!$D$39:$D$782,СВЦЭМ!$A$39:$A$782,$A85,СВЦЭМ!$B$39:$B$782,O$83)+'СЕТ СН'!$H$11+СВЦЭМ!$D$10+'СЕТ СН'!$H$6-'СЕТ СН'!$H$23</f>
        <v>2419.9594481100003</v>
      </c>
      <c r="P85" s="36">
        <f>SUMIFS(СВЦЭМ!$D$39:$D$782,СВЦЭМ!$A$39:$A$782,$A85,СВЦЭМ!$B$39:$B$782,P$83)+'СЕТ СН'!$H$11+СВЦЭМ!$D$10+'СЕТ СН'!$H$6-'СЕТ СН'!$H$23</f>
        <v>2435.4445603199997</v>
      </c>
      <c r="Q85" s="36">
        <f>SUMIFS(СВЦЭМ!$D$39:$D$782,СВЦЭМ!$A$39:$A$782,$A85,СВЦЭМ!$B$39:$B$782,Q$83)+'СЕТ СН'!$H$11+СВЦЭМ!$D$10+'СЕТ СН'!$H$6-'СЕТ СН'!$H$23</f>
        <v>2440.3518955599998</v>
      </c>
      <c r="R85" s="36">
        <f>SUMIFS(СВЦЭМ!$D$39:$D$782,СВЦЭМ!$A$39:$A$782,$A85,СВЦЭМ!$B$39:$B$782,R$83)+'СЕТ СН'!$H$11+СВЦЭМ!$D$10+'СЕТ СН'!$H$6-'СЕТ СН'!$H$23</f>
        <v>2446.6003818899999</v>
      </c>
      <c r="S85" s="36">
        <f>SUMIFS(СВЦЭМ!$D$39:$D$782,СВЦЭМ!$A$39:$A$782,$A85,СВЦЭМ!$B$39:$B$782,S$83)+'СЕТ СН'!$H$11+СВЦЭМ!$D$10+'СЕТ СН'!$H$6-'СЕТ СН'!$H$23</f>
        <v>2439.49273395</v>
      </c>
      <c r="T85" s="36">
        <f>SUMIFS(СВЦЭМ!$D$39:$D$782,СВЦЭМ!$A$39:$A$782,$A85,СВЦЭМ!$B$39:$B$782,T$83)+'СЕТ СН'!$H$11+СВЦЭМ!$D$10+'СЕТ СН'!$H$6-'СЕТ СН'!$H$23</f>
        <v>2394.1753108399998</v>
      </c>
      <c r="U85" s="36">
        <f>SUMIFS(СВЦЭМ!$D$39:$D$782,СВЦЭМ!$A$39:$A$782,$A85,СВЦЭМ!$B$39:$B$782,U$83)+'СЕТ СН'!$H$11+СВЦЭМ!$D$10+'СЕТ СН'!$H$6-'СЕТ СН'!$H$23</f>
        <v>2330.1336504700002</v>
      </c>
      <c r="V85" s="36">
        <f>SUMIFS(СВЦЭМ!$D$39:$D$782,СВЦЭМ!$A$39:$A$782,$A85,СВЦЭМ!$B$39:$B$782,V$83)+'СЕТ СН'!$H$11+СВЦЭМ!$D$10+'СЕТ СН'!$H$6-'СЕТ СН'!$H$23</f>
        <v>2323.7893803400002</v>
      </c>
      <c r="W85" s="36">
        <f>SUMIFS(СВЦЭМ!$D$39:$D$782,СВЦЭМ!$A$39:$A$782,$A85,СВЦЭМ!$B$39:$B$782,W$83)+'СЕТ СН'!$H$11+СВЦЭМ!$D$10+'СЕТ СН'!$H$6-'СЕТ СН'!$H$23</f>
        <v>2333.49448609</v>
      </c>
      <c r="X85" s="36">
        <f>SUMIFS(СВЦЭМ!$D$39:$D$782,СВЦЭМ!$A$39:$A$782,$A85,СВЦЭМ!$B$39:$B$782,X$83)+'СЕТ СН'!$H$11+СВЦЭМ!$D$10+'СЕТ СН'!$H$6-'СЕТ СН'!$H$23</f>
        <v>2357.68368551</v>
      </c>
      <c r="Y85" s="36">
        <f>SUMIFS(СВЦЭМ!$D$39:$D$782,СВЦЭМ!$A$39:$A$782,$A85,СВЦЭМ!$B$39:$B$782,Y$83)+'СЕТ СН'!$H$11+СВЦЭМ!$D$10+'СЕТ СН'!$H$6-'СЕТ СН'!$H$23</f>
        <v>2403.6902403300001</v>
      </c>
    </row>
    <row r="86" spans="1:27" ht="15.75" x14ac:dyDescent="0.2">
      <c r="A86" s="35">
        <f t="shared" ref="A86:A114" si="2">A85+1</f>
        <v>44988</v>
      </c>
      <c r="B86" s="36">
        <f>SUMIFS(СВЦЭМ!$D$39:$D$782,СВЦЭМ!$A$39:$A$782,$A86,СВЦЭМ!$B$39:$B$782,B$83)+'СЕТ СН'!$H$11+СВЦЭМ!$D$10+'СЕТ СН'!$H$6-'СЕТ СН'!$H$23</f>
        <v>2427.78227694</v>
      </c>
      <c r="C86" s="36">
        <f>SUMIFS(СВЦЭМ!$D$39:$D$782,СВЦЭМ!$A$39:$A$782,$A86,СВЦЭМ!$B$39:$B$782,C$83)+'СЕТ СН'!$H$11+СВЦЭМ!$D$10+'СЕТ СН'!$H$6-'СЕТ СН'!$H$23</f>
        <v>2437.9106399799998</v>
      </c>
      <c r="D86" s="36">
        <f>SUMIFS(СВЦЭМ!$D$39:$D$782,СВЦЭМ!$A$39:$A$782,$A86,СВЦЭМ!$B$39:$B$782,D$83)+'СЕТ СН'!$H$11+СВЦЭМ!$D$10+'СЕТ СН'!$H$6-'СЕТ СН'!$H$23</f>
        <v>2460.4819858599999</v>
      </c>
      <c r="E86" s="36">
        <f>SUMIFS(СВЦЭМ!$D$39:$D$782,СВЦЭМ!$A$39:$A$782,$A86,СВЦЭМ!$B$39:$B$782,E$83)+'СЕТ СН'!$H$11+СВЦЭМ!$D$10+'СЕТ СН'!$H$6-'СЕТ СН'!$H$23</f>
        <v>2466.8715796900001</v>
      </c>
      <c r="F86" s="36">
        <f>SUMIFS(СВЦЭМ!$D$39:$D$782,СВЦЭМ!$A$39:$A$782,$A86,СВЦЭМ!$B$39:$B$782,F$83)+'СЕТ СН'!$H$11+СВЦЭМ!$D$10+'СЕТ СН'!$H$6-'СЕТ СН'!$H$23</f>
        <v>2452.6286659399998</v>
      </c>
      <c r="G86" s="36">
        <f>SUMIFS(СВЦЭМ!$D$39:$D$782,СВЦЭМ!$A$39:$A$782,$A86,СВЦЭМ!$B$39:$B$782,G$83)+'СЕТ СН'!$H$11+СВЦЭМ!$D$10+'СЕТ СН'!$H$6-'СЕТ СН'!$H$23</f>
        <v>2441.3224092099999</v>
      </c>
      <c r="H86" s="36">
        <f>SUMIFS(СВЦЭМ!$D$39:$D$782,СВЦЭМ!$A$39:$A$782,$A86,СВЦЭМ!$B$39:$B$782,H$83)+'СЕТ СН'!$H$11+СВЦЭМ!$D$10+'СЕТ СН'!$H$6-'СЕТ СН'!$H$23</f>
        <v>2430.8081527199997</v>
      </c>
      <c r="I86" s="36">
        <f>SUMIFS(СВЦЭМ!$D$39:$D$782,СВЦЭМ!$A$39:$A$782,$A86,СВЦЭМ!$B$39:$B$782,I$83)+'СЕТ СН'!$H$11+СВЦЭМ!$D$10+'СЕТ СН'!$H$6-'СЕТ СН'!$H$23</f>
        <v>2345.77422746</v>
      </c>
      <c r="J86" s="36">
        <f>SUMIFS(СВЦЭМ!$D$39:$D$782,СВЦЭМ!$A$39:$A$782,$A86,СВЦЭМ!$B$39:$B$782,J$83)+'СЕТ СН'!$H$11+СВЦЭМ!$D$10+'СЕТ СН'!$H$6-'СЕТ СН'!$H$23</f>
        <v>2355.96196048</v>
      </c>
      <c r="K86" s="36">
        <f>SUMIFS(СВЦЭМ!$D$39:$D$782,СВЦЭМ!$A$39:$A$782,$A86,СВЦЭМ!$B$39:$B$782,K$83)+'СЕТ СН'!$H$11+СВЦЭМ!$D$10+'СЕТ СН'!$H$6-'СЕТ СН'!$H$23</f>
        <v>2336.9976435799999</v>
      </c>
      <c r="L86" s="36">
        <f>SUMIFS(СВЦЭМ!$D$39:$D$782,СВЦЭМ!$A$39:$A$782,$A86,СВЦЭМ!$B$39:$B$782,L$83)+'СЕТ СН'!$H$11+СВЦЭМ!$D$10+'СЕТ СН'!$H$6-'СЕТ СН'!$H$23</f>
        <v>2317.4450732</v>
      </c>
      <c r="M86" s="36">
        <f>SUMIFS(СВЦЭМ!$D$39:$D$782,СВЦЭМ!$A$39:$A$782,$A86,СВЦЭМ!$B$39:$B$782,M$83)+'СЕТ СН'!$H$11+СВЦЭМ!$D$10+'СЕТ СН'!$H$6-'СЕТ СН'!$H$23</f>
        <v>2324.61066557</v>
      </c>
      <c r="N86" s="36">
        <f>SUMIFS(СВЦЭМ!$D$39:$D$782,СВЦЭМ!$A$39:$A$782,$A86,СВЦЭМ!$B$39:$B$782,N$83)+'СЕТ СН'!$H$11+СВЦЭМ!$D$10+'СЕТ СН'!$H$6-'СЕТ СН'!$H$23</f>
        <v>2349.2722923000001</v>
      </c>
      <c r="O86" s="36">
        <f>SUMIFS(СВЦЭМ!$D$39:$D$782,СВЦЭМ!$A$39:$A$782,$A86,СВЦЭМ!$B$39:$B$782,O$83)+'СЕТ СН'!$H$11+СВЦЭМ!$D$10+'СЕТ СН'!$H$6-'СЕТ СН'!$H$23</f>
        <v>2422.9739332300001</v>
      </c>
      <c r="P86" s="36">
        <f>SUMIFS(СВЦЭМ!$D$39:$D$782,СВЦЭМ!$A$39:$A$782,$A86,СВЦЭМ!$B$39:$B$782,P$83)+'СЕТ СН'!$H$11+СВЦЭМ!$D$10+'СЕТ СН'!$H$6-'СЕТ СН'!$H$23</f>
        <v>2435.4344353000001</v>
      </c>
      <c r="Q86" s="36">
        <f>SUMIFS(СВЦЭМ!$D$39:$D$782,СВЦЭМ!$A$39:$A$782,$A86,СВЦЭМ!$B$39:$B$782,Q$83)+'СЕТ СН'!$H$11+СВЦЭМ!$D$10+'СЕТ СН'!$H$6-'СЕТ СН'!$H$23</f>
        <v>2386.5974859399998</v>
      </c>
      <c r="R86" s="36">
        <f>SUMIFS(СВЦЭМ!$D$39:$D$782,СВЦЭМ!$A$39:$A$782,$A86,СВЦЭМ!$B$39:$B$782,R$83)+'СЕТ СН'!$H$11+СВЦЭМ!$D$10+'СЕТ СН'!$H$6-'СЕТ СН'!$H$23</f>
        <v>2449.8514401799998</v>
      </c>
      <c r="S86" s="36">
        <f>SUMIFS(СВЦЭМ!$D$39:$D$782,СВЦЭМ!$A$39:$A$782,$A86,СВЦЭМ!$B$39:$B$782,S$83)+'СЕТ СН'!$H$11+СВЦЭМ!$D$10+'СЕТ СН'!$H$6-'СЕТ СН'!$H$23</f>
        <v>2387.02977766</v>
      </c>
      <c r="T86" s="36">
        <f>SUMIFS(СВЦЭМ!$D$39:$D$782,СВЦЭМ!$A$39:$A$782,$A86,СВЦЭМ!$B$39:$B$782,T$83)+'СЕТ СН'!$H$11+СВЦЭМ!$D$10+'СЕТ СН'!$H$6-'СЕТ СН'!$H$23</f>
        <v>2352.3411569099999</v>
      </c>
      <c r="U86" s="36">
        <f>SUMIFS(СВЦЭМ!$D$39:$D$782,СВЦЭМ!$A$39:$A$782,$A86,СВЦЭМ!$B$39:$B$782,U$83)+'СЕТ СН'!$H$11+СВЦЭМ!$D$10+'СЕТ СН'!$H$6-'СЕТ СН'!$H$23</f>
        <v>2311.9296813199999</v>
      </c>
      <c r="V86" s="36">
        <f>SUMIFS(СВЦЭМ!$D$39:$D$782,СВЦЭМ!$A$39:$A$782,$A86,СВЦЭМ!$B$39:$B$782,V$83)+'СЕТ СН'!$H$11+СВЦЭМ!$D$10+'СЕТ СН'!$H$6-'СЕТ СН'!$H$23</f>
        <v>2319.3684567999999</v>
      </c>
      <c r="W86" s="36">
        <f>SUMIFS(СВЦЭМ!$D$39:$D$782,СВЦЭМ!$A$39:$A$782,$A86,СВЦЭМ!$B$39:$B$782,W$83)+'СЕТ СН'!$H$11+СВЦЭМ!$D$10+'СЕТ СН'!$H$6-'СЕТ СН'!$H$23</f>
        <v>2315.7119115300002</v>
      </c>
      <c r="X86" s="36">
        <f>SUMIFS(СВЦЭМ!$D$39:$D$782,СВЦЭМ!$A$39:$A$782,$A86,СВЦЭМ!$B$39:$B$782,X$83)+'СЕТ СН'!$H$11+СВЦЭМ!$D$10+'СЕТ СН'!$H$6-'СЕТ СН'!$H$23</f>
        <v>2345.5231593600001</v>
      </c>
      <c r="Y86" s="36">
        <f>SUMIFS(СВЦЭМ!$D$39:$D$782,СВЦЭМ!$A$39:$A$782,$A86,СВЦЭМ!$B$39:$B$782,Y$83)+'СЕТ СН'!$H$11+СВЦЭМ!$D$10+'СЕТ СН'!$H$6-'СЕТ СН'!$H$23</f>
        <v>2421.1372461999999</v>
      </c>
    </row>
    <row r="87" spans="1:27" ht="15.75" x14ac:dyDescent="0.2">
      <c r="A87" s="35">
        <f t="shared" si="2"/>
        <v>44989</v>
      </c>
      <c r="B87" s="36">
        <f>SUMIFS(СВЦЭМ!$D$39:$D$782,СВЦЭМ!$A$39:$A$782,$A87,СВЦЭМ!$B$39:$B$782,B$83)+'СЕТ СН'!$H$11+СВЦЭМ!$D$10+'СЕТ СН'!$H$6-'СЕТ СН'!$H$23</f>
        <v>2359.71938864</v>
      </c>
      <c r="C87" s="36">
        <f>SUMIFS(СВЦЭМ!$D$39:$D$782,СВЦЭМ!$A$39:$A$782,$A87,СВЦЭМ!$B$39:$B$782,C$83)+'СЕТ СН'!$H$11+СВЦЭМ!$D$10+'СЕТ СН'!$H$6-'СЕТ СН'!$H$23</f>
        <v>2394.4874681800002</v>
      </c>
      <c r="D87" s="36">
        <f>SUMIFS(СВЦЭМ!$D$39:$D$782,СВЦЭМ!$A$39:$A$782,$A87,СВЦЭМ!$B$39:$B$782,D$83)+'СЕТ СН'!$H$11+СВЦЭМ!$D$10+'СЕТ СН'!$H$6-'СЕТ СН'!$H$23</f>
        <v>2406.4315729899999</v>
      </c>
      <c r="E87" s="36">
        <f>SUMIFS(СВЦЭМ!$D$39:$D$782,СВЦЭМ!$A$39:$A$782,$A87,СВЦЭМ!$B$39:$B$782,E$83)+'СЕТ СН'!$H$11+СВЦЭМ!$D$10+'СЕТ СН'!$H$6-'СЕТ СН'!$H$23</f>
        <v>2405.6498978499999</v>
      </c>
      <c r="F87" s="36">
        <f>SUMIFS(СВЦЭМ!$D$39:$D$782,СВЦЭМ!$A$39:$A$782,$A87,СВЦЭМ!$B$39:$B$782,F$83)+'СЕТ СН'!$H$11+СВЦЭМ!$D$10+'СЕТ СН'!$H$6-'СЕТ СН'!$H$23</f>
        <v>2389.32670246</v>
      </c>
      <c r="G87" s="36">
        <f>SUMIFS(СВЦЭМ!$D$39:$D$782,СВЦЭМ!$A$39:$A$782,$A87,СВЦЭМ!$B$39:$B$782,G$83)+'СЕТ СН'!$H$11+СВЦЭМ!$D$10+'СЕТ СН'!$H$6-'СЕТ СН'!$H$23</f>
        <v>2367.2991948500003</v>
      </c>
      <c r="H87" s="36">
        <f>SUMIFS(СВЦЭМ!$D$39:$D$782,СВЦЭМ!$A$39:$A$782,$A87,СВЦЭМ!$B$39:$B$782,H$83)+'СЕТ СН'!$H$11+СВЦЭМ!$D$10+'СЕТ СН'!$H$6-'СЕТ СН'!$H$23</f>
        <v>2314.4817269300001</v>
      </c>
      <c r="I87" s="36">
        <f>SUMIFS(СВЦЭМ!$D$39:$D$782,СВЦЭМ!$A$39:$A$782,$A87,СВЦЭМ!$B$39:$B$782,I$83)+'СЕТ СН'!$H$11+СВЦЭМ!$D$10+'СЕТ СН'!$H$6-'СЕТ СН'!$H$23</f>
        <v>2259.7628350800001</v>
      </c>
      <c r="J87" s="36">
        <f>SUMIFS(СВЦЭМ!$D$39:$D$782,СВЦЭМ!$A$39:$A$782,$A87,СВЦЭМ!$B$39:$B$782,J$83)+'СЕТ СН'!$H$11+СВЦЭМ!$D$10+'СЕТ СН'!$H$6-'СЕТ СН'!$H$23</f>
        <v>2242.18396704</v>
      </c>
      <c r="K87" s="36">
        <f>SUMIFS(СВЦЭМ!$D$39:$D$782,СВЦЭМ!$A$39:$A$782,$A87,СВЦЭМ!$B$39:$B$782,K$83)+'СЕТ СН'!$H$11+СВЦЭМ!$D$10+'СЕТ СН'!$H$6-'СЕТ СН'!$H$23</f>
        <v>2231.35479661</v>
      </c>
      <c r="L87" s="36">
        <f>SUMIFS(СВЦЭМ!$D$39:$D$782,СВЦЭМ!$A$39:$A$782,$A87,СВЦЭМ!$B$39:$B$782,L$83)+'СЕТ СН'!$H$11+СВЦЭМ!$D$10+'СЕТ СН'!$H$6-'СЕТ СН'!$H$23</f>
        <v>2240.6867117100001</v>
      </c>
      <c r="M87" s="36">
        <f>SUMIFS(СВЦЭМ!$D$39:$D$782,СВЦЭМ!$A$39:$A$782,$A87,СВЦЭМ!$B$39:$B$782,M$83)+'СЕТ СН'!$H$11+СВЦЭМ!$D$10+'СЕТ СН'!$H$6-'СЕТ СН'!$H$23</f>
        <v>2255.5095871499998</v>
      </c>
      <c r="N87" s="36">
        <f>SUMIFS(СВЦЭМ!$D$39:$D$782,СВЦЭМ!$A$39:$A$782,$A87,СВЦЭМ!$B$39:$B$782,N$83)+'СЕТ СН'!$H$11+СВЦЭМ!$D$10+'СЕТ СН'!$H$6-'СЕТ СН'!$H$23</f>
        <v>2291.36389151</v>
      </c>
      <c r="O87" s="36">
        <f>SUMIFS(СВЦЭМ!$D$39:$D$782,СВЦЭМ!$A$39:$A$782,$A87,СВЦЭМ!$B$39:$B$782,O$83)+'СЕТ СН'!$H$11+СВЦЭМ!$D$10+'СЕТ СН'!$H$6-'СЕТ СН'!$H$23</f>
        <v>2319.66956957</v>
      </c>
      <c r="P87" s="36">
        <f>SUMIFS(СВЦЭМ!$D$39:$D$782,СВЦЭМ!$A$39:$A$782,$A87,СВЦЭМ!$B$39:$B$782,P$83)+'СЕТ СН'!$H$11+СВЦЭМ!$D$10+'СЕТ СН'!$H$6-'СЕТ СН'!$H$23</f>
        <v>2333.5897427299997</v>
      </c>
      <c r="Q87" s="36">
        <f>SUMIFS(СВЦЭМ!$D$39:$D$782,СВЦЭМ!$A$39:$A$782,$A87,СВЦЭМ!$B$39:$B$782,Q$83)+'СЕТ СН'!$H$11+СВЦЭМ!$D$10+'СЕТ СН'!$H$6-'СЕТ СН'!$H$23</f>
        <v>2338.9721858299999</v>
      </c>
      <c r="R87" s="36">
        <f>SUMIFS(СВЦЭМ!$D$39:$D$782,СВЦЭМ!$A$39:$A$782,$A87,СВЦЭМ!$B$39:$B$782,R$83)+'СЕТ СН'!$H$11+СВЦЭМ!$D$10+'СЕТ СН'!$H$6-'СЕТ СН'!$H$23</f>
        <v>2341.9395103400002</v>
      </c>
      <c r="S87" s="36">
        <f>SUMIFS(СВЦЭМ!$D$39:$D$782,СВЦЭМ!$A$39:$A$782,$A87,СВЦЭМ!$B$39:$B$782,S$83)+'СЕТ СН'!$H$11+СВЦЭМ!$D$10+'СЕТ СН'!$H$6-'СЕТ СН'!$H$23</f>
        <v>2303.05611851</v>
      </c>
      <c r="T87" s="36">
        <f>SUMIFS(СВЦЭМ!$D$39:$D$782,СВЦЭМ!$A$39:$A$782,$A87,СВЦЭМ!$B$39:$B$782,T$83)+'СЕТ СН'!$H$11+СВЦЭМ!$D$10+'СЕТ СН'!$H$6-'СЕТ СН'!$H$23</f>
        <v>2254.9407065400001</v>
      </c>
      <c r="U87" s="36">
        <f>SUMIFS(СВЦЭМ!$D$39:$D$782,СВЦЭМ!$A$39:$A$782,$A87,СВЦЭМ!$B$39:$B$782,U$83)+'СЕТ СН'!$H$11+СВЦЭМ!$D$10+'СЕТ СН'!$H$6-'СЕТ СН'!$H$23</f>
        <v>2244.8399610400002</v>
      </c>
      <c r="V87" s="36">
        <f>SUMIFS(СВЦЭМ!$D$39:$D$782,СВЦЭМ!$A$39:$A$782,$A87,СВЦЭМ!$B$39:$B$782,V$83)+'СЕТ СН'!$H$11+СВЦЭМ!$D$10+'СЕТ СН'!$H$6-'СЕТ СН'!$H$23</f>
        <v>2258.0828179700002</v>
      </c>
      <c r="W87" s="36">
        <f>SUMIFS(СВЦЭМ!$D$39:$D$782,СВЦЭМ!$A$39:$A$782,$A87,СВЦЭМ!$B$39:$B$782,W$83)+'СЕТ СН'!$H$11+СВЦЭМ!$D$10+'СЕТ СН'!$H$6-'СЕТ СН'!$H$23</f>
        <v>2293.75076898</v>
      </c>
      <c r="X87" s="36">
        <f>SUMIFS(СВЦЭМ!$D$39:$D$782,СВЦЭМ!$A$39:$A$782,$A87,СВЦЭМ!$B$39:$B$782,X$83)+'СЕТ СН'!$H$11+СВЦЭМ!$D$10+'СЕТ СН'!$H$6-'СЕТ СН'!$H$23</f>
        <v>2329.5300871899999</v>
      </c>
      <c r="Y87" s="36">
        <f>SUMIFS(СВЦЭМ!$D$39:$D$782,СВЦЭМ!$A$39:$A$782,$A87,СВЦЭМ!$B$39:$B$782,Y$83)+'СЕТ СН'!$H$11+СВЦЭМ!$D$10+'СЕТ СН'!$H$6-'СЕТ СН'!$H$23</f>
        <v>2359.2050365699997</v>
      </c>
    </row>
    <row r="88" spans="1:27" ht="15.75" x14ac:dyDescent="0.2">
      <c r="A88" s="35">
        <f t="shared" si="2"/>
        <v>44990</v>
      </c>
      <c r="B88" s="36">
        <f>SUMIFS(СВЦЭМ!$D$39:$D$782,СВЦЭМ!$A$39:$A$782,$A88,СВЦЭМ!$B$39:$B$782,B$83)+'СЕТ СН'!$H$11+СВЦЭМ!$D$10+'СЕТ СН'!$H$6-'СЕТ СН'!$H$23</f>
        <v>2379.0183120800002</v>
      </c>
      <c r="C88" s="36">
        <f>SUMIFS(СВЦЭМ!$D$39:$D$782,СВЦЭМ!$A$39:$A$782,$A88,СВЦЭМ!$B$39:$B$782,C$83)+'СЕТ СН'!$H$11+СВЦЭМ!$D$10+'СЕТ СН'!$H$6-'СЕТ СН'!$H$23</f>
        <v>2416.1852675600003</v>
      </c>
      <c r="D88" s="36">
        <f>SUMIFS(СВЦЭМ!$D$39:$D$782,СВЦЭМ!$A$39:$A$782,$A88,СВЦЭМ!$B$39:$B$782,D$83)+'СЕТ СН'!$H$11+СВЦЭМ!$D$10+'СЕТ СН'!$H$6-'СЕТ СН'!$H$23</f>
        <v>2434.39781877</v>
      </c>
      <c r="E88" s="36">
        <f>SUMIFS(СВЦЭМ!$D$39:$D$782,СВЦЭМ!$A$39:$A$782,$A88,СВЦЭМ!$B$39:$B$782,E$83)+'СЕТ СН'!$H$11+СВЦЭМ!$D$10+'СЕТ СН'!$H$6-'СЕТ СН'!$H$23</f>
        <v>2435.0373848200002</v>
      </c>
      <c r="F88" s="36">
        <f>SUMIFS(СВЦЭМ!$D$39:$D$782,СВЦЭМ!$A$39:$A$782,$A88,СВЦЭМ!$B$39:$B$782,F$83)+'СЕТ СН'!$H$11+СВЦЭМ!$D$10+'СЕТ СН'!$H$6-'СЕТ СН'!$H$23</f>
        <v>2441.9575351899998</v>
      </c>
      <c r="G88" s="36">
        <f>SUMIFS(СВЦЭМ!$D$39:$D$782,СВЦЭМ!$A$39:$A$782,$A88,СВЦЭМ!$B$39:$B$782,G$83)+'СЕТ СН'!$H$11+СВЦЭМ!$D$10+'СЕТ СН'!$H$6-'СЕТ СН'!$H$23</f>
        <v>2418.6575663399999</v>
      </c>
      <c r="H88" s="36">
        <f>SUMIFS(СВЦЭМ!$D$39:$D$782,СВЦЭМ!$A$39:$A$782,$A88,СВЦЭМ!$B$39:$B$782,H$83)+'СЕТ СН'!$H$11+СВЦЭМ!$D$10+'СЕТ СН'!$H$6-'СЕТ СН'!$H$23</f>
        <v>2393.90283258</v>
      </c>
      <c r="I88" s="36">
        <f>SUMIFS(СВЦЭМ!$D$39:$D$782,СВЦЭМ!$A$39:$A$782,$A88,СВЦЭМ!$B$39:$B$782,I$83)+'СЕТ СН'!$H$11+СВЦЭМ!$D$10+'СЕТ СН'!$H$6-'СЕТ СН'!$H$23</f>
        <v>2375.2437337599999</v>
      </c>
      <c r="J88" s="36">
        <f>SUMIFS(СВЦЭМ!$D$39:$D$782,СВЦЭМ!$A$39:$A$782,$A88,СВЦЭМ!$B$39:$B$782,J$83)+'СЕТ СН'!$H$11+СВЦЭМ!$D$10+'СЕТ СН'!$H$6-'СЕТ СН'!$H$23</f>
        <v>2360.74654405</v>
      </c>
      <c r="K88" s="36">
        <f>SUMIFS(СВЦЭМ!$D$39:$D$782,СВЦЭМ!$A$39:$A$782,$A88,СВЦЭМ!$B$39:$B$782,K$83)+'СЕТ СН'!$H$11+СВЦЭМ!$D$10+'СЕТ СН'!$H$6-'СЕТ СН'!$H$23</f>
        <v>2292.30259105</v>
      </c>
      <c r="L88" s="36">
        <f>SUMIFS(СВЦЭМ!$D$39:$D$782,СВЦЭМ!$A$39:$A$782,$A88,СВЦЭМ!$B$39:$B$782,L$83)+'СЕТ СН'!$H$11+СВЦЭМ!$D$10+'СЕТ СН'!$H$6-'СЕТ СН'!$H$23</f>
        <v>2260.0331342499999</v>
      </c>
      <c r="M88" s="36">
        <f>SUMIFS(СВЦЭМ!$D$39:$D$782,СВЦЭМ!$A$39:$A$782,$A88,СВЦЭМ!$B$39:$B$782,M$83)+'СЕТ СН'!$H$11+СВЦЭМ!$D$10+'СЕТ СН'!$H$6-'СЕТ СН'!$H$23</f>
        <v>2272.7796485600002</v>
      </c>
      <c r="N88" s="36">
        <f>SUMIFS(СВЦЭМ!$D$39:$D$782,СВЦЭМ!$A$39:$A$782,$A88,СВЦЭМ!$B$39:$B$782,N$83)+'СЕТ СН'!$H$11+СВЦЭМ!$D$10+'СЕТ СН'!$H$6-'СЕТ СН'!$H$23</f>
        <v>2283.1955072399996</v>
      </c>
      <c r="O88" s="36">
        <f>SUMIFS(СВЦЭМ!$D$39:$D$782,СВЦЭМ!$A$39:$A$782,$A88,СВЦЭМ!$B$39:$B$782,O$83)+'СЕТ СН'!$H$11+СВЦЭМ!$D$10+'СЕТ СН'!$H$6-'СЕТ СН'!$H$23</f>
        <v>2311.7380311799998</v>
      </c>
      <c r="P88" s="36">
        <f>SUMIFS(СВЦЭМ!$D$39:$D$782,СВЦЭМ!$A$39:$A$782,$A88,СВЦЭМ!$B$39:$B$782,P$83)+'СЕТ СН'!$H$11+СВЦЭМ!$D$10+'СЕТ СН'!$H$6-'СЕТ СН'!$H$23</f>
        <v>2341.7615122099996</v>
      </c>
      <c r="Q88" s="36">
        <f>SUMIFS(СВЦЭМ!$D$39:$D$782,СВЦЭМ!$A$39:$A$782,$A88,СВЦЭМ!$B$39:$B$782,Q$83)+'СЕТ СН'!$H$11+СВЦЭМ!$D$10+'СЕТ СН'!$H$6-'СЕТ СН'!$H$23</f>
        <v>2358.4497700499996</v>
      </c>
      <c r="R88" s="36">
        <f>SUMIFS(СВЦЭМ!$D$39:$D$782,СВЦЭМ!$A$39:$A$782,$A88,СВЦЭМ!$B$39:$B$782,R$83)+'СЕТ СН'!$H$11+СВЦЭМ!$D$10+'СЕТ СН'!$H$6-'СЕТ СН'!$H$23</f>
        <v>2361.4082414499999</v>
      </c>
      <c r="S88" s="36">
        <f>SUMIFS(СВЦЭМ!$D$39:$D$782,СВЦЭМ!$A$39:$A$782,$A88,СВЦЭМ!$B$39:$B$782,S$83)+'СЕТ СН'!$H$11+СВЦЭМ!$D$10+'СЕТ СН'!$H$6-'СЕТ СН'!$H$23</f>
        <v>2340.5079821199997</v>
      </c>
      <c r="T88" s="36">
        <f>SUMIFS(СВЦЭМ!$D$39:$D$782,СВЦЭМ!$A$39:$A$782,$A88,СВЦЭМ!$B$39:$B$782,T$83)+'СЕТ СН'!$H$11+СВЦЭМ!$D$10+'СЕТ СН'!$H$6-'СЕТ СН'!$H$23</f>
        <v>2312.3231493799999</v>
      </c>
      <c r="U88" s="36">
        <f>SUMIFS(СВЦЭМ!$D$39:$D$782,СВЦЭМ!$A$39:$A$782,$A88,СВЦЭМ!$B$39:$B$782,U$83)+'СЕТ СН'!$H$11+СВЦЭМ!$D$10+'СЕТ СН'!$H$6-'СЕТ СН'!$H$23</f>
        <v>2270.9155338299997</v>
      </c>
      <c r="V88" s="36">
        <f>SUMIFS(СВЦЭМ!$D$39:$D$782,СВЦЭМ!$A$39:$A$782,$A88,СВЦЭМ!$B$39:$B$782,V$83)+'СЕТ СН'!$H$11+СВЦЭМ!$D$10+'СЕТ СН'!$H$6-'СЕТ СН'!$H$23</f>
        <v>2195.88894871</v>
      </c>
      <c r="W88" s="36">
        <f>SUMIFS(СВЦЭМ!$D$39:$D$782,СВЦЭМ!$A$39:$A$782,$A88,СВЦЭМ!$B$39:$B$782,W$83)+'СЕТ СН'!$H$11+СВЦЭМ!$D$10+'СЕТ СН'!$H$6-'СЕТ СН'!$H$23</f>
        <v>2207.1048627999999</v>
      </c>
      <c r="X88" s="36">
        <f>SUMIFS(СВЦЭМ!$D$39:$D$782,СВЦЭМ!$A$39:$A$782,$A88,СВЦЭМ!$B$39:$B$782,X$83)+'СЕТ СН'!$H$11+СВЦЭМ!$D$10+'СЕТ СН'!$H$6-'СЕТ СН'!$H$23</f>
        <v>2235.0574116500002</v>
      </c>
      <c r="Y88" s="36">
        <f>SUMIFS(СВЦЭМ!$D$39:$D$782,СВЦЭМ!$A$39:$A$782,$A88,СВЦЭМ!$B$39:$B$782,Y$83)+'СЕТ СН'!$H$11+СВЦЭМ!$D$10+'СЕТ СН'!$H$6-'СЕТ СН'!$H$23</f>
        <v>2333.8381957399997</v>
      </c>
    </row>
    <row r="89" spans="1:27" ht="15.75" x14ac:dyDescent="0.2">
      <c r="A89" s="35">
        <f t="shared" si="2"/>
        <v>44991</v>
      </c>
      <c r="B89" s="36">
        <f>SUMIFS(СВЦЭМ!$D$39:$D$782,СВЦЭМ!$A$39:$A$782,$A89,СВЦЭМ!$B$39:$B$782,B$83)+'СЕТ СН'!$H$11+СВЦЭМ!$D$10+'СЕТ СН'!$H$6-'СЕТ СН'!$H$23</f>
        <v>2378.0070993099998</v>
      </c>
      <c r="C89" s="36">
        <f>SUMIFS(СВЦЭМ!$D$39:$D$782,СВЦЭМ!$A$39:$A$782,$A89,СВЦЭМ!$B$39:$B$782,C$83)+'СЕТ СН'!$H$11+СВЦЭМ!$D$10+'СЕТ СН'!$H$6-'СЕТ СН'!$H$23</f>
        <v>2399.3132816999996</v>
      </c>
      <c r="D89" s="36">
        <f>SUMIFS(СВЦЭМ!$D$39:$D$782,СВЦЭМ!$A$39:$A$782,$A89,СВЦЭМ!$B$39:$B$782,D$83)+'СЕТ СН'!$H$11+СВЦЭМ!$D$10+'СЕТ СН'!$H$6-'СЕТ СН'!$H$23</f>
        <v>2418.8700063300003</v>
      </c>
      <c r="E89" s="36">
        <f>SUMIFS(СВЦЭМ!$D$39:$D$782,СВЦЭМ!$A$39:$A$782,$A89,СВЦЭМ!$B$39:$B$782,E$83)+'СЕТ СН'!$H$11+СВЦЭМ!$D$10+'СЕТ СН'!$H$6-'СЕТ СН'!$H$23</f>
        <v>2441.5974019099999</v>
      </c>
      <c r="F89" s="36">
        <f>SUMIFS(СВЦЭМ!$D$39:$D$782,СВЦЭМ!$A$39:$A$782,$A89,СВЦЭМ!$B$39:$B$782,F$83)+'СЕТ СН'!$H$11+СВЦЭМ!$D$10+'СЕТ СН'!$H$6-'СЕТ СН'!$H$23</f>
        <v>2435.4303931499999</v>
      </c>
      <c r="G89" s="36">
        <f>SUMIFS(СВЦЭМ!$D$39:$D$782,СВЦЭМ!$A$39:$A$782,$A89,СВЦЭМ!$B$39:$B$782,G$83)+'СЕТ СН'!$H$11+СВЦЭМ!$D$10+'СЕТ СН'!$H$6-'СЕТ СН'!$H$23</f>
        <v>2431.24571324</v>
      </c>
      <c r="H89" s="36">
        <f>SUMIFS(СВЦЭМ!$D$39:$D$782,СВЦЭМ!$A$39:$A$782,$A89,СВЦЭМ!$B$39:$B$782,H$83)+'СЕТ СН'!$H$11+СВЦЭМ!$D$10+'СЕТ СН'!$H$6-'СЕТ СН'!$H$23</f>
        <v>2379.4703628899997</v>
      </c>
      <c r="I89" s="36">
        <f>SUMIFS(СВЦЭМ!$D$39:$D$782,СВЦЭМ!$A$39:$A$782,$A89,СВЦЭМ!$B$39:$B$782,I$83)+'СЕТ СН'!$H$11+СВЦЭМ!$D$10+'СЕТ СН'!$H$6-'СЕТ СН'!$H$23</f>
        <v>2323.7503615599999</v>
      </c>
      <c r="J89" s="36">
        <f>SUMIFS(СВЦЭМ!$D$39:$D$782,СВЦЭМ!$A$39:$A$782,$A89,СВЦЭМ!$B$39:$B$782,J$83)+'СЕТ СН'!$H$11+СВЦЭМ!$D$10+'СЕТ СН'!$H$6-'СЕТ СН'!$H$23</f>
        <v>2304.0712592299997</v>
      </c>
      <c r="K89" s="36">
        <f>SUMIFS(СВЦЭМ!$D$39:$D$782,СВЦЭМ!$A$39:$A$782,$A89,СВЦЭМ!$B$39:$B$782,K$83)+'СЕТ СН'!$H$11+СВЦЭМ!$D$10+'СЕТ СН'!$H$6-'СЕТ СН'!$H$23</f>
        <v>2290.8309130299999</v>
      </c>
      <c r="L89" s="36">
        <f>SUMIFS(СВЦЭМ!$D$39:$D$782,СВЦЭМ!$A$39:$A$782,$A89,СВЦЭМ!$B$39:$B$782,L$83)+'СЕТ СН'!$H$11+СВЦЭМ!$D$10+'СЕТ СН'!$H$6-'СЕТ СН'!$H$23</f>
        <v>2293.1052479999998</v>
      </c>
      <c r="M89" s="36">
        <f>SUMIFS(СВЦЭМ!$D$39:$D$782,СВЦЭМ!$A$39:$A$782,$A89,СВЦЭМ!$B$39:$B$782,M$83)+'СЕТ СН'!$H$11+СВЦЭМ!$D$10+'СЕТ СН'!$H$6-'СЕТ СН'!$H$23</f>
        <v>2290.0219008699996</v>
      </c>
      <c r="N89" s="36">
        <f>SUMIFS(СВЦЭМ!$D$39:$D$782,СВЦЭМ!$A$39:$A$782,$A89,СВЦЭМ!$B$39:$B$782,N$83)+'СЕТ СН'!$H$11+СВЦЭМ!$D$10+'СЕТ СН'!$H$6-'СЕТ СН'!$H$23</f>
        <v>2308.9597563699999</v>
      </c>
      <c r="O89" s="36">
        <f>SUMIFS(СВЦЭМ!$D$39:$D$782,СВЦЭМ!$A$39:$A$782,$A89,СВЦЭМ!$B$39:$B$782,O$83)+'СЕТ СН'!$H$11+СВЦЭМ!$D$10+'СЕТ СН'!$H$6-'СЕТ СН'!$H$23</f>
        <v>2330.1878517599998</v>
      </c>
      <c r="P89" s="36">
        <f>SUMIFS(СВЦЭМ!$D$39:$D$782,СВЦЭМ!$A$39:$A$782,$A89,СВЦЭМ!$B$39:$B$782,P$83)+'СЕТ СН'!$H$11+СВЦЭМ!$D$10+'СЕТ СН'!$H$6-'СЕТ СН'!$H$23</f>
        <v>2340.9871744900001</v>
      </c>
      <c r="Q89" s="36">
        <f>SUMIFS(СВЦЭМ!$D$39:$D$782,СВЦЭМ!$A$39:$A$782,$A89,СВЦЭМ!$B$39:$B$782,Q$83)+'СЕТ СН'!$H$11+СВЦЭМ!$D$10+'СЕТ СН'!$H$6-'СЕТ СН'!$H$23</f>
        <v>2346.59411649</v>
      </c>
      <c r="R89" s="36">
        <f>SUMIFS(СВЦЭМ!$D$39:$D$782,СВЦЭМ!$A$39:$A$782,$A89,СВЦЭМ!$B$39:$B$782,R$83)+'СЕТ СН'!$H$11+СВЦЭМ!$D$10+'СЕТ СН'!$H$6-'СЕТ СН'!$H$23</f>
        <v>2353.3781016900002</v>
      </c>
      <c r="S89" s="36">
        <f>SUMIFS(СВЦЭМ!$D$39:$D$782,СВЦЭМ!$A$39:$A$782,$A89,СВЦЭМ!$B$39:$B$782,S$83)+'СЕТ СН'!$H$11+СВЦЭМ!$D$10+'СЕТ СН'!$H$6-'СЕТ СН'!$H$23</f>
        <v>2317.2752437099998</v>
      </c>
      <c r="T89" s="36">
        <f>SUMIFS(СВЦЭМ!$D$39:$D$782,СВЦЭМ!$A$39:$A$782,$A89,СВЦЭМ!$B$39:$B$782,T$83)+'СЕТ СН'!$H$11+СВЦЭМ!$D$10+'СЕТ СН'!$H$6-'СЕТ СН'!$H$23</f>
        <v>2301.0081437999997</v>
      </c>
      <c r="U89" s="36">
        <f>SUMIFS(СВЦЭМ!$D$39:$D$782,СВЦЭМ!$A$39:$A$782,$A89,СВЦЭМ!$B$39:$B$782,U$83)+'СЕТ СН'!$H$11+СВЦЭМ!$D$10+'СЕТ СН'!$H$6-'СЕТ СН'!$H$23</f>
        <v>2280.15074908</v>
      </c>
      <c r="V89" s="36">
        <f>SUMIFS(СВЦЭМ!$D$39:$D$782,СВЦЭМ!$A$39:$A$782,$A89,СВЦЭМ!$B$39:$B$782,V$83)+'СЕТ СН'!$H$11+СВЦЭМ!$D$10+'СЕТ СН'!$H$6-'СЕТ СН'!$H$23</f>
        <v>2273.05898106</v>
      </c>
      <c r="W89" s="36">
        <f>SUMIFS(СВЦЭМ!$D$39:$D$782,СВЦЭМ!$A$39:$A$782,$A89,СВЦЭМ!$B$39:$B$782,W$83)+'СЕТ СН'!$H$11+СВЦЭМ!$D$10+'СЕТ СН'!$H$6-'СЕТ СН'!$H$23</f>
        <v>2280.1329620199999</v>
      </c>
      <c r="X89" s="36">
        <f>SUMIFS(СВЦЭМ!$D$39:$D$782,СВЦЭМ!$A$39:$A$782,$A89,СВЦЭМ!$B$39:$B$782,X$83)+'СЕТ СН'!$H$11+СВЦЭМ!$D$10+'СЕТ СН'!$H$6-'СЕТ СН'!$H$23</f>
        <v>2314.0378324100002</v>
      </c>
      <c r="Y89" s="36">
        <f>SUMIFS(СВЦЭМ!$D$39:$D$782,СВЦЭМ!$A$39:$A$782,$A89,СВЦЭМ!$B$39:$B$782,Y$83)+'СЕТ СН'!$H$11+СВЦЭМ!$D$10+'СЕТ СН'!$H$6-'СЕТ СН'!$H$23</f>
        <v>2360.5652867999997</v>
      </c>
    </row>
    <row r="90" spans="1:27" ht="15.75" x14ac:dyDescent="0.2">
      <c r="A90" s="35">
        <f t="shared" si="2"/>
        <v>44992</v>
      </c>
      <c r="B90" s="36">
        <f>SUMIFS(СВЦЭМ!$D$39:$D$782,СВЦЭМ!$A$39:$A$782,$A90,СВЦЭМ!$B$39:$B$782,B$83)+'СЕТ СН'!$H$11+СВЦЭМ!$D$10+'СЕТ СН'!$H$6-'СЕТ СН'!$H$23</f>
        <v>2460.8539173699996</v>
      </c>
      <c r="C90" s="36">
        <f>SUMIFS(СВЦЭМ!$D$39:$D$782,СВЦЭМ!$A$39:$A$782,$A90,СВЦЭМ!$B$39:$B$782,C$83)+'СЕТ СН'!$H$11+СВЦЭМ!$D$10+'СЕТ СН'!$H$6-'СЕТ СН'!$H$23</f>
        <v>2505.1761180200001</v>
      </c>
      <c r="D90" s="36">
        <f>SUMIFS(СВЦЭМ!$D$39:$D$782,СВЦЭМ!$A$39:$A$782,$A90,СВЦЭМ!$B$39:$B$782,D$83)+'СЕТ СН'!$H$11+СВЦЭМ!$D$10+'СЕТ СН'!$H$6-'СЕТ СН'!$H$23</f>
        <v>2564.0998006700001</v>
      </c>
      <c r="E90" s="36">
        <f>SUMIFS(СВЦЭМ!$D$39:$D$782,СВЦЭМ!$A$39:$A$782,$A90,СВЦЭМ!$B$39:$B$782,E$83)+'СЕТ СН'!$H$11+СВЦЭМ!$D$10+'СЕТ СН'!$H$6-'СЕТ СН'!$H$23</f>
        <v>2559.3079914499999</v>
      </c>
      <c r="F90" s="36">
        <f>SUMIFS(СВЦЭМ!$D$39:$D$782,СВЦЭМ!$A$39:$A$782,$A90,СВЦЭМ!$B$39:$B$782,F$83)+'СЕТ СН'!$H$11+СВЦЭМ!$D$10+'СЕТ СН'!$H$6-'СЕТ СН'!$H$23</f>
        <v>2545.8587400000001</v>
      </c>
      <c r="G90" s="36">
        <f>SUMIFS(СВЦЭМ!$D$39:$D$782,СВЦЭМ!$A$39:$A$782,$A90,СВЦЭМ!$B$39:$B$782,G$83)+'СЕТ СН'!$H$11+СВЦЭМ!$D$10+'СЕТ СН'!$H$6-'СЕТ СН'!$H$23</f>
        <v>2516.98043534</v>
      </c>
      <c r="H90" s="36">
        <f>SUMIFS(СВЦЭМ!$D$39:$D$782,СВЦЭМ!$A$39:$A$782,$A90,СВЦЭМ!$B$39:$B$782,H$83)+'СЕТ СН'!$H$11+СВЦЭМ!$D$10+'СЕТ СН'!$H$6-'СЕТ СН'!$H$23</f>
        <v>2446.61671664</v>
      </c>
      <c r="I90" s="36">
        <f>SUMIFS(СВЦЭМ!$D$39:$D$782,СВЦЭМ!$A$39:$A$782,$A90,СВЦЭМ!$B$39:$B$782,I$83)+'СЕТ СН'!$H$11+СВЦЭМ!$D$10+'СЕТ СН'!$H$6-'СЕТ СН'!$H$23</f>
        <v>2403.2206341700003</v>
      </c>
      <c r="J90" s="36">
        <f>SUMIFS(СВЦЭМ!$D$39:$D$782,СВЦЭМ!$A$39:$A$782,$A90,СВЦЭМ!$B$39:$B$782,J$83)+'СЕТ СН'!$H$11+СВЦЭМ!$D$10+'СЕТ СН'!$H$6-'СЕТ СН'!$H$23</f>
        <v>2377.70932047</v>
      </c>
      <c r="K90" s="36">
        <f>SUMIFS(СВЦЭМ!$D$39:$D$782,СВЦЭМ!$A$39:$A$782,$A90,СВЦЭМ!$B$39:$B$782,K$83)+'СЕТ СН'!$H$11+СВЦЭМ!$D$10+'СЕТ СН'!$H$6-'СЕТ СН'!$H$23</f>
        <v>2352.3480574499999</v>
      </c>
      <c r="L90" s="36">
        <f>SUMIFS(СВЦЭМ!$D$39:$D$782,СВЦЭМ!$A$39:$A$782,$A90,СВЦЭМ!$B$39:$B$782,L$83)+'СЕТ СН'!$H$11+СВЦЭМ!$D$10+'СЕТ СН'!$H$6-'СЕТ СН'!$H$23</f>
        <v>2342.40301727</v>
      </c>
      <c r="M90" s="36">
        <f>SUMIFS(СВЦЭМ!$D$39:$D$782,СВЦЭМ!$A$39:$A$782,$A90,СВЦЭМ!$B$39:$B$782,M$83)+'СЕТ СН'!$H$11+СВЦЭМ!$D$10+'СЕТ СН'!$H$6-'СЕТ СН'!$H$23</f>
        <v>2359.9258959700001</v>
      </c>
      <c r="N90" s="36">
        <f>SUMIFS(СВЦЭМ!$D$39:$D$782,СВЦЭМ!$A$39:$A$782,$A90,СВЦЭМ!$B$39:$B$782,N$83)+'СЕТ СН'!$H$11+СВЦЭМ!$D$10+'СЕТ СН'!$H$6-'СЕТ СН'!$H$23</f>
        <v>2364.5005527499998</v>
      </c>
      <c r="O90" s="36">
        <f>SUMIFS(СВЦЭМ!$D$39:$D$782,СВЦЭМ!$A$39:$A$782,$A90,СВЦЭМ!$B$39:$B$782,O$83)+'СЕТ СН'!$H$11+СВЦЭМ!$D$10+'СЕТ СН'!$H$6-'СЕТ СН'!$H$23</f>
        <v>2399.7319690100003</v>
      </c>
      <c r="P90" s="36">
        <f>SUMIFS(СВЦЭМ!$D$39:$D$782,СВЦЭМ!$A$39:$A$782,$A90,СВЦЭМ!$B$39:$B$782,P$83)+'СЕТ СН'!$H$11+СВЦЭМ!$D$10+'СЕТ СН'!$H$6-'СЕТ СН'!$H$23</f>
        <v>2415.07074328</v>
      </c>
      <c r="Q90" s="36">
        <f>SUMIFS(СВЦЭМ!$D$39:$D$782,СВЦЭМ!$A$39:$A$782,$A90,СВЦЭМ!$B$39:$B$782,Q$83)+'СЕТ СН'!$H$11+СВЦЭМ!$D$10+'СЕТ СН'!$H$6-'СЕТ СН'!$H$23</f>
        <v>2414.5962228399999</v>
      </c>
      <c r="R90" s="36">
        <f>SUMIFS(СВЦЭМ!$D$39:$D$782,СВЦЭМ!$A$39:$A$782,$A90,СВЦЭМ!$B$39:$B$782,R$83)+'СЕТ СН'!$H$11+СВЦЭМ!$D$10+'СЕТ СН'!$H$6-'СЕТ СН'!$H$23</f>
        <v>2409.5063279199999</v>
      </c>
      <c r="S90" s="36">
        <f>SUMIFS(СВЦЭМ!$D$39:$D$782,СВЦЭМ!$A$39:$A$782,$A90,СВЦЭМ!$B$39:$B$782,S$83)+'СЕТ СН'!$H$11+СВЦЭМ!$D$10+'СЕТ СН'!$H$6-'СЕТ СН'!$H$23</f>
        <v>2402.1942930999999</v>
      </c>
      <c r="T90" s="36">
        <f>SUMIFS(СВЦЭМ!$D$39:$D$782,СВЦЭМ!$A$39:$A$782,$A90,СВЦЭМ!$B$39:$B$782,T$83)+'СЕТ СН'!$H$11+СВЦЭМ!$D$10+'СЕТ СН'!$H$6-'СЕТ СН'!$H$23</f>
        <v>2377.99553367</v>
      </c>
      <c r="U90" s="36">
        <f>SUMIFS(СВЦЭМ!$D$39:$D$782,СВЦЭМ!$A$39:$A$782,$A90,СВЦЭМ!$B$39:$B$782,U$83)+'СЕТ СН'!$H$11+СВЦЭМ!$D$10+'СЕТ СН'!$H$6-'СЕТ СН'!$H$23</f>
        <v>2338.4208841</v>
      </c>
      <c r="V90" s="36">
        <f>SUMIFS(СВЦЭМ!$D$39:$D$782,СВЦЭМ!$A$39:$A$782,$A90,СВЦЭМ!$B$39:$B$782,V$83)+'СЕТ СН'!$H$11+СВЦЭМ!$D$10+'СЕТ СН'!$H$6-'СЕТ СН'!$H$23</f>
        <v>2338.2713331099999</v>
      </c>
      <c r="W90" s="36">
        <f>SUMIFS(СВЦЭМ!$D$39:$D$782,СВЦЭМ!$A$39:$A$782,$A90,СВЦЭМ!$B$39:$B$782,W$83)+'СЕТ СН'!$H$11+СВЦЭМ!$D$10+'СЕТ СН'!$H$6-'СЕТ СН'!$H$23</f>
        <v>2353.1722345399999</v>
      </c>
      <c r="X90" s="36">
        <f>SUMIFS(СВЦЭМ!$D$39:$D$782,СВЦЭМ!$A$39:$A$782,$A90,СВЦЭМ!$B$39:$B$782,X$83)+'СЕТ СН'!$H$11+СВЦЭМ!$D$10+'СЕТ СН'!$H$6-'СЕТ СН'!$H$23</f>
        <v>2386.0356552399999</v>
      </c>
      <c r="Y90" s="36">
        <f>SUMIFS(СВЦЭМ!$D$39:$D$782,СВЦЭМ!$A$39:$A$782,$A90,СВЦЭМ!$B$39:$B$782,Y$83)+'СЕТ СН'!$H$11+СВЦЭМ!$D$10+'СЕТ СН'!$H$6-'СЕТ СН'!$H$23</f>
        <v>2383.81413617</v>
      </c>
    </row>
    <row r="91" spans="1:27" ht="15.75" x14ac:dyDescent="0.2">
      <c r="A91" s="35">
        <f t="shared" si="2"/>
        <v>44993</v>
      </c>
      <c r="B91" s="36">
        <f>SUMIFS(СВЦЭМ!$D$39:$D$782,СВЦЭМ!$A$39:$A$782,$A91,СВЦЭМ!$B$39:$B$782,B$83)+'СЕТ СН'!$H$11+СВЦЭМ!$D$10+'СЕТ СН'!$H$6-'СЕТ СН'!$H$23</f>
        <v>2431.82445779</v>
      </c>
      <c r="C91" s="36">
        <f>SUMIFS(СВЦЭМ!$D$39:$D$782,СВЦЭМ!$A$39:$A$782,$A91,СВЦЭМ!$B$39:$B$782,C$83)+'СЕТ СН'!$H$11+СВЦЭМ!$D$10+'СЕТ СН'!$H$6-'СЕТ СН'!$H$23</f>
        <v>2449.5845595999999</v>
      </c>
      <c r="D91" s="36">
        <f>SUMIFS(СВЦЭМ!$D$39:$D$782,СВЦЭМ!$A$39:$A$782,$A91,СВЦЭМ!$B$39:$B$782,D$83)+'СЕТ СН'!$H$11+СВЦЭМ!$D$10+'СЕТ СН'!$H$6-'СЕТ СН'!$H$23</f>
        <v>2468.1956422600001</v>
      </c>
      <c r="E91" s="36">
        <f>SUMIFS(СВЦЭМ!$D$39:$D$782,СВЦЭМ!$A$39:$A$782,$A91,СВЦЭМ!$B$39:$B$782,E$83)+'СЕТ СН'!$H$11+СВЦЭМ!$D$10+'СЕТ СН'!$H$6-'СЕТ СН'!$H$23</f>
        <v>2478.1832490799998</v>
      </c>
      <c r="F91" s="36">
        <f>SUMIFS(СВЦЭМ!$D$39:$D$782,СВЦЭМ!$A$39:$A$782,$A91,СВЦЭМ!$B$39:$B$782,F$83)+'СЕТ СН'!$H$11+СВЦЭМ!$D$10+'СЕТ СН'!$H$6-'СЕТ СН'!$H$23</f>
        <v>2480.8324594199999</v>
      </c>
      <c r="G91" s="36">
        <f>SUMIFS(СВЦЭМ!$D$39:$D$782,СВЦЭМ!$A$39:$A$782,$A91,СВЦЭМ!$B$39:$B$782,G$83)+'СЕТ СН'!$H$11+СВЦЭМ!$D$10+'СЕТ СН'!$H$6-'СЕТ СН'!$H$23</f>
        <v>2473.8603707699999</v>
      </c>
      <c r="H91" s="36">
        <f>SUMIFS(СВЦЭМ!$D$39:$D$782,СВЦЭМ!$A$39:$A$782,$A91,СВЦЭМ!$B$39:$B$782,H$83)+'СЕТ СН'!$H$11+СВЦЭМ!$D$10+'СЕТ СН'!$H$6-'СЕТ СН'!$H$23</f>
        <v>2447.6966975199998</v>
      </c>
      <c r="I91" s="36">
        <f>SUMIFS(СВЦЭМ!$D$39:$D$782,СВЦЭМ!$A$39:$A$782,$A91,СВЦЭМ!$B$39:$B$782,I$83)+'СЕТ СН'!$H$11+СВЦЭМ!$D$10+'СЕТ СН'!$H$6-'СЕТ СН'!$H$23</f>
        <v>2330.64295029</v>
      </c>
      <c r="J91" s="36">
        <f>SUMIFS(СВЦЭМ!$D$39:$D$782,СВЦЭМ!$A$39:$A$782,$A91,СВЦЭМ!$B$39:$B$782,J$83)+'СЕТ СН'!$H$11+СВЦЭМ!$D$10+'СЕТ СН'!$H$6-'СЕТ СН'!$H$23</f>
        <v>2353.3952183599999</v>
      </c>
      <c r="K91" s="36">
        <f>SUMIFS(СВЦЭМ!$D$39:$D$782,СВЦЭМ!$A$39:$A$782,$A91,СВЦЭМ!$B$39:$B$782,K$83)+'СЕТ СН'!$H$11+СВЦЭМ!$D$10+'СЕТ СН'!$H$6-'СЕТ СН'!$H$23</f>
        <v>2367.5614300299999</v>
      </c>
      <c r="L91" s="36">
        <f>SUMIFS(СВЦЭМ!$D$39:$D$782,СВЦЭМ!$A$39:$A$782,$A91,СВЦЭМ!$B$39:$B$782,L$83)+'СЕТ СН'!$H$11+СВЦЭМ!$D$10+'СЕТ СН'!$H$6-'СЕТ СН'!$H$23</f>
        <v>2344.0553304699997</v>
      </c>
      <c r="M91" s="36">
        <f>SUMIFS(СВЦЭМ!$D$39:$D$782,СВЦЭМ!$A$39:$A$782,$A91,СВЦЭМ!$B$39:$B$782,M$83)+'СЕТ СН'!$H$11+СВЦЭМ!$D$10+'СЕТ СН'!$H$6-'СЕТ СН'!$H$23</f>
        <v>2334.1923667000001</v>
      </c>
      <c r="N91" s="36">
        <f>SUMIFS(СВЦЭМ!$D$39:$D$782,СВЦЭМ!$A$39:$A$782,$A91,СВЦЭМ!$B$39:$B$782,N$83)+'СЕТ СН'!$H$11+СВЦЭМ!$D$10+'СЕТ СН'!$H$6-'СЕТ СН'!$H$23</f>
        <v>2325.4322146099998</v>
      </c>
      <c r="O91" s="36">
        <f>SUMIFS(СВЦЭМ!$D$39:$D$782,СВЦЭМ!$A$39:$A$782,$A91,СВЦЭМ!$B$39:$B$782,O$83)+'СЕТ СН'!$H$11+СВЦЭМ!$D$10+'СЕТ СН'!$H$6-'СЕТ СН'!$H$23</f>
        <v>2327.4813990499997</v>
      </c>
      <c r="P91" s="36">
        <f>SUMIFS(СВЦЭМ!$D$39:$D$782,СВЦЭМ!$A$39:$A$782,$A91,СВЦЭМ!$B$39:$B$782,P$83)+'СЕТ СН'!$H$11+СВЦЭМ!$D$10+'СЕТ СН'!$H$6-'СЕТ СН'!$H$23</f>
        <v>2323.6022220300001</v>
      </c>
      <c r="Q91" s="36">
        <f>SUMIFS(СВЦЭМ!$D$39:$D$782,СВЦЭМ!$A$39:$A$782,$A91,СВЦЭМ!$B$39:$B$782,Q$83)+'СЕТ СН'!$H$11+СВЦЭМ!$D$10+'СЕТ СН'!$H$6-'СЕТ СН'!$H$23</f>
        <v>2319.8947620700001</v>
      </c>
      <c r="R91" s="36">
        <f>SUMIFS(СВЦЭМ!$D$39:$D$782,СВЦЭМ!$A$39:$A$782,$A91,СВЦЭМ!$B$39:$B$782,R$83)+'СЕТ СН'!$H$11+СВЦЭМ!$D$10+'СЕТ СН'!$H$6-'СЕТ СН'!$H$23</f>
        <v>2333.3447262099999</v>
      </c>
      <c r="S91" s="36">
        <f>SUMIFS(СВЦЭМ!$D$39:$D$782,СВЦЭМ!$A$39:$A$782,$A91,СВЦЭМ!$B$39:$B$782,S$83)+'СЕТ СН'!$H$11+СВЦЭМ!$D$10+'СЕТ СН'!$H$6-'СЕТ СН'!$H$23</f>
        <v>2341.07496021</v>
      </c>
      <c r="T91" s="36">
        <f>SUMIFS(СВЦЭМ!$D$39:$D$782,СВЦЭМ!$A$39:$A$782,$A91,СВЦЭМ!$B$39:$B$782,T$83)+'СЕТ СН'!$H$11+СВЦЭМ!$D$10+'СЕТ СН'!$H$6-'СЕТ СН'!$H$23</f>
        <v>2341.0493347900001</v>
      </c>
      <c r="U91" s="36">
        <f>SUMIFS(СВЦЭМ!$D$39:$D$782,СВЦЭМ!$A$39:$A$782,$A91,СВЦЭМ!$B$39:$B$782,U$83)+'СЕТ СН'!$H$11+СВЦЭМ!$D$10+'СЕТ СН'!$H$6-'СЕТ СН'!$H$23</f>
        <v>2304.6126239799996</v>
      </c>
      <c r="V91" s="36">
        <f>SUMIFS(СВЦЭМ!$D$39:$D$782,СВЦЭМ!$A$39:$A$782,$A91,СВЦЭМ!$B$39:$B$782,V$83)+'СЕТ СН'!$H$11+СВЦЭМ!$D$10+'СЕТ СН'!$H$6-'СЕТ СН'!$H$23</f>
        <v>2293.8388641699999</v>
      </c>
      <c r="W91" s="36">
        <f>SUMIFS(СВЦЭМ!$D$39:$D$782,СВЦЭМ!$A$39:$A$782,$A91,СВЦЭМ!$B$39:$B$782,W$83)+'СЕТ СН'!$H$11+СВЦЭМ!$D$10+'СЕТ СН'!$H$6-'СЕТ СН'!$H$23</f>
        <v>2307.6702188999998</v>
      </c>
      <c r="X91" s="36">
        <f>SUMIFS(СВЦЭМ!$D$39:$D$782,СВЦЭМ!$A$39:$A$782,$A91,СВЦЭМ!$B$39:$B$782,X$83)+'СЕТ СН'!$H$11+СВЦЭМ!$D$10+'СЕТ СН'!$H$6-'СЕТ СН'!$H$23</f>
        <v>2354.7312862700001</v>
      </c>
      <c r="Y91" s="36">
        <f>SUMIFS(СВЦЭМ!$D$39:$D$782,СВЦЭМ!$A$39:$A$782,$A91,СВЦЭМ!$B$39:$B$782,Y$83)+'СЕТ СН'!$H$11+СВЦЭМ!$D$10+'СЕТ СН'!$H$6-'СЕТ СН'!$H$23</f>
        <v>2395.8827870599998</v>
      </c>
    </row>
    <row r="92" spans="1:27" ht="15.75" x14ac:dyDescent="0.2">
      <c r="A92" s="35">
        <f t="shared" si="2"/>
        <v>44994</v>
      </c>
      <c r="B92" s="36">
        <f>SUMIFS(СВЦЭМ!$D$39:$D$782,СВЦЭМ!$A$39:$A$782,$A92,СВЦЭМ!$B$39:$B$782,B$83)+'СЕТ СН'!$H$11+СВЦЭМ!$D$10+'СЕТ СН'!$H$6-'СЕТ СН'!$H$23</f>
        <v>2430.1131751600001</v>
      </c>
      <c r="C92" s="36">
        <f>SUMIFS(СВЦЭМ!$D$39:$D$782,СВЦЭМ!$A$39:$A$782,$A92,СВЦЭМ!$B$39:$B$782,C$83)+'СЕТ СН'!$H$11+СВЦЭМ!$D$10+'СЕТ СН'!$H$6-'СЕТ СН'!$H$23</f>
        <v>2479.2942804899999</v>
      </c>
      <c r="D92" s="36">
        <f>SUMIFS(СВЦЭМ!$D$39:$D$782,СВЦЭМ!$A$39:$A$782,$A92,СВЦЭМ!$B$39:$B$782,D$83)+'СЕТ СН'!$H$11+СВЦЭМ!$D$10+'СЕТ СН'!$H$6-'СЕТ СН'!$H$23</f>
        <v>2500.0480495399997</v>
      </c>
      <c r="E92" s="36">
        <f>SUMIFS(СВЦЭМ!$D$39:$D$782,СВЦЭМ!$A$39:$A$782,$A92,СВЦЭМ!$B$39:$B$782,E$83)+'СЕТ СН'!$H$11+СВЦЭМ!$D$10+'СЕТ СН'!$H$6-'СЕТ СН'!$H$23</f>
        <v>2513.4901853000001</v>
      </c>
      <c r="F92" s="36">
        <f>SUMIFS(СВЦЭМ!$D$39:$D$782,СВЦЭМ!$A$39:$A$782,$A92,СВЦЭМ!$B$39:$B$782,F$83)+'СЕТ СН'!$H$11+СВЦЭМ!$D$10+'СЕТ СН'!$H$6-'СЕТ СН'!$H$23</f>
        <v>2512.5591787200001</v>
      </c>
      <c r="G92" s="36">
        <f>SUMIFS(СВЦЭМ!$D$39:$D$782,СВЦЭМ!$A$39:$A$782,$A92,СВЦЭМ!$B$39:$B$782,G$83)+'СЕТ СН'!$H$11+СВЦЭМ!$D$10+'СЕТ СН'!$H$6-'СЕТ СН'!$H$23</f>
        <v>2481.7853741600002</v>
      </c>
      <c r="H92" s="36">
        <f>SUMIFS(СВЦЭМ!$D$39:$D$782,СВЦЭМ!$A$39:$A$782,$A92,СВЦЭМ!$B$39:$B$782,H$83)+'СЕТ СН'!$H$11+СВЦЭМ!$D$10+'СЕТ СН'!$H$6-'СЕТ СН'!$H$23</f>
        <v>2432.2479988600003</v>
      </c>
      <c r="I92" s="36">
        <f>SUMIFS(СВЦЭМ!$D$39:$D$782,СВЦЭМ!$A$39:$A$782,$A92,СВЦЭМ!$B$39:$B$782,I$83)+'СЕТ СН'!$H$11+СВЦЭМ!$D$10+'СЕТ СН'!$H$6-'СЕТ СН'!$H$23</f>
        <v>2376.1352005099998</v>
      </c>
      <c r="J92" s="36">
        <f>SUMIFS(СВЦЭМ!$D$39:$D$782,СВЦЭМ!$A$39:$A$782,$A92,СВЦЭМ!$B$39:$B$782,J$83)+'СЕТ СН'!$H$11+СВЦЭМ!$D$10+'СЕТ СН'!$H$6-'СЕТ СН'!$H$23</f>
        <v>2355.97201666</v>
      </c>
      <c r="K92" s="36">
        <f>SUMIFS(СВЦЭМ!$D$39:$D$782,СВЦЭМ!$A$39:$A$782,$A92,СВЦЭМ!$B$39:$B$782,K$83)+'СЕТ СН'!$H$11+СВЦЭМ!$D$10+'СЕТ СН'!$H$6-'СЕТ СН'!$H$23</f>
        <v>2335.5406911</v>
      </c>
      <c r="L92" s="36">
        <f>SUMIFS(СВЦЭМ!$D$39:$D$782,СВЦЭМ!$A$39:$A$782,$A92,СВЦЭМ!$B$39:$B$782,L$83)+'СЕТ СН'!$H$11+СВЦЭМ!$D$10+'СЕТ СН'!$H$6-'СЕТ СН'!$H$23</f>
        <v>2328.7430999099997</v>
      </c>
      <c r="M92" s="36">
        <f>SUMIFS(СВЦЭМ!$D$39:$D$782,СВЦЭМ!$A$39:$A$782,$A92,СВЦЭМ!$B$39:$B$782,M$83)+'СЕТ СН'!$H$11+СВЦЭМ!$D$10+'СЕТ СН'!$H$6-'СЕТ СН'!$H$23</f>
        <v>2355.10258088</v>
      </c>
      <c r="N92" s="36">
        <f>SUMIFS(СВЦЭМ!$D$39:$D$782,СВЦЭМ!$A$39:$A$782,$A92,СВЦЭМ!$B$39:$B$782,N$83)+'СЕТ СН'!$H$11+СВЦЭМ!$D$10+'СЕТ СН'!$H$6-'СЕТ СН'!$H$23</f>
        <v>2375.9305986099998</v>
      </c>
      <c r="O92" s="36">
        <f>SUMIFS(СВЦЭМ!$D$39:$D$782,СВЦЭМ!$A$39:$A$782,$A92,СВЦЭМ!$B$39:$B$782,O$83)+'СЕТ СН'!$H$11+СВЦЭМ!$D$10+'СЕТ СН'!$H$6-'СЕТ СН'!$H$23</f>
        <v>2417.1178166299997</v>
      </c>
      <c r="P92" s="36">
        <f>SUMIFS(СВЦЭМ!$D$39:$D$782,СВЦЭМ!$A$39:$A$782,$A92,СВЦЭМ!$B$39:$B$782,P$83)+'СЕТ СН'!$H$11+СВЦЭМ!$D$10+'СЕТ СН'!$H$6-'СЕТ СН'!$H$23</f>
        <v>2430.0874766800002</v>
      </c>
      <c r="Q92" s="36">
        <f>SUMIFS(СВЦЭМ!$D$39:$D$782,СВЦЭМ!$A$39:$A$782,$A92,СВЦЭМ!$B$39:$B$782,Q$83)+'СЕТ СН'!$H$11+СВЦЭМ!$D$10+'СЕТ СН'!$H$6-'СЕТ СН'!$H$23</f>
        <v>2443.0970507799998</v>
      </c>
      <c r="R92" s="36">
        <f>SUMIFS(СВЦЭМ!$D$39:$D$782,СВЦЭМ!$A$39:$A$782,$A92,СВЦЭМ!$B$39:$B$782,R$83)+'СЕТ СН'!$H$11+СВЦЭМ!$D$10+'СЕТ СН'!$H$6-'СЕТ СН'!$H$23</f>
        <v>2450.5827870500002</v>
      </c>
      <c r="S92" s="36">
        <f>SUMIFS(СВЦЭМ!$D$39:$D$782,СВЦЭМ!$A$39:$A$782,$A92,СВЦЭМ!$B$39:$B$782,S$83)+'СЕТ СН'!$H$11+СВЦЭМ!$D$10+'СЕТ СН'!$H$6-'СЕТ СН'!$H$23</f>
        <v>2414.9619784899996</v>
      </c>
      <c r="T92" s="36">
        <f>SUMIFS(СВЦЭМ!$D$39:$D$782,СВЦЭМ!$A$39:$A$782,$A92,СВЦЭМ!$B$39:$B$782,T$83)+'СЕТ СН'!$H$11+СВЦЭМ!$D$10+'СЕТ СН'!$H$6-'СЕТ СН'!$H$23</f>
        <v>2372.4908919999998</v>
      </c>
      <c r="U92" s="36">
        <f>SUMIFS(СВЦЭМ!$D$39:$D$782,СВЦЭМ!$A$39:$A$782,$A92,СВЦЭМ!$B$39:$B$782,U$83)+'СЕТ СН'!$H$11+СВЦЭМ!$D$10+'СЕТ СН'!$H$6-'СЕТ СН'!$H$23</f>
        <v>2330.49155677</v>
      </c>
      <c r="V92" s="36">
        <f>SUMIFS(СВЦЭМ!$D$39:$D$782,СВЦЭМ!$A$39:$A$782,$A92,СВЦЭМ!$B$39:$B$782,V$83)+'СЕТ СН'!$H$11+СВЦЭМ!$D$10+'СЕТ СН'!$H$6-'СЕТ СН'!$H$23</f>
        <v>2317.2199792299998</v>
      </c>
      <c r="W92" s="36">
        <f>SUMIFS(СВЦЭМ!$D$39:$D$782,СВЦЭМ!$A$39:$A$782,$A92,СВЦЭМ!$B$39:$B$782,W$83)+'СЕТ СН'!$H$11+СВЦЭМ!$D$10+'СЕТ СН'!$H$6-'СЕТ СН'!$H$23</f>
        <v>2325.23594834</v>
      </c>
      <c r="X92" s="36">
        <f>SUMIFS(СВЦЭМ!$D$39:$D$782,СВЦЭМ!$A$39:$A$782,$A92,СВЦЭМ!$B$39:$B$782,X$83)+'СЕТ СН'!$H$11+СВЦЭМ!$D$10+'СЕТ СН'!$H$6-'СЕТ СН'!$H$23</f>
        <v>2358.8378456099999</v>
      </c>
      <c r="Y92" s="36">
        <f>SUMIFS(СВЦЭМ!$D$39:$D$782,СВЦЭМ!$A$39:$A$782,$A92,СВЦЭМ!$B$39:$B$782,Y$83)+'СЕТ СН'!$H$11+СВЦЭМ!$D$10+'СЕТ СН'!$H$6-'СЕТ СН'!$H$23</f>
        <v>2383.8229405900001</v>
      </c>
    </row>
    <row r="93" spans="1:27" ht="15.75" x14ac:dyDescent="0.2">
      <c r="A93" s="35">
        <f t="shared" si="2"/>
        <v>44995</v>
      </c>
      <c r="B93" s="36">
        <f>SUMIFS(СВЦЭМ!$D$39:$D$782,СВЦЭМ!$A$39:$A$782,$A93,СВЦЭМ!$B$39:$B$782,B$83)+'СЕТ СН'!$H$11+СВЦЭМ!$D$10+'СЕТ СН'!$H$6-'СЕТ СН'!$H$23</f>
        <v>2447.0855493399999</v>
      </c>
      <c r="C93" s="36">
        <f>SUMIFS(СВЦЭМ!$D$39:$D$782,СВЦЭМ!$A$39:$A$782,$A93,СВЦЭМ!$B$39:$B$782,C$83)+'СЕТ СН'!$H$11+СВЦЭМ!$D$10+'СЕТ СН'!$H$6-'СЕТ СН'!$H$23</f>
        <v>2451.4964378299996</v>
      </c>
      <c r="D93" s="36">
        <f>SUMIFS(СВЦЭМ!$D$39:$D$782,СВЦЭМ!$A$39:$A$782,$A93,СВЦЭМ!$B$39:$B$782,D$83)+'СЕТ СН'!$H$11+СВЦЭМ!$D$10+'СЕТ СН'!$H$6-'СЕТ СН'!$H$23</f>
        <v>2452.0586871800001</v>
      </c>
      <c r="E93" s="36">
        <f>SUMIFS(СВЦЭМ!$D$39:$D$782,СВЦЭМ!$A$39:$A$782,$A93,СВЦЭМ!$B$39:$B$782,E$83)+'СЕТ СН'!$H$11+СВЦЭМ!$D$10+'СЕТ СН'!$H$6-'СЕТ СН'!$H$23</f>
        <v>2470.0444801999997</v>
      </c>
      <c r="F93" s="36">
        <f>SUMIFS(СВЦЭМ!$D$39:$D$782,СВЦЭМ!$A$39:$A$782,$A93,СВЦЭМ!$B$39:$B$782,F$83)+'СЕТ СН'!$H$11+СВЦЭМ!$D$10+'СЕТ СН'!$H$6-'СЕТ СН'!$H$23</f>
        <v>2476.4587439399997</v>
      </c>
      <c r="G93" s="36">
        <f>SUMIFS(СВЦЭМ!$D$39:$D$782,СВЦЭМ!$A$39:$A$782,$A93,СВЦЭМ!$B$39:$B$782,G$83)+'СЕТ СН'!$H$11+СВЦЭМ!$D$10+'СЕТ СН'!$H$6-'СЕТ СН'!$H$23</f>
        <v>2474.2465434800001</v>
      </c>
      <c r="H93" s="36">
        <f>SUMIFS(СВЦЭМ!$D$39:$D$782,СВЦЭМ!$A$39:$A$782,$A93,СВЦЭМ!$B$39:$B$782,H$83)+'СЕТ СН'!$H$11+СВЦЭМ!$D$10+'СЕТ СН'!$H$6-'СЕТ СН'!$H$23</f>
        <v>2435.8717064799998</v>
      </c>
      <c r="I93" s="36">
        <f>SUMIFS(СВЦЭМ!$D$39:$D$782,СВЦЭМ!$A$39:$A$782,$A93,СВЦЭМ!$B$39:$B$782,I$83)+'СЕТ СН'!$H$11+СВЦЭМ!$D$10+'СЕТ СН'!$H$6-'СЕТ СН'!$H$23</f>
        <v>2372.7580477000001</v>
      </c>
      <c r="J93" s="36">
        <f>SUMIFS(СВЦЭМ!$D$39:$D$782,СВЦЭМ!$A$39:$A$782,$A93,СВЦЭМ!$B$39:$B$782,J$83)+'СЕТ СН'!$H$11+СВЦЭМ!$D$10+'СЕТ СН'!$H$6-'СЕТ СН'!$H$23</f>
        <v>2351.5682176800001</v>
      </c>
      <c r="K93" s="36">
        <f>SUMIFS(СВЦЭМ!$D$39:$D$782,СВЦЭМ!$A$39:$A$782,$A93,СВЦЭМ!$B$39:$B$782,K$83)+'СЕТ СН'!$H$11+СВЦЭМ!$D$10+'СЕТ СН'!$H$6-'СЕТ СН'!$H$23</f>
        <v>2331.6963199299998</v>
      </c>
      <c r="L93" s="36">
        <f>SUMIFS(СВЦЭМ!$D$39:$D$782,СВЦЭМ!$A$39:$A$782,$A93,СВЦЭМ!$B$39:$B$782,L$83)+'СЕТ СН'!$H$11+СВЦЭМ!$D$10+'СЕТ СН'!$H$6-'СЕТ СН'!$H$23</f>
        <v>2332.52079899</v>
      </c>
      <c r="M93" s="36">
        <f>SUMIFS(СВЦЭМ!$D$39:$D$782,СВЦЭМ!$A$39:$A$782,$A93,СВЦЭМ!$B$39:$B$782,M$83)+'СЕТ СН'!$H$11+СВЦЭМ!$D$10+'СЕТ СН'!$H$6-'СЕТ СН'!$H$23</f>
        <v>2365.4222132300001</v>
      </c>
      <c r="N93" s="36">
        <f>SUMIFS(СВЦЭМ!$D$39:$D$782,СВЦЭМ!$A$39:$A$782,$A93,СВЦЭМ!$B$39:$B$782,N$83)+'СЕТ СН'!$H$11+СВЦЭМ!$D$10+'СЕТ СН'!$H$6-'СЕТ СН'!$H$23</f>
        <v>2411.3889102000003</v>
      </c>
      <c r="O93" s="36">
        <f>SUMIFS(СВЦЭМ!$D$39:$D$782,СВЦЭМ!$A$39:$A$782,$A93,СВЦЭМ!$B$39:$B$782,O$83)+'СЕТ СН'!$H$11+СВЦЭМ!$D$10+'СЕТ СН'!$H$6-'СЕТ СН'!$H$23</f>
        <v>2450.4224841599998</v>
      </c>
      <c r="P93" s="36">
        <f>SUMIFS(СВЦЭМ!$D$39:$D$782,СВЦЭМ!$A$39:$A$782,$A93,СВЦЭМ!$B$39:$B$782,P$83)+'СЕТ СН'!$H$11+СВЦЭМ!$D$10+'СЕТ СН'!$H$6-'СЕТ СН'!$H$23</f>
        <v>2462.2597650399998</v>
      </c>
      <c r="Q93" s="36">
        <f>SUMIFS(СВЦЭМ!$D$39:$D$782,СВЦЭМ!$A$39:$A$782,$A93,СВЦЭМ!$B$39:$B$782,Q$83)+'СЕТ СН'!$H$11+СВЦЭМ!$D$10+'СЕТ СН'!$H$6-'СЕТ СН'!$H$23</f>
        <v>2456.6817243700002</v>
      </c>
      <c r="R93" s="36">
        <f>SUMIFS(СВЦЭМ!$D$39:$D$782,СВЦЭМ!$A$39:$A$782,$A93,СВЦЭМ!$B$39:$B$782,R$83)+'СЕТ СН'!$H$11+СВЦЭМ!$D$10+'СЕТ СН'!$H$6-'СЕТ СН'!$H$23</f>
        <v>2461.82776448</v>
      </c>
      <c r="S93" s="36">
        <f>SUMIFS(СВЦЭМ!$D$39:$D$782,СВЦЭМ!$A$39:$A$782,$A93,СВЦЭМ!$B$39:$B$782,S$83)+'СЕТ СН'!$H$11+СВЦЭМ!$D$10+'СЕТ СН'!$H$6-'СЕТ СН'!$H$23</f>
        <v>2452.9711251899998</v>
      </c>
      <c r="T93" s="36">
        <f>SUMIFS(СВЦЭМ!$D$39:$D$782,СВЦЭМ!$A$39:$A$782,$A93,СВЦЭМ!$B$39:$B$782,T$83)+'СЕТ СН'!$H$11+СВЦЭМ!$D$10+'СЕТ СН'!$H$6-'СЕТ СН'!$H$23</f>
        <v>2414.9938067399999</v>
      </c>
      <c r="U93" s="36">
        <f>SUMIFS(СВЦЭМ!$D$39:$D$782,СВЦЭМ!$A$39:$A$782,$A93,СВЦЭМ!$B$39:$B$782,U$83)+'СЕТ СН'!$H$11+СВЦЭМ!$D$10+'СЕТ СН'!$H$6-'СЕТ СН'!$H$23</f>
        <v>2396.0961577099997</v>
      </c>
      <c r="V93" s="36">
        <f>SUMIFS(СВЦЭМ!$D$39:$D$782,СВЦЭМ!$A$39:$A$782,$A93,СВЦЭМ!$B$39:$B$782,V$83)+'СЕТ СН'!$H$11+СВЦЭМ!$D$10+'СЕТ СН'!$H$6-'СЕТ СН'!$H$23</f>
        <v>2398.3627168000003</v>
      </c>
      <c r="W93" s="36">
        <f>SUMIFS(СВЦЭМ!$D$39:$D$782,СВЦЭМ!$A$39:$A$782,$A93,СВЦЭМ!$B$39:$B$782,W$83)+'СЕТ СН'!$H$11+СВЦЭМ!$D$10+'СЕТ СН'!$H$6-'СЕТ СН'!$H$23</f>
        <v>2395.9236581200003</v>
      </c>
      <c r="X93" s="36">
        <f>SUMIFS(СВЦЭМ!$D$39:$D$782,СВЦЭМ!$A$39:$A$782,$A93,СВЦЭМ!$B$39:$B$782,X$83)+'СЕТ СН'!$H$11+СВЦЭМ!$D$10+'СЕТ СН'!$H$6-'СЕТ СН'!$H$23</f>
        <v>2430.8558608199996</v>
      </c>
      <c r="Y93" s="36">
        <f>SUMIFS(СВЦЭМ!$D$39:$D$782,СВЦЭМ!$A$39:$A$782,$A93,СВЦЭМ!$B$39:$B$782,Y$83)+'СЕТ СН'!$H$11+СВЦЭМ!$D$10+'СЕТ СН'!$H$6-'СЕТ СН'!$H$23</f>
        <v>2436.5180308499998</v>
      </c>
    </row>
    <row r="94" spans="1:27" ht="15.75" x14ac:dyDescent="0.2">
      <c r="A94" s="35">
        <f t="shared" si="2"/>
        <v>44996</v>
      </c>
      <c r="B94" s="36">
        <f>SUMIFS(СВЦЭМ!$D$39:$D$782,СВЦЭМ!$A$39:$A$782,$A94,СВЦЭМ!$B$39:$B$782,B$83)+'СЕТ СН'!$H$11+СВЦЭМ!$D$10+'СЕТ СН'!$H$6-'СЕТ СН'!$H$23</f>
        <v>2395.5134847999998</v>
      </c>
      <c r="C94" s="36">
        <f>SUMIFS(СВЦЭМ!$D$39:$D$782,СВЦЭМ!$A$39:$A$782,$A94,СВЦЭМ!$B$39:$B$782,C$83)+'СЕТ СН'!$H$11+СВЦЭМ!$D$10+'СЕТ СН'!$H$6-'СЕТ СН'!$H$23</f>
        <v>2455.17537705</v>
      </c>
      <c r="D94" s="36">
        <f>SUMIFS(СВЦЭМ!$D$39:$D$782,СВЦЭМ!$A$39:$A$782,$A94,СВЦЭМ!$B$39:$B$782,D$83)+'СЕТ СН'!$H$11+СВЦЭМ!$D$10+'СЕТ СН'!$H$6-'СЕТ СН'!$H$23</f>
        <v>2485.0275146200001</v>
      </c>
      <c r="E94" s="36">
        <f>SUMIFS(СВЦЭМ!$D$39:$D$782,СВЦЭМ!$A$39:$A$782,$A94,СВЦЭМ!$B$39:$B$782,E$83)+'СЕТ СН'!$H$11+СВЦЭМ!$D$10+'СЕТ СН'!$H$6-'СЕТ СН'!$H$23</f>
        <v>2475.8074304500001</v>
      </c>
      <c r="F94" s="36">
        <f>SUMIFS(СВЦЭМ!$D$39:$D$782,СВЦЭМ!$A$39:$A$782,$A94,СВЦЭМ!$B$39:$B$782,F$83)+'СЕТ СН'!$H$11+СВЦЭМ!$D$10+'СЕТ СН'!$H$6-'СЕТ СН'!$H$23</f>
        <v>2470.7551124799998</v>
      </c>
      <c r="G94" s="36">
        <f>SUMIFS(СВЦЭМ!$D$39:$D$782,СВЦЭМ!$A$39:$A$782,$A94,СВЦЭМ!$B$39:$B$782,G$83)+'СЕТ СН'!$H$11+СВЦЭМ!$D$10+'СЕТ СН'!$H$6-'СЕТ СН'!$H$23</f>
        <v>2457.4097038800001</v>
      </c>
      <c r="H94" s="36">
        <f>SUMIFS(СВЦЭМ!$D$39:$D$782,СВЦЭМ!$A$39:$A$782,$A94,СВЦЭМ!$B$39:$B$782,H$83)+'СЕТ СН'!$H$11+СВЦЭМ!$D$10+'СЕТ СН'!$H$6-'СЕТ СН'!$H$23</f>
        <v>2453.9801785599998</v>
      </c>
      <c r="I94" s="36">
        <f>SUMIFS(СВЦЭМ!$D$39:$D$782,СВЦЭМ!$A$39:$A$782,$A94,СВЦЭМ!$B$39:$B$782,I$83)+'СЕТ СН'!$H$11+СВЦЭМ!$D$10+'СЕТ СН'!$H$6-'СЕТ СН'!$H$23</f>
        <v>2432.7934619000002</v>
      </c>
      <c r="J94" s="36">
        <f>SUMIFS(СВЦЭМ!$D$39:$D$782,СВЦЭМ!$A$39:$A$782,$A94,СВЦЭМ!$B$39:$B$782,J$83)+'СЕТ СН'!$H$11+СВЦЭМ!$D$10+'СЕТ СН'!$H$6-'СЕТ СН'!$H$23</f>
        <v>2354.7209989000003</v>
      </c>
      <c r="K94" s="36">
        <f>SUMIFS(СВЦЭМ!$D$39:$D$782,СВЦЭМ!$A$39:$A$782,$A94,СВЦЭМ!$B$39:$B$782,K$83)+'СЕТ СН'!$H$11+СВЦЭМ!$D$10+'СЕТ СН'!$H$6-'СЕТ СН'!$H$23</f>
        <v>2240.7705893499997</v>
      </c>
      <c r="L94" s="36">
        <f>SUMIFS(СВЦЭМ!$D$39:$D$782,СВЦЭМ!$A$39:$A$782,$A94,СВЦЭМ!$B$39:$B$782,L$83)+'СЕТ СН'!$H$11+СВЦЭМ!$D$10+'СЕТ СН'!$H$6-'СЕТ СН'!$H$23</f>
        <v>2227.4804549800001</v>
      </c>
      <c r="M94" s="36">
        <f>SUMIFS(СВЦЭМ!$D$39:$D$782,СВЦЭМ!$A$39:$A$782,$A94,СВЦЭМ!$B$39:$B$782,M$83)+'СЕТ СН'!$H$11+СВЦЭМ!$D$10+'СЕТ СН'!$H$6-'СЕТ СН'!$H$23</f>
        <v>2176.2162640199999</v>
      </c>
      <c r="N94" s="36">
        <f>SUMIFS(СВЦЭМ!$D$39:$D$782,СВЦЭМ!$A$39:$A$782,$A94,СВЦЭМ!$B$39:$B$782,N$83)+'СЕТ СН'!$H$11+СВЦЭМ!$D$10+'СЕТ СН'!$H$6-'СЕТ СН'!$H$23</f>
        <v>2233.6448166</v>
      </c>
      <c r="O94" s="36">
        <f>SUMIFS(СВЦЭМ!$D$39:$D$782,СВЦЭМ!$A$39:$A$782,$A94,СВЦЭМ!$B$39:$B$782,O$83)+'СЕТ СН'!$H$11+СВЦЭМ!$D$10+'СЕТ СН'!$H$6-'СЕТ СН'!$H$23</f>
        <v>2282.2101633499997</v>
      </c>
      <c r="P94" s="36">
        <f>SUMIFS(СВЦЭМ!$D$39:$D$782,СВЦЭМ!$A$39:$A$782,$A94,СВЦЭМ!$B$39:$B$782,P$83)+'СЕТ СН'!$H$11+СВЦЭМ!$D$10+'СЕТ СН'!$H$6-'СЕТ СН'!$H$23</f>
        <v>2307.46495762</v>
      </c>
      <c r="Q94" s="36">
        <f>SUMIFS(СВЦЭМ!$D$39:$D$782,СВЦЭМ!$A$39:$A$782,$A94,СВЦЭМ!$B$39:$B$782,Q$83)+'СЕТ СН'!$H$11+СВЦЭМ!$D$10+'СЕТ СН'!$H$6-'СЕТ СН'!$H$23</f>
        <v>2317.8922069299997</v>
      </c>
      <c r="R94" s="36">
        <f>SUMIFS(СВЦЭМ!$D$39:$D$782,СВЦЭМ!$A$39:$A$782,$A94,СВЦЭМ!$B$39:$B$782,R$83)+'СЕТ СН'!$H$11+СВЦЭМ!$D$10+'СЕТ СН'!$H$6-'СЕТ СН'!$H$23</f>
        <v>2328.2744802699999</v>
      </c>
      <c r="S94" s="36">
        <f>SUMIFS(СВЦЭМ!$D$39:$D$782,СВЦЭМ!$A$39:$A$782,$A94,СВЦЭМ!$B$39:$B$782,S$83)+'СЕТ СН'!$H$11+СВЦЭМ!$D$10+'СЕТ СН'!$H$6-'СЕТ СН'!$H$23</f>
        <v>2322.73815792</v>
      </c>
      <c r="T94" s="36">
        <f>SUMIFS(СВЦЭМ!$D$39:$D$782,СВЦЭМ!$A$39:$A$782,$A94,СВЦЭМ!$B$39:$B$782,T$83)+'СЕТ СН'!$H$11+СВЦЭМ!$D$10+'СЕТ СН'!$H$6-'СЕТ СН'!$H$23</f>
        <v>2294.7704639399999</v>
      </c>
      <c r="U94" s="36">
        <f>SUMIFS(СВЦЭМ!$D$39:$D$782,СВЦЭМ!$A$39:$A$782,$A94,СВЦЭМ!$B$39:$B$782,U$83)+'СЕТ СН'!$H$11+СВЦЭМ!$D$10+'СЕТ СН'!$H$6-'СЕТ СН'!$H$23</f>
        <v>2267.8811917399998</v>
      </c>
      <c r="V94" s="36">
        <f>SUMIFS(СВЦЭМ!$D$39:$D$782,СВЦЭМ!$A$39:$A$782,$A94,СВЦЭМ!$B$39:$B$782,V$83)+'СЕТ СН'!$H$11+СВЦЭМ!$D$10+'СЕТ СН'!$H$6-'СЕТ СН'!$H$23</f>
        <v>2252.3090828599998</v>
      </c>
      <c r="W94" s="36">
        <f>SUMIFS(СВЦЭМ!$D$39:$D$782,СВЦЭМ!$A$39:$A$782,$A94,СВЦЭМ!$B$39:$B$782,W$83)+'СЕТ СН'!$H$11+СВЦЭМ!$D$10+'СЕТ СН'!$H$6-'СЕТ СН'!$H$23</f>
        <v>2263.62260995</v>
      </c>
      <c r="X94" s="36">
        <f>SUMIFS(СВЦЭМ!$D$39:$D$782,СВЦЭМ!$A$39:$A$782,$A94,СВЦЭМ!$B$39:$B$782,X$83)+'СЕТ СН'!$H$11+СВЦЭМ!$D$10+'СЕТ СН'!$H$6-'СЕТ СН'!$H$23</f>
        <v>2307.30746112</v>
      </c>
      <c r="Y94" s="36">
        <f>SUMIFS(СВЦЭМ!$D$39:$D$782,СВЦЭМ!$A$39:$A$782,$A94,СВЦЭМ!$B$39:$B$782,Y$83)+'СЕТ СН'!$H$11+СВЦЭМ!$D$10+'СЕТ СН'!$H$6-'СЕТ СН'!$H$23</f>
        <v>2356.4174582199998</v>
      </c>
    </row>
    <row r="95" spans="1:27" ht="15.75" x14ac:dyDescent="0.2">
      <c r="A95" s="35">
        <f t="shared" si="2"/>
        <v>44997</v>
      </c>
      <c r="B95" s="36">
        <f>SUMIFS(СВЦЭМ!$D$39:$D$782,СВЦЭМ!$A$39:$A$782,$A95,СВЦЭМ!$B$39:$B$782,B$83)+'СЕТ СН'!$H$11+СВЦЭМ!$D$10+'СЕТ СН'!$H$6-'СЕТ СН'!$H$23</f>
        <v>2408.4853559000003</v>
      </c>
      <c r="C95" s="36">
        <f>SUMIFS(СВЦЭМ!$D$39:$D$782,СВЦЭМ!$A$39:$A$782,$A95,СВЦЭМ!$B$39:$B$782,C$83)+'СЕТ СН'!$H$11+СВЦЭМ!$D$10+'СЕТ СН'!$H$6-'СЕТ СН'!$H$23</f>
        <v>2472.80977601</v>
      </c>
      <c r="D95" s="36">
        <f>SUMIFS(СВЦЭМ!$D$39:$D$782,СВЦЭМ!$A$39:$A$782,$A95,СВЦЭМ!$B$39:$B$782,D$83)+'СЕТ СН'!$H$11+СВЦЭМ!$D$10+'СЕТ СН'!$H$6-'СЕТ СН'!$H$23</f>
        <v>2504.9557907499998</v>
      </c>
      <c r="E95" s="36">
        <f>SUMIFS(СВЦЭМ!$D$39:$D$782,СВЦЭМ!$A$39:$A$782,$A95,СВЦЭМ!$B$39:$B$782,E$83)+'СЕТ СН'!$H$11+СВЦЭМ!$D$10+'СЕТ СН'!$H$6-'СЕТ СН'!$H$23</f>
        <v>2494.0347987</v>
      </c>
      <c r="F95" s="36">
        <f>SUMIFS(СВЦЭМ!$D$39:$D$782,СВЦЭМ!$A$39:$A$782,$A95,СВЦЭМ!$B$39:$B$782,F$83)+'СЕТ СН'!$H$11+СВЦЭМ!$D$10+'СЕТ СН'!$H$6-'СЕТ СН'!$H$23</f>
        <v>2497.29792757</v>
      </c>
      <c r="G95" s="36">
        <f>SUMIFS(СВЦЭМ!$D$39:$D$782,СВЦЭМ!$A$39:$A$782,$A95,СВЦЭМ!$B$39:$B$782,G$83)+'СЕТ СН'!$H$11+СВЦЭМ!$D$10+'СЕТ СН'!$H$6-'СЕТ СН'!$H$23</f>
        <v>2491.23294609</v>
      </c>
      <c r="H95" s="36">
        <f>SUMIFS(СВЦЭМ!$D$39:$D$782,СВЦЭМ!$A$39:$A$782,$A95,СВЦЭМ!$B$39:$B$782,H$83)+'СЕТ СН'!$H$11+СВЦЭМ!$D$10+'СЕТ СН'!$H$6-'СЕТ СН'!$H$23</f>
        <v>2477.0708731700001</v>
      </c>
      <c r="I95" s="36">
        <f>SUMIFS(СВЦЭМ!$D$39:$D$782,СВЦЭМ!$A$39:$A$782,$A95,СВЦЭМ!$B$39:$B$782,I$83)+'СЕТ СН'!$H$11+СВЦЭМ!$D$10+'СЕТ СН'!$H$6-'СЕТ СН'!$H$23</f>
        <v>2439.3411384300002</v>
      </c>
      <c r="J95" s="36">
        <f>SUMIFS(СВЦЭМ!$D$39:$D$782,СВЦЭМ!$A$39:$A$782,$A95,СВЦЭМ!$B$39:$B$782,J$83)+'СЕТ СН'!$H$11+СВЦЭМ!$D$10+'СЕТ СН'!$H$6-'СЕТ СН'!$H$23</f>
        <v>2410.7961825000002</v>
      </c>
      <c r="K95" s="36">
        <f>SUMIFS(СВЦЭМ!$D$39:$D$782,СВЦЭМ!$A$39:$A$782,$A95,СВЦЭМ!$B$39:$B$782,K$83)+'СЕТ СН'!$H$11+СВЦЭМ!$D$10+'СЕТ СН'!$H$6-'СЕТ СН'!$H$23</f>
        <v>2330.3173596199999</v>
      </c>
      <c r="L95" s="36">
        <f>SUMIFS(СВЦЭМ!$D$39:$D$782,СВЦЭМ!$A$39:$A$782,$A95,СВЦЭМ!$B$39:$B$782,L$83)+'СЕТ СН'!$H$11+СВЦЭМ!$D$10+'СЕТ СН'!$H$6-'СЕТ СН'!$H$23</f>
        <v>2300.8558310999997</v>
      </c>
      <c r="M95" s="36">
        <f>SUMIFS(СВЦЭМ!$D$39:$D$782,СВЦЭМ!$A$39:$A$782,$A95,СВЦЭМ!$B$39:$B$782,M$83)+'СЕТ СН'!$H$11+СВЦЭМ!$D$10+'СЕТ СН'!$H$6-'СЕТ СН'!$H$23</f>
        <v>2302.4539941100002</v>
      </c>
      <c r="N95" s="36">
        <f>SUMIFS(СВЦЭМ!$D$39:$D$782,СВЦЭМ!$A$39:$A$782,$A95,СВЦЭМ!$B$39:$B$782,N$83)+'СЕТ СН'!$H$11+СВЦЭМ!$D$10+'СЕТ СН'!$H$6-'СЕТ СН'!$H$23</f>
        <v>2331.7336684100001</v>
      </c>
      <c r="O95" s="36">
        <f>SUMIFS(СВЦЭМ!$D$39:$D$782,СВЦЭМ!$A$39:$A$782,$A95,СВЦЭМ!$B$39:$B$782,O$83)+'СЕТ СН'!$H$11+СВЦЭМ!$D$10+'СЕТ СН'!$H$6-'СЕТ СН'!$H$23</f>
        <v>2359.1521842399998</v>
      </c>
      <c r="P95" s="36">
        <f>SUMIFS(СВЦЭМ!$D$39:$D$782,СВЦЭМ!$A$39:$A$782,$A95,СВЦЭМ!$B$39:$B$782,P$83)+'СЕТ СН'!$H$11+СВЦЭМ!$D$10+'СЕТ СН'!$H$6-'СЕТ СН'!$H$23</f>
        <v>2377.6006811299999</v>
      </c>
      <c r="Q95" s="36">
        <f>SUMIFS(СВЦЭМ!$D$39:$D$782,СВЦЭМ!$A$39:$A$782,$A95,СВЦЭМ!$B$39:$B$782,Q$83)+'СЕТ СН'!$H$11+СВЦЭМ!$D$10+'СЕТ СН'!$H$6-'СЕТ СН'!$H$23</f>
        <v>2389.7925646899998</v>
      </c>
      <c r="R95" s="36">
        <f>SUMIFS(СВЦЭМ!$D$39:$D$782,СВЦЭМ!$A$39:$A$782,$A95,СВЦЭМ!$B$39:$B$782,R$83)+'СЕТ СН'!$H$11+СВЦЭМ!$D$10+'СЕТ СН'!$H$6-'СЕТ СН'!$H$23</f>
        <v>2385.5449250000001</v>
      </c>
      <c r="S95" s="36">
        <f>SUMIFS(СВЦЭМ!$D$39:$D$782,СВЦЭМ!$A$39:$A$782,$A95,СВЦЭМ!$B$39:$B$782,S$83)+'СЕТ СН'!$H$11+СВЦЭМ!$D$10+'СЕТ СН'!$H$6-'СЕТ СН'!$H$23</f>
        <v>2364.8437819599999</v>
      </c>
      <c r="T95" s="36">
        <f>SUMIFS(СВЦЭМ!$D$39:$D$782,СВЦЭМ!$A$39:$A$782,$A95,СВЦЭМ!$B$39:$B$782,T$83)+'СЕТ СН'!$H$11+СВЦЭМ!$D$10+'СЕТ СН'!$H$6-'СЕТ СН'!$H$23</f>
        <v>2337.17359829</v>
      </c>
      <c r="U95" s="36">
        <f>SUMIFS(СВЦЭМ!$D$39:$D$782,СВЦЭМ!$A$39:$A$782,$A95,СВЦЭМ!$B$39:$B$782,U$83)+'СЕТ СН'!$H$11+СВЦЭМ!$D$10+'СЕТ СН'!$H$6-'СЕТ СН'!$H$23</f>
        <v>2312.7359962299997</v>
      </c>
      <c r="V95" s="36">
        <f>SUMIFS(СВЦЭМ!$D$39:$D$782,СВЦЭМ!$A$39:$A$782,$A95,СВЦЭМ!$B$39:$B$782,V$83)+'СЕТ СН'!$H$11+СВЦЭМ!$D$10+'СЕТ СН'!$H$6-'СЕТ СН'!$H$23</f>
        <v>2346.2267637300001</v>
      </c>
      <c r="W95" s="36">
        <f>SUMIFS(СВЦЭМ!$D$39:$D$782,СВЦЭМ!$A$39:$A$782,$A95,СВЦЭМ!$B$39:$B$782,W$83)+'СЕТ СН'!$H$11+СВЦЭМ!$D$10+'СЕТ СН'!$H$6-'СЕТ СН'!$H$23</f>
        <v>2352.3178311000001</v>
      </c>
      <c r="X95" s="36">
        <f>SUMIFS(СВЦЭМ!$D$39:$D$782,СВЦЭМ!$A$39:$A$782,$A95,СВЦЭМ!$B$39:$B$782,X$83)+'СЕТ СН'!$H$11+СВЦЭМ!$D$10+'СЕТ СН'!$H$6-'СЕТ СН'!$H$23</f>
        <v>2396.55685816</v>
      </c>
      <c r="Y95" s="36">
        <f>SUMIFS(СВЦЭМ!$D$39:$D$782,СВЦЭМ!$A$39:$A$782,$A95,СВЦЭМ!$B$39:$B$782,Y$83)+'СЕТ СН'!$H$11+СВЦЭМ!$D$10+'СЕТ СН'!$H$6-'СЕТ СН'!$H$23</f>
        <v>2428.8588450100001</v>
      </c>
    </row>
    <row r="96" spans="1:27" ht="15.75" x14ac:dyDescent="0.2">
      <c r="A96" s="35">
        <f t="shared" si="2"/>
        <v>44998</v>
      </c>
      <c r="B96" s="36">
        <f>SUMIFS(СВЦЭМ!$D$39:$D$782,СВЦЭМ!$A$39:$A$782,$A96,СВЦЭМ!$B$39:$B$782,B$83)+'СЕТ СН'!$H$11+СВЦЭМ!$D$10+'СЕТ СН'!$H$6-'СЕТ СН'!$H$23</f>
        <v>2425.28460116</v>
      </c>
      <c r="C96" s="36">
        <f>SUMIFS(СВЦЭМ!$D$39:$D$782,СВЦЭМ!$A$39:$A$782,$A96,СВЦЭМ!$B$39:$B$782,C$83)+'СЕТ СН'!$H$11+СВЦЭМ!$D$10+'СЕТ СН'!$H$6-'СЕТ СН'!$H$23</f>
        <v>2464.3132319199999</v>
      </c>
      <c r="D96" s="36">
        <f>SUMIFS(СВЦЭМ!$D$39:$D$782,СВЦЭМ!$A$39:$A$782,$A96,СВЦЭМ!$B$39:$B$782,D$83)+'СЕТ СН'!$H$11+СВЦЭМ!$D$10+'СЕТ СН'!$H$6-'СЕТ СН'!$H$23</f>
        <v>2501.5897011100001</v>
      </c>
      <c r="E96" s="36">
        <f>SUMIFS(СВЦЭМ!$D$39:$D$782,СВЦЭМ!$A$39:$A$782,$A96,СВЦЭМ!$B$39:$B$782,E$83)+'СЕТ СН'!$H$11+СВЦЭМ!$D$10+'СЕТ СН'!$H$6-'СЕТ СН'!$H$23</f>
        <v>2503.3281280000001</v>
      </c>
      <c r="F96" s="36">
        <f>SUMIFS(СВЦЭМ!$D$39:$D$782,СВЦЭМ!$A$39:$A$782,$A96,СВЦЭМ!$B$39:$B$782,F$83)+'СЕТ СН'!$H$11+СВЦЭМ!$D$10+'СЕТ СН'!$H$6-'СЕТ СН'!$H$23</f>
        <v>2517.6544079199998</v>
      </c>
      <c r="G96" s="36">
        <f>SUMIFS(СВЦЭМ!$D$39:$D$782,СВЦЭМ!$A$39:$A$782,$A96,СВЦЭМ!$B$39:$B$782,G$83)+'СЕТ СН'!$H$11+СВЦЭМ!$D$10+'СЕТ СН'!$H$6-'СЕТ СН'!$H$23</f>
        <v>2491.5477625799999</v>
      </c>
      <c r="H96" s="36">
        <f>SUMIFS(СВЦЭМ!$D$39:$D$782,СВЦЭМ!$A$39:$A$782,$A96,СВЦЭМ!$B$39:$B$782,H$83)+'СЕТ СН'!$H$11+СВЦЭМ!$D$10+'СЕТ СН'!$H$6-'СЕТ СН'!$H$23</f>
        <v>2445.6617287699996</v>
      </c>
      <c r="I96" s="36">
        <f>SUMIFS(СВЦЭМ!$D$39:$D$782,СВЦЭМ!$A$39:$A$782,$A96,СВЦЭМ!$B$39:$B$782,I$83)+'СЕТ СН'!$H$11+СВЦЭМ!$D$10+'СЕТ СН'!$H$6-'СЕТ СН'!$H$23</f>
        <v>2406.59558259</v>
      </c>
      <c r="J96" s="36">
        <f>SUMIFS(СВЦЭМ!$D$39:$D$782,СВЦЭМ!$A$39:$A$782,$A96,СВЦЭМ!$B$39:$B$782,J$83)+'СЕТ СН'!$H$11+СВЦЭМ!$D$10+'СЕТ СН'!$H$6-'СЕТ СН'!$H$23</f>
        <v>2406.3343584100003</v>
      </c>
      <c r="K96" s="36">
        <f>SUMIFS(СВЦЭМ!$D$39:$D$782,СВЦЭМ!$A$39:$A$782,$A96,СВЦЭМ!$B$39:$B$782,K$83)+'СЕТ СН'!$H$11+СВЦЭМ!$D$10+'СЕТ СН'!$H$6-'СЕТ СН'!$H$23</f>
        <v>2361.4066760300002</v>
      </c>
      <c r="L96" s="36">
        <f>SUMIFS(СВЦЭМ!$D$39:$D$782,СВЦЭМ!$A$39:$A$782,$A96,СВЦЭМ!$B$39:$B$782,L$83)+'СЕТ СН'!$H$11+СВЦЭМ!$D$10+'СЕТ СН'!$H$6-'СЕТ СН'!$H$23</f>
        <v>2367.7838161899999</v>
      </c>
      <c r="M96" s="36">
        <f>SUMIFS(СВЦЭМ!$D$39:$D$782,СВЦЭМ!$A$39:$A$782,$A96,СВЦЭМ!$B$39:$B$782,M$83)+'СЕТ СН'!$H$11+СВЦЭМ!$D$10+'СЕТ СН'!$H$6-'СЕТ СН'!$H$23</f>
        <v>2370.82342247</v>
      </c>
      <c r="N96" s="36">
        <f>SUMIFS(СВЦЭМ!$D$39:$D$782,СВЦЭМ!$A$39:$A$782,$A96,СВЦЭМ!$B$39:$B$782,N$83)+'СЕТ СН'!$H$11+СВЦЭМ!$D$10+'СЕТ СН'!$H$6-'СЕТ СН'!$H$23</f>
        <v>2395.0002614699997</v>
      </c>
      <c r="O96" s="36">
        <f>SUMIFS(СВЦЭМ!$D$39:$D$782,СВЦЭМ!$A$39:$A$782,$A96,СВЦЭМ!$B$39:$B$782,O$83)+'СЕТ СН'!$H$11+СВЦЭМ!$D$10+'СЕТ СН'!$H$6-'СЕТ СН'!$H$23</f>
        <v>2419.6492129799999</v>
      </c>
      <c r="P96" s="36">
        <f>SUMIFS(СВЦЭМ!$D$39:$D$782,СВЦЭМ!$A$39:$A$782,$A96,СВЦЭМ!$B$39:$B$782,P$83)+'СЕТ СН'!$H$11+СВЦЭМ!$D$10+'СЕТ СН'!$H$6-'СЕТ СН'!$H$23</f>
        <v>2423.8470263700001</v>
      </c>
      <c r="Q96" s="36">
        <f>SUMIFS(СВЦЭМ!$D$39:$D$782,СВЦЭМ!$A$39:$A$782,$A96,СВЦЭМ!$B$39:$B$782,Q$83)+'СЕТ СН'!$H$11+СВЦЭМ!$D$10+'СЕТ СН'!$H$6-'СЕТ СН'!$H$23</f>
        <v>2419.9223394000001</v>
      </c>
      <c r="R96" s="36">
        <f>SUMIFS(СВЦЭМ!$D$39:$D$782,СВЦЭМ!$A$39:$A$782,$A96,СВЦЭМ!$B$39:$B$782,R$83)+'СЕТ СН'!$H$11+СВЦЭМ!$D$10+'СЕТ СН'!$H$6-'СЕТ СН'!$H$23</f>
        <v>2422.9972418100001</v>
      </c>
      <c r="S96" s="36">
        <f>SUMIFS(СВЦЭМ!$D$39:$D$782,СВЦЭМ!$A$39:$A$782,$A96,СВЦЭМ!$B$39:$B$782,S$83)+'СЕТ СН'!$H$11+СВЦЭМ!$D$10+'СЕТ СН'!$H$6-'СЕТ СН'!$H$23</f>
        <v>2416.5777214899999</v>
      </c>
      <c r="T96" s="36">
        <f>SUMIFS(СВЦЭМ!$D$39:$D$782,СВЦЭМ!$A$39:$A$782,$A96,СВЦЭМ!$B$39:$B$782,T$83)+'СЕТ СН'!$H$11+СВЦЭМ!$D$10+'СЕТ СН'!$H$6-'СЕТ СН'!$H$23</f>
        <v>2393.4391569299996</v>
      </c>
      <c r="U96" s="36">
        <f>SUMIFS(СВЦЭМ!$D$39:$D$782,СВЦЭМ!$A$39:$A$782,$A96,СВЦЭМ!$B$39:$B$782,U$83)+'СЕТ СН'!$H$11+СВЦЭМ!$D$10+'СЕТ СН'!$H$6-'СЕТ СН'!$H$23</f>
        <v>2363.98771652</v>
      </c>
      <c r="V96" s="36">
        <f>SUMIFS(СВЦЭМ!$D$39:$D$782,СВЦЭМ!$A$39:$A$782,$A96,СВЦЭМ!$B$39:$B$782,V$83)+'СЕТ СН'!$H$11+СВЦЭМ!$D$10+'СЕТ СН'!$H$6-'СЕТ СН'!$H$23</f>
        <v>2361.1520037400001</v>
      </c>
      <c r="W96" s="36">
        <f>SUMIFS(СВЦЭМ!$D$39:$D$782,СВЦЭМ!$A$39:$A$782,$A96,СВЦЭМ!$B$39:$B$782,W$83)+'СЕТ СН'!$H$11+СВЦЭМ!$D$10+'СЕТ СН'!$H$6-'СЕТ СН'!$H$23</f>
        <v>2358.3596686700002</v>
      </c>
      <c r="X96" s="36">
        <f>SUMIFS(СВЦЭМ!$D$39:$D$782,СВЦЭМ!$A$39:$A$782,$A96,СВЦЭМ!$B$39:$B$782,X$83)+'СЕТ СН'!$H$11+СВЦЭМ!$D$10+'СЕТ СН'!$H$6-'СЕТ СН'!$H$23</f>
        <v>2406.3919199800002</v>
      </c>
      <c r="Y96" s="36">
        <f>SUMIFS(СВЦЭМ!$D$39:$D$782,СВЦЭМ!$A$39:$A$782,$A96,СВЦЭМ!$B$39:$B$782,Y$83)+'СЕТ СН'!$H$11+СВЦЭМ!$D$10+'СЕТ СН'!$H$6-'СЕТ СН'!$H$23</f>
        <v>2399.7268471999996</v>
      </c>
    </row>
    <row r="97" spans="1:25" ht="15.75" x14ac:dyDescent="0.2">
      <c r="A97" s="35">
        <f t="shared" si="2"/>
        <v>44999</v>
      </c>
      <c r="B97" s="36">
        <f>SUMIFS(СВЦЭМ!$D$39:$D$782,СВЦЭМ!$A$39:$A$782,$A97,СВЦЭМ!$B$39:$B$782,B$83)+'СЕТ СН'!$H$11+СВЦЭМ!$D$10+'СЕТ СН'!$H$6-'СЕТ СН'!$H$23</f>
        <v>2489.9404421899999</v>
      </c>
      <c r="C97" s="36">
        <f>SUMIFS(СВЦЭМ!$D$39:$D$782,СВЦЭМ!$A$39:$A$782,$A97,СВЦЭМ!$B$39:$B$782,C$83)+'СЕТ СН'!$H$11+СВЦЭМ!$D$10+'СЕТ СН'!$H$6-'СЕТ СН'!$H$23</f>
        <v>2555.8604884199999</v>
      </c>
      <c r="D97" s="36">
        <f>SUMIFS(СВЦЭМ!$D$39:$D$782,СВЦЭМ!$A$39:$A$782,$A97,СВЦЭМ!$B$39:$B$782,D$83)+'СЕТ СН'!$H$11+СВЦЭМ!$D$10+'СЕТ СН'!$H$6-'СЕТ СН'!$H$23</f>
        <v>2596.3037686299999</v>
      </c>
      <c r="E97" s="36">
        <f>SUMIFS(СВЦЭМ!$D$39:$D$782,СВЦЭМ!$A$39:$A$782,$A97,СВЦЭМ!$B$39:$B$782,E$83)+'СЕТ СН'!$H$11+СВЦЭМ!$D$10+'СЕТ СН'!$H$6-'СЕТ СН'!$H$23</f>
        <v>2602.5097488000001</v>
      </c>
      <c r="F97" s="36">
        <f>SUMIFS(СВЦЭМ!$D$39:$D$782,СВЦЭМ!$A$39:$A$782,$A97,СВЦЭМ!$B$39:$B$782,F$83)+'СЕТ СН'!$H$11+СВЦЭМ!$D$10+'СЕТ СН'!$H$6-'СЕТ СН'!$H$23</f>
        <v>2600.00864645</v>
      </c>
      <c r="G97" s="36">
        <f>SUMIFS(СВЦЭМ!$D$39:$D$782,СВЦЭМ!$A$39:$A$782,$A97,СВЦЭМ!$B$39:$B$782,G$83)+'СЕТ СН'!$H$11+СВЦЭМ!$D$10+'СЕТ СН'!$H$6-'СЕТ СН'!$H$23</f>
        <v>2585.0107835999997</v>
      </c>
      <c r="H97" s="36">
        <f>SUMIFS(СВЦЭМ!$D$39:$D$782,СВЦЭМ!$A$39:$A$782,$A97,СВЦЭМ!$B$39:$B$782,H$83)+'СЕТ СН'!$H$11+СВЦЭМ!$D$10+'СЕТ СН'!$H$6-'СЕТ СН'!$H$23</f>
        <v>2514.2851956999998</v>
      </c>
      <c r="I97" s="36">
        <f>SUMIFS(СВЦЭМ!$D$39:$D$782,СВЦЭМ!$A$39:$A$782,$A97,СВЦЭМ!$B$39:$B$782,I$83)+'СЕТ СН'!$H$11+СВЦЭМ!$D$10+'СЕТ СН'!$H$6-'СЕТ СН'!$H$23</f>
        <v>2438.1297304699997</v>
      </c>
      <c r="J97" s="36">
        <f>SUMIFS(СВЦЭМ!$D$39:$D$782,СВЦЭМ!$A$39:$A$782,$A97,СВЦЭМ!$B$39:$B$782,J$83)+'СЕТ СН'!$H$11+СВЦЭМ!$D$10+'СЕТ СН'!$H$6-'СЕТ СН'!$H$23</f>
        <v>2443.0475747099999</v>
      </c>
      <c r="K97" s="36">
        <f>SUMIFS(СВЦЭМ!$D$39:$D$782,СВЦЭМ!$A$39:$A$782,$A97,СВЦЭМ!$B$39:$B$782,K$83)+'СЕТ СН'!$H$11+СВЦЭМ!$D$10+'СЕТ СН'!$H$6-'СЕТ СН'!$H$23</f>
        <v>2399.0204050800003</v>
      </c>
      <c r="L97" s="36">
        <f>SUMIFS(СВЦЭМ!$D$39:$D$782,СВЦЭМ!$A$39:$A$782,$A97,СВЦЭМ!$B$39:$B$782,L$83)+'СЕТ СН'!$H$11+СВЦЭМ!$D$10+'СЕТ СН'!$H$6-'СЕТ СН'!$H$23</f>
        <v>2387.5477781199997</v>
      </c>
      <c r="M97" s="36">
        <f>SUMIFS(СВЦЭМ!$D$39:$D$782,СВЦЭМ!$A$39:$A$782,$A97,СВЦЭМ!$B$39:$B$782,M$83)+'СЕТ СН'!$H$11+СВЦЭМ!$D$10+'СЕТ СН'!$H$6-'СЕТ СН'!$H$23</f>
        <v>2358.1038942300002</v>
      </c>
      <c r="N97" s="36">
        <f>SUMIFS(СВЦЭМ!$D$39:$D$782,СВЦЭМ!$A$39:$A$782,$A97,СВЦЭМ!$B$39:$B$782,N$83)+'СЕТ СН'!$H$11+СВЦЭМ!$D$10+'СЕТ СН'!$H$6-'СЕТ СН'!$H$23</f>
        <v>2394.5553640600001</v>
      </c>
      <c r="O97" s="36">
        <f>SUMIFS(СВЦЭМ!$D$39:$D$782,СВЦЭМ!$A$39:$A$782,$A97,СВЦЭМ!$B$39:$B$782,O$83)+'СЕТ СН'!$H$11+СВЦЭМ!$D$10+'СЕТ СН'!$H$6-'СЕТ СН'!$H$23</f>
        <v>2428.50830464</v>
      </c>
      <c r="P97" s="36">
        <f>SUMIFS(СВЦЭМ!$D$39:$D$782,СВЦЭМ!$A$39:$A$782,$A97,СВЦЭМ!$B$39:$B$782,P$83)+'СЕТ СН'!$H$11+СВЦЭМ!$D$10+'СЕТ СН'!$H$6-'СЕТ СН'!$H$23</f>
        <v>2435.4142380399999</v>
      </c>
      <c r="Q97" s="36">
        <f>SUMIFS(СВЦЭМ!$D$39:$D$782,СВЦЭМ!$A$39:$A$782,$A97,СВЦЭМ!$B$39:$B$782,Q$83)+'СЕТ СН'!$H$11+СВЦЭМ!$D$10+'СЕТ СН'!$H$6-'СЕТ СН'!$H$23</f>
        <v>2444.3795146500001</v>
      </c>
      <c r="R97" s="36">
        <f>SUMIFS(СВЦЭМ!$D$39:$D$782,СВЦЭМ!$A$39:$A$782,$A97,СВЦЭМ!$B$39:$B$782,R$83)+'СЕТ СН'!$H$11+СВЦЭМ!$D$10+'СЕТ СН'!$H$6-'СЕТ СН'!$H$23</f>
        <v>2431.9716164400002</v>
      </c>
      <c r="S97" s="36">
        <f>SUMIFS(СВЦЭМ!$D$39:$D$782,СВЦЭМ!$A$39:$A$782,$A97,СВЦЭМ!$B$39:$B$782,S$83)+'СЕТ СН'!$H$11+СВЦЭМ!$D$10+'СЕТ СН'!$H$6-'СЕТ СН'!$H$23</f>
        <v>2406.90684732</v>
      </c>
      <c r="T97" s="36">
        <f>SUMIFS(СВЦЭМ!$D$39:$D$782,СВЦЭМ!$A$39:$A$782,$A97,СВЦЭМ!$B$39:$B$782,T$83)+'СЕТ СН'!$H$11+СВЦЭМ!$D$10+'СЕТ СН'!$H$6-'СЕТ СН'!$H$23</f>
        <v>2388.3339311299997</v>
      </c>
      <c r="U97" s="36">
        <f>SUMIFS(СВЦЭМ!$D$39:$D$782,СВЦЭМ!$A$39:$A$782,$A97,СВЦЭМ!$B$39:$B$782,U$83)+'СЕТ СН'!$H$11+СВЦЭМ!$D$10+'СЕТ СН'!$H$6-'СЕТ СН'!$H$23</f>
        <v>2356.4001517799998</v>
      </c>
      <c r="V97" s="36">
        <f>SUMIFS(СВЦЭМ!$D$39:$D$782,СВЦЭМ!$A$39:$A$782,$A97,СВЦЭМ!$B$39:$B$782,V$83)+'СЕТ СН'!$H$11+СВЦЭМ!$D$10+'СЕТ СН'!$H$6-'СЕТ СН'!$H$23</f>
        <v>2377.32786106</v>
      </c>
      <c r="W97" s="36">
        <f>SUMIFS(СВЦЭМ!$D$39:$D$782,СВЦЭМ!$A$39:$A$782,$A97,СВЦЭМ!$B$39:$B$782,W$83)+'СЕТ СН'!$H$11+СВЦЭМ!$D$10+'СЕТ СН'!$H$6-'СЕТ СН'!$H$23</f>
        <v>2396.2399427400001</v>
      </c>
      <c r="X97" s="36">
        <f>SUMIFS(СВЦЭМ!$D$39:$D$782,СВЦЭМ!$A$39:$A$782,$A97,СВЦЭМ!$B$39:$B$782,X$83)+'СЕТ СН'!$H$11+СВЦЭМ!$D$10+'СЕТ СН'!$H$6-'СЕТ СН'!$H$23</f>
        <v>2439.50649075</v>
      </c>
      <c r="Y97" s="36">
        <f>SUMIFS(СВЦЭМ!$D$39:$D$782,СВЦЭМ!$A$39:$A$782,$A97,СВЦЭМ!$B$39:$B$782,Y$83)+'СЕТ СН'!$H$11+СВЦЭМ!$D$10+'СЕТ СН'!$H$6-'СЕТ СН'!$H$23</f>
        <v>2448.9753689200002</v>
      </c>
    </row>
    <row r="98" spans="1:25" ht="15.75" x14ac:dyDescent="0.2">
      <c r="A98" s="35">
        <f t="shared" si="2"/>
        <v>45000</v>
      </c>
      <c r="B98" s="36">
        <f>SUMIFS(СВЦЭМ!$D$39:$D$782,СВЦЭМ!$A$39:$A$782,$A98,СВЦЭМ!$B$39:$B$782,B$83)+'СЕТ СН'!$H$11+СВЦЭМ!$D$10+'СЕТ СН'!$H$6-'СЕТ СН'!$H$23</f>
        <v>2476.73429958</v>
      </c>
      <c r="C98" s="36">
        <f>SUMIFS(СВЦЭМ!$D$39:$D$782,СВЦЭМ!$A$39:$A$782,$A98,СВЦЭМ!$B$39:$B$782,C$83)+'СЕТ СН'!$H$11+СВЦЭМ!$D$10+'СЕТ СН'!$H$6-'СЕТ СН'!$H$23</f>
        <v>2540.01045243</v>
      </c>
      <c r="D98" s="36">
        <f>SUMIFS(СВЦЭМ!$D$39:$D$782,СВЦЭМ!$A$39:$A$782,$A98,СВЦЭМ!$B$39:$B$782,D$83)+'СЕТ СН'!$H$11+СВЦЭМ!$D$10+'СЕТ СН'!$H$6-'СЕТ СН'!$H$23</f>
        <v>2576.5396495199998</v>
      </c>
      <c r="E98" s="36">
        <f>SUMIFS(СВЦЭМ!$D$39:$D$782,СВЦЭМ!$A$39:$A$782,$A98,СВЦЭМ!$B$39:$B$782,E$83)+'СЕТ СН'!$H$11+СВЦЭМ!$D$10+'СЕТ СН'!$H$6-'СЕТ СН'!$H$23</f>
        <v>2584.4985665999998</v>
      </c>
      <c r="F98" s="36">
        <f>SUMIFS(СВЦЭМ!$D$39:$D$782,СВЦЭМ!$A$39:$A$782,$A98,СВЦЭМ!$B$39:$B$782,F$83)+'СЕТ СН'!$H$11+СВЦЭМ!$D$10+'СЕТ СН'!$H$6-'СЕТ СН'!$H$23</f>
        <v>2585.8470927899998</v>
      </c>
      <c r="G98" s="36">
        <f>SUMIFS(СВЦЭМ!$D$39:$D$782,СВЦЭМ!$A$39:$A$782,$A98,СВЦЭМ!$B$39:$B$782,G$83)+'СЕТ СН'!$H$11+СВЦЭМ!$D$10+'СЕТ СН'!$H$6-'СЕТ СН'!$H$23</f>
        <v>2569.82213151</v>
      </c>
      <c r="H98" s="36">
        <f>SUMIFS(СВЦЭМ!$D$39:$D$782,СВЦЭМ!$A$39:$A$782,$A98,СВЦЭМ!$B$39:$B$782,H$83)+'СЕТ СН'!$H$11+СВЦЭМ!$D$10+'СЕТ СН'!$H$6-'СЕТ СН'!$H$23</f>
        <v>2491.4758089900001</v>
      </c>
      <c r="I98" s="36">
        <f>SUMIFS(СВЦЭМ!$D$39:$D$782,СВЦЭМ!$A$39:$A$782,$A98,СВЦЭМ!$B$39:$B$782,I$83)+'СЕТ СН'!$H$11+СВЦЭМ!$D$10+'СЕТ СН'!$H$6-'СЕТ СН'!$H$23</f>
        <v>2415.5286528400002</v>
      </c>
      <c r="J98" s="36">
        <f>SUMIFS(СВЦЭМ!$D$39:$D$782,СВЦЭМ!$A$39:$A$782,$A98,СВЦЭМ!$B$39:$B$782,J$83)+'СЕТ СН'!$H$11+СВЦЭМ!$D$10+'СЕТ СН'!$H$6-'СЕТ СН'!$H$23</f>
        <v>2417.1707573399999</v>
      </c>
      <c r="K98" s="36">
        <f>SUMIFS(СВЦЭМ!$D$39:$D$782,СВЦЭМ!$A$39:$A$782,$A98,СВЦЭМ!$B$39:$B$782,K$83)+'СЕТ СН'!$H$11+СВЦЭМ!$D$10+'СЕТ СН'!$H$6-'СЕТ СН'!$H$23</f>
        <v>2372.3308083000002</v>
      </c>
      <c r="L98" s="36">
        <f>SUMIFS(СВЦЭМ!$D$39:$D$782,СВЦЭМ!$A$39:$A$782,$A98,СВЦЭМ!$B$39:$B$782,L$83)+'СЕТ СН'!$H$11+СВЦЭМ!$D$10+'СЕТ СН'!$H$6-'СЕТ СН'!$H$23</f>
        <v>2359.9315703399998</v>
      </c>
      <c r="M98" s="36">
        <f>SUMIFS(СВЦЭМ!$D$39:$D$782,СВЦЭМ!$A$39:$A$782,$A98,СВЦЭМ!$B$39:$B$782,M$83)+'СЕТ СН'!$H$11+СВЦЭМ!$D$10+'СЕТ СН'!$H$6-'СЕТ СН'!$H$23</f>
        <v>2371.4576480300002</v>
      </c>
      <c r="N98" s="36">
        <f>SUMIFS(СВЦЭМ!$D$39:$D$782,СВЦЭМ!$A$39:$A$782,$A98,СВЦЭМ!$B$39:$B$782,N$83)+'СЕТ СН'!$H$11+СВЦЭМ!$D$10+'СЕТ СН'!$H$6-'СЕТ СН'!$H$23</f>
        <v>2408.4952142699999</v>
      </c>
      <c r="O98" s="36">
        <f>SUMIFS(СВЦЭМ!$D$39:$D$782,СВЦЭМ!$A$39:$A$782,$A98,СВЦЭМ!$B$39:$B$782,O$83)+'СЕТ СН'!$H$11+СВЦЭМ!$D$10+'СЕТ СН'!$H$6-'СЕТ СН'!$H$23</f>
        <v>2418.4540776100002</v>
      </c>
      <c r="P98" s="36">
        <f>SUMIFS(СВЦЭМ!$D$39:$D$782,СВЦЭМ!$A$39:$A$782,$A98,СВЦЭМ!$B$39:$B$782,P$83)+'СЕТ СН'!$H$11+СВЦЭМ!$D$10+'СЕТ СН'!$H$6-'СЕТ СН'!$H$23</f>
        <v>2423.2943721400002</v>
      </c>
      <c r="Q98" s="36">
        <f>SUMIFS(СВЦЭМ!$D$39:$D$782,СВЦЭМ!$A$39:$A$782,$A98,СВЦЭМ!$B$39:$B$782,Q$83)+'СЕТ СН'!$H$11+СВЦЭМ!$D$10+'СЕТ СН'!$H$6-'СЕТ СН'!$H$23</f>
        <v>2436.4475159999997</v>
      </c>
      <c r="R98" s="36">
        <f>SUMIFS(СВЦЭМ!$D$39:$D$782,СВЦЭМ!$A$39:$A$782,$A98,СВЦЭМ!$B$39:$B$782,R$83)+'СЕТ СН'!$H$11+СВЦЭМ!$D$10+'СЕТ СН'!$H$6-'СЕТ СН'!$H$23</f>
        <v>2429.8528492700002</v>
      </c>
      <c r="S98" s="36">
        <f>SUMIFS(СВЦЭМ!$D$39:$D$782,СВЦЭМ!$A$39:$A$782,$A98,СВЦЭМ!$B$39:$B$782,S$83)+'СЕТ СН'!$H$11+СВЦЭМ!$D$10+'СЕТ СН'!$H$6-'СЕТ СН'!$H$23</f>
        <v>2405.0344999099998</v>
      </c>
      <c r="T98" s="36">
        <f>SUMIFS(СВЦЭМ!$D$39:$D$782,СВЦЭМ!$A$39:$A$782,$A98,СВЦЭМ!$B$39:$B$782,T$83)+'СЕТ СН'!$H$11+СВЦЭМ!$D$10+'СЕТ СН'!$H$6-'СЕТ СН'!$H$23</f>
        <v>2378.5246564700001</v>
      </c>
      <c r="U98" s="36">
        <f>SUMIFS(СВЦЭМ!$D$39:$D$782,СВЦЭМ!$A$39:$A$782,$A98,СВЦЭМ!$B$39:$B$782,U$83)+'СЕТ СН'!$H$11+СВЦЭМ!$D$10+'СЕТ СН'!$H$6-'СЕТ СН'!$H$23</f>
        <v>2347.6910343999998</v>
      </c>
      <c r="V98" s="36">
        <f>SUMIFS(СВЦЭМ!$D$39:$D$782,СВЦЭМ!$A$39:$A$782,$A98,СВЦЭМ!$B$39:$B$782,V$83)+'СЕТ СН'!$H$11+СВЦЭМ!$D$10+'СЕТ СН'!$H$6-'СЕТ СН'!$H$23</f>
        <v>2347.98506645</v>
      </c>
      <c r="W98" s="36">
        <f>SUMIFS(СВЦЭМ!$D$39:$D$782,СВЦЭМ!$A$39:$A$782,$A98,СВЦЭМ!$B$39:$B$782,W$83)+'СЕТ СН'!$H$11+СВЦЭМ!$D$10+'СЕТ СН'!$H$6-'СЕТ СН'!$H$23</f>
        <v>2363.20636642</v>
      </c>
      <c r="X98" s="36">
        <f>SUMIFS(СВЦЭМ!$D$39:$D$782,СВЦЭМ!$A$39:$A$782,$A98,СВЦЭМ!$B$39:$B$782,X$83)+'СЕТ СН'!$H$11+СВЦЭМ!$D$10+'СЕТ СН'!$H$6-'СЕТ СН'!$H$23</f>
        <v>2403.5556771299998</v>
      </c>
      <c r="Y98" s="36">
        <f>SUMIFS(СВЦЭМ!$D$39:$D$782,СВЦЭМ!$A$39:$A$782,$A98,СВЦЭМ!$B$39:$B$782,Y$83)+'СЕТ СН'!$H$11+СВЦЭМ!$D$10+'СЕТ СН'!$H$6-'СЕТ СН'!$H$23</f>
        <v>2427.2127339499998</v>
      </c>
    </row>
    <row r="99" spans="1:25" ht="15.75" x14ac:dyDescent="0.2">
      <c r="A99" s="35">
        <f t="shared" si="2"/>
        <v>45001</v>
      </c>
      <c r="B99" s="36">
        <f>SUMIFS(СВЦЭМ!$D$39:$D$782,СВЦЭМ!$A$39:$A$782,$A99,СВЦЭМ!$B$39:$B$782,B$83)+'СЕТ СН'!$H$11+СВЦЭМ!$D$10+'СЕТ СН'!$H$6-'СЕТ СН'!$H$23</f>
        <v>2429.40531431</v>
      </c>
      <c r="C99" s="36">
        <f>SUMIFS(СВЦЭМ!$D$39:$D$782,СВЦЭМ!$A$39:$A$782,$A99,СВЦЭМ!$B$39:$B$782,C$83)+'СЕТ СН'!$H$11+СВЦЭМ!$D$10+'СЕТ СН'!$H$6-'СЕТ СН'!$H$23</f>
        <v>2497.9333782099998</v>
      </c>
      <c r="D99" s="36">
        <f>SUMIFS(СВЦЭМ!$D$39:$D$782,СВЦЭМ!$A$39:$A$782,$A99,СВЦЭМ!$B$39:$B$782,D$83)+'СЕТ СН'!$H$11+СВЦЭМ!$D$10+'СЕТ СН'!$H$6-'СЕТ СН'!$H$23</f>
        <v>2523.34109201</v>
      </c>
      <c r="E99" s="36">
        <f>SUMIFS(СВЦЭМ!$D$39:$D$782,СВЦЭМ!$A$39:$A$782,$A99,СВЦЭМ!$B$39:$B$782,E$83)+'СЕТ СН'!$H$11+СВЦЭМ!$D$10+'СЕТ СН'!$H$6-'СЕТ СН'!$H$23</f>
        <v>2544.1666861099998</v>
      </c>
      <c r="F99" s="36">
        <f>SUMIFS(СВЦЭМ!$D$39:$D$782,СВЦЭМ!$A$39:$A$782,$A99,СВЦЭМ!$B$39:$B$782,F$83)+'СЕТ СН'!$H$11+СВЦЭМ!$D$10+'СЕТ СН'!$H$6-'СЕТ СН'!$H$23</f>
        <v>2548.95648162</v>
      </c>
      <c r="G99" s="36">
        <f>SUMIFS(СВЦЭМ!$D$39:$D$782,СВЦЭМ!$A$39:$A$782,$A99,СВЦЭМ!$B$39:$B$782,G$83)+'СЕТ СН'!$H$11+СВЦЭМ!$D$10+'СЕТ СН'!$H$6-'СЕТ СН'!$H$23</f>
        <v>2526.66603033</v>
      </c>
      <c r="H99" s="36">
        <f>SUMIFS(СВЦЭМ!$D$39:$D$782,СВЦЭМ!$A$39:$A$782,$A99,СВЦЭМ!$B$39:$B$782,H$83)+'СЕТ СН'!$H$11+СВЦЭМ!$D$10+'СЕТ СН'!$H$6-'СЕТ СН'!$H$23</f>
        <v>2449.5533063799999</v>
      </c>
      <c r="I99" s="36">
        <f>SUMIFS(СВЦЭМ!$D$39:$D$782,СВЦЭМ!$A$39:$A$782,$A99,СВЦЭМ!$B$39:$B$782,I$83)+'СЕТ СН'!$H$11+СВЦЭМ!$D$10+'СЕТ СН'!$H$6-'СЕТ СН'!$H$23</f>
        <v>2417.5719401400002</v>
      </c>
      <c r="J99" s="36">
        <f>SUMIFS(СВЦЭМ!$D$39:$D$782,СВЦЭМ!$A$39:$A$782,$A99,СВЦЭМ!$B$39:$B$782,J$83)+'СЕТ СН'!$H$11+СВЦЭМ!$D$10+'СЕТ СН'!$H$6-'СЕТ СН'!$H$23</f>
        <v>2415.8637949699996</v>
      </c>
      <c r="K99" s="36">
        <f>SUMIFS(СВЦЭМ!$D$39:$D$782,СВЦЭМ!$A$39:$A$782,$A99,СВЦЭМ!$B$39:$B$782,K$83)+'СЕТ СН'!$H$11+СВЦЭМ!$D$10+'СЕТ СН'!$H$6-'СЕТ СН'!$H$23</f>
        <v>2398.0126506699999</v>
      </c>
      <c r="L99" s="36">
        <f>SUMIFS(СВЦЭМ!$D$39:$D$782,СВЦЭМ!$A$39:$A$782,$A99,СВЦЭМ!$B$39:$B$782,L$83)+'СЕТ СН'!$H$11+СВЦЭМ!$D$10+'СЕТ СН'!$H$6-'СЕТ СН'!$H$23</f>
        <v>2425.3832914600002</v>
      </c>
      <c r="M99" s="36">
        <f>SUMIFS(СВЦЭМ!$D$39:$D$782,СВЦЭМ!$A$39:$A$782,$A99,СВЦЭМ!$B$39:$B$782,M$83)+'СЕТ СН'!$H$11+СВЦЭМ!$D$10+'СЕТ СН'!$H$6-'СЕТ СН'!$H$23</f>
        <v>2457.4144605699998</v>
      </c>
      <c r="N99" s="36">
        <f>SUMIFS(СВЦЭМ!$D$39:$D$782,СВЦЭМ!$A$39:$A$782,$A99,СВЦЭМ!$B$39:$B$782,N$83)+'СЕТ СН'!$H$11+СВЦЭМ!$D$10+'СЕТ СН'!$H$6-'СЕТ СН'!$H$23</f>
        <v>2496.1606022400001</v>
      </c>
      <c r="O99" s="36">
        <f>SUMIFS(СВЦЭМ!$D$39:$D$782,СВЦЭМ!$A$39:$A$782,$A99,СВЦЭМ!$B$39:$B$782,O$83)+'СЕТ СН'!$H$11+СВЦЭМ!$D$10+'СЕТ СН'!$H$6-'СЕТ СН'!$H$23</f>
        <v>2507.9275991199997</v>
      </c>
      <c r="P99" s="36">
        <f>SUMIFS(СВЦЭМ!$D$39:$D$782,СВЦЭМ!$A$39:$A$782,$A99,СВЦЭМ!$B$39:$B$782,P$83)+'СЕТ СН'!$H$11+СВЦЭМ!$D$10+'СЕТ СН'!$H$6-'СЕТ СН'!$H$23</f>
        <v>2520.8893832200001</v>
      </c>
      <c r="Q99" s="36">
        <f>SUMIFS(СВЦЭМ!$D$39:$D$782,СВЦЭМ!$A$39:$A$782,$A99,СВЦЭМ!$B$39:$B$782,Q$83)+'СЕТ СН'!$H$11+СВЦЭМ!$D$10+'СЕТ СН'!$H$6-'СЕТ СН'!$H$23</f>
        <v>2520.5479844000001</v>
      </c>
      <c r="R99" s="36">
        <f>SUMIFS(СВЦЭМ!$D$39:$D$782,СВЦЭМ!$A$39:$A$782,$A99,СВЦЭМ!$B$39:$B$782,R$83)+'СЕТ СН'!$H$11+СВЦЭМ!$D$10+'СЕТ СН'!$H$6-'СЕТ СН'!$H$23</f>
        <v>2535.2241036</v>
      </c>
      <c r="S99" s="36">
        <f>SUMIFS(СВЦЭМ!$D$39:$D$782,СВЦЭМ!$A$39:$A$782,$A99,СВЦЭМ!$B$39:$B$782,S$83)+'СЕТ СН'!$H$11+СВЦЭМ!$D$10+'СЕТ СН'!$H$6-'СЕТ СН'!$H$23</f>
        <v>2515.15941002</v>
      </c>
      <c r="T99" s="36">
        <f>SUMIFS(СВЦЭМ!$D$39:$D$782,СВЦЭМ!$A$39:$A$782,$A99,СВЦЭМ!$B$39:$B$782,T$83)+'СЕТ СН'!$H$11+СВЦЭМ!$D$10+'СЕТ СН'!$H$6-'СЕТ СН'!$H$23</f>
        <v>2451.60362506</v>
      </c>
      <c r="U99" s="36">
        <f>SUMIFS(СВЦЭМ!$D$39:$D$782,СВЦЭМ!$A$39:$A$782,$A99,СВЦЭМ!$B$39:$B$782,U$83)+'СЕТ СН'!$H$11+СВЦЭМ!$D$10+'СЕТ СН'!$H$6-'СЕТ СН'!$H$23</f>
        <v>2411.0599306699996</v>
      </c>
      <c r="V99" s="36">
        <f>SUMIFS(СВЦЭМ!$D$39:$D$782,СВЦЭМ!$A$39:$A$782,$A99,СВЦЭМ!$B$39:$B$782,V$83)+'СЕТ СН'!$H$11+СВЦЭМ!$D$10+'СЕТ СН'!$H$6-'СЕТ СН'!$H$23</f>
        <v>2405.7407004899997</v>
      </c>
      <c r="W99" s="36">
        <f>SUMIFS(СВЦЭМ!$D$39:$D$782,СВЦЭМ!$A$39:$A$782,$A99,СВЦЭМ!$B$39:$B$782,W$83)+'СЕТ СН'!$H$11+СВЦЭМ!$D$10+'СЕТ СН'!$H$6-'СЕТ СН'!$H$23</f>
        <v>2431.0812326299997</v>
      </c>
      <c r="X99" s="36">
        <f>SUMIFS(СВЦЭМ!$D$39:$D$782,СВЦЭМ!$A$39:$A$782,$A99,СВЦЭМ!$B$39:$B$782,X$83)+'СЕТ СН'!$H$11+СВЦЭМ!$D$10+'СЕТ СН'!$H$6-'СЕТ СН'!$H$23</f>
        <v>2412.0238884</v>
      </c>
      <c r="Y99" s="36">
        <f>SUMIFS(СВЦЭМ!$D$39:$D$782,СВЦЭМ!$A$39:$A$782,$A99,СВЦЭМ!$B$39:$B$782,Y$83)+'СЕТ СН'!$H$11+СВЦЭМ!$D$10+'СЕТ СН'!$H$6-'СЕТ СН'!$H$23</f>
        <v>2437.8547008299997</v>
      </c>
    </row>
    <row r="100" spans="1:25" ht="15.75" x14ac:dyDescent="0.2">
      <c r="A100" s="35">
        <f t="shared" si="2"/>
        <v>45002</v>
      </c>
      <c r="B100" s="36">
        <f>SUMIFS(СВЦЭМ!$D$39:$D$782,СВЦЭМ!$A$39:$A$782,$A100,СВЦЭМ!$B$39:$B$782,B$83)+'СЕТ СН'!$H$11+СВЦЭМ!$D$10+'СЕТ СН'!$H$6-'СЕТ СН'!$H$23</f>
        <v>2497.5390228000001</v>
      </c>
      <c r="C100" s="36">
        <f>SUMIFS(СВЦЭМ!$D$39:$D$782,СВЦЭМ!$A$39:$A$782,$A100,СВЦЭМ!$B$39:$B$782,C$83)+'СЕТ СН'!$H$11+СВЦЭМ!$D$10+'СЕТ СН'!$H$6-'СЕТ СН'!$H$23</f>
        <v>2554.5053596500002</v>
      </c>
      <c r="D100" s="36">
        <f>SUMIFS(СВЦЭМ!$D$39:$D$782,СВЦЭМ!$A$39:$A$782,$A100,СВЦЭМ!$B$39:$B$782,D$83)+'СЕТ СН'!$H$11+СВЦЭМ!$D$10+'СЕТ СН'!$H$6-'СЕТ СН'!$H$23</f>
        <v>2556.5210793599999</v>
      </c>
      <c r="E100" s="36">
        <f>SUMIFS(СВЦЭМ!$D$39:$D$782,СВЦЭМ!$A$39:$A$782,$A100,СВЦЭМ!$B$39:$B$782,E$83)+'СЕТ СН'!$H$11+СВЦЭМ!$D$10+'СЕТ СН'!$H$6-'СЕТ СН'!$H$23</f>
        <v>2549.6062801100002</v>
      </c>
      <c r="F100" s="36">
        <f>SUMIFS(СВЦЭМ!$D$39:$D$782,СВЦЭМ!$A$39:$A$782,$A100,СВЦЭМ!$B$39:$B$782,F$83)+'СЕТ СН'!$H$11+СВЦЭМ!$D$10+'СЕТ СН'!$H$6-'СЕТ СН'!$H$23</f>
        <v>2557.93316323</v>
      </c>
      <c r="G100" s="36">
        <f>SUMIFS(СВЦЭМ!$D$39:$D$782,СВЦЭМ!$A$39:$A$782,$A100,СВЦЭМ!$B$39:$B$782,G$83)+'СЕТ СН'!$H$11+СВЦЭМ!$D$10+'СЕТ СН'!$H$6-'СЕТ СН'!$H$23</f>
        <v>2543.11519916</v>
      </c>
      <c r="H100" s="36">
        <f>SUMIFS(СВЦЭМ!$D$39:$D$782,СВЦЭМ!$A$39:$A$782,$A100,СВЦЭМ!$B$39:$B$782,H$83)+'СЕТ СН'!$H$11+СВЦЭМ!$D$10+'СЕТ СН'!$H$6-'СЕТ СН'!$H$23</f>
        <v>2493.4363972699998</v>
      </c>
      <c r="I100" s="36">
        <f>SUMIFS(СВЦЭМ!$D$39:$D$782,СВЦЭМ!$A$39:$A$782,$A100,СВЦЭМ!$B$39:$B$782,I$83)+'СЕТ СН'!$H$11+СВЦЭМ!$D$10+'СЕТ СН'!$H$6-'СЕТ СН'!$H$23</f>
        <v>2409.0361878200001</v>
      </c>
      <c r="J100" s="36">
        <f>SUMIFS(СВЦЭМ!$D$39:$D$782,СВЦЭМ!$A$39:$A$782,$A100,СВЦЭМ!$B$39:$B$782,J$83)+'СЕТ СН'!$H$11+СВЦЭМ!$D$10+'СЕТ СН'!$H$6-'СЕТ СН'!$H$23</f>
        <v>2413.2533535000002</v>
      </c>
      <c r="K100" s="36">
        <f>SUMIFS(СВЦЭМ!$D$39:$D$782,СВЦЭМ!$A$39:$A$782,$A100,СВЦЭМ!$B$39:$B$782,K$83)+'СЕТ СН'!$H$11+СВЦЭМ!$D$10+'СЕТ СН'!$H$6-'СЕТ СН'!$H$23</f>
        <v>2403.8694021800002</v>
      </c>
      <c r="L100" s="36">
        <f>SUMIFS(СВЦЭМ!$D$39:$D$782,СВЦЭМ!$A$39:$A$782,$A100,СВЦЭМ!$B$39:$B$782,L$83)+'СЕТ СН'!$H$11+СВЦЭМ!$D$10+'СЕТ СН'!$H$6-'СЕТ СН'!$H$23</f>
        <v>2394.7799415499999</v>
      </c>
      <c r="M100" s="36">
        <f>SUMIFS(СВЦЭМ!$D$39:$D$782,СВЦЭМ!$A$39:$A$782,$A100,СВЦЭМ!$B$39:$B$782,M$83)+'СЕТ СН'!$H$11+СВЦЭМ!$D$10+'СЕТ СН'!$H$6-'СЕТ СН'!$H$23</f>
        <v>2407.9372778899997</v>
      </c>
      <c r="N100" s="36">
        <f>SUMIFS(СВЦЭМ!$D$39:$D$782,СВЦЭМ!$A$39:$A$782,$A100,СВЦЭМ!$B$39:$B$782,N$83)+'СЕТ СН'!$H$11+СВЦЭМ!$D$10+'СЕТ СН'!$H$6-'СЕТ СН'!$H$23</f>
        <v>2441.47126609</v>
      </c>
      <c r="O100" s="36">
        <f>SUMIFS(СВЦЭМ!$D$39:$D$782,СВЦЭМ!$A$39:$A$782,$A100,СВЦЭМ!$B$39:$B$782,O$83)+'СЕТ СН'!$H$11+СВЦЭМ!$D$10+'СЕТ СН'!$H$6-'СЕТ СН'!$H$23</f>
        <v>2463.7998220599998</v>
      </c>
      <c r="P100" s="36">
        <f>SUMIFS(СВЦЭМ!$D$39:$D$782,СВЦЭМ!$A$39:$A$782,$A100,СВЦЭМ!$B$39:$B$782,P$83)+'СЕТ СН'!$H$11+СВЦЭМ!$D$10+'СЕТ СН'!$H$6-'СЕТ СН'!$H$23</f>
        <v>2468.6440256599999</v>
      </c>
      <c r="Q100" s="36">
        <f>SUMIFS(СВЦЭМ!$D$39:$D$782,СВЦЭМ!$A$39:$A$782,$A100,СВЦЭМ!$B$39:$B$782,Q$83)+'СЕТ СН'!$H$11+СВЦЭМ!$D$10+'СЕТ СН'!$H$6-'СЕТ СН'!$H$23</f>
        <v>2479.6847206399998</v>
      </c>
      <c r="R100" s="36">
        <f>SUMIFS(СВЦЭМ!$D$39:$D$782,СВЦЭМ!$A$39:$A$782,$A100,СВЦЭМ!$B$39:$B$782,R$83)+'СЕТ СН'!$H$11+СВЦЭМ!$D$10+'СЕТ СН'!$H$6-'СЕТ СН'!$H$23</f>
        <v>2463.7558307899999</v>
      </c>
      <c r="S100" s="36">
        <f>SUMIFS(СВЦЭМ!$D$39:$D$782,СВЦЭМ!$A$39:$A$782,$A100,СВЦЭМ!$B$39:$B$782,S$83)+'СЕТ СН'!$H$11+СВЦЭМ!$D$10+'СЕТ СН'!$H$6-'СЕТ СН'!$H$23</f>
        <v>2441.53557237</v>
      </c>
      <c r="T100" s="36">
        <f>SUMIFS(СВЦЭМ!$D$39:$D$782,СВЦЭМ!$A$39:$A$782,$A100,СВЦЭМ!$B$39:$B$782,T$83)+'СЕТ СН'!$H$11+СВЦЭМ!$D$10+'СЕТ СН'!$H$6-'СЕТ СН'!$H$23</f>
        <v>2419.3002933899998</v>
      </c>
      <c r="U100" s="36">
        <f>SUMIFS(СВЦЭМ!$D$39:$D$782,СВЦЭМ!$A$39:$A$782,$A100,СВЦЭМ!$B$39:$B$782,U$83)+'СЕТ СН'!$H$11+СВЦЭМ!$D$10+'СЕТ СН'!$H$6-'СЕТ СН'!$H$23</f>
        <v>2395.12831375</v>
      </c>
      <c r="V100" s="36">
        <f>SUMIFS(СВЦЭМ!$D$39:$D$782,СВЦЭМ!$A$39:$A$782,$A100,СВЦЭМ!$B$39:$B$782,V$83)+'СЕТ СН'!$H$11+СВЦЭМ!$D$10+'СЕТ СН'!$H$6-'СЕТ СН'!$H$23</f>
        <v>2398.0152361099999</v>
      </c>
      <c r="W100" s="36">
        <f>SUMIFS(СВЦЭМ!$D$39:$D$782,СВЦЭМ!$A$39:$A$782,$A100,СВЦЭМ!$B$39:$B$782,W$83)+'СЕТ СН'!$H$11+СВЦЭМ!$D$10+'СЕТ СН'!$H$6-'СЕТ СН'!$H$23</f>
        <v>2401.3966251900001</v>
      </c>
      <c r="X100" s="36">
        <f>SUMIFS(СВЦЭМ!$D$39:$D$782,СВЦЭМ!$A$39:$A$782,$A100,СВЦЭМ!$B$39:$B$782,X$83)+'СЕТ СН'!$H$11+СВЦЭМ!$D$10+'СЕТ СН'!$H$6-'СЕТ СН'!$H$23</f>
        <v>2454.13201136</v>
      </c>
      <c r="Y100" s="36">
        <f>SUMIFS(СВЦЭМ!$D$39:$D$782,СВЦЭМ!$A$39:$A$782,$A100,СВЦЭМ!$B$39:$B$782,Y$83)+'СЕТ СН'!$H$11+СВЦЭМ!$D$10+'СЕТ СН'!$H$6-'СЕТ СН'!$H$23</f>
        <v>2495.4499103799999</v>
      </c>
    </row>
    <row r="101" spans="1:25" ht="15.75" x14ac:dyDescent="0.2">
      <c r="A101" s="35">
        <f t="shared" si="2"/>
        <v>45003</v>
      </c>
      <c r="B101" s="36">
        <f>SUMIFS(СВЦЭМ!$D$39:$D$782,СВЦЭМ!$A$39:$A$782,$A101,СВЦЭМ!$B$39:$B$782,B$83)+'СЕТ СН'!$H$11+СВЦЭМ!$D$10+'СЕТ СН'!$H$6-'СЕТ СН'!$H$23</f>
        <v>2331.3958008299996</v>
      </c>
      <c r="C101" s="36">
        <f>SUMIFS(СВЦЭМ!$D$39:$D$782,СВЦЭМ!$A$39:$A$782,$A101,СВЦЭМ!$B$39:$B$782,C$83)+'СЕТ СН'!$H$11+СВЦЭМ!$D$10+'СЕТ СН'!$H$6-'СЕТ СН'!$H$23</f>
        <v>2386.0124817799997</v>
      </c>
      <c r="D101" s="36">
        <f>SUMIFS(СВЦЭМ!$D$39:$D$782,СВЦЭМ!$A$39:$A$782,$A101,СВЦЭМ!$B$39:$B$782,D$83)+'СЕТ СН'!$H$11+СВЦЭМ!$D$10+'СЕТ СН'!$H$6-'СЕТ СН'!$H$23</f>
        <v>2416.7887893400002</v>
      </c>
      <c r="E101" s="36">
        <f>SUMIFS(СВЦЭМ!$D$39:$D$782,СВЦЭМ!$A$39:$A$782,$A101,СВЦЭМ!$B$39:$B$782,E$83)+'СЕТ СН'!$H$11+СВЦЭМ!$D$10+'СЕТ СН'!$H$6-'СЕТ СН'!$H$23</f>
        <v>2419.0640813700002</v>
      </c>
      <c r="F101" s="36">
        <f>SUMIFS(СВЦЭМ!$D$39:$D$782,СВЦЭМ!$A$39:$A$782,$A101,СВЦЭМ!$B$39:$B$782,F$83)+'СЕТ СН'!$H$11+СВЦЭМ!$D$10+'СЕТ СН'!$H$6-'СЕТ СН'!$H$23</f>
        <v>2440.8521870899999</v>
      </c>
      <c r="G101" s="36">
        <f>SUMIFS(СВЦЭМ!$D$39:$D$782,СВЦЭМ!$A$39:$A$782,$A101,СВЦЭМ!$B$39:$B$782,G$83)+'СЕТ СН'!$H$11+СВЦЭМ!$D$10+'СЕТ СН'!$H$6-'СЕТ СН'!$H$23</f>
        <v>2416.6095290599997</v>
      </c>
      <c r="H101" s="36">
        <f>SUMIFS(СВЦЭМ!$D$39:$D$782,СВЦЭМ!$A$39:$A$782,$A101,СВЦЭМ!$B$39:$B$782,H$83)+'СЕТ СН'!$H$11+СВЦЭМ!$D$10+'СЕТ СН'!$H$6-'СЕТ СН'!$H$23</f>
        <v>2413.1931866499999</v>
      </c>
      <c r="I101" s="36">
        <f>SUMIFS(СВЦЭМ!$D$39:$D$782,СВЦЭМ!$A$39:$A$782,$A101,СВЦЭМ!$B$39:$B$782,I$83)+'СЕТ СН'!$H$11+СВЦЭМ!$D$10+'СЕТ СН'!$H$6-'СЕТ СН'!$H$23</f>
        <v>2393.2128069999999</v>
      </c>
      <c r="J101" s="36">
        <f>SUMIFS(СВЦЭМ!$D$39:$D$782,СВЦЭМ!$A$39:$A$782,$A101,СВЦЭМ!$B$39:$B$782,J$83)+'СЕТ СН'!$H$11+СВЦЭМ!$D$10+'СЕТ СН'!$H$6-'СЕТ СН'!$H$23</f>
        <v>2344.2749164400002</v>
      </c>
      <c r="K101" s="36">
        <f>SUMIFS(СВЦЭМ!$D$39:$D$782,СВЦЭМ!$A$39:$A$782,$A101,СВЦЭМ!$B$39:$B$782,K$83)+'СЕТ СН'!$H$11+СВЦЭМ!$D$10+'СЕТ СН'!$H$6-'СЕТ СН'!$H$23</f>
        <v>2272.0464221399998</v>
      </c>
      <c r="L101" s="36">
        <f>SUMIFS(СВЦЭМ!$D$39:$D$782,СВЦЭМ!$A$39:$A$782,$A101,СВЦЭМ!$B$39:$B$782,L$83)+'СЕТ СН'!$H$11+СВЦЭМ!$D$10+'СЕТ СН'!$H$6-'СЕТ СН'!$H$23</f>
        <v>2219.5276953100001</v>
      </c>
      <c r="M101" s="36">
        <f>SUMIFS(СВЦЭМ!$D$39:$D$782,СВЦЭМ!$A$39:$A$782,$A101,СВЦЭМ!$B$39:$B$782,M$83)+'СЕТ СН'!$H$11+СВЦЭМ!$D$10+'СЕТ СН'!$H$6-'СЕТ СН'!$H$23</f>
        <v>2205.5025764399998</v>
      </c>
      <c r="N101" s="36">
        <f>SUMIFS(СВЦЭМ!$D$39:$D$782,СВЦЭМ!$A$39:$A$782,$A101,СВЦЭМ!$B$39:$B$782,N$83)+'СЕТ СН'!$H$11+СВЦЭМ!$D$10+'СЕТ СН'!$H$6-'СЕТ СН'!$H$23</f>
        <v>2242.8515905300001</v>
      </c>
      <c r="O101" s="36">
        <f>SUMIFS(СВЦЭМ!$D$39:$D$782,СВЦЭМ!$A$39:$A$782,$A101,СВЦЭМ!$B$39:$B$782,O$83)+'СЕТ СН'!$H$11+СВЦЭМ!$D$10+'СЕТ СН'!$H$6-'СЕТ СН'!$H$23</f>
        <v>2213.9452379499999</v>
      </c>
      <c r="P101" s="36">
        <f>SUMIFS(СВЦЭМ!$D$39:$D$782,СВЦЭМ!$A$39:$A$782,$A101,СВЦЭМ!$B$39:$B$782,P$83)+'СЕТ СН'!$H$11+СВЦЭМ!$D$10+'СЕТ СН'!$H$6-'СЕТ СН'!$H$23</f>
        <v>2233.2286895400002</v>
      </c>
      <c r="Q101" s="36">
        <f>SUMIFS(СВЦЭМ!$D$39:$D$782,СВЦЭМ!$A$39:$A$782,$A101,СВЦЭМ!$B$39:$B$782,Q$83)+'СЕТ СН'!$H$11+СВЦЭМ!$D$10+'СЕТ СН'!$H$6-'СЕТ СН'!$H$23</f>
        <v>2241.42293483</v>
      </c>
      <c r="R101" s="36">
        <f>SUMIFS(СВЦЭМ!$D$39:$D$782,СВЦЭМ!$A$39:$A$782,$A101,СВЦЭМ!$B$39:$B$782,R$83)+'СЕТ СН'!$H$11+СВЦЭМ!$D$10+'СЕТ СН'!$H$6-'СЕТ СН'!$H$23</f>
        <v>2297.3938809299998</v>
      </c>
      <c r="S101" s="36">
        <f>SUMIFS(СВЦЭМ!$D$39:$D$782,СВЦЭМ!$A$39:$A$782,$A101,СВЦЭМ!$B$39:$B$782,S$83)+'СЕТ СН'!$H$11+СВЦЭМ!$D$10+'СЕТ СН'!$H$6-'СЕТ СН'!$H$23</f>
        <v>2256.8937455</v>
      </c>
      <c r="T101" s="36">
        <f>SUMIFS(СВЦЭМ!$D$39:$D$782,СВЦЭМ!$A$39:$A$782,$A101,СВЦЭМ!$B$39:$B$782,T$83)+'СЕТ СН'!$H$11+СВЦЭМ!$D$10+'СЕТ СН'!$H$6-'СЕТ СН'!$H$23</f>
        <v>2246.6180323999997</v>
      </c>
      <c r="U101" s="36">
        <f>SUMIFS(СВЦЭМ!$D$39:$D$782,СВЦЭМ!$A$39:$A$782,$A101,СВЦЭМ!$B$39:$B$782,U$83)+'СЕТ СН'!$H$11+СВЦЭМ!$D$10+'СЕТ СН'!$H$6-'СЕТ СН'!$H$23</f>
        <v>2234.3764028999999</v>
      </c>
      <c r="V101" s="36">
        <f>SUMIFS(СВЦЭМ!$D$39:$D$782,СВЦЭМ!$A$39:$A$782,$A101,СВЦЭМ!$B$39:$B$782,V$83)+'СЕТ СН'!$H$11+СВЦЭМ!$D$10+'СЕТ СН'!$H$6-'СЕТ СН'!$H$23</f>
        <v>2199.1083938199999</v>
      </c>
      <c r="W101" s="36">
        <f>SUMIFS(СВЦЭМ!$D$39:$D$782,СВЦЭМ!$A$39:$A$782,$A101,СВЦЭМ!$B$39:$B$782,W$83)+'СЕТ СН'!$H$11+СВЦЭМ!$D$10+'СЕТ СН'!$H$6-'СЕТ СН'!$H$23</f>
        <v>2213.2087274300002</v>
      </c>
      <c r="X101" s="36">
        <f>SUMIFS(СВЦЭМ!$D$39:$D$782,СВЦЭМ!$A$39:$A$782,$A101,СВЦЭМ!$B$39:$B$782,X$83)+'СЕТ СН'!$H$11+СВЦЭМ!$D$10+'СЕТ СН'!$H$6-'СЕТ СН'!$H$23</f>
        <v>2255.0790064100001</v>
      </c>
      <c r="Y101" s="36">
        <f>SUMIFS(СВЦЭМ!$D$39:$D$782,СВЦЭМ!$A$39:$A$782,$A101,СВЦЭМ!$B$39:$B$782,Y$83)+'СЕТ СН'!$H$11+СВЦЭМ!$D$10+'СЕТ СН'!$H$6-'СЕТ СН'!$H$23</f>
        <v>2282.99244232</v>
      </c>
    </row>
    <row r="102" spans="1:25" ht="15.75" x14ac:dyDescent="0.2">
      <c r="A102" s="35">
        <f t="shared" si="2"/>
        <v>45004</v>
      </c>
      <c r="B102" s="36">
        <f>SUMIFS(СВЦЭМ!$D$39:$D$782,СВЦЭМ!$A$39:$A$782,$A102,СВЦЭМ!$B$39:$B$782,B$83)+'СЕТ СН'!$H$11+СВЦЭМ!$D$10+'СЕТ СН'!$H$6-'СЕТ СН'!$H$23</f>
        <v>2328.7000620600002</v>
      </c>
      <c r="C102" s="36">
        <f>SUMIFS(СВЦЭМ!$D$39:$D$782,СВЦЭМ!$A$39:$A$782,$A102,СВЦЭМ!$B$39:$B$782,C$83)+'СЕТ СН'!$H$11+СВЦЭМ!$D$10+'СЕТ СН'!$H$6-'СЕТ СН'!$H$23</f>
        <v>2363.8624636499999</v>
      </c>
      <c r="D102" s="36">
        <f>SUMIFS(СВЦЭМ!$D$39:$D$782,СВЦЭМ!$A$39:$A$782,$A102,СВЦЭМ!$B$39:$B$782,D$83)+'СЕТ СН'!$H$11+СВЦЭМ!$D$10+'СЕТ СН'!$H$6-'СЕТ СН'!$H$23</f>
        <v>2435.97783617</v>
      </c>
      <c r="E102" s="36">
        <f>SUMIFS(СВЦЭМ!$D$39:$D$782,СВЦЭМ!$A$39:$A$782,$A102,СВЦЭМ!$B$39:$B$782,E$83)+'СЕТ СН'!$H$11+СВЦЭМ!$D$10+'СЕТ СН'!$H$6-'СЕТ СН'!$H$23</f>
        <v>2436.3464957000001</v>
      </c>
      <c r="F102" s="36">
        <f>SUMIFS(СВЦЭМ!$D$39:$D$782,СВЦЭМ!$A$39:$A$782,$A102,СВЦЭМ!$B$39:$B$782,F$83)+'СЕТ СН'!$H$11+СВЦЭМ!$D$10+'СЕТ СН'!$H$6-'СЕТ СН'!$H$23</f>
        <v>2438.4492098400001</v>
      </c>
      <c r="G102" s="36">
        <f>SUMIFS(СВЦЭМ!$D$39:$D$782,СВЦЭМ!$A$39:$A$782,$A102,СВЦЭМ!$B$39:$B$782,G$83)+'СЕТ СН'!$H$11+СВЦЭМ!$D$10+'СЕТ СН'!$H$6-'СЕТ СН'!$H$23</f>
        <v>2433.20139156</v>
      </c>
      <c r="H102" s="36">
        <f>SUMIFS(СВЦЭМ!$D$39:$D$782,СВЦЭМ!$A$39:$A$782,$A102,СВЦЭМ!$B$39:$B$782,H$83)+'СЕТ СН'!$H$11+СВЦЭМ!$D$10+'СЕТ СН'!$H$6-'СЕТ СН'!$H$23</f>
        <v>2421.0552036399999</v>
      </c>
      <c r="I102" s="36">
        <f>SUMIFS(СВЦЭМ!$D$39:$D$782,СВЦЭМ!$A$39:$A$782,$A102,СВЦЭМ!$B$39:$B$782,I$83)+'СЕТ СН'!$H$11+СВЦЭМ!$D$10+'СЕТ СН'!$H$6-'СЕТ СН'!$H$23</f>
        <v>2371.4476870500002</v>
      </c>
      <c r="J102" s="36">
        <f>SUMIFS(СВЦЭМ!$D$39:$D$782,СВЦЭМ!$A$39:$A$782,$A102,СВЦЭМ!$B$39:$B$782,J$83)+'СЕТ СН'!$H$11+СВЦЭМ!$D$10+'СЕТ СН'!$H$6-'СЕТ СН'!$H$23</f>
        <v>2362.5000811</v>
      </c>
      <c r="K102" s="36">
        <f>SUMIFS(СВЦЭМ!$D$39:$D$782,СВЦЭМ!$A$39:$A$782,$A102,СВЦЭМ!$B$39:$B$782,K$83)+'СЕТ СН'!$H$11+СВЦЭМ!$D$10+'СЕТ СН'!$H$6-'СЕТ СН'!$H$23</f>
        <v>2290.5993071000003</v>
      </c>
      <c r="L102" s="36">
        <f>SUMIFS(СВЦЭМ!$D$39:$D$782,СВЦЭМ!$A$39:$A$782,$A102,СВЦЭМ!$B$39:$B$782,L$83)+'СЕТ СН'!$H$11+СВЦЭМ!$D$10+'СЕТ СН'!$H$6-'СЕТ СН'!$H$23</f>
        <v>2255.4640103399997</v>
      </c>
      <c r="M102" s="36">
        <f>SUMIFS(СВЦЭМ!$D$39:$D$782,СВЦЭМ!$A$39:$A$782,$A102,СВЦЭМ!$B$39:$B$782,M$83)+'СЕТ СН'!$H$11+СВЦЭМ!$D$10+'СЕТ СН'!$H$6-'СЕТ СН'!$H$23</f>
        <v>2249.9074219699996</v>
      </c>
      <c r="N102" s="36">
        <f>SUMIFS(СВЦЭМ!$D$39:$D$782,СВЦЭМ!$A$39:$A$782,$A102,СВЦЭМ!$B$39:$B$782,N$83)+'СЕТ СН'!$H$11+СВЦЭМ!$D$10+'СЕТ СН'!$H$6-'СЕТ СН'!$H$23</f>
        <v>2273.11322247</v>
      </c>
      <c r="O102" s="36">
        <f>SUMIFS(СВЦЭМ!$D$39:$D$782,СВЦЭМ!$A$39:$A$782,$A102,СВЦЭМ!$B$39:$B$782,O$83)+'СЕТ СН'!$H$11+СВЦЭМ!$D$10+'СЕТ СН'!$H$6-'СЕТ СН'!$H$23</f>
        <v>2295.4305369799999</v>
      </c>
      <c r="P102" s="36">
        <f>SUMIFS(СВЦЭМ!$D$39:$D$782,СВЦЭМ!$A$39:$A$782,$A102,СВЦЭМ!$B$39:$B$782,P$83)+'СЕТ СН'!$H$11+СВЦЭМ!$D$10+'СЕТ СН'!$H$6-'СЕТ СН'!$H$23</f>
        <v>2299.0500750199999</v>
      </c>
      <c r="Q102" s="36">
        <f>SUMIFS(СВЦЭМ!$D$39:$D$782,СВЦЭМ!$A$39:$A$782,$A102,СВЦЭМ!$B$39:$B$782,Q$83)+'СЕТ СН'!$H$11+СВЦЭМ!$D$10+'СЕТ СН'!$H$6-'СЕТ СН'!$H$23</f>
        <v>2303.77968186</v>
      </c>
      <c r="R102" s="36">
        <f>SUMIFS(СВЦЭМ!$D$39:$D$782,СВЦЭМ!$A$39:$A$782,$A102,СВЦЭМ!$B$39:$B$782,R$83)+'СЕТ СН'!$H$11+СВЦЭМ!$D$10+'СЕТ СН'!$H$6-'СЕТ СН'!$H$23</f>
        <v>2309.4302927500003</v>
      </c>
      <c r="S102" s="36">
        <f>SUMIFS(СВЦЭМ!$D$39:$D$782,СВЦЭМ!$A$39:$A$782,$A102,СВЦЭМ!$B$39:$B$782,S$83)+'СЕТ СН'!$H$11+СВЦЭМ!$D$10+'СЕТ СН'!$H$6-'СЕТ СН'!$H$23</f>
        <v>2288.47513781</v>
      </c>
      <c r="T102" s="36">
        <f>SUMIFS(СВЦЭМ!$D$39:$D$782,СВЦЭМ!$A$39:$A$782,$A102,СВЦЭМ!$B$39:$B$782,T$83)+'СЕТ СН'!$H$11+СВЦЭМ!$D$10+'СЕТ СН'!$H$6-'СЕТ СН'!$H$23</f>
        <v>2274.4108875900001</v>
      </c>
      <c r="U102" s="36">
        <f>SUMIFS(СВЦЭМ!$D$39:$D$782,СВЦЭМ!$A$39:$A$782,$A102,СВЦЭМ!$B$39:$B$782,U$83)+'СЕТ СН'!$H$11+СВЦЭМ!$D$10+'СЕТ СН'!$H$6-'СЕТ СН'!$H$23</f>
        <v>2240.57014811</v>
      </c>
      <c r="V102" s="36">
        <f>SUMIFS(СВЦЭМ!$D$39:$D$782,СВЦЭМ!$A$39:$A$782,$A102,СВЦЭМ!$B$39:$B$782,V$83)+'СЕТ СН'!$H$11+СВЦЭМ!$D$10+'СЕТ СН'!$H$6-'СЕТ СН'!$H$23</f>
        <v>2226.3142116199997</v>
      </c>
      <c r="W102" s="36">
        <f>SUMIFS(СВЦЭМ!$D$39:$D$782,СВЦЭМ!$A$39:$A$782,$A102,СВЦЭМ!$B$39:$B$782,W$83)+'СЕТ СН'!$H$11+СВЦЭМ!$D$10+'СЕТ СН'!$H$6-'СЕТ СН'!$H$23</f>
        <v>2232.4750588299999</v>
      </c>
      <c r="X102" s="36">
        <f>SUMIFS(СВЦЭМ!$D$39:$D$782,СВЦЭМ!$A$39:$A$782,$A102,СВЦЭМ!$B$39:$B$782,X$83)+'СЕТ СН'!$H$11+СВЦЭМ!$D$10+'СЕТ СН'!$H$6-'СЕТ СН'!$H$23</f>
        <v>2279.0057768799998</v>
      </c>
      <c r="Y102" s="36">
        <f>SUMIFS(СВЦЭМ!$D$39:$D$782,СВЦЭМ!$A$39:$A$782,$A102,СВЦЭМ!$B$39:$B$782,Y$83)+'СЕТ СН'!$H$11+СВЦЭМ!$D$10+'СЕТ СН'!$H$6-'СЕТ СН'!$H$23</f>
        <v>2335.6512779300001</v>
      </c>
    </row>
    <row r="103" spans="1:25" ht="15.75" x14ac:dyDescent="0.2">
      <c r="A103" s="35">
        <f t="shared" si="2"/>
        <v>45005</v>
      </c>
      <c r="B103" s="36">
        <f>SUMIFS(СВЦЭМ!$D$39:$D$782,СВЦЭМ!$A$39:$A$782,$A103,СВЦЭМ!$B$39:$B$782,B$83)+'СЕТ СН'!$H$11+СВЦЭМ!$D$10+'СЕТ СН'!$H$6-'СЕТ СН'!$H$23</f>
        <v>2338.47205768</v>
      </c>
      <c r="C103" s="36">
        <f>SUMIFS(СВЦЭМ!$D$39:$D$782,СВЦЭМ!$A$39:$A$782,$A103,СВЦЭМ!$B$39:$B$782,C$83)+'СЕТ СН'!$H$11+СВЦЭМ!$D$10+'СЕТ СН'!$H$6-'СЕТ СН'!$H$23</f>
        <v>2389.0914336999999</v>
      </c>
      <c r="D103" s="36">
        <f>SUMIFS(СВЦЭМ!$D$39:$D$782,СВЦЭМ!$A$39:$A$782,$A103,СВЦЭМ!$B$39:$B$782,D$83)+'СЕТ СН'!$H$11+СВЦЭМ!$D$10+'СЕТ СН'!$H$6-'СЕТ СН'!$H$23</f>
        <v>2410.88192854</v>
      </c>
      <c r="E103" s="36">
        <f>SUMIFS(СВЦЭМ!$D$39:$D$782,СВЦЭМ!$A$39:$A$782,$A103,СВЦЭМ!$B$39:$B$782,E$83)+'СЕТ СН'!$H$11+СВЦЭМ!$D$10+'СЕТ СН'!$H$6-'СЕТ СН'!$H$23</f>
        <v>2428.0894570999999</v>
      </c>
      <c r="F103" s="36">
        <f>SUMIFS(СВЦЭМ!$D$39:$D$782,СВЦЭМ!$A$39:$A$782,$A103,СВЦЭМ!$B$39:$B$782,F$83)+'СЕТ СН'!$H$11+СВЦЭМ!$D$10+'СЕТ СН'!$H$6-'СЕТ СН'!$H$23</f>
        <v>2413.5895181400001</v>
      </c>
      <c r="G103" s="36">
        <f>SUMIFS(СВЦЭМ!$D$39:$D$782,СВЦЭМ!$A$39:$A$782,$A103,СВЦЭМ!$B$39:$B$782,G$83)+'СЕТ СН'!$H$11+СВЦЭМ!$D$10+'СЕТ СН'!$H$6-'СЕТ СН'!$H$23</f>
        <v>2403.5348553499998</v>
      </c>
      <c r="H103" s="36">
        <f>SUMIFS(СВЦЭМ!$D$39:$D$782,СВЦЭМ!$A$39:$A$782,$A103,СВЦЭМ!$B$39:$B$782,H$83)+'СЕТ СН'!$H$11+СВЦЭМ!$D$10+'СЕТ СН'!$H$6-'СЕТ СН'!$H$23</f>
        <v>2438.8390853799997</v>
      </c>
      <c r="I103" s="36">
        <f>SUMIFS(СВЦЭМ!$D$39:$D$782,СВЦЭМ!$A$39:$A$782,$A103,СВЦЭМ!$B$39:$B$782,I$83)+'СЕТ СН'!$H$11+СВЦЭМ!$D$10+'СЕТ СН'!$H$6-'СЕТ СН'!$H$23</f>
        <v>2344.9057067499998</v>
      </c>
      <c r="J103" s="36">
        <f>SUMIFS(СВЦЭМ!$D$39:$D$782,СВЦЭМ!$A$39:$A$782,$A103,СВЦЭМ!$B$39:$B$782,J$83)+'СЕТ СН'!$H$11+СВЦЭМ!$D$10+'СЕТ СН'!$H$6-'СЕТ СН'!$H$23</f>
        <v>2341.5131511999998</v>
      </c>
      <c r="K103" s="36">
        <f>SUMIFS(СВЦЭМ!$D$39:$D$782,СВЦЭМ!$A$39:$A$782,$A103,СВЦЭМ!$B$39:$B$782,K$83)+'СЕТ СН'!$H$11+СВЦЭМ!$D$10+'СЕТ СН'!$H$6-'СЕТ СН'!$H$23</f>
        <v>2305.2983711099996</v>
      </c>
      <c r="L103" s="36">
        <f>SUMIFS(СВЦЭМ!$D$39:$D$782,СВЦЭМ!$A$39:$A$782,$A103,СВЦЭМ!$B$39:$B$782,L$83)+'СЕТ СН'!$H$11+СВЦЭМ!$D$10+'СЕТ СН'!$H$6-'СЕТ СН'!$H$23</f>
        <v>2295.92998751</v>
      </c>
      <c r="M103" s="36">
        <f>SUMIFS(СВЦЭМ!$D$39:$D$782,СВЦЭМ!$A$39:$A$782,$A103,СВЦЭМ!$B$39:$B$782,M$83)+'СЕТ СН'!$H$11+СВЦЭМ!$D$10+'СЕТ СН'!$H$6-'СЕТ СН'!$H$23</f>
        <v>2309.7334428100003</v>
      </c>
      <c r="N103" s="36">
        <f>SUMIFS(СВЦЭМ!$D$39:$D$782,СВЦЭМ!$A$39:$A$782,$A103,СВЦЭМ!$B$39:$B$782,N$83)+'СЕТ СН'!$H$11+СВЦЭМ!$D$10+'СЕТ СН'!$H$6-'СЕТ СН'!$H$23</f>
        <v>2354.8132174499997</v>
      </c>
      <c r="O103" s="36">
        <f>SUMIFS(СВЦЭМ!$D$39:$D$782,СВЦЭМ!$A$39:$A$782,$A103,СВЦЭМ!$B$39:$B$782,O$83)+'СЕТ СН'!$H$11+СВЦЭМ!$D$10+'СЕТ СН'!$H$6-'СЕТ СН'!$H$23</f>
        <v>2385.5681388399998</v>
      </c>
      <c r="P103" s="36">
        <f>SUMIFS(СВЦЭМ!$D$39:$D$782,СВЦЭМ!$A$39:$A$782,$A103,СВЦЭМ!$B$39:$B$782,P$83)+'СЕТ СН'!$H$11+СВЦЭМ!$D$10+'СЕТ СН'!$H$6-'СЕТ СН'!$H$23</f>
        <v>2392.1947364400003</v>
      </c>
      <c r="Q103" s="36">
        <f>SUMIFS(СВЦЭМ!$D$39:$D$782,СВЦЭМ!$A$39:$A$782,$A103,СВЦЭМ!$B$39:$B$782,Q$83)+'СЕТ СН'!$H$11+СВЦЭМ!$D$10+'СЕТ СН'!$H$6-'СЕТ СН'!$H$23</f>
        <v>2403.4697042600001</v>
      </c>
      <c r="R103" s="36">
        <f>SUMIFS(СВЦЭМ!$D$39:$D$782,СВЦЭМ!$A$39:$A$782,$A103,СВЦЭМ!$B$39:$B$782,R$83)+'СЕТ СН'!$H$11+СВЦЭМ!$D$10+'СЕТ СН'!$H$6-'СЕТ СН'!$H$23</f>
        <v>2397.7648833799999</v>
      </c>
      <c r="S103" s="36">
        <f>SUMIFS(СВЦЭМ!$D$39:$D$782,СВЦЭМ!$A$39:$A$782,$A103,СВЦЭМ!$B$39:$B$782,S$83)+'СЕТ СН'!$H$11+СВЦЭМ!$D$10+'СЕТ СН'!$H$6-'СЕТ СН'!$H$23</f>
        <v>2378.21205181</v>
      </c>
      <c r="T103" s="36">
        <f>SUMIFS(СВЦЭМ!$D$39:$D$782,СВЦЭМ!$A$39:$A$782,$A103,СВЦЭМ!$B$39:$B$782,T$83)+'СЕТ СН'!$H$11+СВЦЭМ!$D$10+'СЕТ СН'!$H$6-'СЕТ СН'!$H$23</f>
        <v>2349.40325489</v>
      </c>
      <c r="U103" s="36">
        <f>SUMIFS(СВЦЭМ!$D$39:$D$782,СВЦЭМ!$A$39:$A$782,$A103,СВЦЭМ!$B$39:$B$782,U$83)+'СЕТ СН'!$H$11+СВЦЭМ!$D$10+'СЕТ СН'!$H$6-'СЕТ СН'!$H$23</f>
        <v>2307.0982840300003</v>
      </c>
      <c r="V103" s="36">
        <f>SUMIFS(СВЦЭМ!$D$39:$D$782,СВЦЭМ!$A$39:$A$782,$A103,СВЦЭМ!$B$39:$B$782,V$83)+'СЕТ СН'!$H$11+СВЦЭМ!$D$10+'СЕТ СН'!$H$6-'СЕТ СН'!$H$23</f>
        <v>2293.2023320899998</v>
      </c>
      <c r="W103" s="36">
        <f>SUMIFS(СВЦЭМ!$D$39:$D$782,СВЦЭМ!$A$39:$A$782,$A103,СВЦЭМ!$B$39:$B$782,W$83)+'СЕТ СН'!$H$11+СВЦЭМ!$D$10+'СЕТ СН'!$H$6-'СЕТ СН'!$H$23</f>
        <v>2292.6277204399998</v>
      </c>
      <c r="X103" s="36">
        <f>SUMIFS(СВЦЭМ!$D$39:$D$782,СВЦЭМ!$A$39:$A$782,$A103,СВЦЭМ!$B$39:$B$782,X$83)+'СЕТ СН'!$H$11+СВЦЭМ!$D$10+'СЕТ СН'!$H$6-'СЕТ СН'!$H$23</f>
        <v>2339.59849403</v>
      </c>
      <c r="Y103" s="36">
        <f>SUMIFS(СВЦЭМ!$D$39:$D$782,СВЦЭМ!$A$39:$A$782,$A103,СВЦЭМ!$B$39:$B$782,Y$83)+'СЕТ СН'!$H$11+СВЦЭМ!$D$10+'СЕТ СН'!$H$6-'СЕТ СН'!$H$23</f>
        <v>2380.1513373799999</v>
      </c>
    </row>
    <row r="104" spans="1:25" ht="15.75" x14ac:dyDescent="0.2">
      <c r="A104" s="35">
        <f t="shared" si="2"/>
        <v>45006</v>
      </c>
      <c r="B104" s="36">
        <f>SUMIFS(СВЦЭМ!$D$39:$D$782,СВЦЭМ!$A$39:$A$782,$A104,СВЦЭМ!$B$39:$B$782,B$83)+'СЕТ СН'!$H$11+СВЦЭМ!$D$10+'СЕТ СН'!$H$6-'СЕТ СН'!$H$23</f>
        <v>2292.6205678300003</v>
      </c>
      <c r="C104" s="36">
        <f>SUMIFS(СВЦЭМ!$D$39:$D$782,СВЦЭМ!$A$39:$A$782,$A104,СВЦЭМ!$B$39:$B$782,C$83)+'СЕТ СН'!$H$11+СВЦЭМ!$D$10+'СЕТ СН'!$H$6-'СЕТ СН'!$H$23</f>
        <v>2342.5279900400001</v>
      </c>
      <c r="D104" s="36">
        <f>SUMIFS(СВЦЭМ!$D$39:$D$782,СВЦЭМ!$A$39:$A$782,$A104,СВЦЭМ!$B$39:$B$782,D$83)+'СЕТ СН'!$H$11+СВЦЭМ!$D$10+'СЕТ СН'!$H$6-'СЕТ СН'!$H$23</f>
        <v>2371.1612723600001</v>
      </c>
      <c r="E104" s="36">
        <f>SUMIFS(СВЦЭМ!$D$39:$D$782,СВЦЭМ!$A$39:$A$782,$A104,СВЦЭМ!$B$39:$B$782,E$83)+'СЕТ СН'!$H$11+СВЦЭМ!$D$10+'СЕТ СН'!$H$6-'СЕТ СН'!$H$23</f>
        <v>2378.5552964799999</v>
      </c>
      <c r="F104" s="36">
        <f>SUMIFS(СВЦЭМ!$D$39:$D$782,СВЦЭМ!$A$39:$A$782,$A104,СВЦЭМ!$B$39:$B$782,F$83)+'СЕТ СН'!$H$11+СВЦЭМ!$D$10+'СЕТ СН'!$H$6-'СЕТ СН'!$H$23</f>
        <v>2344.9852929099998</v>
      </c>
      <c r="G104" s="36">
        <f>SUMIFS(СВЦЭМ!$D$39:$D$782,СВЦЭМ!$A$39:$A$782,$A104,СВЦЭМ!$B$39:$B$782,G$83)+'СЕТ СН'!$H$11+СВЦЭМ!$D$10+'СЕТ СН'!$H$6-'СЕТ СН'!$H$23</f>
        <v>2347.2460695600003</v>
      </c>
      <c r="H104" s="36">
        <f>SUMIFS(СВЦЭМ!$D$39:$D$782,СВЦЭМ!$A$39:$A$782,$A104,СВЦЭМ!$B$39:$B$782,H$83)+'СЕТ СН'!$H$11+СВЦЭМ!$D$10+'СЕТ СН'!$H$6-'СЕТ СН'!$H$23</f>
        <v>2284.0864751199997</v>
      </c>
      <c r="I104" s="36">
        <f>SUMIFS(СВЦЭМ!$D$39:$D$782,СВЦЭМ!$A$39:$A$782,$A104,СВЦЭМ!$B$39:$B$782,I$83)+'СЕТ СН'!$H$11+СВЦЭМ!$D$10+'СЕТ СН'!$H$6-'СЕТ СН'!$H$23</f>
        <v>2219.1260354799997</v>
      </c>
      <c r="J104" s="36">
        <f>SUMIFS(СВЦЭМ!$D$39:$D$782,СВЦЭМ!$A$39:$A$782,$A104,СВЦЭМ!$B$39:$B$782,J$83)+'СЕТ СН'!$H$11+СВЦЭМ!$D$10+'СЕТ СН'!$H$6-'СЕТ СН'!$H$23</f>
        <v>2217.5349415999999</v>
      </c>
      <c r="K104" s="36">
        <f>SUMIFS(СВЦЭМ!$D$39:$D$782,СВЦЭМ!$A$39:$A$782,$A104,СВЦЭМ!$B$39:$B$782,K$83)+'СЕТ СН'!$H$11+СВЦЭМ!$D$10+'СЕТ СН'!$H$6-'СЕТ СН'!$H$23</f>
        <v>2201.2139265799997</v>
      </c>
      <c r="L104" s="36">
        <f>SUMIFS(СВЦЭМ!$D$39:$D$782,СВЦЭМ!$A$39:$A$782,$A104,СВЦЭМ!$B$39:$B$782,L$83)+'СЕТ СН'!$H$11+СВЦЭМ!$D$10+'СЕТ СН'!$H$6-'СЕТ СН'!$H$23</f>
        <v>2210.1771985300002</v>
      </c>
      <c r="M104" s="36">
        <f>SUMIFS(СВЦЭМ!$D$39:$D$782,СВЦЭМ!$A$39:$A$782,$A104,СВЦЭМ!$B$39:$B$782,M$83)+'СЕТ СН'!$H$11+СВЦЭМ!$D$10+'СЕТ СН'!$H$6-'СЕТ СН'!$H$23</f>
        <v>2253.34457561</v>
      </c>
      <c r="N104" s="36">
        <f>SUMIFS(СВЦЭМ!$D$39:$D$782,СВЦЭМ!$A$39:$A$782,$A104,СВЦЭМ!$B$39:$B$782,N$83)+'СЕТ СН'!$H$11+СВЦЭМ!$D$10+'СЕТ СН'!$H$6-'СЕТ СН'!$H$23</f>
        <v>2288.1997348200002</v>
      </c>
      <c r="O104" s="36">
        <f>SUMIFS(СВЦЭМ!$D$39:$D$782,СВЦЭМ!$A$39:$A$782,$A104,СВЦЭМ!$B$39:$B$782,O$83)+'СЕТ СН'!$H$11+СВЦЭМ!$D$10+'СЕТ СН'!$H$6-'СЕТ СН'!$H$23</f>
        <v>2332.9956057600002</v>
      </c>
      <c r="P104" s="36">
        <f>SUMIFS(СВЦЭМ!$D$39:$D$782,СВЦЭМ!$A$39:$A$782,$A104,СВЦЭМ!$B$39:$B$782,P$83)+'СЕТ СН'!$H$11+СВЦЭМ!$D$10+'СЕТ СН'!$H$6-'СЕТ СН'!$H$23</f>
        <v>2350.2750160400001</v>
      </c>
      <c r="Q104" s="36">
        <f>SUMIFS(СВЦЭМ!$D$39:$D$782,СВЦЭМ!$A$39:$A$782,$A104,СВЦЭМ!$B$39:$B$782,Q$83)+'СЕТ СН'!$H$11+СВЦЭМ!$D$10+'СЕТ СН'!$H$6-'СЕТ СН'!$H$23</f>
        <v>2354.09170361</v>
      </c>
      <c r="R104" s="36">
        <f>SUMIFS(СВЦЭМ!$D$39:$D$782,СВЦЭМ!$A$39:$A$782,$A104,СВЦЭМ!$B$39:$B$782,R$83)+'СЕТ СН'!$H$11+СВЦЭМ!$D$10+'СЕТ СН'!$H$6-'СЕТ СН'!$H$23</f>
        <v>2347.1522688699997</v>
      </c>
      <c r="S104" s="36">
        <f>SUMIFS(СВЦЭМ!$D$39:$D$782,СВЦЭМ!$A$39:$A$782,$A104,СВЦЭМ!$B$39:$B$782,S$83)+'СЕТ СН'!$H$11+СВЦЭМ!$D$10+'СЕТ СН'!$H$6-'СЕТ СН'!$H$23</f>
        <v>2327.3037440999997</v>
      </c>
      <c r="T104" s="36">
        <f>SUMIFS(СВЦЭМ!$D$39:$D$782,СВЦЭМ!$A$39:$A$782,$A104,СВЦЭМ!$B$39:$B$782,T$83)+'СЕТ СН'!$H$11+СВЦЭМ!$D$10+'СЕТ СН'!$H$6-'СЕТ СН'!$H$23</f>
        <v>2298.4566137699999</v>
      </c>
      <c r="U104" s="36">
        <f>SUMIFS(СВЦЭМ!$D$39:$D$782,СВЦЭМ!$A$39:$A$782,$A104,СВЦЭМ!$B$39:$B$782,U$83)+'СЕТ СН'!$H$11+СВЦЭМ!$D$10+'СЕТ СН'!$H$6-'СЕТ СН'!$H$23</f>
        <v>2266.7554960699999</v>
      </c>
      <c r="V104" s="36">
        <f>SUMIFS(СВЦЭМ!$D$39:$D$782,СВЦЭМ!$A$39:$A$782,$A104,СВЦЭМ!$B$39:$B$782,V$83)+'СЕТ СН'!$H$11+СВЦЭМ!$D$10+'СЕТ СН'!$H$6-'СЕТ СН'!$H$23</f>
        <v>2250.90481499</v>
      </c>
      <c r="W104" s="36">
        <f>SUMIFS(СВЦЭМ!$D$39:$D$782,СВЦЭМ!$A$39:$A$782,$A104,СВЦЭМ!$B$39:$B$782,W$83)+'СЕТ СН'!$H$11+СВЦЭМ!$D$10+'СЕТ СН'!$H$6-'СЕТ СН'!$H$23</f>
        <v>2257.4141203600002</v>
      </c>
      <c r="X104" s="36">
        <f>SUMIFS(СВЦЭМ!$D$39:$D$782,СВЦЭМ!$A$39:$A$782,$A104,СВЦЭМ!$B$39:$B$782,X$83)+'СЕТ СН'!$H$11+СВЦЭМ!$D$10+'СЕТ СН'!$H$6-'СЕТ СН'!$H$23</f>
        <v>2290.5985079299999</v>
      </c>
      <c r="Y104" s="36">
        <f>SUMIFS(СВЦЭМ!$D$39:$D$782,СВЦЭМ!$A$39:$A$782,$A104,СВЦЭМ!$B$39:$B$782,Y$83)+'СЕТ СН'!$H$11+СВЦЭМ!$D$10+'СЕТ СН'!$H$6-'СЕТ СН'!$H$23</f>
        <v>2325.9414995500001</v>
      </c>
    </row>
    <row r="105" spans="1:25" ht="15.75" x14ac:dyDescent="0.2">
      <c r="A105" s="35">
        <f t="shared" si="2"/>
        <v>45007</v>
      </c>
      <c r="B105" s="36">
        <f>SUMIFS(СВЦЭМ!$D$39:$D$782,СВЦЭМ!$A$39:$A$782,$A105,СВЦЭМ!$B$39:$B$782,B$83)+'СЕТ СН'!$H$11+СВЦЭМ!$D$10+'СЕТ СН'!$H$6-'СЕТ СН'!$H$23</f>
        <v>2442.85509443</v>
      </c>
      <c r="C105" s="36">
        <f>SUMIFS(СВЦЭМ!$D$39:$D$782,СВЦЭМ!$A$39:$A$782,$A105,СВЦЭМ!$B$39:$B$782,C$83)+'СЕТ СН'!$H$11+СВЦЭМ!$D$10+'СЕТ СН'!$H$6-'СЕТ СН'!$H$23</f>
        <v>2494.3962171899998</v>
      </c>
      <c r="D105" s="36">
        <f>SUMIFS(СВЦЭМ!$D$39:$D$782,СВЦЭМ!$A$39:$A$782,$A105,СВЦЭМ!$B$39:$B$782,D$83)+'СЕТ СН'!$H$11+СВЦЭМ!$D$10+'СЕТ СН'!$H$6-'СЕТ СН'!$H$23</f>
        <v>2577.24586185</v>
      </c>
      <c r="E105" s="36">
        <f>SUMIFS(СВЦЭМ!$D$39:$D$782,СВЦЭМ!$A$39:$A$782,$A105,СВЦЭМ!$B$39:$B$782,E$83)+'СЕТ СН'!$H$11+СВЦЭМ!$D$10+'СЕТ СН'!$H$6-'СЕТ СН'!$H$23</f>
        <v>2590.3750790499998</v>
      </c>
      <c r="F105" s="36">
        <f>SUMIFS(СВЦЭМ!$D$39:$D$782,СВЦЭМ!$A$39:$A$782,$A105,СВЦЭМ!$B$39:$B$782,F$83)+'СЕТ СН'!$H$11+СВЦЭМ!$D$10+'СЕТ СН'!$H$6-'СЕТ СН'!$H$23</f>
        <v>2601.9625702099997</v>
      </c>
      <c r="G105" s="36">
        <f>SUMIFS(СВЦЭМ!$D$39:$D$782,СВЦЭМ!$A$39:$A$782,$A105,СВЦЭМ!$B$39:$B$782,G$83)+'СЕТ СН'!$H$11+СВЦЭМ!$D$10+'СЕТ СН'!$H$6-'СЕТ СН'!$H$23</f>
        <v>2564.39182183</v>
      </c>
      <c r="H105" s="36">
        <f>SUMIFS(СВЦЭМ!$D$39:$D$782,СВЦЭМ!$A$39:$A$782,$A105,СВЦЭМ!$B$39:$B$782,H$83)+'СЕТ СН'!$H$11+СВЦЭМ!$D$10+'СЕТ СН'!$H$6-'СЕТ СН'!$H$23</f>
        <v>2501.6317177000001</v>
      </c>
      <c r="I105" s="36">
        <f>SUMIFS(СВЦЭМ!$D$39:$D$782,СВЦЭМ!$A$39:$A$782,$A105,СВЦЭМ!$B$39:$B$782,I$83)+'СЕТ СН'!$H$11+СВЦЭМ!$D$10+'СЕТ СН'!$H$6-'СЕТ СН'!$H$23</f>
        <v>2446.2978227600001</v>
      </c>
      <c r="J105" s="36">
        <f>SUMIFS(СВЦЭМ!$D$39:$D$782,СВЦЭМ!$A$39:$A$782,$A105,СВЦЭМ!$B$39:$B$782,J$83)+'СЕТ СН'!$H$11+СВЦЭМ!$D$10+'СЕТ СН'!$H$6-'СЕТ СН'!$H$23</f>
        <v>2435.8438701199998</v>
      </c>
      <c r="K105" s="36">
        <f>SUMIFS(СВЦЭМ!$D$39:$D$782,СВЦЭМ!$A$39:$A$782,$A105,СВЦЭМ!$B$39:$B$782,K$83)+'СЕТ СН'!$H$11+СВЦЭМ!$D$10+'СЕТ СН'!$H$6-'СЕТ СН'!$H$23</f>
        <v>2411.9499600499998</v>
      </c>
      <c r="L105" s="36">
        <f>SUMIFS(СВЦЭМ!$D$39:$D$782,СВЦЭМ!$A$39:$A$782,$A105,СВЦЭМ!$B$39:$B$782,L$83)+'СЕТ СН'!$H$11+СВЦЭМ!$D$10+'СЕТ СН'!$H$6-'СЕТ СН'!$H$23</f>
        <v>2414.4567897899997</v>
      </c>
      <c r="M105" s="36">
        <f>SUMIFS(СВЦЭМ!$D$39:$D$782,СВЦЭМ!$A$39:$A$782,$A105,СВЦЭМ!$B$39:$B$782,M$83)+'СЕТ СН'!$H$11+СВЦЭМ!$D$10+'СЕТ СН'!$H$6-'СЕТ СН'!$H$23</f>
        <v>2386.2508672899999</v>
      </c>
      <c r="N105" s="36">
        <f>SUMIFS(СВЦЭМ!$D$39:$D$782,СВЦЭМ!$A$39:$A$782,$A105,СВЦЭМ!$B$39:$B$782,N$83)+'СЕТ СН'!$H$11+СВЦЭМ!$D$10+'СЕТ СН'!$H$6-'СЕТ СН'!$H$23</f>
        <v>2500.4956323000001</v>
      </c>
      <c r="O105" s="36">
        <f>SUMIFS(СВЦЭМ!$D$39:$D$782,СВЦЭМ!$A$39:$A$782,$A105,СВЦЭМ!$B$39:$B$782,O$83)+'СЕТ СН'!$H$11+СВЦЭМ!$D$10+'СЕТ СН'!$H$6-'СЕТ СН'!$H$23</f>
        <v>2508.6510125199998</v>
      </c>
      <c r="P105" s="36">
        <f>SUMIFS(СВЦЭМ!$D$39:$D$782,СВЦЭМ!$A$39:$A$782,$A105,СВЦЭМ!$B$39:$B$782,P$83)+'СЕТ СН'!$H$11+СВЦЭМ!$D$10+'СЕТ СН'!$H$6-'СЕТ СН'!$H$23</f>
        <v>2511.6539116999998</v>
      </c>
      <c r="Q105" s="36">
        <f>SUMIFS(СВЦЭМ!$D$39:$D$782,СВЦЭМ!$A$39:$A$782,$A105,СВЦЭМ!$B$39:$B$782,Q$83)+'СЕТ СН'!$H$11+СВЦЭМ!$D$10+'СЕТ СН'!$H$6-'СЕТ СН'!$H$23</f>
        <v>2512.32199687</v>
      </c>
      <c r="R105" s="36">
        <f>SUMIFS(СВЦЭМ!$D$39:$D$782,СВЦЭМ!$A$39:$A$782,$A105,СВЦЭМ!$B$39:$B$782,R$83)+'СЕТ СН'!$H$11+СВЦЭМ!$D$10+'СЕТ СН'!$H$6-'СЕТ СН'!$H$23</f>
        <v>2481.0512411999998</v>
      </c>
      <c r="S105" s="36">
        <f>SUMIFS(СВЦЭМ!$D$39:$D$782,СВЦЭМ!$A$39:$A$782,$A105,СВЦЭМ!$B$39:$B$782,S$83)+'СЕТ СН'!$H$11+СВЦЭМ!$D$10+'СЕТ СН'!$H$6-'СЕТ СН'!$H$23</f>
        <v>2455.5155560399999</v>
      </c>
      <c r="T105" s="36">
        <f>SUMIFS(СВЦЭМ!$D$39:$D$782,СВЦЭМ!$A$39:$A$782,$A105,СВЦЭМ!$B$39:$B$782,T$83)+'СЕТ СН'!$H$11+СВЦЭМ!$D$10+'СЕТ СН'!$H$6-'СЕТ СН'!$H$23</f>
        <v>2456.8539659599996</v>
      </c>
      <c r="U105" s="36">
        <f>SUMIFS(СВЦЭМ!$D$39:$D$782,СВЦЭМ!$A$39:$A$782,$A105,СВЦЭМ!$B$39:$B$782,U$83)+'СЕТ СН'!$H$11+СВЦЭМ!$D$10+'СЕТ СН'!$H$6-'СЕТ СН'!$H$23</f>
        <v>2411.1401781300001</v>
      </c>
      <c r="V105" s="36">
        <f>SUMIFS(СВЦЭМ!$D$39:$D$782,СВЦЭМ!$A$39:$A$782,$A105,СВЦЭМ!$B$39:$B$782,V$83)+'СЕТ СН'!$H$11+СВЦЭМ!$D$10+'СЕТ СН'!$H$6-'СЕТ СН'!$H$23</f>
        <v>2376.8279296599999</v>
      </c>
      <c r="W105" s="36">
        <f>SUMIFS(СВЦЭМ!$D$39:$D$782,СВЦЭМ!$A$39:$A$782,$A105,СВЦЭМ!$B$39:$B$782,W$83)+'СЕТ СН'!$H$11+СВЦЭМ!$D$10+'СЕТ СН'!$H$6-'СЕТ СН'!$H$23</f>
        <v>2374.9831841099999</v>
      </c>
      <c r="X105" s="36">
        <f>SUMIFS(СВЦЭМ!$D$39:$D$782,СВЦЭМ!$A$39:$A$782,$A105,СВЦЭМ!$B$39:$B$782,X$83)+'СЕТ СН'!$H$11+СВЦЭМ!$D$10+'СЕТ СН'!$H$6-'СЕТ СН'!$H$23</f>
        <v>2385.0334412800003</v>
      </c>
      <c r="Y105" s="36">
        <f>SUMIFS(СВЦЭМ!$D$39:$D$782,СВЦЭМ!$A$39:$A$782,$A105,СВЦЭМ!$B$39:$B$782,Y$83)+'СЕТ СН'!$H$11+СВЦЭМ!$D$10+'СЕТ СН'!$H$6-'СЕТ СН'!$H$23</f>
        <v>2437.8153054600002</v>
      </c>
    </row>
    <row r="106" spans="1:25" ht="15.75" x14ac:dyDescent="0.2">
      <c r="A106" s="35">
        <f t="shared" si="2"/>
        <v>45008</v>
      </c>
      <c r="B106" s="36">
        <f>SUMIFS(СВЦЭМ!$D$39:$D$782,СВЦЭМ!$A$39:$A$782,$A106,СВЦЭМ!$B$39:$B$782,B$83)+'СЕТ СН'!$H$11+СВЦЭМ!$D$10+'СЕТ СН'!$H$6-'СЕТ СН'!$H$23</f>
        <v>2511.9481599999999</v>
      </c>
      <c r="C106" s="36">
        <f>SUMIFS(СВЦЭМ!$D$39:$D$782,СВЦЭМ!$A$39:$A$782,$A106,СВЦЭМ!$B$39:$B$782,C$83)+'СЕТ СН'!$H$11+СВЦЭМ!$D$10+'СЕТ СН'!$H$6-'СЕТ СН'!$H$23</f>
        <v>2586.0794839</v>
      </c>
      <c r="D106" s="36">
        <f>SUMIFS(СВЦЭМ!$D$39:$D$782,СВЦЭМ!$A$39:$A$782,$A106,СВЦЭМ!$B$39:$B$782,D$83)+'СЕТ СН'!$H$11+СВЦЭМ!$D$10+'СЕТ СН'!$H$6-'СЕТ СН'!$H$23</f>
        <v>2620.9787180600001</v>
      </c>
      <c r="E106" s="36">
        <f>SUMIFS(СВЦЭМ!$D$39:$D$782,СВЦЭМ!$A$39:$A$782,$A106,СВЦЭМ!$B$39:$B$782,E$83)+'СЕТ СН'!$H$11+СВЦЭМ!$D$10+'СЕТ СН'!$H$6-'СЕТ СН'!$H$23</f>
        <v>2642.6204656999998</v>
      </c>
      <c r="F106" s="36">
        <f>SUMIFS(СВЦЭМ!$D$39:$D$782,СВЦЭМ!$A$39:$A$782,$A106,СВЦЭМ!$B$39:$B$782,F$83)+'СЕТ СН'!$H$11+СВЦЭМ!$D$10+'СЕТ СН'!$H$6-'СЕТ СН'!$H$23</f>
        <v>2638.8228269699998</v>
      </c>
      <c r="G106" s="36">
        <f>SUMIFS(СВЦЭМ!$D$39:$D$782,СВЦЭМ!$A$39:$A$782,$A106,СВЦЭМ!$B$39:$B$782,G$83)+'СЕТ СН'!$H$11+СВЦЭМ!$D$10+'СЕТ СН'!$H$6-'СЕТ СН'!$H$23</f>
        <v>2565.4143608899999</v>
      </c>
      <c r="H106" s="36">
        <f>SUMIFS(СВЦЭМ!$D$39:$D$782,СВЦЭМ!$A$39:$A$782,$A106,СВЦЭМ!$B$39:$B$782,H$83)+'СЕТ СН'!$H$11+СВЦЭМ!$D$10+'СЕТ СН'!$H$6-'СЕТ СН'!$H$23</f>
        <v>2529.0901260800001</v>
      </c>
      <c r="I106" s="36">
        <f>SUMIFS(СВЦЭМ!$D$39:$D$782,СВЦЭМ!$A$39:$A$782,$A106,СВЦЭМ!$B$39:$B$782,I$83)+'СЕТ СН'!$H$11+СВЦЭМ!$D$10+'СЕТ СН'!$H$6-'СЕТ СН'!$H$23</f>
        <v>2462.5459299700001</v>
      </c>
      <c r="J106" s="36">
        <f>SUMIFS(СВЦЭМ!$D$39:$D$782,СВЦЭМ!$A$39:$A$782,$A106,СВЦЭМ!$B$39:$B$782,J$83)+'СЕТ СН'!$H$11+СВЦЭМ!$D$10+'СЕТ СН'!$H$6-'СЕТ СН'!$H$23</f>
        <v>2443.5617718099998</v>
      </c>
      <c r="K106" s="36">
        <f>SUMIFS(СВЦЭМ!$D$39:$D$782,СВЦЭМ!$A$39:$A$782,$A106,СВЦЭМ!$B$39:$B$782,K$83)+'СЕТ СН'!$H$11+СВЦЭМ!$D$10+'СЕТ СН'!$H$6-'СЕТ СН'!$H$23</f>
        <v>2419.0392959999999</v>
      </c>
      <c r="L106" s="36">
        <f>SUMIFS(СВЦЭМ!$D$39:$D$782,СВЦЭМ!$A$39:$A$782,$A106,СВЦЭМ!$B$39:$B$782,L$83)+'СЕТ СН'!$H$11+СВЦЭМ!$D$10+'СЕТ СН'!$H$6-'СЕТ СН'!$H$23</f>
        <v>2380.8663559400002</v>
      </c>
      <c r="M106" s="36">
        <f>SUMIFS(СВЦЭМ!$D$39:$D$782,СВЦЭМ!$A$39:$A$782,$A106,СВЦЭМ!$B$39:$B$782,M$83)+'СЕТ СН'!$H$11+СВЦЭМ!$D$10+'СЕТ СН'!$H$6-'СЕТ СН'!$H$23</f>
        <v>2407.68969913</v>
      </c>
      <c r="N106" s="36">
        <f>SUMIFS(СВЦЭМ!$D$39:$D$782,СВЦЭМ!$A$39:$A$782,$A106,СВЦЭМ!$B$39:$B$782,N$83)+'СЕТ СН'!$H$11+СВЦЭМ!$D$10+'СЕТ СН'!$H$6-'СЕТ СН'!$H$23</f>
        <v>2451.7942887499999</v>
      </c>
      <c r="O106" s="36">
        <f>SUMIFS(СВЦЭМ!$D$39:$D$782,СВЦЭМ!$A$39:$A$782,$A106,СВЦЭМ!$B$39:$B$782,O$83)+'СЕТ СН'!$H$11+СВЦЭМ!$D$10+'СЕТ СН'!$H$6-'СЕТ СН'!$H$23</f>
        <v>2490.7403923699999</v>
      </c>
      <c r="P106" s="36">
        <f>SUMIFS(СВЦЭМ!$D$39:$D$782,СВЦЭМ!$A$39:$A$782,$A106,СВЦЭМ!$B$39:$B$782,P$83)+'СЕТ СН'!$H$11+СВЦЭМ!$D$10+'СЕТ СН'!$H$6-'СЕТ СН'!$H$23</f>
        <v>2535.4440961699997</v>
      </c>
      <c r="Q106" s="36">
        <f>SUMIFS(СВЦЭМ!$D$39:$D$782,СВЦЭМ!$A$39:$A$782,$A106,СВЦЭМ!$B$39:$B$782,Q$83)+'СЕТ СН'!$H$11+СВЦЭМ!$D$10+'СЕТ СН'!$H$6-'СЕТ СН'!$H$23</f>
        <v>2533.9881214100001</v>
      </c>
      <c r="R106" s="36">
        <f>SUMIFS(СВЦЭМ!$D$39:$D$782,СВЦЭМ!$A$39:$A$782,$A106,СВЦЭМ!$B$39:$B$782,R$83)+'СЕТ СН'!$H$11+СВЦЭМ!$D$10+'СЕТ СН'!$H$6-'СЕТ СН'!$H$23</f>
        <v>2492.86429103</v>
      </c>
      <c r="S106" s="36">
        <f>SUMIFS(СВЦЭМ!$D$39:$D$782,СВЦЭМ!$A$39:$A$782,$A106,СВЦЭМ!$B$39:$B$782,S$83)+'СЕТ СН'!$H$11+СВЦЭМ!$D$10+'СЕТ СН'!$H$6-'СЕТ СН'!$H$23</f>
        <v>2476.0395904799998</v>
      </c>
      <c r="T106" s="36">
        <f>SUMIFS(СВЦЭМ!$D$39:$D$782,СВЦЭМ!$A$39:$A$782,$A106,СВЦЭМ!$B$39:$B$782,T$83)+'СЕТ СН'!$H$11+СВЦЭМ!$D$10+'СЕТ СН'!$H$6-'СЕТ СН'!$H$23</f>
        <v>2439.5359890899999</v>
      </c>
      <c r="U106" s="36">
        <f>SUMIFS(СВЦЭМ!$D$39:$D$782,СВЦЭМ!$A$39:$A$782,$A106,СВЦЭМ!$B$39:$B$782,U$83)+'СЕТ СН'!$H$11+СВЦЭМ!$D$10+'СЕТ СН'!$H$6-'СЕТ СН'!$H$23</f>
        <v>2393.3585672199997</v>
      </c>
      <c r="V106" s="36">
        <f>SUMIFS(СВЦЭМ!$D$39:$D$782,СВЦЭМ!$A$39:$A$782,$A106,СВЦЭМ!$B$39:$B$782,V$83)+'СЕТ СН'!$H$11+СВЦЭМ!$D$10+'СЕТ СН'!$H$6-'СЕТ СН'!$H$23</f>
        <v>2378.42856024</v>
      </c>
      <c r="W106" s="36">
        <f>SUMIFS(СВЦЭМ!$D$39:$D$782,СВЦЭМ!$A$39:$A$782,$A106,СВЦЭМ!$B$39:$B$782,W$83)+'СЕТ СН'!$H$11+СВЦЭМ!$D$10+'СЕТ СН'!$H$6-'СЕТ СН'!$H$23</f>
        <v>2416.7279119899999</v>
      </c>
      <c r="X106" s="36">
        <f>SUMIFS(СВЦЭМ!$D$39:$D$782,СВЦЭМ!$A$39:$A$782,$A106,СВЦЭМ!$B$39:$B$782,X$83)+'СЕТ СН'!$H$11+СВЦЭМ!$D$10+'СЕТ СН'!$H$6-'СЕТ СН'!$H$23</f>
        <v>2456.2042570099998</v>
      </c>
      <c r="Y106" s="36">
        <f>SUMIFS(СВЦЭМ!$D$39:$D$782,СВЦЭМ!$A$39:$A$782,$A106,СВЦЭМ!$B$39:$B$782,Y$83)+'СЕТ СН'!$H$11+СВЦЭМ!$D$10+'СЕТ СН'!$H$6-'СЕТ СН'!$H$23</f>
        <v>2489.8563155000002</v>
      </c>
    </row>
    <row r="107" spans="1:25" ht="15.75" x14ac:dyDescent="0.2">
      <c r="A107" s="35">
        <f t="shared" si="2"/>
        <v>45009</v>
      </c>
      <c r="B107" s="36">
        <f>SUMIFS(СВЦЭМ!$D$39:$D$782,СВЦЭМ!$A$39:$A$782,$A107,СВЦЭМ!$B$39:$B$782,B$83)+'СЕТ СН'!$H$11+СВЦЭМ!$D$10+'СЕТ СН'!$H$6-'СЕТ СН'!$H$23</f>
        <v>2589.4894507599997</v>
      </c>
      <c r="C107" s="36">
        <f>SUMIFS(СВЦЭМ!$D$39:$D$782,СВЦЭМ!$A$39:$A$782,$A107,СВЦЭМ!$B$39:$B$782,C$83)+'СЕТ СН'!$H$11+СВЦЭМ!$D$10+'СЕТ СН'!$H$6-'СЕТ СН'!$H$23</f>
        <v>2674.4246022299999</v>
      </c>
      <c r="D107" s="36">
        <f>SUMIFS(СВЦЭМ!$D$39:$D$782,СВЦЭМ!$A$39:$A$782,$A107,СВЦЭМ!$B$39:$B$782,D$83)+'СЕТ СН'!$H$11+СВЦЭМ!$D$10+'СЕТ СН'!$H$6-'СЕТ СН'!$H$23</f>
        <v>2663.9578665899999</v>
      </c>
      <c r="E107" s="36">
        <f>SUMIFS(СВЦЭМ!$D$39:$D$782,СВЦЭМ!$A$39:$A$782,$A107,СВЦЭМ!$B$39:$B$782,E$83)+'СЕТ СН'!$H$11+СВЦЭМ!$D$10+'СЕТ СН'!$H$6-'СЕТ СН'!$H$23</f>
        <v>2665.8856007199997</v>
      </c>
      <c r="F107" s="36">
        <f>SUMIFS(СВЦЭМ!$D$39:$D$782,СВЦЭМ!$A$39:$A$782,$A107,СВЦЭМ!$B$39:$B$782,F$83)+'СЕТ СН'!$H$11+СВЦЭМ!$D$10+'СЕТ СН'!$H$6-'СЕТ СН'!$H$23</f>
        <v>2665.54661747</v>
      </c>
      <c r="G107" s="36">
        <f>SUMIFS(СВЦЭМ!$D$39:$D$782,СВЦЭМ!$A$39:$A$782,$A107,СВЦЭМ!$B$39:$B$782,G$83)+'СЕТ СН'!$H$11+СВЦЭМ!$D$10+'СЕТ СН'!$H$6-'СЕТ СН'!$H$23</f>
        <v>2663.18791306</v>
      </c>
      <c r="H107" s="36">
        <f>SUMIFS(СВЦЭМ!$D$39:$D$782,СВЦЭМ!$A$39:$A$782,$A107,СВЦЭМ!$B$39:$B$782,H$83)+'СЕТ СН'!$H$11+СВЦЭМ!$D$10+'СЕТ СН'!$H$6-'СЕТ СН'!$H$23</f>
        <v>2642.5871311299998</v>
      </c>
      <c r="I107" s="36">
        <f>SUMIFS(СВЦЭМ!$D$39:$D$782,СВЦЭМ!$A$39:$A$782,$A107,СВЦЭМ!$B$39:$B$782,I$83)+'СЕТ СН'!$H$11+СВЦЭМ!$D$10+'СЕТ СН'!$H$6-'СЕТ СН'!$H$23</f>
        <v>2558.7866868299998</v>
      </c>
      <c r="J107" s="36">
        <f>SUMIFS(СВЦЭМ!$D$39:$D$782,СВЦЭМ!$A$39:$A$782,$A107,СВЦЭМ!$B$39:$B$782,J$83)+'СЕТ СН'!$H$11+СВЦЭМ!$D$10+'СЕТ СН'!$H$6-'СЕТ СН'!$H$23</f>
        <v>2550.9811092800001</v>
      </c>
      <c r="K107" s="36">
        <f>SUMIFS(СВЦЭМ!$D$39:$D$782,СВЦЭМ!$A$39:$A$782,$A107,СВЦЭМ!$B$39:$B$782,K$83)+'СЕТ СН'!$H$11+СВЦЭМ!$D$10+'СЕТ СН'!$H$6-'СЕТ СН'!$H$23</f>
        <v>2519.22391371</v>
      </c>
      <c r="L107" s="36">
        <f>SUMIFS(СВЦЭМ!$D$39:$D$782,СВЦЭМ!$A$39:$A$782,$A107,СВЦЭМ!$B$39:$B$782,L$83)+'СЕТ СН'!$H$11+СВЦЭМ!$D$10+'СЕТ СН'!$H$6-'СЕТ СН'!$H$23</f>
        <v>2457.6128776700002</v>
      </c>
      <c r="M107" s="36">
        <f>SUMIFS(СВЦЭМ!$D$39:$D$782,СВЦЭМ!$A$39:$A$782,$A107,СВЦЭМ!$B$39:$B$782,M$83)+'СЕТ СН'!$H$11+СВЦЭМ!$D$10+'СЕТ СН'!$H$6-'СЕТ СН'!$H$23</f>
        <v>2455.0522872699999</v>
      </c>
      <c r="N107" s="36">
        <f>SUMIFS(СВЦЭМ!$D$39:$D$782,СВЦЭМ!$A$39:$A$782,$A107,СВЦЭМ!$B$39:$B$782,N$83)+'СЕТ СН'!$H$11+СВЦЭМ!$D$10+'СЕТ СН'!$H$6-'СЕТ СН'!$H$23</f>
        <v>2463.96281761</v>
      </c>
      <c r="O107" s="36">
        <f>SUMIFS(СВЦЭМ!$D$39:$D$782,СВЦЭМ!$A$39:$A$782,$A107,СВЦЭМ!$B$39:$B$782,O$83)+'СЕТ СН'!$H$11+СВЦЭМ!$D$10+'СЕТ СН'!$H$6-'СЕТ СН'!$H$23</f>
        <v>2471.7019929499997</v>
      </c>
      <c r="P107" s="36">
        <f>SUMIFS(СВЦЭМ!$D$39:$D$782,СВЦЭМ!$A$39:$A$782,$A107,СВЦЭМ!$B$39:$B$782,P$83)+'СЕТ СН'!$H$11+СВЦЭМ!$D$10+'СЕТ СН'!$H$6-'СЕТ СН'!$H$23</f>
        <v>2482.0334695400002</v>
      </c>
      <c r="Q107" s="36">
        <f>SUMIFS(СВЦЭМ!$D$39:$D$782,СВЦЭМ!$A$39:$A$782,$A107,СВЦЭМ!$B$39:$B$782,Q$83)+'СЕТ СН'!$H$11+СВЦЭМ!$D$10+'СЕТ СН'!$H$6-'СЕТ СН'!$H$23</f>
        <v>2477.0216167499998</v>
      </c>
      <c r="R107" s="36">
        <f>SUMIFS(СВЦЭМ!$D$39:$D$782,СВЦЭМ!$A$39:$A$782,$A107,СВЦЭМ!$B$39:$B$782,R$83)+'СЕТ СН'!$H$11+СВЦЭМ!$D$10+'СЕТ СН'!$H$6-'СЕТ СН'!$H$23</f>
        <v>2478.7861070599997</v>
      </c>
      <c r="S107" s="36">
        <f>SUMIFS(СВЦЭМ!$D$39:$D$782,СВЦЭМ!$A$39:$A$782,$A107,СВЦЭМ!$B$39:$B$782,S$83)+'СЕТ СН'!$H$11+СВЦЭМ!$D$10+'СЕТ СН'!$H$6-'СЕТ СН'!$H$23</f>
        <v>2429.7130084999999</v>
      </c>
      <c r="T107" s="36">
        <f>SUMIFS(СВЦЭМ!$D$39:$D$782,СВЦЭМ!$A$39:$A$782,$A107,СВЦЭМ!$B$39:$B$782,T$83)+'СЕТ СН'!$H$11+СВЦЭМ!$D$10+'СЕТ СН'!$H$6-'СЕТ СН'!$H$23</f>
        <v>2419.7136641899997</v>
      </c>
      <c r="U107" s="36">
        <f>SUMIFS(СВЦЭМ!$D$39:$D$782,СВЦЭМ!$A$39:$A$782,$A107,СВЦЭМ!$B$39:$B$782,U$83)+'СЕТ СН'!$H$11+СВЦЭМ!$D$10+'СЕТ СН'!$H$6-'СЕТ СН'!$H$23</f>
        <v>2405.43612927</v>
      </c>
      <c r="V107" s="36">
        <f>SUMIFS(СВЦЭМ!$D$39:$D$782,СВЦЭМ!$A$39:$A$782,$A107,СВЦЭМ!$B$39:$B$782,V$83)+'СЕТ СН'!$H$11+СВЦЭМ!$D$10+'СЕТ СН'!$H$6-'СЕТ СН'!$H$23</f>
        <v>2419.3637081699999</v>
      </c>
      <c r="W107" s="36">
        <f>SUMIFS(СВЦЭМ!$D$39:$D$782,СВЦЭМ!$A$39:$A$782,$A107,СВЦЭМ!$B$39:$B$782,W$83)+'СЕТ СН'!$H$11+СВЦЭМ!$D$10+'СЕТ СН'!$H$6-'СЕТ СН'!$H$23</f>
        <v>2420.9162344900001</v>
      </c>
      <c r="X107" s="36">
        <f>SUMIFS(СВЦЭМ!$D$39:$D$782,СВЦЭМ!$A$39:$A$782,$A107,СВЦЭМ!$B$39:$B$782,X$83)+'СЕТ СН'!$H$11+СВЦЭМ!$D$10+'СЕТ СН'!$H$6-'СЕТ СН'!$H$23</f>
        <v>2480.41913669</v>
      </c>
      <c r="Y107" s="36">
        <f>SUMIFS(СВЦЭМ!$D$39:$D$782,СВЦЭМ!$A$39:$A$782,$A107,СВЦЭМ!$B$39:$B$782,Y$83)+'СЕТ СН'!$H$11+СВЦЭМ!$D$10+'СЕТ СН'!$H$6-'СЕТ СН'!$H$23</f>
        <v>2451.6815941499999</v>
      </c>
    </row>
    <row r="108" spans="1:25" ht="15.75" x14ac:dyDescent="0.2">
      <c r="A108" s="35">
        <f t="shared" si="2"/>
        <v>45010</v>
      </c>
      <c r="B108" s="36">
        <f>SUMIFS(СВЦЭМ!$D$39:$D$782,СВЦЭМ!$A$39:$A$782,$A108,СВЦЭМ!$B$39:$B$782,B$83)+'СЕТ СН'!$H$11+СВЦЭМ!$D$10+'СЕТ СН'!$H$6-'СЕТ СН'!$H$23</f>
        <v>2449.4068443000001</v>
      </c>
      <c r="C108" s="36">
        <f>SUMIFS(СВЦЭМ!$D$39:$D$782,СВЦЭМ!$A$39:$A$782,$A108,СВЦЭМ!$B$39:$B$782,C$83)+'СЕТ СН'!$H$11+СВЦЭМ!$D$10+'СЕТ СН'!$H$6-'СЕТ СН'!$H$23</f>
        <v>2498.1398564199999</v>
      </c>
      <c r="D108" s="36">
        <f>SUMIFS(СВЦЭМ!$D$39:$D$782,СВЦЭМ!$A$39:$A$782,$A108,СВЦЭМ!$B$39:$B$782,D$83)+'СЕТ СН'!$H$11+СВЦЭМ!$D$10+'СЕТ СН'!$H$6-'СЕТ СН'!$H$23</f>
        <v>2527.20521934</v>
      </c>
      <c r="E108" s="36">
        <f>SUMIFS(СВЦЭМ!$D$39:$D$782,СВЦЭМ!$A$39:$A$782,$A108,СВЦЭМ!$B$39:$B$782,E$83)+'СЕТ СН'!$H$11+СВЦЭМ!$D$10+'СЕТ СН'!$H$6-'СЕТ СН'!$H$23</f>
        <v>2533.5996538899999</v>
      </c>
      <c r="F108" s="36">
        <f>SUMIFS(СВЦЭМ!$D$39:$D$782,СВЦЭМ!$A$39:$A$782,$A108,СВЦЭМ!$B$39:$B$782,F$83)+'СЕТ СН'!$H$11+СВЦЭМ!$D$10+'СЕТ СН'!$H$6-'СЕТ СН'!$H$23</f>
        <v>2527.7082458899999</v>
      </c>
      <c r="G108" s="36">
        <f>SUMIFS(СВЦЭМ!$D$39:$D$782,СВЦЭМ!$A$39:$A$782,$A108,СВЦЭМ!$B$39:$B$782,G$83)+'СЕТ СН'!$H$11+СВЦЭМ!$D$10+'СЕТ СН'!$H$6-'СЕТ СН'!$H$23</f>
        <v>2533.9303642700002</v>
      </c>
      <c r="H108" s="36">
        <f>SUMIFS(СВЦЭМ!$D$39:$D$782,СВЦЭМ!$A$39:$A$782,$A108,СВЦЭМ!$B$39:$B$782,H$83)+'СЕТ СН'!$H$11+СВЦЭМ!$D$10+'СЕТ СН'!$H$6-'СЕТ СН'!$H$23</f>
        <v>2513.9439394400001</v>
      </c>
      <c r="I108" s="36">
        <f>SUMIFS(СВЦЭМ!$D$39:$D$782,СВЦЭМ!$A$39:$A$782,$A108,СВЦЭМ!$B$39:$B$782,I$83)+'СЕТ СН'!$H$11+СВЦЭМ!$D$10+'СЕТ СН'!$H$6-'СЕТ СН'!$H$23</f>
        <v>2441.7982128199997</v>
      </c>
      <c r="J108" s="36">
        <f>SUMIFS(СВЦЭМ!$D$39:$D$782,СВЦЭМ!$A$39:$A$782,$A108,СВЦЭМ!$B$39:$B$782,J$83)+'СЕТ СН'!$H$11+СВЦЭМ!$D$10+'СЕТ СН'!$H$6-'СЕТ СН'!$H$23</f>
        <v>2364.4006396599998</v>
      </c>
      <c r="K108" s="36">
        <f>SUMIFS(СВЦЭМ!$D$39:$D$782,СВЦЭМ!$A$39:$A$782,$A108,СВЦЭМ!$B$39:$B$782,K$83)+'СЕТ СН'!$H$11+СВЦЭМ!$D$10+'СЕТ СН'!$H$6-'СЕТ СН'!$H$23</f>
        <v>2290.0326118900002</v>
      </c>
      <c r="L108" s="36">
        <f>SUMIFS(СВЦЭМ!$D$39:$D$782,СВЦЭМ!$A$39:$A$782,$A108,СВЦЭМ!$B$39:$B$782,L$83)+'СЕТ СН'!$H$11+СВЦЭМ!$D$10+'СЕТ СН'!$H$6-'СЕТ СН'!$H$23</f>
        <v>2264.1414359599999</v>
      </c>
      <c r="M108" s="36">
        <f>SUMIFS(СВЦЭМ!$D$39:$D$782,СВЦЭМ!$A$39:$A$782,$A108,СВЦЭМ!$B$39:$B$782,M$83)+'СЕТ СН'!$H$11+СВЦЭМ!$D$10+'СЕТ СН'!$H$6-'СЕТ СН'!$H$23</f>
        <v>2261.4348583399997</v>
      </c>
      <c r="N108" s="36">
        <f>SUMIFS(СВЦЭМ!$D$39:$D$782,СВЦЭМ!$A$39:$A$782,$A108,СВЦЭМ!$B$39:$B$782,N$83)+'СЕТ СН'!$H$11+СВЦЭМ!$D$10+'СЕТ СН'!$H$6-'СЕТ СН'!$H$23</f>
        <v>2306.06828898</v>
      </c>
      <c r="O108" s="36">
        <f>SUMIFS(СВЦЭМ!$D$39:$D$782,СВЦЭМ!$A$39:$A$782,$A108,СВЦЭМ!$B$39:$B$782,O$83)+'СЕТ СН'!$H$11+СВЦЭМ!$D$10+'СЕТ СН'!$H$6-'СЕТ СН'!$H$23</f>
        <v>2356.1895181499999</v>
      </c>
      <c r="P108" s="36">
        <f>SUMIFS(СВЦЭМ!$D$39:$D$782,СВЦЭМ!$A$39:$A$782,$A108,СВЦЭМ!$B$39:$B$782,P$83)+'СЕТ СН'!$H$11+СВЦЭМ!$D$10+'СЕТ СН'!$H$6-'СЕТ СН'!$H$23</f>
        <v>2380.06061297</v>
      </c>
      <c r="Q108" s="36">
        <f>SUMIFS(СВЦЭМ!$D$39:$D$782,СВЦЭМ!$A$39:$A$782,$A108,СВЦЭМ!$B$39:$B$782,Q$83)+'СЕТ СН'!$H$11+СВЦЭМ!$D$10+'СЕТ СН'!$H$6-'СЕТ СН'!$H$23</f>
        <v>2399.6635317499999</v>
      </c>
      <c r="R108" s="36">
        <f>SUMIFS(СВЦЭМ!$D$39:$D$782,СВЦЭМ!$A$39:$A$782,$A108,СВЦЭМ!$B$39:$B$782,R$83)+'СЕТ СН'!$H$11+СВЦЭМ!$D$10+'СЕТ СН'!$H$6-'СЕТ СН'!$H$23</f>
        <v>2373.1166816699997</v>
      </c>
      <c r="S108" s="36">
        <f>SUMIFS(СВЦЭМ!$D$39:$D$782,СВЦЭМ!$A$39:$A$782,$A108,СВЦЭМ!$B$39:$B$782,S$83)+'СЕТ СН'!$H$11+СВЦЭМ!$D$10+'СЕТ СН'!$H$6-'СЕТ СН'!$H$23</f>
        <v>2369.9996395399999</v>
      </c>
      <c r="T108" s="36">
        <f>SUMIFS(СВЦЭМ!$D$39:$D$782,СВЦЭМ!$A$39:$A$782,$A108,СВЦЭМ!$B$39:$B$782,T$83)+'СЕТ СН'!$H$11+СВЦЭМ!$D$10+'СЕТ СН'!$H$6-'СЕТ СН'!$H$23</f>
        <v>2298.3921786299998</v>
      </c>
      <c r="U108" s="36">
        <f>SUMIFS(СВЦЭМ!$D$39:$D$782,СВЦЭМ!$A$39:$A$782,$A108,СВЦЭМ!$B$39:$B$782,U$83)+'СЕТ СН'!$H$11+СВЦЭМ!$D$10+'СЕТ СН'!$H$6-'СЕТ СН'!$H$23</f>
        <v>2304.53313071</v>
      </c>
      <c r="V108" s="36">
        <f>SUMIFS(СВЦЭМ!$D$39:$D$782,СВЦЭМ!$A$39:$A$782,$A108,СВЦЭМ!$B$39:$B$782,V$83)+'СЕТ СН'!$H$11+СВЦЭМ!$D$10+'СЕТ СН'!$H$6-'СЕТ СН'!$H$23</f>
        <v>2278.5281505799999</v>
      </c>
      <c r="W108" s="36">
        <f>SUMIFS(СВЦЭМ!$D$39:$D$782,СВЦЭМ!$A$39:$A$782,$A108,СВЦЭМ!$B$39:$B$782,W$83)+'СЕТ СН'!$H$11+СВЦЭМ!$D$10+'СЕТ СН'!$H$6-'СЕТ СН'!$H$23</f>
        <v>2283.5176982900002</v>
      </c>
      <c r="X108" s="36">
        <f>SUMIFS(СВЦЭМ!$D$39:$D$782,СВЦЭМ!$A$39:$A$782,$A108,СВЦЭМ!$B$39:$B$782,X$83)+'СЕТ СН'!$H$11+СВЦЭМ!$D$10+'СЕТ СН'!$H$6-'СЕТ СН'!$H$23</f>
        <v>2288.6882521799998</v>
      </c>
      <c r="Y108" s="36">
        <f>SUMIFS(СВЦЭМ!$D$39:$D$782,СВЦЭМ!$A$39:$A$782,$A108,СВЦЭМ!$B$39:$B$782,Y$83)+'СЕТ СН'!$H$11+СВЦЭМ!$D$10+'СЕТ СН'!$H$6-'СЕТ СН'!$H$23</f>
        <v>2418.8514164500002</v>
      </c>
    </row>
    <row r="109" spans="1:25" ht="15.75" x14ac:dyDescent="0.2">
      <c r="A109" s="35">
        <f t="shared" si="2"/>
        <v>45011</v>
      </c>
      <c r="B109" s="36">
        <f>SUMIFS(СВЦЭМ!$D$39:$D$782,СВЦЭМ!$A$39:$A$782,$A109,СВЦЭМ!$B$39:$B$782,B$83)+'СЕТ СН'!$H$11+СВЦЭМ!$D$10+'СЕТ СН'!$H$6-'СЕТ СН'!$H$23</f>
        <v>2475.8584200800001</v>
      </c>
      <c r="C109" s="36">
        <f>SUMIFS(СВЦЭМ!$D$39:$D$782,СВЦЭМ!$A$39:$A$782,$A109,СВЦЭМ!$B$39:$B$782,C$83)+'СЕТ СН'!$H$11+СВЦЭМ!$D$10+'СЕТ СН'!$H$6-'СЕТ СН'!$H$23</f>
        <v>2529.0197149999999</v>
      </c>
      <c r="D109" s="36">
        <f>SUMIFS(СВЦЭМ!$D$39:$D$782,СВЦЭМ!$A$39:$A$782,$A109,СВЦЭМ!$B$39:$B$782,D$83)+'СЕТ СН'!$H$11+СВЦЭМ!$D$10+'СЕТ СН'!$H$6-'СЕТ СН'!$H$23</f>
        <v>2558.6274669099998</v>
      </c>
      <c r="E109" s="36">
        <f>SUMIFS(СВЦЭМ!$D$39:$D$782,СВЦЭМ!$A$39:$A$782,$A109,СВЦЭМ!$B$39:$B$782,E$83)+'СЕТ СН'!$H$11+СВЦЭМ!$D$10+'СЕТ СН'!$H$6-'СЕТ СН'!$H$23</f>
        <v>2551.1572407999997</v>
      </c>
      <c r="F109" s="36">
        <f>SUMIFS(СВЦЭМ!$D$39:$D$782,СВЦЭМ!$A$39:$A$782,$A109,СВЦЭМ!$B$39:$B$782,F$83)+'СЕТ СН'!$H$11+СВЦЭМ!$D$10+'СЕТ СН'!$H$6-'СЕТ СН'!$H$23</f>
        <v>2563.7204915100001</v>
      </c>
      <c r="G109" s="36">
        <f>SUMIFS(СВЦЭМ!$D$39:$D$782,СВЦЭМ!$A$39:$A$782,$A109,СВЦЭМ!$B$39:$B$782,G$83)+'СЕТ СН'!$H$11+СВЦЭМ!$D$10+'СЕТ СН'!$H$6-'СЕТ СН'!$H$23</f>
        <v>2549.9582722300001</v>
      </c>
      <c r="H109" s="36">
        <f>SUMIFS(СВЦЭМ!$D$39:$D$782,СВЦЭМ!$A$39:$A$782,$A109,СВЦЭМ!$B$39:$B$782,H$83)+'СЕТ СН'!$H$11+СВЦЭМ!$D$10+'СЕТ СН'!$H$6-'СЕТ СН'!$H$23</f>
        <v>2534.2031255000002</v>
      </c>
      <c r="I109" s="36">
        <f>SUMIFS(СВЦЭМ!$D$39:$D$782,СВЦЭМ!$A$39:$A$782,$A109,СВЦЭМ!$B$39:$B$782,I$83)+'СЕТ СН'!$H$11+СВЦЭМ!$D$10+'СЕТ СН'!$H$6-'СЕТ СН'!$H$23</f>
        <v>2499.41663221</v>
      </c>
      <c r="J109" s="36">
        <f>SUMIFS(СВЦЭМ!$D$39:$D$782,СВЦЭМ!$A$39:$A$782,$A109,СВЦЭМ!$B$39:$B$782,J$83)+'СЕТ СН'!$H$11+СВЦЭМ!$D$10+'СЕТ СН'!$H$6-'СЕТ СН'!$H$23</f>
        <v>2455.96615501</v>
      </c>
      <c r="K109" s="36">
        <f>SUMIFS(СВЦЭМ!$D$39:$D$782,СВЦЭМ!$A$39:$A$782,$A109,СВЦЭМ!$B$39:$B$782,K$83)+'СЕТ СН'!$H$11+СВЦЭМ!$D$10+'СЕТ СН'!$H$6-'СЕТ СН'!$H$23</f>
        <v>2386.0200465399998</v>
      </c>
      <c r="L109" s="36">
        <f>SUMIFS(СВЦЭМ!$D$39:$D$782,СВЦЭМ!$A$39:$A$782,$A109,СВЦЭМ!$B$39:$B$782,L$83)+'СЕТ СН'!$H$11+СВЦЭМ!$D$10+'СЕТ СН'!$H$6-'СЕТ СН'!$H$23</f>
        <v>2357.0381991699996</v>
      </c>
      <c r="M109" s="36">
        <f>SUMIFS(СВЦЭМ!$D$39:$D$782,СВЦЭМ!$A$39:$A$782,$A109,СВЦЭМ!$B$39:$B$782,M$83)+'СЕТ СН'!$H$11+СВЦЭМ!$D$10+'СЕТ СН'!$H$6-'СЕТ СН'!$H$23</f>
        <v>2356.6235077199999</v>
      </c>
      <c r="N109" s="36">
        <f>SUMIFS(СВЦЭМ!$D$39:$D$782,СВЦЭМ!$A$39:$A$782,$A109,СВЦЭМ!$B$39:$B$782,N$83)+'СЕТ СН'!$H$11+СВЦЭМ!$D$10+'СЕТ СН'!$H$6-'СЕТ СН'!$H$23</f>
        <v>2400.2092735799997</v>
      </c>
      <c r="O109" s="36">
        <f>SUMIFS(СВЦЭМ!$D$39:$D$782,СВЦЭМ!$A$39:$A$782,$A109,СВЦЭМ!$B$39:$B$782,O$83)+'СЕТ СН'!$H$11+СВЦЭМ!$D$10+'СЕТ СН'!$H$6-'СЕТ СН'!$H$23</f>
        <v>2448.0769581600002</v>
      </c>
      <c r="P109" s="36">
        <f>SUMIFS(СВЦЭМ!$D$39:$D$782,СВЦЭМ!$A$39:$A$782,$A109,СВЦЭМ!$B$39:$B$782,P$83)+'СЕТ СН'!$H$11+СВЦЭМ!$D$10+'СЕТ СН'!$H$6-'СЕТ СН'!$H$23</f>
        <v>2463.1959900899997</v>
      </c>
      <c r="Q109" s="36">
        <f>SUMIFS(СВЦЭМ!$D$39:$D$782,СВЦЭМ!$A$39:$A$782,$A109,СВЦЭМ!$B$39:$B$782,Q$83)+'СЕТ СН'!$H$11+СВЦЭМ!$D$10+'СЕТ СН'!$H$6-'СЕТ СН'!$H$23</f>
        <v>2477.8115611200001</v>
      </c>
      <c r="R109" s="36">
        <f>SUMIFS(СВЦЭМ!$D$39:$D$782,СВЦЭМ!$A$39:$A$782,$A109,СВЦЭМ!$B$39:$B$782,R$83)+'СЕТ СН'!$H$11+СВЦЭМ!$D$10+'СЕТ СН'!$H$6-'СЕТ СН'!$H$23</f>
        <v>2460.5614644100001</v>
      </c>
      <c r="S109" s="36">
        <f>SUMIFS(СВЦЭМ!$D$39:$D$782,СВЦЭМ!$A$39:$A$782,$A109,СВЦЭМ!$B$39:$B$782,S$83)+'СЕТ СН'!$H$11+СВЦЭМ!$D$10+'СЕТ СН'!$H$6-'СЕТ СН'!$H$23</f>
        <v>2432.0325875399999</v>
      </c>
      <c r="T109" s="36">
        <f>SUMIFS(СВЦЭМ!$D$39:$D$782,СВЦЭМ!$A$39:$A$782,$A109,СВЦЭМ!$B$39:$B$782,T$83)+'СЕТ СН'!$H$11+СВЦЭМ!$D$10+'СЕТ СН'!$H$6-'СЕТ СН'!$H$23</f>
        <v>2408.1287139699998</v>
      </c>
      <c r="U109" s="36">
        <f>SUMIFS(СВЦЭМ!$D$39:$D$782,СВЦЭМ!$A$39:$A$782,$A109,СВЦЭМ!$B$39:$B$782,U$83)+'СЕТ СН'!$H$11+СВЦЭМ!$D$10+'СЕТ СН'!$H$6-'СЕТ СН'!$H$23</f>
        <v>2365.5456587600002</v>
      </c>
      <c r="V109" s="36">
        <f>SUMIFS(СВЦЭМ!$D$39:$D$782,СВЦЭМ!$A$39:$A$782,$A109,СВЦЭМ!$B$39:$B$782,V$83)+'СЕТ СН'!$H$11+СВЦЭМ!$D$10+'СЕТ СН'!$H$6-'СЕТ СН'!$H$23</f>
        <v>2329.65811876</v>
      </c>
      <c r="W109" s="36">
        <f>SUMIFS(СВЦЭМ!$D$39:$D$782,СВЦЭМ!$A$39:$A$782,$A109,СВЦЭМ!$B$39:$B$782,W$83)+'СЕТ СН'!$H$11+СВЦЭМ!$D$10+'СЕТ СН'!$H$6-'СЕТ СН'!$H$23</f>
        <v>2341.3449435499997</v>
      </c>
      <c r="X109" s="36">
        <f>SUMIFS(СВЦЭМ!$D$39:$D$782,СВЦЭМ!$A$39:$A$782,$A109,СВЦЭМ!$B$39:$B$782,X$83)+'СЕТ СН'!$H$11+СВЦЭМ!$D$10+'СЕТ СН'!$H$6-'СЕТ СН'!$H$23</f>
        <v>2370.3632125599997</v>
      </c>
      <c r="Y109" s="36">
        <f>SUMIFS(СВЦЭМ!$D$39:$D$782,СВЦЭМ!$A$39:$A$782,$A109,СВЦЭМ!$B$39:$B$782,Y$83)+'СЕТ СН'!$H$11+СВЦЭМ!$D$10+'СЕТ СН'!$H$6-'СЕТ СН'!$H$23</f>
        <v>2424.9692544</v>
      </c>
    </row>
    <row r="110" spans="1:25" ht="15.75" x14ac:dyDescent="0.2">
      <c r="A110" s="35">
        <f t="shared" si="2"/>
        <v>45012</v>
      </c>
      <c r="B110" s="36">
        <f>SUMIFS(СВЦЭМ!$D$39:$D$782,СВЦЭМ!$A$39:$A$782,$A110,СВЦЭМ!$B$39:$B$782,B$83)+'СЕТ СН'!$H$11+СВЦЭМ!$D$10+'СЕТ СН'!$H$6-'СЕТ СН'!$H$23</f>
        <v>2461.1685716400002</v>
      </c>
      <c r="C110" s="36">
        <f>SUMIFS(СВЦЭМ!$D$39:$D$782,СВЦЭМ!$A$39:$A$782,$A110,СВЦЭМ!$B$39:$B$782,C$83)+'СЕТ СН'!$H$11+СВЦЭМ!$D$10+'СЕТ СН'!$H$6-'СЕТ СН'!$H$23</f>
        <v>2474.6386536300001</v>
      </c>
      <c r="D110" s="36">
        <f>SUMIFS(СВЦЭМ!$D$39:$D$782,СВЦЭМ!$A$39:$A$782,$A110,СВЦЭМ!$B$39:$B$782,D$83)+'СЕТ СН'!$H$11+СВЦЭМ!$D$10+'СЕТ СН'!$H$6-'СЕТ СН'!$H$23</f>
        <v>2507.0843735200001</v>
      </c>
      <c r="E110" s="36">
        <f>SUMIFS(СВЦЭМ!$D$39:$D$782,СВЦЭМ!$A$39:$A$782,$A110,СВЦЭМ!$B$39:$B$782,E$83)+'СЕТ СН'!$H$11+СВЦЭМ!$D$10+'СЕТ СН'!$H$6-'СЕТ СН'!$H$23</f>
        <v>2507.93786413</v>
      </c>
      <c r="F110" s="36">
        <f>SUMIFS(СВЦЭМ!$D$39:$D$782,СВЦЭМ!$A$39:$A$782,$A110,СВЦЭМ!$B$39:$B$782,F$83)+'СЕТ СН'!$H$11+СВЦЭМ!$D$10+'СЕТ СН'!$H$6-'СЕТ СН'!$H$23</f>
        <v>2527.6832941500002</v>
      </c>
      <c r="G110" s="36">
        <f>SUMIFS(СВЦЭМ!$D$39:$D$782,СВЦЭМ!$A$39:$A$782,$A110,СВЦЭМ!$B$39:$B$782,G$83)+'СЕТ СН'!$H$11+СВЦЭМ!$D$10+'СЕТ СН'!$H$6-'СЕТ СН'!$H$23</f>
        <v>2498.1070048900001</v>
      </c>
      <c r="H110" s="36">
        <f>SUMIFS(СВЦЭМ!$D$39:$D$782,СВЦЭМ!$A$39:$A$782,$A110,СВЦЭМ!$B$39:$B$782,H$83)+'СЕТ СН'!$H$11+СВЦЭМ!$D$10+'СЕТ СН'!$H$6-'СЕТ СН'!$H$23</f>
        <v>2508.5599367199998</v>
      </c>
      <c r="I110" s="36">
        <f>SUMIFS(СВЦЭМ!$D$39:$D$782,СВЦЭМ!$A$39:$A$782,$A110,СВЦЭМ!$B$39:$B$782,I$83)+'СЕТ СН'!$H$11+СВЦЭМ!$D$10+'СЕТ СН'!$H$6-'СЕТ СН'!$H$23</f>
        <v>2373.2599438099996</v>
      </c>
      <c r="J110" s="36">
        <f>SUMIFS(СВЦЭМ!$D$39:$D$782,СВЦЭМ!$A$39:$A$782,$A110,СВЦЭМ!$B$39:$B$782,J$83)+'СЕТ СН'!$H$11+СВЦЭМ!$D$10+'СЕТ СН'!$H$6-'СЕТ СН'!$H$23</f>
        <v>2383.2559588300001</v>
      </c>
      <c r="K110" s="36">
        <f>SUMIFS(СВЦЭМ!$D$39:$D$782,СВЦЭМ!$A$39:$A$782,$A110,СВЦЭМ!$B$39:$B$782,K$83)+'СЕТ СН'!$H$11+СВЦЭМ!$D$10+'СЕТ СН'!$H$6-'СЕТ СН'!$H$23</f>
        <v>2377.2113999200001</v>
      </c>
      <c r="L110" s="36">
        <f>SUMIFS(СВЦЭМ!$D$39:$D$782,СВЦЭМ!$A$39:$A$782,$A110,СВЦЭМ!$B$39:$B$782,L$83)+'СЕТ СН'!$H$11+СВЦЭМ!$D$10+'СЕТ СН'!$H$6-'СЕТ СН'!$H$23</f>
        <v>2374.17144603</v>
      </c>
      <c r="M110" s="36">
        <f>SUMIFS(СВЦЭМ!$D$39:$D$782,СВЦЭМ!$A$39:$A$782,$A110,СВЦЭМ!$B$39:$B$782,M$83)+'СЕТ СН'!$H$11+СВЦЭМ!$D$10+'СЕТ СН'!$H$6-'СЕТ СН'!$H$23</f>
        <v>2385.0040350600002</v>
      </c>
      <c r="N110" s="36">
        <f>SUMIFS(СВЦЭМ!$D$39:$D$782,СВЦЭМ!$A$39:$A$782,$A110,СВЦЭМ!$B$39:$B$782,N$83)+'СЕТ СН'!$H$11+СВЦЭМ!$D$10+'СЕТ СН'!$H$6-'СЕТ СН'!$H$23</f>
        <v>2405.9587163199999</v>
      </c>
      <c r="O110" s="36">
        <f>SUMIFS(СВЦЭМ!$D$39:$D$782,СВЦЭМ!$A$39:$A$782,$A110,СВЦЭМ!$B$39:$B$782,O$83)+'СЕТ СН'!$H$11+СВЦЭМ!$D$10+'СЕТ СН'!$H$6-'СЕТ СН'!$H$23</f>
        <v>2444.8863532199998</v>
      </c>
      <c r="P110" s="36">
        <f>SUMIFS(СВЦЭМ!$D$39:$D$782,СВЦЭМ!$A$39:$A$782,$A110,СВЦЭМ!$B$39:$B$782,P$83)+'СЕТ СН'!$H$11+СВЦЭМ!$D$10+'СЕТ СН'!$H$6-'СЕТ СН'!$H$23</f>
        <v>2456.30262292</v>
      </c>
      <c r="Q110" s="36">
        <f>SUMIFS(СВЦЭМ!$D$39:$D$782,СВЦЭМ!$A$39:$A$782,$A110,СВЦЭМ!$B$39:$B$782,Q$83)+'СЕТ СН'!$H$11+СВЦЭМ!$D$10+'СЕТ СН'!$H$6-'СЕТ СН'!$H$23</f>
        <v>2455.6703651499997</v>
      </c>
      <c r="R110" s="36">
        <f>SUMIFS(СВЦЭМ!$D$39:$D$782,СВЦЭМ!$A$39:$A$782,$A110,СВЦЭМ!$B$39:$B$782,R$83)+'СЕТ СН'!$H$11+СВЦЭМ!$D$10+'СЕТ СН'!$H$6-'СЕТ СН'!$H$23</f>
        <v>2435.2147708500001</v>
      </c>
      <c r="S110" s="36">
        <f>SUMIFS(СВЦЭМ!$D$39:$D$782,СВЦЭМ!$A$39:$A$782,$A110,СВЦЭМ!$B$39:$B$782,S$83)+'СЕТ СН'!$H$11+СВЦЭМ!$D$10+'СЕТ СН'!$H$6-'СЕТ СН'!$H$23</f>
        <v>2436.57934462</v>
      </c>
      <c r="T110" s="36">
        <f>SUMIFS(СВЦЭМ!$D$39:$D$782,СВЦЭМ!$A$39:$A$782,$A110,СВЦЭМ!$B$39:$B$782,T$83)+'СЕТ СН'!$H$11+СВЦЭМ!$D$10+'СЕТ СН'!$H$6-'СЕТ СН'!$H$23</f>
        <v>2424.11091446</v>
      </c>
      <c r="U110" s="36">
        <f>SUMIFS(СВЦЭМ!$D$39:$D$782,СВЦЭМ!$A$39:$A$782,$A110,СВЦЭМ!$B$39:$B$782,U$83)+'СЕТ СН'!$H$11+СВЦЭМ!$D$10+'СЕТ СН'!$H$6-'СЕТ СН'!$H$23</f>
        <v>2361.5678588199999</v>
      </c>
      <c r="V110" s="36">
        <f>SUMIFS(СВЦЭМ!$D$39:$D$782,СВЦЭМ!$A$39:$A$782,$A110,СВЦЭМ!$B$39:$B$782,V$83)+'СЕТ СН'!$H$11+СВЦЭМ!$D$10+'СЕТ СН'!$H$6-'СЕТ СН'!$H$23</f>
        <v>2293.0436442199998</v>
      </c>
      <c r="W110" s="36">
        <f>SUMIFS(СВЦЭМ!$D$39:$D$782,СВЦЭМ!$A$39:$A$782,$A110,СВЦЭМ!$B$39:$B$782,W$83)+'СЕТ СН'!$H$11+СВЦЭМ!$D$10+'СЕТ СН'!$H$6-'СЕТ СН'!$H$23</f>
        <v>2312.9627367599996</v>
      </c>
      <c r="X110" s="36">
        <f>SUMIFS(СВЦЭМ!$D$39:$D$782,СВЦЭМ!$A$39:$A$782,$A110,СВЦЭМ!$B$39:$B$782,X$83)+'СЕТ СН'!$H$11+СВЦЭМ!$D$10+'СЕТ СН'!$H$6-'СЕТ СН'!$H$23</f>
        <v>2367.1686989899999</v>
      </c>
      <c r="Y110" s="36">
        <f>SUMIFS(СВЦЭМ!$D$39:$D$782,СВЦЭМ!$A$39:$A$782,$A110,СВЦЭМ!$B$39:$B$782,Y$83)+'СЕТ СН'!$H$11+СВЦЭМ!$D$10+'СЕТ СН'!$H$6-'СЕТ СН'!$H$23</f>
        <v>2383.7221703300002</v>
      </c>
    </row>
    <row r="111" spans="1:25" ht="15.75" x14ac:dyDescent="0.2">
      <c r="A111" s="35">
        <f t="shared" si="2"/>
        <v>45013</v>
      </c>
      <c r="B111" s="36">
        <f>SUMIFS(СВЦЭМ!$D$39:$D$782,СВЦЭМ!$A$39:$A$782,$A111,СВЦЭМ!$B$39:$B$782,B$83)+'СЕТ СН'!$H$11+СВЦЭМ!$D$10+'СЕТ СН'!$H$6-'СЕТ СН'!$H$23</f>
        <v>2296.3962838299999</v>
      </c>
      <c r="C111" s="36">
        <f>SUMIFS(СВЦЭМ!$D$39:$D$782,СВЦЭМ!$A$39:$A$782,$A111,СВЦЭМ!$B$39:$B$782,C$83)+'СЕТ СН'!$H$11+СВЦЭМ!$D$10+'СЕТ СН'!$H$6-'СЕТ СН'!$H$23</f>
        <v>2336.7228432699999</v>
      </c>
      <c r="D111" s="36">
        <f>SUMIFS(СВЦЭМ!$D$39:$D$782,СВЦЭМ!$A$39:$A$782,$A111,СВЦЭМ!$B$39:$B$782,D$83)+'СЕТ СН'!$H$11+СВЦЭМ!$D$10+'СЕТ СН'!$H$6-'СЕТ СН'!$H$23</f>
        <v>2391.2641610700002</v>
      </c>
      <c r="E111" s="36">
        <f>SUMIFS(СВЦЭМ!$D$39:$D$782,СВЦЭМ!$A$39:$A$782,$A111,СВЦЭМ!$B$39:$B$782,E$83)+'СЕТ СН'!$H$11+СВЦЭМ!$D$10+'СЕТ СН'!$H$6-'СЕТ СН'!$H$23</f>
        <v>2407.4780043399996</v>
      </c>
      <c r="F111" s="36">
        <f>SUMIFS(СВЦЭМ!$D$39:$D$782,СВЦЭМ!$A$39:$A$782,$A111,СВЦЭМ!$B$39:$B$782,F$83)+'СЕТ СН'!$H$11+СВЦЭМ!$D$10+'СЕТ СН'!$H$6-'СЕТ СН'!$H$23</f>
        <v>2406.1090980899999</v>
      </c>
      <c r="G111" s="36">
        <f>SUMIFS(СВЦЭМ!$D$39:$D$782,СВЦЭМ!$A$39:$A$782,$A111,СВЦЭМ!$B$39:$B$782,G$83)+'СЕТ СН'!$H$11+СВЦЭМ!$D$10+'СЕТ СН'!$H$6-'СЕТ СН'!$H$23</f>
        <v>2398.8068363499997</v>
      </c>
      <c r="H111" s="36">
        <f>SUMIFS(СВЦЭМ!$D$39:$D$782,СВЦЭМ!$A$39:$A$782,$A111,СВЦЭМ!$B$39:$B$782,H$83)+'СЕТ СН'!$H$11+СВЦЭМ!$D$10+'СЕТ СН'!$H$6-'СЕТ СН'!$H$23</f>
        <v>2322.1377871300001</v>
      </c>
      <c r="I111" s="36">
        <f>SUMIFS(СВЦЭМ!$D$39:$D$782,СВЦЭМ!$A$39:$A$782,$A111,СВЦЭМ!$B$39:$B$782,I$83)+'СЕТ СН'!$H$11+СВЦЭМ!$D$10+'СЕТ СН'!$H$6-'СЕТ СН'!$H$23</f>
        <v>2259.7006816799999</v>
      </c>
      <c r="J111" s="36">
        <f>SUMIFS(СВЦЭМ!$D$39:$D$782,СВЦЭМ!$A$39:$A$782,$A111,СВЦЭМ!$B$39:$B$782,J$83)+'СЕТ СН'!$H$11+СВЦЭМ!$D$10+'СЕТ СН'!$H$6-'СЕТ СН'!$H$23</f>
        <v>2286.15918126</v>
      </c>
      <c r="K111" s="36">
        <f>SUMIFS(СВЦЭМ!$D$39:$D$782,СВЦЭМ!$A$39:$A$782,$A111,СВЦЭМ!$B$39:$B$782,K$83)+'СЕТ СН'!$H$11+СВЦЭМ!$D$10+'СЕТ СН'!$H$6-'СЕТ СН'!$H$23</f>
        <v>2261.5040916999997</v>
      </c>
      <c r="L111" s="36">
        <f>SUMIFS(СВЦЭМ!$D$39:$D$782,СВЦЭМ!$A$39:$A$782,$A111,СВЦЭМ!$B$39:$B$782,L$83)+'СЕТ СН'!$H$11+СВЦЭМ!$D$10+'СЕТ СН'!$H$6-'СЕТ СН'!$H$23</f>
        <v>2257.43706019</v>
      </c>
      <c r="M111" s="36">
        <f>SUMIFS(СВЦЭМ!$D$39:$D$782,СВЦЭМ!$A$39:$A$782,$A111,СВЦЭМ!$B$39:$B$782,M$83)+'СЕТ СН'!$H$11+СВЦЭМ!$D$10+'СЕТ СН'!$H$6-'СЕТ СН'!$H$23</f>
        <v>2242.10302121</v>
      </c>
      <c r="N111" s="36">
        <f>SUMIFS(СВЦЭМ!$D$39:$D$782,СВЦЭМ!$A$39:$A$782,$A111,СВЦЭМ!$B$39:$B$782,N$83)+'СЕТ СН'!$H$11+СВЦЭМ!$D$10+'СЕТ СН'!$H$6-'СЕТ СН'!$H$23</f>
        <v>2249.5768518499999</v>
      </c>
      <c r="O111" s="36">
        <f>SUMIFS(СВЦЭМ!$D$39:$D$782,СВЦЭМ!$A$39:$A$782,$A111,СВЦЭМ!$B$39:$B$782,O$83)+'СЕТ СН'!$H$11+СВЦЭМ!$D$10+'СЕТ СН'!$H$6-'СЕТ СН'!$H$23</f>
        <v>2273.3975776899997</v>
      </c>
      <c r="P111" s="36">
        <f>SUMIFS(СВЦЭМ!$D$39:$D$782,СВЦЭМ!$A$39:$A$782,$A111,СВЦЭМ!$B$39:$B$782,P$83)+'СЕТ СН'!$H$11+СВЦЭМ!$D$10+'СЕТ СН'!$H$6-'СЕТ СН'!$H$23</f>
        <v>2285.4722119500002</v>
      </c>
      <c r="Q111" s="36">
        <f>SUMIFS(СВЦЭМ!$D$39:$D$782,СВЦЭМ!$A$39:$A$782,$A111,СВЦЭМ!$B$39:$B$782,Q$83)+'СЕТ СН'!$H$11+СВЦЭМ!$D$10+'СЕТ СН'!$H$6-'СЕТ СН'!$H$23</f>
        <v>2300.7310551700002</v>
      </c>
      <c r="R111" s="36">
        <f>SUMIFS(СВЦЭМ!$D$39:$D$782,СВЦЭМ!$A$39:$A$782,$A111,СВЦЭМ!$B$39:$B$782,R$83)+'СЕТ СН'!$H$11+СВЦЭМ!$D$10+'СЕТ СН'!$H$6-'СЕТ СН'!$H$23</f>
        <v>2296.8932248599999</v>
      </c>
      <c r="S111" s="36">
        <f>SUMIFS(СВЦЭМ!$D$39:$D$782,СВЦЭМ!$A$39:$A$782,$A111,СВЦЭМ!$B$39:$B$782,S$83)+'СЕТ СН'!$H$11+СВЦЭМ!$D$10+'СЕТ СН'!$H$6-'СЕТ СН'!$H$23</f>
        <v>2286.8966910099998</v>
      </c>
      <c r="T111" s="36">
        <f>SUMIFS(СВЦЭМ!$D$39:$D$782,СВЦЭМ!$A$39:$A$782,$A111,СВЦЭМ!$B$39:$B$782,T$83)+'СЕТ СН'!$H$11+СВЦЭМ!$D$10+'СЕТ СН'!$H$6-'СЕТ СН'!$H$23</f>
        <v>2264.6992877900002</v>
      </c>
      <c r="U111" s="36">
        <f>SUMIFS(СВЦЭМ!$D$39:$D$782,СВЦЭМ!$A$39:$A$782,$A111,СВЦЭМ!$B$39:$B$782,U$83)+'СЕТ СН'!$H$11+СВЦЭМ!$D$10+'СЕТ СН'!$H$6-'СЕТ СН'!$H$23</f>
        <v>2212.8670760200002</v>
      </c>
      <c r="V111" s="36">
        <f>SUMIFS(СВЦЭМ!$D$39:$D$782,СВЦЭМ!$A$39:$A$782,$A111,СВЦЭМ!$B$39:$B$782,V$83)+'СЕТ СН'!$H$11+СВЦЭМ!$D$10+'СЕТ СН'!$H$6-'СЕТ СН'!$H$23</f>
        <v>2210.01964679</v>
      </c>
      <c r="W111" s="36">
        <f>SUMIFS(СВЦЭМ!$D$39:$D$782,СВЦЭМ!$A$39:$A$782,$A111,СВЦЭМ!$B$39:$B$782,W$83)+'СЕТ СН'!$H$11+СВЦЭМ!$D$10+'СЕТ СН'!$H$6-'СЕТ СН'!$H$23</f>
        <v>2210.7484242</v>
      </c>
      <c r="X111" s="36">
        <f>SUMIFS(СВЦЭМ!$D$39:$D$782,СВЦЭМ!$A$39:$A$782,$A111,СВЦЭМ!$B$39:$B$782,X$83)+'СЕТ СН'!$H$11+СВЦЭМ!$D$10+'СЕТ СН'!$H$6-'СЕТ СН'!$H$23</f>
        <v>2243.6719604099999</v>
      </c>
      <c r="Y111" s="36">
        <f>SUMIFS(СВЦЭМ!$D$39:$D$782,СВЦЭМ!$A$39:$A$782,$A111,СВЦЭМ!$B$39:$B$782,Y$83)+'СЕТ СН'!$H$11+СВЦЭМ!$D$10+'СЕТ СН'!$H$6-'СЕТ СН'!$H$23</f>
        <v>2282.85917634</v>
      </c>
    </row>
    <row r="112" spans="1:25" ht="15.75" x14ac:dyDescent="0.2">
      <c r="A112" s="35">
        <f t="shared" si="2"/>
        <v>45014</v>
      </c>
      <c r="B112" s="36">
        <f>SUMIFS(СВЦЭМ!$D$39:$D$782,СВЦЭМ!$A$39:$A$782,$A112,СВЦЭМ!$B$39:$B$782,B$83)+'СЕТ СН'!$H$11+СВЦЭМ!$D$10+'СЕТ СН'!$H$6-'СЕТ СН'!$H$23</f>
        <v>2310.6949772500002</v>
      </c>
      <c r="C112" s="36">
        <f>SUMIFS(СВЦЭМ!$D$39:$D$782,СВЦЭМ!$A$39:$A$782,$A112,СВЦЭМ!$B$39:$B$782,C$83)+'СЕТ СН'!$H$11+СВЦЭМ!$D$10+'СЕТ СН'!$H$6-'СЕТ СН'!$H$23</f>
        <v>2355.5583383200001</v>
      </c>
      <c r="D112" s="36">
        <f>SUMIFS(СВЦЭМ!$D$39:$D$782,СВЦЭМ!$A$39:$A$782,$A112,СВЦЭМ!$B$39:$B$782,D$83)+'СЕТ СН'!$H$11+СВЦЭМ!$D$10+'СЕТ СН'!$H$6-'СЕТ СН'!$H$23</f>
        <v>2378.35317278</v>
      </c>
      <c r="E112" s="36">
        <f>SUMIFS(СВЦЭМ!$D$39:$D$782,СВЦЭМ!$A$39:$A$782,$A112,СВЦЭМ!$B$39:$B$782,E$83)+'СЕТ СН'!$H$11+СВЦЭМ!$D$10+'СЕТ СН'!$H$6-'СЕТ СН'!$H$23</f>
        <v>2370.7163393599999</v>
      </c>
      <c r="F112" s="36">
        <f>SUMIFS(СВЦЭМ!$D$39:$D$782,СВЦЭМ!$A$39:$A$782,$A112,СВЦЭМ!$B$39:$B$782,F$83)+'СЕТ СН'!$H$11+СВЦЭМ!$D$10+'СЕТ СН'!$H$6-'СЕТ СН'!$H$23</f>
        <v>2392.95713471</v>
      </c>
      <c r="G112" s="36">
        <f>SUMIFS(СВЦЭМ!$D$39:$D$782,СВЦЭМ!$A$39:$A$782,$A112,СВЦЭМ!$B$39:$B$782,G$83)+'СЕТ СН'!$H$11+СВЦЭМ!$D$10+'СЕТ СН'!$H$6-'СЕТ СН'!$H$23</f>
        <v>2354.9435995200001</v>
      </c>
      <c r="H112" s="36">
        <f>SUMIFS(СВЦЭМ!$D$39:$D$782,СВЦЭМ!$A$39:$A$782,$A112,СВЦЭМ!$B$39:$B$782,H$83)+'СЕТ СН'!$H$11+СВЦЭМ!$D$10+'СЕТ СН'!$H$6-'СЕТ СН'!$H$23</f>
        <v>2305.9262417800001</v>
      </c>
      <c r="I112" s="36">
        <f>SUMIFS(СВЦЭМ!$D$39:$D$782,СВЦЭМ!$A$39:$A$782,$A112,СВЦЭМ!$B$39:$B$782,I$83)+'СЕТ СН'!$H$11+СВЦЭМ!$D$10+'СЕТ СН'!$H$6-'СЕТ СН'!$H$23</f>
        <v>2291.2051461199999</v>
      </c>
      <c r="J112" s="36">
        <f>SUMIFS(СВЦЭМ!$D$39:$D$782,СВЦЭМ!$A$39:$A$782,$A112,СВЦЭМ!$B$39:$B$782,J$83)+'СЕТ СН'!$H$11+СВЦЭМ!$D$10+'СЕТ СН'!$H$6-'СЕТ СН'!$H$23</f>
        <v>2290.1059664499999</v>
      </c>
      <c r="K112" s="36">
        <f>SUMIFS(СВЦЭМ!$D$39:$D$782,СВЦЭМ!$A$39:$A$782,$A112,СВЦЭМ!$B$39:$B$782,K$83)+'СЕТ СН'!$H$11+СВЦЭМ!$D$10+'СЕТ СН'!$H$6-'СЕТ СН'!$H$23</f>
        <v>2276.3140653599999</v>
      </c>
      <c r="L112" s="36">
        <f>SUMIFS(СВЦЭМ!$D$39:$D$782,СВЦЭМ!$A$39:$A$782,$A112,СВЦЭМ!$B$39:$B$782,L$83)+'СЕТ СН'!$H$11+СВЦЭМ!$D$10+'СЕТ СН'!$H$6-'СЕТ СН'!$H$23</f>
        <v>2278.1406136300002</v>
      </c>
      <c r="M112" s="36">
        <f>SUMIFS(СВЦЭМ!$D$39:$D$782,СВЦЭМ!$A$39:$A$782,$A112,СВЦЭМ!$B$39:$B$782,M$83)+'СЕТ СН'!$H$11+СВЦЭМ!$D$10+'СЕТ СН'!$H$6-'СЕТ СН'!$H$23</f>
        <v>2319.7523982599996</v>
      </c>
      <c r="N112" s="36">
        <f>SUMIFS(СВЦЭМ!$D$39:$D$782,СВЦЭМ!$A$39:$A$782,$A112,СВЦЭМ!$B$39:$B$782,N$83)+'СЕТ СН'!$H$11+СВЦЭМ!$D$10+'СЕТ СН'!$H$6-'СЕТ СН'!$H$23</f>
        <v>2373.0236283300001</v>
      </c>
      <c r="O112" s="36">
        <f>SUMIFS(СВЦЭМ!$D$39:$D$782,СВЦЭМ!$A$39:$A$782,$A112,СВЦЭМ!$B$39:$B$782,O$83)+'СЕТ СН'!$H$11+СВЦЭМ!$D$10+'СЕТ СН'!$H$6-'СЕТ СН'!$H$23</f>
        <v>2392.4960773299999</v>
      </c>
      <c r="P112" s="36">
        <f>SUMIFS(СВЦЭМ!$D$39:$D$782,СВЦЭМ!$A$39:$A$782,$A112,СВЦЭМ!$B$39:$B$782,P$83)+'СЕТ СН'!$H$11+СВЦЭМ!$D$10+'СЕТ СН'!$H$6-'СЕТ СН'!$H$23</f>
        <v>2371.4817540599997</v>
      </c>
      <c r="Q112" s="36">
        <f>SUMIFS(СВЦЭМ!$D$39:$D$782,СВЦЭМ!$A$39:$A$782,$A112,СВЦЭМ!$B$39:$B$782,Q$83)+'СЕТ СН'!$H$11+СВЦЭМ!$D$10+'СЕТ СН'!$H$6-'СЕТ СН'!$H$23</f>
        <v>2386.7557083000002</v>
      </c>
      <c r="R112" s="36">
        <f>SUMIFS(СВЦЭМ!$D$39:$D$782,СВЦЭМ!$A$39:$A$782,$A112,СВЦЭМ!$B$39:$B$782,R$83)+'СЕТ СН'!$H$11+СВЦЭМ!$D$10+'СЕТ СН'!$H$6-'СЕТ СН'!$H$23</f>
        <v>2381.9159061399996</v>
      </c>
      <c r="S112" s="36">
        <f>SUMIFS(СВЦЭМ!$D$39:$D$782,СВЦЭМ!$A$39:$A$782,$A112,СВЦЭМ!$B$39:$B$782,S$83)+'СЕТ СН'!$H$11+СВЦЭМ!$D$10+'СЕТ СН'!$H$6-'СЕТ СН'!$H$23</f>
        <v>2374.5339594500001</v>
      </c>
      <c r="T112" s="36">
        <f>SUMIFS(СВЦЭМ!$D$39:$D$782,СВЦЭМ!$A$39:$A$782,$A112,СВЦЭМ!$B$39:$B$782,T$83)+'СЕТ СН'!$H$11+СВЦЭМ!$D$10+'СЕТ СН'!$H$6-'СЕТ СН'!$H$23</f>
        <v>2317.9714851600002</v>
      </c>
      <c r="U112" s="36">
        <f>SUMIFS(СВЦЭМ!$D$39:$D$782,СВЦЭМ!$A$39:$A$782,$A112,СВЦЭМ!$B$39:$B$782,U$83)+'СЕТ СН'!$H$11+СВЦЭМ!$D$10+'СЕТ СН'!$H$6-'СЕТ СН'!$H$23</f>
        <v>2268.8438100499998</v>
      </c>
      <c r="V112" s="36">
        <f>SUMIFS(СВЦЭМ!$D$39:$D$782,СВЦЭМ!$A$39:$A$782,$A112,СВЦЭМ!$B$39:$B$782,V$83)+'СЕТ СН'!$H$11+СВЦЭМ!$D$10+'СЕТ СН'!$H$6-'СЕТ СН'!$H$23</f>
        <v>2229.2065806299997</v>
      </c>
      <c r="W112" s="36">
        <f>SUMIFS(СВЦЭМ!$D$39:$D$782,СВЦЭМ!$A$39:$A$782,$A112,СВЦЭМ!$B$39:$B$782,W$83)+'СЕТ СН'!$H$11+СВЦЭМ!$D$10+'СЕТ СН'!$H$6-'СЕТ СН'!$H$23</f>
        <v>2227.4127517799998</v>
      </c>
      <c r="X112" s="36">
        <f>SUMIFS(СВЦЭМ!$D$39:$D$782,СВЦЭМ!$A$39:$A$782,$A112,СВЦЭМ!$B$39:$B$782,X$83)+'СЕТ СН'!$H$11+СВЦЭМ!$D$10+'СЕТ СН'!$H$6-'СЕТ СН'!$H$23</f>
        <v>2258.1530794700002</v>
      </c>
      <c r="Y112" s="36">
        <f>SUMIFS(СВЦЭМ!$D$39:$D$782,СВЦЭМ!$A$39:$A$782,$A112,СВЦЭМ!$B$39:$B$782,Y$83)+'СЕТ СН'!$H$11+СВЦЭМ!$D$10+'СЕТ СН'!$H$6-'СЕТ СН'!$H$23</f>
        <v>2256.15096773</v>
      </c>
    </row>
    <row r="113" spans="1:27" ht="15.75" x14ac:dyDescent="0.2">
      <c r="A113" s="35">
        <f t="shared" si="2"/>
        <v>45015</v>
      </c>
      <c r="B113" s="36">
        <f>SUMIFS(СВЦЭМ!$D$39:$D$782,СВЦЭМ!$A$39:$A$782,$A113,СВЦЭМ!$B$39:$B$782,B$83)+'СЕТ СН'!$H$11+СВЦЭМ!$D$10+'СЕТ СН'!$H$6-'СЕТ СН'!$H$23</f>
        <v>2198.66944036</v>
      </c>
      <c r="C113" s="36">
        <f>SUMIFS(СВЦЭМ!$D$39:$D$782,СВЦЭМ!$A$39:$A$782,$A113,СВЦЭМ!$B$39:$B$782,C$83)+'СЕТ СН'!$H$11+СВЦЭМ!$D$10+'СЕТ СН'!$H$6-'СЕТ СН'!$H$23</f>
        <v>2272.38018487</v>
      </c>
      <c r="D113" s="36">
        <f>SUMIFS(СВЦЭМ!$D$39:$D$782,СВЦЭМ!$A$39:$A$782,$A113,СВЦЭМ!$B$39:$B$782,D$83)+'СЕТ СН'!$H$11+СВЦЭМ!$D$10+'СЕТ СН'!$H$6-'СЕТ СН'!$H$23</f>
        <v>2282.0256399800001</v>
      </c>
      <c r="E113" s="36">
        <f>SUMIFS(СВЦЭМ!$D$39:$D$782,СВЦЭМ!$A$39:$A$782,$A113,СВЦЭМ!$B$39:$B$782,E$83)+'СЕТ СН'!$H$11+СВЦЭМ!$D$10+'СЕТ СН'!$H$6-'СЕТ СН'!$H$23</f>
        <v>2280.0291025500001</v>
      </c>
      <c r="F113" s="36">
        <f>SUMIFS(СВЦЭМ!$D$39:$D$782,СВЦЭМ!$A$39:$A$782,$A113,СВЦЭМ!$B$39:$B$782,F$83)+'СЕТ СН'!$H$11+СВЦЭМ!$D$10+'СЕТ СН'!$H$6-'СЕТ СН'!$H$23</f>
        <v>2279.0457028299998</v>
      </c>
      <c r="G113" s="36">
        <f>SUMIFS(СВЦЭМ!$D$39:$D$782,СВЦЭМ!$A$39:$A$782,$A113,СВЦЭМ!$B$39:$B$782,G$83)+'СЕТ СН'!$H$11+СВЦЭМ!$D$10+'СЕТ СН'!$H$6-'СЕТ СН'!$H$23</f>
        <v>2238.1562985700002</v>
      </c>
      <c r="H113" s="36">
        <f>SUMIFS(СВЦЭМ!$D$39:$D$782,СВЦЭМ!$A$39:$A$782,$A113,СВЦЭМ!$B$39:$B$782,H$83)+'СЕТ СН'!$H$11+СВЦЭМ!$D$10+'СЕТ СН'!$H$6-'СЕТ СН'!$H$23</f>
        <v>2226.4632877100003</v>
      </c>
      <c r="I113" s="36">
        <f>SUMIFS(СВЦЭМ!$D$39:$D$782,СВЦЭМ!$A$39:$A$782,$A113,СВЦЭМ!$B$39:$B$782,I$83)+'СЕТ СН'!$H$11+СВЦЭМ!$D$10+'СЕТ СН'!$H$6-'СЕТ СН'!$H$23</f>
        <v>2168.6018713799999</v>
      </c>
      <c r="J113" s="36">
        <f>SUMIFS(СВЦЭМ!$D$39:$D$782,СВЦЭМ!$A$39:$A$782,$A113,СВЦЭМ!$B$39:$B$782,J$83)+'СЕТ СН'!$H$11+СВЦЭМ!$D$10+'СЕТ СН'!$H$6-'СЕТ СН'!$H$23</f>
        <v>2132.40296915</v>
      </c>
      <c r="K113" s="36">
        <f>SUMIFS(СВЦЭМ!$D$39:$D$782,СВЦЭМ!$A$39:$A$782,$A113,СВЦЭМ!$B$39:$B$782,K$83)+'СЕТ СН'!$H$11+СВЦЭМ!$D$10+'СЕТ СН'!$H$6-'СЕТ СН'!$H$23</f>
        <v>2100.4327854499998</v>
      </c>
      <c r="L113" s="36">
        <f>SUMIFS(СВЦЭМ!$D$39:$D$782,СВЦЭМ!$A$39:$A$782,$A113,СВЦЭМ!$B$39:$B$782,L$83)+'СЕТ СН'!$H$11+СВЦЭМ!$D$10+'СЕТ СН'!$H$6-'СЕТ СН'!$H$23</f>
        <v>2109.5372961100002</v>
      </c>
      <c r="M113" s="36">
        <f>SUMIFS(СВЦЭМ!$D$39:$D$782,СВЦЭМ!$A$39:$A$782,$A113,СВЦЭМ!$B$39:$B$782,M$83)+'СЕТ СН'!$H$11+СВЦЭМ!$D$10+'СЕТ СН'!$H$6-'СЕТ СН'!$H$23</f>
        <v>2150.3834312600002</v>
      </c>
      <c r="N113" s="36">
        <f>SUMIFS(СВЦЭМ!$D$39:$D$782,СВЦЭМ!$A$39:$A$782,$A113,СВЦЭМ!$B$39:$B$782,N$83)+'СЕТ СН'!$H$11+СВЦЭМ!$D$10+'СЕТ СН'!$H$6-'СЕТ СН'!$H$23</f>
        <v>2189.6111734599999</v>
      </c>
      <c r="O113" s="36">
        <f>SUMIFS(СВЦЭМ!$D$39:$D$782,СВЦЭМ!$A$39:$A$782,$A113,СВЦЭМ!$B$39:$B$782,O$83)+'СЕТ СН'!$H$11+СВЦЭМ!$D$10+'СЕТ СН'!$H$6-'СЕТ СН'!$H$23</f>
        <v>2216.5934957199997</v>
      </c>
      <c r="P113" s="36">
        <f>SUMIFS(СВЦЭМ!$D$39:$D$782,СВЦЭМ!$A$39:$A$782,$A113,СВЦЭМ!$B$39:$B$782,P$83)+'СЕТ СН'!$H$11+СВЦЭМ!$D$10+'СЕТ СН'!$H$6-'СЕТ СН'!$H$23</f>
        <v>2232.9503753899999</v>
      </c>
      <c r="Q113" s="36">
        <f>SUMIFS(СВЦЭМ!$D$39:$D$782,СВЦЭМ!$A$39:$A$782,$A113,СВЦЭМ!$B$39:$B$782,Q$83)+'СЕТ СН'!$H$11+СВЦЭМ!$D$10+'СЕТ СН'!$H$6-'СЕТ СН'!$H$23</f>
        <v>2239.74841853</v>
      </c>
      <c r="R113" s="36">
        <f>SUMIFS(СВЦЭМ!$D$39:$D$782,СВЦЭМ!$A$39:$A$782,$A113,СВЦЭМ!$B$39:$B$782,R$83)+'СЕТ СН'!$H$11+СВЦЭМ!$D$10+'СЕТ СН'!$H$6-'СЕТ СН'!$H$23</f>
        <v>2238.5634057799998</v>
      </c>
      <c r="S113" s="36">
        <f>SUMIFS(СВЦЭМ!$D$39:$D$782,СВЦЭМ!$A$39:$A$782,$A113,СВЦЭМ!$B$39:$B$782,S$83)+'СЕТ СН'!$H$11+СВЦЭМ!$D$10+'СЕТ СН'!$H$6-'СЕТ СН'!$H$23</f>
        <v>2210.67907255</v>
      </c>
      <c r="T113" s="36">
        <f>SUMIFS(СВЦЭМ!$D$39:$D$782,СВЦЭМ!$A$39:$A$782,$A113,СВЦЭМ!$B$39:$B$782,T$83)+'СЕТ СН'!$H$11+СВЦЭМ!$D$10+'СЕТ СН'!$H$6-'СЕТ СН'!$H$23</f>
        <v>2166.5133333100002</v>
      </c>
      <c r="U113" s="36">
        <f>SUMIFS(СВЦЭМ!$D$39:$D$782,СВЦЭМ!$A$39:$A$782,$A113,СВЦЭМ!$B$39:$B$782,U$83)+'СЕТ СН'!$H$11+СВЦЭМ!$D$10+'СЕТ СН'!$H$6-'СЕТ СН'!$H$23</f>
        <v>2156.5667680300003</v>
      </c>
      <c r="V113" s="36">
        <f>SUMIFS(СВЦЭМ!$D$39:$D$782,СВЦЭМ!$A$39:$A$782,$A113,СВЦЭМ!$B$39:$B$782,V$83)+'СЕТ СН'!$H$11+СВЦЭМ!$D$10+'СЕТ СН'!$H$6-'СЕТ СН'!$H$23</f>
        <v>2117.5949929600001</v>
      </c>
      <c r="W113" s="36">
        <f>SUMIFS(СВЦЭМ!$D$39:$D$782,СВЦЭМ!$A$39:$A$782,$A113,СВЦЭМ!$B$39:$B$782,W$83)+'СЕТ СН'!$H$11+СВЦЭМ!$D$10+'СЕТ СН'!$H$6-'СЕТ СН'!$H$23</f>
        <v>2112.0635287999999</v>
      </c>
      <c r="X113" s="36">
        <f>SUMIFS(СВЦЭМ!$D$39:$D$782,СВЦЭМ!$A$39:$A$782,$A113,СВЦЭМ!$B$39:$B$782,X$83)+'СЕТ СН'!$H$11+СВЦЭМ!$D$10+'СЕТ СН'!$H$6-'СЕТ СН'!$H$23</f>
        <v>2144.0392735099999</v>
      </c>
      <c r="Y113" s="36">
        <f>SUMIFS(СВЦЭМ!$D$39:$D$782,СВЦЭМ!$A$39:$A$782,$A113,СВЦЭМ!$B$39:$B$782,Y$83)+'СЕТ СН'!$H$11+СВЦЭМ!$D$10+'СЕТ СН'!$H$6-'СЕТ СН'!$H$23</f>
        <v>2183.7223778600001</v>
      </c>
    </row>
    <row r="114" spans="1:27" ht="15.75" x14ac:dyDescent="0.2">
      <c r="A114" s="35">
        <f t="shared" si="2"/>
        <v>45016</v>
      </c>
      <c r="B114" s="36">
        <f>SUMIFS(СВЦЭМ!$D$39:$D$782,СВЦЭМ!$A$39:$A$782,$A114,СВЦЭМ!$B$39:$B$782,B$83)+'СЕТ СН'!$H$11+СВЦЭМ!$D$10+'СЕТ СН'!$H$6-'СЕТ СН'!$H$23</f>
        <v>2262.77003014</v>
      </c>
      <c r="C114" s="36">
        <f>SUMIFS(СВЦЭМ!$D$39:$D$782,СВЦЭМ!$A$39:$A$782,$A114,СВЦЭМ!$B$39:$B$782,C$83)+'СЕТ СН'!$H$11+СВЦЭМ!$D$10+'СЕТ СН'!$H$6-'СЕТ СН'!$H$23</f>
        <v>2212.0787071699997</v>
      </c>
      <c r="D114" s="36">
        <f>SUMIFS(СВЦЭМ!$D$39:$D$782,СВЦЭМ!$A$39:$A$782,$A114,СВЦЭМ!$B$39:$B$782,D$83)+'СЕТ СН'!$H$11+СВЦЭМ!$D$10+'СЕТ СН'!$H$6-'СЕТ СН'!$H$23</f>
        <v>2328.9875259700002</v>
      </c>
      <c r="E114" s="36">
        <f>SUMIFS(СВЦЭМ!$D$39:$D$782,СВЦЭМ!$A$39:$A$782,$A114,СВЦЭМ!$B$39:$B$782,E$83)+'СЕТ СН'!$H$11+СВЦЭМ!$D$10+'СЕТ СН'!$H$6-'СЕТ СН'!$H$23</f>
        <v>2322.5862329299998</v>
      </c>
      <c r="F114" s="36">
        <f>SUMIFS(СВЦЭМ!$D$39:$D$782,СВЦЭМ!$A$39:$A$782,$A114,СВЦЭМ!$B$39:$B$782,F$83)+'СЕТ СН'!$H$11+СВЦЭМ!$D$10+'СЕТ СН'!$H$6-'СЕТ СН'!$H$23</f>
        <v>2327.3811130499998</v>
      </c>
      <c r="G114" s="36">
        <f>SUMIFS(СВЦЭМ!$D$39:$D$782,СВЦЭМ!$A$39:$A$782,$A114,СВЦЭМ!$B$39:$B$782,G$83)+'СЕТ СН'!$H$11+СВЦЭМ!$D$10+'СЕТ СН'!$H$6-'СЕТ СН'!$H$23</f>
        <v>2308.2224703399997</v>
      </c>
      <c r="H114" s="36">
        <f>SUMIFS(СВЦЭМ!$D$39:$D$782,СВЦЭМ!$A$39:$A$782,$A114,СВЦЭМ!$B$39:$B$782,H$83)+'СЕТ СН'!$H$11+СВЦЭМ!$D$10+'СЕТ СН'!$H$6-'СЕТ СН'!$H$23</f>
        <v>2296.2861971800003</v>
      </c>
      <c r="I114" s="36">
        <f>SUMIFS(СВЦЭМ!$D$39:$D$782,СВЦЭМ!$A$39:$A$782,$A114,СВЦЭМ!$B$39:$B$782,I$83)+'СЕТ СН'!$H$11+СВЦЭМ!$D$10+'СЕТ СН'!$H$6-'СЕТ СН'!$H$23</f>
        <v>2219.5498000099997</v>
      </c>
      <c r="J114" s="36">
        <f>SUMIFS(СВЦЭМ!$D$39:$D$782,СВЦЭМ!$A$39:$A$782,$A114,СВЦЭМ!$B$39:$B$782,J$83)+'СЕТ СН'!$H$11+СВЦЭМ!$D$10+'СЕТ СН'!$H$6-'СЕТ СН'!$H$23</f>
        <v>2193.5679242400001</v>
      </c>
      <c r="K114" s="36">
        <f>SUMIFS(СВЦЭМ!$D$39:$D$782,СВЦЭМ!$A$39:$A$782,$A114,СВЦЭМ!$B$39:$B$782,K$83)+'СЕТ СН'!$H$11+СВЦЭМ!$D$10+'СЕТ СН'!$H$6-'СЕТ СН'!$H$23</f>
        <v>2157.74388228</v>
      </c>
      <c r="L114" s="36">
        <f>SUMIFS(СВЦЭМ!$D$39:$D$782,СВЦЭМ!$A$39:$A$782,$A114,СВЦЭМ!$B$39:$B$782,L$83)+'СЕТ СН'!$H$11+СВЦЭМ!$D$10+'СЕТ СН'!$H$6-'СЕТ СН'!$H$23</f>
        <v>2127.00615621</v>
      </c>
      <c r="M114" s="36">
        <f>SUMIFS(СВЦЭМ!$D$39:$D$782,СВЦЭМ!$A$39:$A$782,$A114,СВЦЭМ!$B$39:$B$782,M$83)+'СЕТ СН'!$H$11+СВЦЭМ!$D$10+'СЕТ СН'!$H$6-'СЕТ СН'!$H$23</f>
        <v>2115.8612683699998</v>
      </c>
      <c r="N114" s="36">
        <f>SUMIFS(СВЦЭМ!$D$39:$D$782,СВЦЭМ!$A$39:$A$782,$A114,СВЦЭМ!$B$39:$B$782,N$83)+'СЕТ СН'!$H$11+СВЦЭМ!$D$10+'СЕТ СН'!$H$6-'СЕТ СН'!$H$23</f>
        <v>2161.1445838299996</v>
      </c>
      <c r="O114" s="36">
        <f>SUMIFS(СВЦЭМ!$D$39:$D$782,СВЦЭМ!$A$39:$A$782,$A114,СВЦЭМ!$B$39:$B$782,O$83)+'СЕТ СН'!$H$11+СВЦЭМ!$D$10+'СЕТ СН'!$H$6-'СЕТ СН'!$H$23</f>
        <v>2191.09896983</v>
      </c>
      <c r="P114" s="36">
        <f>SUMIFS(СВЦЭМ!$D$39:$D$782,СВЦЭМ!$A$39:$A$782,$A114,СВЦЭМ!$B$39:$B$782,P$83)+'СЕТ СН'!$H$11+СВЦЭМ!$D$10+'СЕТ СН'!$H$6-'СЕТ СН'!$H$23</f>
        <v>2210.8051672800002</v>
      </c>
      <c r="Q114" s="36">
        <f>SUMIFS(СВЦЭМ!$D$39:$D$782,СВЦЭМ!$A$39:$A$782,$A114,СВЦЭМ!$B$39:$B$782,Q$83)+'СЕТ СН'!$H$11+СВЦЭМ!$D$10+'СЕТ СН'!$H$6-'СЕТ СН'!$H$23</f>
        <v>2204.7386564500002</v>
      </c>
      <c r="R114" s="36">
        <f>SUMIFS(СВЦЭМ!$D$39:$D$782,СВЦЭМ!$A$39:$A$782,$A114,СВЦЭМ!$B$39:$B$782,R$83)+'СЕТ СН'!$H$11+СВЦЭМ!$D$10+'СЕТ СН'!$H$6-'СЕТ СН'!$H$23</f>
        <v>2192.3352651</v>
      </c>
      <c r="S114" s="36">
        <f>SUMIFS(СВЦЭМ!$D$39:$D$782,СВЦЭМ!$A$39:$A$782,$A114,СВЦЭМ!$B$39:$B$782,S$83)+'СЕТ СН'!$H$11+СВЦЭМ!$D$10+'СЕТ СН'!$H$6-'СЕТ СН'!$H$23</f>
        <v>2172.1470669800001</v>
      </c>
      <c r="T114" s="36">
        <f>SUMIFS(СВЦЭМ!$D$39:$D$782,СВЦЭМ!$A$39:$A$782,$A114,СВЦЭМ!$B$39:$B$782,T$83)+'СЕТ СН'!$H$11+СВЦЭМ!$D$10+'СЕТ СН'!$H$6-'СЕТ СН'!$H$23</f>
        <v>2138.1497262399998</v>
      </c>
      <c r="U114" s="36">
        <f>SUMIFS(СВЦЭМ!$D$39:$D$782,СВЦЭМ!$A$39:$A$782,$A114,СВЦЭМ!$B$39:$B$782,U$83)+'СЕТ СН'!$H$11+СВЦЭМ!$D$10+'СЕТ СН'!$H$6-'СЕТ СН'!$H$23</f>
        <v>2119.3984165399997</v>
      </c>
      <c r="V114" s="36">
        <f>SUMIFS(СВЦЭМ!$D$39:$D$782,СВЦЭМ!$A$39:$A$782,$A114,СВЦЭМ!$B$39:$B$782,V$83)+'СЕТ СН'!$H$11+СВЦЭМ!$D$10+'СЕТ СН'!$H$6-'СЕТ СН'!$H$23</f>
        <v>2081.5994216499998</v>
      </c>
      <c r="W114" s="36">
        <f>SUMIFS(СВЦЭМ!$D$39:$D$782,СВЦЭМ!$A$39:$A$782,$A114,СВЦЭМ!$B$39:$B$782,W$83)+'СЕТ СН'!$H$11+СВЦЭМ!$D$10+'СЕТ СН'!$H$6-'СЕТ СН'!$H$23</f>
        <v>2076.99781988</v>
      </c>
      <c r="X114" s="36">
        <f>SUMIFS(СВЦЭМ!$D$39:$D$782,СВЦЭМ!$A$39:$A$782,$A114,СВЦЭМ!$B$39:$B$782,X$83)+'СЕТ СН'!$H$11+СВЦЭМ!$D$10+'СЕТ СН'!$H$6-'СЕТ СН'!$H$23</f>
        <v>2119.9735571299998</v>
      </c>
      <c r="Y114" s="36">
        <f>SUMIFS(СВЦЭМ!$D$39:$D$782,СВЦЭМ!$A$39:$A$782,$A114,СВЦЭМ!$B$39:$B$782,Y$83)+'СЕТ СН'!$H$11+СВЦЭМ!$D$10+'СЕТ СН'!$H$6-'СЕТ СН'!$H$23</f>
        <v>2105.4405714599998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01.03.2023</v>
      </c>
      <c r="B120" s="36">
        <f>SUMIFS(СВЦЭМ!$D$39:$D$782,СВЦЭМ!$A$39:$A$782,$A120,СВЦЭМ!$B$39:$B$782,B$119)+'СЕТ СН'!$I$11+СВЦЭМ!$D$10+'СЕТ СН'!$I$6-'СЕТ СН'!$I$23</f>
        <v>3021.1063101200002</v>
      </c>
      <c r="C120" s="36">
        <f>SUMIFS(СВЦЭМ!$D$39:$D$782,СВЦЭМ!$A$39:$A$782,$A120,СВЦЭМ!$B$39:$B$782,C$119)+'СЕТ СН'!$I$11+СВЦЭМ!$D$10+'СЕТ СН'!$I$6-'СЕТ СН'!$I$23</f>
        <v>3069.3016874</v>
      </c>
      <c r="D120" s="36">
        <f>SUMIFS(СВЦЭМ!$D$39:$D$782,СВЦЭМ!$A$39:$A$782,$A120,СВЦЭМ!$B$39:$B$782,D$119)+'СЕТ СН'!$I$11+СВЦЭМ!$D$10+'СЕТ СН'!$I$6-'СЕТ СН'!$I$23</f>
        <v>3090.5222870500002</v>
      </c>
      <c r="E120" s="36">
        <f>SUMIFS(СВЦЭМ!$D$39:$D$782,СВЦЭМ!$A$39:$A$782,$A120,СВЦЭМ!$B$39:$B$782,E$119)+'СЕТ СН'!$I$11+СВЦЭМ!$D$10+'СЕТ СН'!$I$6-'СЕТ СН'!$I$23</f>
        <v>3103.2359631499999</v>
      </c>
      <c r="F120" s="36">
        <f>SUMIFS(СВЦЭМ!$D$39:$D$782,СВЦЭМ!$A$39:$A$782,$A120,СВЦЭМ!$B$39:$B$782,F$119)+'СЕТ СН'!$I$11+СВЦЭМ!$D$10+'СЕТ СН'!$I$6-'СЕТ СН'!$I$23</f>
        <v>3103.4723441199999</v>
      </c>
      <c r="G120" s="36">
        <f>SUMIFS(СВЦЭМ!$D$39:$D$782,СВЦЭМ!$A$39:$A$782,$A120,СВЦЭМ!$B$39:$B$782,G$119)+'СЕТ СН'!$I$11+СВЦЭМ!$D$10+'СЕТ СН'!$I$6-'СЕТ СН'!$I$23</f>
        <v>3072.9576702300001</v>
      </c>
      <c r="H120" s="36">
        <f>SUMIFS(СВЦЭМ!$D$39:$D$782,СВЦЭМ!$A$39:$A$782,$A120,СВЦЭМ!$B$39:$B$782,H$119)+'СЕТ СН'!$I$11+СВЦЭМ!$D$10+'СЕТ СН'!$I$6-'СЕТ СН'!$I$23</f>
        <v>3042.7846662100001</v>
      </c>
      <c r="I120" s="36">
        <f>SUMIFS(СВЦЭМ!$D$39:$D$782,СВЦЭМ!$A$39:$A$782,$A120,СВЦЭМ!$B$39:$B$782,I$119)+'СЕТ СН'!$I$11+СВЦЭМ!$D$10+'СЕТ СН'!$I$6-'СЕТ СН'!$I$23</f>
        <v>2982.3240211699999</v>
      </c>
      <c r="J120" s="36">
        <f>SUMIFS(СВЦЭМ!$D$39:$D$782,СВЦЭМ!$A$39:$A$782,$A120,СВЦЭМ!$B$39:$B$782,J$119)+'СЕТ СН'!$I$11+СВЦЭМ!$D$10+'СЕТ СН'!$I$6-'СЕТ СН'!$I$23</f>
        <v>2969.5951396700002</v>
      </c>
      <c r="K120" s="36">
        <f>SUMIFS(СВЦЭМ!$D$39:$D$782,СВЦЭМ!$A$39:$A$782,$A120,СВЦЭМ!$B$39:$B$782,K$119)+'СЕТ СН'!$I$11+СВЦЭМ!$D$10+'СЕТ СН'!$I$6-'СЕТ СН'!$I$23</f>
        <v>2890.7582350800003</v>
      </c>
      <c r="L120" s="36">
        <f>SUMIFS(СВЦЭМ!$D$39:$D$782,СВЦЭМ!$A$39:$A$782,$A120,СВЦЭМ!$B$39:$B$782,L$119)+'СЕТ СН'!$I$11+СВЦЭМ!$D$10+'СЕТ СН'!$I$6-'СЕТ СН'!$I$23</f>
        <v>2913.87610752</v>
      </c>
      <c r="M120" s="36">
        <f>SUMIFS(СВЦЭМ!$D$39:$D$782,СВЦЭМ!$A$39:$A$782,$A120,СВЦЭМ!$B$39:$B$782,M$119)+'СЕТ СН'!$I$11+СВЦЭМ!$D$10+'СЕТ СН'!$I$6-'СЕТ СН'!$I$23</f>
        <v>2930.3161094799998</v>
      </c>
      <c r="N120" s="36">
        <f>SUMIFS(СВЦЭМ!$D$39:$D$782,СВЦЭМ!$A$39:$A$782,$A120,СВЦЭМ!$B$39:$B$782,N$119)+'СЕТ СН'!$I$11+СВЦЭМ!$D$10+'СЕТ СН'!$I$6-'СЕТ СН'!$I$23</f>
        <v>2962.6235626600001</v>
      </c>
      <c r="O120" s="36">
        <f>SUMIFS(СВЦЭМ!$D$39:$D$782,СВЦЭМ!$A$39:$A$782,$A120,СВЦЭМ!$B$39:$B$782,O$119)+'СЕТ СН'!$I$11+СВЦЭМ!$D$10+'СЕТ СН'!$I$6-'СЕТ СН'!$I$23</f>
        <v>2975.1892840800001</v>
      </c>
      <c r="P120" s="36">
        <f>SUMIFS(СВЦЭМ!$D$39:$D$782,СВЦЭМ!$A$39:$A$782,$A120,СВЦЭМ!$B$39:$B$782,P$119)+'СЕТ СН'!$I$11+СВЦЭМ!$D$10+'СЕТ СН'!$I$6-'СЕТ СН'!$I$23</f>
        <v>2987.69240567</v>
      </c>
      <c r="Q120" s="36">
        <f>SUMIFS(СВЦЭМ!$D$39:$D$782,СВЦЭМ!$A$39:$A$782,$A120,СВЦЭМ!$B$39:$B$782,Q$119)+'СЕТ СН'!$I$11+СВЦЭМ!$D$10+'СЕТ СН'!$I$6-'СЕТ СН'!$I$23</f>
        <v>2962.68545739</v>
      </c>
      <c r="R120" s="36">
        <f>SUMIFS(СВЦЭМ!$D$39:$D$782,СВЦЭМ!$A$39:$A$782,$A120,СВЦЭМ!$B$39:$B$782,R$119)+'СЕТ СН'!$I$11+СВЦЭМ!$D$10+'СЕТ СН'!$I$6-'СЕТ СН'!$I$23</f>
        <v>2966.4036694500001</v>
      </c>
      <c r="S120" s="36">
        <f>SUMIFS(СВЦЭМ!$D$39:$D$782,СВЦЭМ!$A$39:$A$782,$A120,СВЦЭМ!$B$39:$B$782,S$119)+'СЕТ СН'!$I$11+СВЦЭМ!$D$10+'СЕТ СН'!$I$6-'СЕТ СН'!$I$23</f>
        <v>2935.4285465800003</v>
      </c>
      <c r="T120" s="36">
        <f>SUMIFS(СВЦЭМ!$D$39:$D$782,СВЦЭМ!$A$39:$A$782,$A120,СВЦЭМ!$B$39:$B$782,T$119)+'СЕТ СН'!$I$11+СВЦЭМ!$D$10+'СЕТ СН'!$I$6-'СЕТ СН'!$I$23</f>
        <v>2929.9978771400001</v>
      </c>
      <c r="U120" s="36">
        <f>SUMIFS(СВЦЭМ!$D$39:$D$782,СВЦЭМ!$A$39:$A$782,$A120,СВЦЭМ!$B$39:$B$782,U$119)+'СЕТ СН'!$I$11+СВЦЭМ!$D$10+'СЕТ СН'!$I$6-'СЕТ СН'!$I$23</f>
        <v>2944.2147517399999</v>
      </c>
      <c r="V120" s="36">
        <f>SUMIFS(СВЦЭМ!$D$39:$D$782,СВЦЭМ!$A$39:$A$782,$A120,СВЦЭМ!$B$39:$B$782,V$119)+'СЕТ СН'!$I$11+СВЦЭМ!$D$10+'СЕТ СН'!$I$6-'СЕТ СН'!$I$23</f>
        <v>2946.7160574300001</v>
      </c>
      <c r="W120" s="36">
        <f>SUMIFS(СВЦЭМ!$D$39:$D$782,СВЦЭМ!$A$39:$A$782,$A120,СВЦЭМ!$B$39:$B$782,W$119)+'СЕТ СН'!$I$11+СВЦЭМ!$D$10+'СЕТ СН'!$I$6-'СЕТ СН'!$I$23</f>
        <v>2967.5544032500002</v>
      </c>
      <c r="X120" s="36">
        <f>SUMIFS(СВЦЭМ!$D$39:$D$782,СВЦЭМ!$A$39:$A$782,$A120,СВЦЭМ!$B$39:$B$782,X$119)+'СЕТ СН'!$I$11+СВЦЭМ!$D$10+'СЕТ СН'!$I$6-'СЕТ СН'!$I$23</f>
        <v>2982.6364493599999</v>
      </c>
      <c r="Y120" s="36">
        <f>SUMIFS(СВЦЭМ!$D$39:$D$782,СВЦЭМ!$A$39:$A$782,$A120,СВЦЭМ!$B$39:$B$782,Y$119)+'СЕТ СН'!$I$11+СВЦЭМ!$D$10+'СЕТ СН'!$I$6-'СЕТ СН'!$I$23</f>
        <v>3022.9531217099998</v>
      </c>
      <c r="AA120" s="45"/>
    </row>
    <row r="121" spans="1:27" ht="15.75" x14ac:dyDescent="0.2">
      <c r="A121" s="35">
        <f>A120+1</f>
        <v>44987</v>
      </c>
      <c r="B121" s="36">
        <f>SUMIFS(СВЦЭМ!$D$39:$D$782,СВЦЭМ!$A$39:$A$782,$A121,СВЦЭМ!$B$39:$B$782,B$119)+'СЕТ СН'!$I$11+СВЦЭМ!$D$10+'СЕТ СН'!$I$6-'СЕТ СН'!$I$23</f>
        <v>2991.5042102000002</v>
      </c>
      <c r="C121" s="36">
        <f>SUMIFS(СВЦЭМ!$D$39:$D$782,СВЦЭМ!$A$39:$A$782,$A121,СВЦЭМ!$B$39:$B$782,C$119)+'СЕТ СН'!$I$11+СВЦЭМ!$D$10+'СЕТ СН'!$I$6-'СЕТ СН'!$I$23</f>
        <v>2970.3903157899999</v>
      </c>
      <c r="D121" s="36">
        <f>SUMIFS(СВЦЭМ!$D$39:$D$782,СВЦЭМ!$A$39:$A$782,$A121,СВЦЭМ!$B$39:$B$782,D$119)+'СЕТ СН'!$I$11+СВЦЭМ!$D$10+'СЕТ СН'!$I$6-'СЕТ СН'!$I$23</f>
        <v>2992.6584368499998</v>
      </c>
      <c r="E121" s="36">
        <f>SUMIFS(СВЦЭМ!$D$39:$D$782,СВЦЭМ!$A$39:$A$782,$A121,СВЦЭМ!$B$39:$B$782,E$119)+'СЕТ СН'!$I$11+СВЦЭМ!$D$10+'СЕТ СН'!$I$6-'СЕТ СН'!$I$23</f>
        <v>3005.4845040599998</v>
      </c>
      <c r="F121" s="36">
        <f>SUMIFS(СВЦЭМ!$D$39:$D$782,СВЦЭМ!$A$39:$A$782,$A121,СВЦЭМ!$B$39:$B$782,F$119)+'СЕТ СН'!$I$11+СВЦЭМ!$D$10+'СЕТ СН'!$I$6-'СЕТ СН'!$I$23</f>
        <v>3007.5267544399999</v>
      </c>
      <c r="G121" s="36">
        <f>SUMIFS(СВЦЭМ!$D$39:$D$782,СВЦЭМ!$A$39:$A$782,$A121,СВЦЭМ!$B$39:$B$782,G$119)+'СЕТ СН'!$I$11+СВЦЭМ!$D$10+'СЕТ СН'!$I$6-'СЕТ СН'!$I$23</f>
        <v>2979.1029309599999</v>
      </c>
      <c r="H121" s="36">
        <f>SUMIFS(СВЦЭМ!$D$39:$D$782,СВЦЭМ!$A$39:$A$782,$A121,СВЦЭМ!$B$39:$B$782,H$119)+'СЕТ СН'!$I$11+СВЦЭМ!$D$10+'СЕТ СН'!$I$6-'СЕТ СН'!$I$23</f>
        <v>2870.6085156600002</v>
      </c>
      <c r="I121" s="36">
        <f>SUMIFS(СВЦЭМ!$D$39:$D$782,СВЦЭМ!$A$39:$A$782,$A121,СВЦЭМ!$B$39:$B$782,I$119)+'СЕТ СН'!$I$11+СВЦЭМ!$D$10+'СЕТ СН'!$I$6-'СЕТ СН'!$I$23</f>
        <v>2824.5333263699999</v>
      </c>
      <c r="J121" s="36">
        <f>SUMIFS(СВЦЭМ!$D$39:$D$782,СВЦЭМ!$A$39:$A$782,$A121,СВЦЭМ!$B$39:$B$782,J$119)+'СЕТ СН'!$I$11+СВЦЭМ!$D$10+'СЕТ СН'!$I$6-'СЕТ СН'!$I$23</f>
        <v>2800.9489297199998</v>
      </c>
      <c r="K121" s="36">
        <f>SUMIFS(СВЦЭМ!$D$39:$D$782,СВЦЭМ!$A$39:$A$782,$A121,СВЦЭМ!$B$39:$B$782,K$119)+'СЕТ СН'!$I$11+СВЦЭМ!$D$10+'СЕТ СН'!$I$6-'СЕТ СН'!$I$23</f>
        <v>2819.68873768</v>
      </c>
      <c r="L121" s="36">
        <f>SUMIFS(СВЦЭМ!$D$39:$D$782,СВЦЭМ!$A$39:$A$782,$A121,СВЦЭМ!$B$39:$B$782,L$119)+'СЕТ СН'!$I$11+СВЦЭМ!$D$10+'СЕТ СН'!$I$6-'СЕТ СН'!$I$23</f>
        <v>2817.87212735</v>
      </c>
      <c r="M121" s="36">
        <f>SUMIFS(СВЦЭМ!$D$39:$D$782,СВЦЭМ!$A$39:$A$782,$A121,СВЦЭМ!$B$39:$B$782,M$119)+'СЕТ СН'!$I$11+СВЦЭМ!$D$10+'СЕТ СН'!$I$6-'СЕТ СН'!$I$23</f>
        <v>2820.5382634500002</v>
      </c>
      <c r="N121" s="36">
        <f>SUMIFS(СВЦЭМ!$D$39:$D$782,СВЦЭМ!$A$39:$A$782,$A121,СВЦЭМ!$B$39:$B$782,N$119)+'СЕТ СН'!$I$11+СВЦЭМ!$D$10+'СЕТ СН'!$I$6-'СЕТ СН'!$I$23</f>
        <v>2846.0720347199999</v>
      </c>
      <c r="O121" s="36">
        <f>SUMIFS(СВЦЭМ!$D$39:$D$782,СВЦЭМ!$A$39:$A$782,$A121,СВЦЭМ!$B$39:$B$782,O$119)+'СЕТ СН'!$I$11+СВЦЭМ!$D$10+'СЕТ СН'!$I$6-'СЕТ СН'!$I$23</f>
        <v>2890.1494481099999</v>
      </c>
      <c r="P121" s="36">
        <f>SUMIFS(СВЦЭМ!$D$39:$D$782,СВЦЭМ!$A$39:$A$782,$A121,СВЦЭМ!$B$39:$B$782,P$119)+'СЕТ СН'!$I$11+СВЦЭМ!$D$10+'СЕТ СН'!$I$6-'СЕТ СН'!$I$23</f>
        <v>2905.6345603199998</v>
      </c>
      <c r="Q121" s="36">
        <f>SUMIFS(СВЦЭМ!$D$39:$D$782,СВЦЭМ!$A$39:$A$782,$A121,СВЦЭМ!$B$39:$B$782,Q$119)+'СЕТ СН'!$I$11+СВЦЭМ!$D$10+'СЕТ СН'!$I$6-'СЕТ СН'!$I$23</f>
        <v>2910.5418955599998</v>
      </c>
      <c r="R121" s="36">
        <f>SUMIFS(СВЦЭМ!$D$39:$D$782,СВЦЭМ!$A$39:$A$782,$A121,СВЦЭМ!$B$39:$B$782,R$119)+'СЕТ СН'!$I$11+СВЦЭМ!$D$10+'СЕТ СН'!$I$6-'СЕТ СН'!$I$23</f>
        <v>2916.7903818899999</v>
      </c>
      <c r="S121" s="36">
        <f>SUMIFS(СВЦЭМ!$D$39:$D$782,СВЦЭМ!$A$39:$A$782,$A121,СВЦЭМ!$B$39:$B$782,S$119)+'СЕТ СН'!$I$11+СВЦЭМ!$D$10+'СЕТ СН'!$I$6-'СЕТ СН'!$I$23</f>
        <v>2909.6827339500001</v>
      </c>
      <c r="T121" s="36">
        <f>SUMIFS(СВЦЭМ!$D$39:$D$782,СВЦЭМ!$A$39:$A$782,$A121,СВЦЭМ!$B$39:$B$782,T$119)+'СЕТ СН'!$I$11+СВЦЭМ!$D$10+'СЕТ СН'!$I$6-'СЕТ СН'!$I$23</f>
        <v>2864.3653108399999</v>
      </c>
      <c r="U121" s="36">
        <f>SUMIFS(СВЦЭМ!$D$39:$D$782,СВЦЭМ!$A$39:$A$782,$A121,СВЦЭМ!$B$39:$B$782,U$119)+'СЕТ СН'!$I$11+СВЦЭМ!$D$10+'СЕТ СН'!$I$6-'СЕТ СН'!$I$23</f>
        <v>2800.3236504699998</v>
      </c>
      <c r="V121" s="36">
        <f>SUMIFS(СВЦЭМ!$D$39:$D$782,СВЦЭМ!$A$39:$A$782,$A121,СВЦЭМ!$B$39:$B$782,V$119)+'СЕТ СН'!$I$11+СВЦЭМ!$D$10+'СЕТ СН'!$I$6-'СЕТ СН'!$I$23</f>
        <v>2793.9793803399998</v>
      </c>
      <c r="W121" s="36">
        <f>SUMIFS(СВЦЭМ!$D$39:$D$782,СВЦЭМ!$A$39:$A$782,$A121,СВЦЭМ!$B$39:$B$782,W$119)+'СЕТ СН'!$I$11+СВЦЭМ!$D$10+'СЕТ СН'!$I$6-'СЕТ СН'!$I$23</f>
        <v>2803.6844860900001</v>
      </c>
      <c r="X121" s="36">
        <f>SUMIFS(СВЦЭМ!$D$39:$D$782,СВЦЭМ!$A$39:$A$782,$A121,СВЦЭМ!$B$39:$B$782,X$119)+'СЕТ СН'!$I$11+СВЦЭМ!$D$10+'СЕТ СН'!$I$6-'СЕТ СН'!$I$23</f>
        <v>2827.8736855100001</v>
      </c>
      <c r="Y121" s="36">
        <f>SUMIFS(СВЦЭМ!$D$39:$D$782,СВЦЭМ!$A$39:$A$782,$A121,СВЦЭМ!$B$39:$B$782,Y$119)+'СЕТ СН'!$I$11+СВЦЭМ!$D$10+'СЕТ СН'!$I$6-'СЕТ СН'!$I$23</f>
        <v>2873.8802403300001</v>
      </c>
    </row>
    <row r="122" spans="1:27" ht="15.75" x14ac:dyDescent="0.2">
      <c r="A122" s="35">
        <f t="shared" ref="A122:A150" si="3">A121+1</f>
        <v>44988</v>
      </c>
      <c r="B122" s="36">
        <f>SUMIFS(СВЦЭМ!$D$39:$D$782,СВЦЭМ!$A$39:$A$782,$A122,СВЦЭМ!$B$39:$B$782,B$119)+'СЕТ СН'!$I$11+СВЦЭМ!$D$10+'СЕТ СН'!$I$6-'СЕТ СН'!$I$23</f>
        <v>2897.97227694</v>
      </c>
      <c r="C122" s="36">
        <f>SUMIFS(СВЦЭМ!$D$39:$D$782,СВЦЭМ!$A$39:$A$782,$A122,СВЦЭМ!$B$39:$B$782,C$119)+'СЕТ СН'!$I$11+СВЦЭМ!$D$10+'СЕТ СН'!$I$6-'СЕТ СН'!$I$23</f>
        <v>2908.1006399799999</v>
      </c>
      <c r="D122" s="36">
        <f>SUMIFS(СВЦЭМ!$D$39:$D$782,СВЦЭМ!$A$39:$A$782,$A122,СВЦЭМ!$B$39:$B$782,D$119)+'СЕТ СН'!$I$11+СВЦЭМ!$D$10+'СЕТ СН'!$I$6-'СЕТ СН'!$I$23</f>
        <v>2930.6719858599999</v>
      </c>
      <c r="E122" s="36">
        <f>SUMIFS(СВЦЭМ!$D$39:$D$782,СВЦЭМ!$A$39:$A$782,$A122,СВЦЭМ!$B$39:$B$782,E$119)+'СЕТ СН'!$I$11+СВЦЭМ!$D$10+'СЕТ СН'!$I$6-'СЕТ СН'!$I$23</f>
        <v>2937.0615796900001</v>
      </c>
      <c r="F122" s="36">
        <f>SUMIFS(СВЦЭМ!$D$39:$D$782,СВЦЭМ!$A$39:$A$782,$A122,СВЦЭМ!$B$39:$B$782,F$119)+'СЕТ СН'!$I$11+СВЦЭМ!$D$10+'СЕТ СН'!$I$6-'СЕТ СН'!$I$23</f>
        <v>2922.8186659399998</v>
      </c>
      <c r="G122" s="36">
        <f>SUMIFS(СВЦЭМ!$D$39:$D$782,СВЦЭМ!$A$39:$A$782,$A122,СВЦЭМ!$B$39:$B$782,G$119)+'СЕТ СН'!$I$11+СВЦЭМ!$D$10+'СЕТ СН'!$I$6-'СЕТ СН'!$I$23</f>
        <v>2911.51240921</v>
      </c>
      <c r="H122" s="36">
        <f>SUMIFS(СВЦЭМ!$D$39:$D$782,СВЦЭМ!$A$39:$A$782,$A122,СВЦЭМ!$B$39:$B$782,H$119)+'СЕТ СН'!$I$11+СВЦЭМ!$D$10+'СЕТ СН'!$I$6-'СЕТ СН'!$I$23</f>
        <v>2900.9981527199998</v>
      </c>
      <c r="I122" s="36">
        <f>SUMIFS(СВЦЭМ!$D$39:$D$782,СВЦЭМ!$A$39:$A$782,$A122,СВЦЭМ!$B$39:$B$782,I$119)+'СЕТ СН'!$I$11+СВЦЭМ!$D$10+'СЕТ СН'!$I$6-'СЕТ СН'!$I$23</f>
        <v>2815.9642274600001</v>
      </c>
      <c r="J122" s="36">
        <f>SUMIFS(СВЦЭМ!$D$39:$D$782,СВЦЭМ!$A$39:$A$782,$A122,СВЦЭМ!$B$39:$B$782,J$119)+'СЕТ СН'!$I$11+СВЦЭМ!$D$10+'СЕТ СН'!$I$6-'СЕТ СН'!$I$23</f>
        <v>2826.1519604800001</v>
      </c>
      <c r="K122" s="36">
        <f>SUMIFS(СВЦЭМ!$D$39:$D$782,СВЦЭМ!$A$39:$A$782,$A122,СВЦЭМ!$B$39:$B$782,K$119)+'СЕТ СН'!$I$11+СВЦЭМ!$D$10+'СЕТ СН'!$I$6-'СЕТ СН'!$I$23</f>
        <v>2807.18764358</v>
      </c>
      <c r="L122" s="36">
        <f>SUMIFS(СВЦЭМ!$D$39:$D$782,СВЦЭМ!$A$39:$A$782,$A122,СВЦЭМ!$B$39:$B$782,L$119)+'СЕТ СН'!$I$11+СВЦЭМ!$D$10+'СЕТ СН'!$I$6-'СЕТ СН'!$I$23</f>
        <v>2787.6350732000001</v>
      </c>
      <c r="M122" s="36">
        <f>SUMIFS(СВЦЭМ!$D$39:$D$782,СВЦЭМ!$A$39:$A$782,$A122,СВЦЭМ!$B$39:$B$782,M$119)+'СЕТ СН'!$I$11+СВЦЭМ!$D$10+'СЕТ СН'!$I$6-'СЕТ СН'!$I$23</f>
        <v>2794.8006655700001</v>
      </c>
      <c r="N122" s="36">
        <f>SUMIFS(СВЦЭМ!$D$39:$D$782,СВЦЭМ!$A$39:$A$782,$A122,СВЦЭМ!$B$39:$B$782,N$119)+'СЕТ СН'!$I$11+СВЦЭМ!$D$10+'СЕТ СН'!$I$6-'СЕТ СН'!$I$23</f>
        <v>2819.4622922999997</v>
      </c>
      <c r="O122" s="36">
        <f>SUMIFS(СВЦЭМ!$D$39:$D$782,СВЦЭМ!$A$39:$A$782,$A122,СВЦЭМ!$B$39:$B$782,O$119)+'СЕТ СН'!$I$11+СВЦЭМ!$D$10+'СЕТ СН'!$I$6-'СЕТ СН'!$I$23</f>
        <v>2893.1639332300001</v>
      </c>
      <c r="P122" s="36">
        <f>SUMIFS(СВЦЭМ!$D$39:$D$782,СВЦЭМ!$A$39:$A$782,$A122,СВЦЭМ!$B$39:$B$782,P$119)+'СЕТ СН'!$I$11+СВЦЭМ!$D$10+'СЕТ СН'!$I$6-'СЕТ СН'!$I$23</f>
        <v>2905.6244353000002</v>
      </c>
      <c r="Q122" s="36">
        <f>SUMIFS(СВЦЭМ!$D$39:$D$782,СВЦЭМ!$A$39:$A$782,$A122,СВЦЭМ!$B$39:$B$782,Q$119)+'СЕТ СН'!$I$11+СВЦЭМ!$D$10+'СЕТ СН'!$I$6-'СЕТ СН'!$I$23</f>
        <v>2856.7874859399999</v>
      </c>
      <c r="R122" s="36">
        <f>SUMIFS(СВЦЭМ!$D$39:$D$782,СВЦЭМ!$A$39:$A$782,$A122,СВЦЭМ!$B$39:$B$782,R$119)+'СЕТ СН'!$I$11+СВЦЭМ!$D$10+'СЕТ СН'!$I$6-'СЕТ СН'!$I$23</f>
        <v>2920.0414401799999</v>
      </c>
      <c r="S122" s="36">
        <f>SUMIFS(СВЦЭМ!$D$39:$D$782,СВЦЭМ!$A$39:$A$782,$A122,СВЦЭМ!$B$39:$B$782,S$119)+'СЕТ СН'!$I$11+СВЦЭМ!$D$10+'СЕТ СН'!$I$6-'СЕТ СН'!$I$23</f>
        <v>2857.2197776600001</v>
      </c>
      <c r="T122" s="36">
        <f>SUMIFS(СВЦЭМ!$D$39:$D$782,СВЦЭМ!$A$39:$A$782,$A122,СВЦЭМ!$B$39:$B$782,T$119)+'СЕТ СН'!$I$11+СВЦЭМ!$D$10+'СЕТ СН'!$I$6-'СЕТ СН'!$I$23</f>
        <v>2822.5311569099999</v>
      </c>
      <c r="U122" s="36">
        <f>SUMIFS(СВЦЭМ!$D$39:$D$782,СВЦЭМ!$A$39:$A$782,$A122,СВЦЭМ!$B$39:$B$782,U$119)+'СЕТ СН'!$I$11+СВЦЭМ!$D$10+'СЕТ СН'!$I$6-'СЕТ СН'!$I$23</f>
        <v>2782.1196813199999</v>
      </c>
      <c r="V122" s="36">
        <f>SUMIFS(СВЦЭМ!$D$39:$D$782,СВЦЭМ!$A$39:$A$782,$A122,СВЦЭМ!$B$39:$B$782,V$119)+'СЕТ СН'!$I$11+СВЦЭМ!$D$10+'СЕТ СН'!$I$6-'СЕТ СН'!$I$23</f>
        <v>2789.5584567999999</v>
      </c>
      <c r="W122" s="36">
        <f>SUMIFS(СВЦЭМ!$D$39:$D$782,СВЦЭМ!$A$39:$A$782,$A122,СВЦЭМ!$B$39:$B$782,W$119)+'СЕТ СН'!$I$11+СВЦЭМ!$D$10+'СЕТ СН'!$I$6-'СЕТ СН'!$I$23</f>
        <v>2785.9019115299998</v>
      </c>
      <c r="X122" s="36">
        <f>SUMIFS(СВЦЭМ!$D$39:$D$782,СВЦЭМ!$A$39:$A$782,$A122,СВЦЭМ!$B$39:$B$782,X$119)+'СЕТ СН'!$I$11+СВЦЭМ!$D$10+'СЕТ СН'!$I$6-'СЕТ СН'!$I$23</f>
        <v>2815.7131593599997</v>
      </c>
      <c r="Y122" s="36">
        <f>SUMIFS(СВЦЭМ!$D$39:$D$782,СВЦЭМ!$A$39:$A$782,$A122,СВЦЭМ!$B$39:$B$782,Y$119)+'СЕТ СН'!$I$11+СВЦЭМ!$D$10+'СЕТ СН'!$I$6-'СЕТ СН'!$I$23</f>
        <v>2891.3272462</v>
      </c>
    </row>
    <row r="123" spans="1:27" ht="15.75" x14ac:dyDescent="0.2">
      <c r="A123" s="35">
        <f t="shared" si="3"/>
        <v>44989</v>
      </c>
      <c r="B123" s="36">
        <f>SUMIFS(СВЦЭМ!$D$39:$D$782,СВЦЭМ!$A$39:$A$782,$A123,СВЦЭМ!$B$39:$B$782,B$119)+'СЕТ СН'!$I$11+СВЦЭМ!$D$10+'СЕТ СН'!$I$6-'СЕТ СН'!$I$23</f>
        <v>2829.9093886400001</v>
      </c>
      <c r="C123" s="36">
        <f>SUMIFS(СВЦЭМ!$D$39:$D$782,СВЦЭМ!$A$39:$A$782,$A123,СВЦЭМ!$B$39:$B$782,C$119)+'СЕТ СН'!$I$11+СВЦЭМ!$D$10+'СЕТ СН'!$I$6-'СЕТ СН'!$I$23</f>
        <v>2864.6774681799998</v>
      </c>
      <c r="D123" s="36">
        <f>SUMIFS(СВЦЭМ!$D$39:$D$782,СВЦЭМ!$A$39:$A$782,$A123,СВЦЭМ!$B$39:$B$782,D$119)+'СЕТ СН'!$I$11+СВЦЭМ!$D$10+'СЕТ СН'!$I$6-'СЕТ СН'!$I$23</f>
        <v>2876.62157299</v>
      </c>
      <c r="E123" s="36">
        <f>SUMIFS(СВЦЭМ!$D$39:$D$782,СВЦЭМ!$A$39:$A$782,$A123,СВЦЭМ!$B$39:$B$782,E$119)+'СЕТ СН'!$I$11+СВЦЭМ!$D$10+'СЕТ СН'!$I$6-'СЕТ СН'!$I$23</f>
        <v>2875.8398978499999</v>
      </c>
      <c r="F123" s="36">
        <f>SUMIFS(СВЦЭМ!$D$39:$D$782,СВЦЭМ!$A$39:$A$782,$A123,СВЦЭМ!$B$39:$B$782,F$119)+'СЕТ СН'!$I$11+СВЦЭМ!$D$10+'СЕТ СН'!$I$6-'СЕТ СН'!$I$23</f>
        <v>2859.51670246</v>
      </c>
      <c r="G123" s="36">
        <f>SUMIFS(СВЦЭМ!$D$39:$D$782,СВЦЭМ!$A$39:$A$782,$A123,СВЦЭМ!$B$39:$B$782,G$119)+'СЕТ СН'!$I$11+СВЦЭМ!$D$10+'СЕТ СН'!$I$6-'СЕТ СН'!$I$23</f>
        <v>2837.4891948499999</v>
      </c>
      <c r="H123" s="36">
        <f>SUMIFS(СВЦЭМ!$D$39:$D$782,СВЦЭМ!$A$39:$A$782,$A123,СВЦЭМ!$B$39:$B$782,H$119)+'СЕТ СН'!$I$11+СВЦЭМ!$D$10+'СЕТ СН'!$I$6-'СЕТ СН'!$I$23</f>
        <v>2784.6717269299997</v>
      </c>
      <c r="I123" s="36">
        <f>SUMIFS(СВЦЭМ!$D$39:$D$782,СВЦЭМ!$A$39:$A$782,$A123,СВЦЭМ!$B$39:$B$782,I$119)+'СЕТ СН'!$I$11+СВЦЭМ!$D$10+'СЕТ СН'!$I$6-'СЕТ СН'!$I$23</f>
        <v>2729.9528350800001</v>
      </c>
      <c r="J123" s="36">
        <f>SUMIFS(СВЦЭМ!$D$39:$D$782,СВЦЭМ!$A$39:$A$782,$A123,СВЦЭМ!$B$39:$B$782,J$119)+'СЕТ СН'!$I$11+СВЦЭМ!$D$10+'СЕТ СН'!$I$6-'СЕТ СН'!$I$23</f>
        <v>2712.37396704</v>
      </c>
      <c r="K123" s="36">
        <f>SUMIFS(СВЦЭМ!$D$39:$D$782,СВЦЭМ!$A$39:$A$782,$A123,СВЦЭМ!$B$39:$B$782,K$119)+'СЕТ СН'!$I$11+СВЦЭМ!$D$10+'СЕТ СН'!$I$6-'СЕТ СН'!$I$23</f>
        <v>2701.54479661</v>
      </c>
      <c r="L123" s="36">
        <f>SUMIFS(СВЦЭМ!$D$39:$D$782,СВЦЭМ!$A$39:$A$782,$A123,СВЦЭМ!$B$39:$B$782,L$119)+'СЕТ СН'!$I$11+СВЦЭМ!$D$10+'СЕТ СН'!$I$6-'СЕТ СН'!$I$23</f>
        <v>2710.8767117100001</v>
      </c>
      <c r="M123" s="36">
        <f>SUMIFS(СВЦЭМ!$D$39:$D$782,СВЦЭМ!$A$39:$A$782,$A123,СВЦЭМ!$B$39:$B$782,M$119)+'СЕТ СН'!$I$11+СВЦЭМ!$D$10+'СЕТ СН'!$I$6-'СЕТ СН'!$I$23</f>
        <v>2725.6995871500003</v>
      </c>
      <c r="N123" s="36">
        <f>SUMIFS(СВЦЭМ!$D$39:$D$782,СВЦЭМ!$A$39:$A$782,$A123,СВЦЭМ!$B$39:$B$782,N$119)+'СЕТ СН'!$I$11+СВЦЭМ!$D$10+'СЕТ СН'!$I$6-'СЕТ СН'!$I$23</f>
        <v>2761.5538915100001</v>
      </c>
      <c r="O123" s="36">
        <f>SUMIFS(СВЦЭМ!$D$39:$D$782,СВЦЭМ!$A$39:$A$782,$A123,СВЦЭМ!$B$39:$B$782,O$119)+'СЕТ СН'!$I$11+СВЦЭМ!$D$10+'СЕТ СН'!$I$6-'СЕТ СН'!$I$23</f>
        <v>2789.8595695700001</v>
      </c>
      <c r="P123" s="36">
        <f>SUMIFS(СВЦЭМ!$D$39:$D$782,СВЦЭМ!$A$39:$A$782,$A123,СВЦЭМ!$B$39:$B$782,P$119)+'СЕТ СН'!$I$11+СВЦЭМ!$D$10+'СЕТ СН'!$I$6-'СЕТ СН'!$I$23</f>
        <v>2803.7797427300002</v>
      </c>
      <c r="Q123" s="36">
        <f>SUMIFS(СВЦЭМ!$D$39:$D$782,СВЦЭМ!$A$39:$A$782,$A123,СВЦЭМ!$B$39:$B$782,Q$119)+'СЕТ СН'!$I$11+СВЦЭМ!$D$10+'СЕТ СН'!$I$6-'СЕТ СН'!$I$23</f>
        <v>2809.16218583</v>
      </c>
      <c r="R123" s="36">
        <f>SUMIFS(СВЦЭМ!$D$39:$D$782,СВЦЭМ!$A$39:$A$782,$A123,СВЦЭМ!$B$39:$B$782,R$119)+'СЕТ СН'!$I$11+СВЦЭМ!$D$10+'СЕТ СН'!$I$6-'СЕТ СН'!$I$23</f>
        <v>2812.1295103399998</v>
      </c>
      <c r="S123" s="36">
        <f>SUMIFS(СВЦЭМ!$D$39:$D$782,СВЦЭМ!$A$39:$A$782,$A123,СВЦЭМ!$B$39:$B$782,S$119)+'СЕТ СН'!$I$11+СВЦЭМ!$D$10+'СЕТ СН'!$I$6-'СЕТ СН'!$I$23</f>
        <v>2773.2461185100001</v>
      </c>
      <c r="T123" s="36">
        <f>SUMIFS(СВЦЭМ!$D$39:$D$782,СВЦЭМ!$A$39:$A$782,$A123,СВЦЭМ!$B$39:$B$782,T$119)+'СЕТ СН'!$I$11+СВЦЭМ!$D$10+'СЕТ СН'!$I$6-'СЕТ СН'!$I$23</f>
        <v>2725.1307065399997</v>
      </c>
      <c r="U123" s="36">
        <f>SUMIFS(СВЦЭМ!$D$39:$D$782,СВЦЭМ!$A$39:$A$782,$A123,СВЦЭМ!$B$39:$B$782,U$119)+'СЕТ СН'!$I$11+СВЦЭМ!$D$10+'СЕТ СН'!$I$6-'СЕТ СН'!$I$23</f>
        <v>2715.0299610399998</v>
      </c>
      <c r="V123" s="36">
        <f>SUMIFS(СВЦЭМ!$D$39:$D$782,СВЦЭМ!$A$39:$A$782,$A123,СВЦЭМ!$B$39:$B$782,V$119)+'СЕТ СН'!$I$11+СВЦЭМ!$D$10+'СЕТ СН'!$I$6-'СЕТ СН'!$I$23</f>
        <v>2728.2728179699998</v>
      </c>
      <c r="W123" s="36">
        <f>SUMIFS(СВЦЭМ!$D$39:$D$782,СВЦЭМ!$A$39:$A$782,$A123,СВЦЭМ!$B$39:$B$782,W$119)+'СЕТ СН'!$I$11+СВЦЭМ!$D$10+'СЕТ СН'!$I$6-'СЕТ СН'!$I$23</f>
        <v>2763.94076898</v>
      </c>
      <c r="X123" s="36">
        <f>SUMIFS(СВЦЭМ!$D$39:$D$782,СВЦЭМ!$A$39:$A$782,$A123,СВЦЭМ!$B$39:$B$782,X$119)+'СЕТ СН'!$I$11+СВЦЭМ!$D$10+'СЕТ СН'!$I$6-'СЕТ СН'!$I$23</f>
        <v>2799.72008719</v>
      </c>
      <c r="Y123" s="36">
        <f>SUMIFS(СВЦЭМ!$D$39:$D$782,СВЦЭМ!$A$39:$A$782,$A123,СВЦЭМ!$B$39:$B$782,Y$119)+'СЕТ СН'!$I$11+СВЦЭМ!$D$10+'СЕТ СН'!$I$6-'СЕТ СН'!$I$23</f>
        <v>2829.3950365700002</v>
      </c>
    </row>
    <row r="124" spans="1:27" ht="15.75" x14ac:dyDescent="0.2">
      <c r="A124" s="35">
        <f t="shared" si="3"/>
        <v>44990</v>
      </c>
      <c r="B124" s="36">
        <f>SUMIFS(СВЦЭМ!$D$39:$D$782,СВЦЭМ!$A$39:$A$782,$A124,СВЦЭМ!$B$39:$B$782,B$119)+'СЕТ СН'!$I$11+СВЦЭМ!$D$10+'СЕТ СН'!$I$6-'СЕТ СН'!$I$23</f>
        <v>2849.2083120799998</v>
      </c>
      <c r="C124" s="36">
        <f>SUMIFS(СВЦЭМ!$D$39:$D$782,СВЦЭМ!$A$39:$A$782,$A124,СВЦЭМ!$B$39:$B$782,C$119)+'СЕТ СН'!$I$11+СВЦЭМ!$D$10+'СЕТ СН'!$I$6-'СЕТ СН'!$I$23</f>
        <v>2886.3752675599999</v>
      </c>
      <c r="D124" s="36">
        <f>SUMIFS(СВЦЭМ!$D$39:$D$782,СВЦЭМ!$A$39:$A$782,$A124,СВЦЭМ!$B$39:$B$782,D$119)+'СЕТ СН'!$I$11+СВЦЭМ!$D$10+'СЕТ СН'!$I$6-'СЕТ СН'!$I$23</f>
        <v>2904.58781877</v>
      </c>
      <c r="E124" s="36">
        <f>SUMIFS(СВЦЭМ!$D$39:$D$782,СВЦЭМ!$A$39:$A$782,$A124,СВЦЭМ!$B$39:$B$782,E$119)+'СЕТ СН'!$I$11+СВЦЭМ!$D$10+'СЕТ СН'!$I$6-'СЕТ СН'!$I$23</f>
        <v>2905.2273848200002</v>
      </c>
      <c r="F124" s="36">
        <f>SUMIFS(СВЦЭМ!$D$39:$D$782,СВЦЭМ!$A$39:$A$782,$A124,СВЦЭМ!$B$39:$B$782,F$119)+'СЕТ СН'!$I$11+СВЦЭМ!$D$10+'СЕТ СН'!$I$6-'СЕТ СН'!$I$23</f>
        <v>2912.1475351899999</v>
      </c>
      <c r="G124" s="36">
        <f>SUMIFS(СВЦЭМ!$D$39:$D$782,СВЦЭМ!$A$39:$A$782,$A124,СВЦЭМ!$B$39:$B$782,G$119)+'СЕТ СН'!$I$11+СВЦЭМ!$D$10+'СЕТ СН'!$I$6-'СЕТ СН'!$I$23</f>
        <v>2888.84756634</v>
      </c>
      <c r="H124" s="36">
        <f>SUMIFS(СВЦЭМ!$D$39:$D$782,СВЦЭМ!$A$39:$A$782,$A124,СВЦЭМ!$B$39:$B$782,H$119)+'СЕТ СН'!$I$11+СВЦЭМ!$D$10+'СЕТ СН'!$I$6-'СЕТ СН'!$I$23</f>
        <v>2864.09283258</v>
      </c>
      <c r="I124" s="36">
        <f>SUMIFS(СВЦЭМ!$D$39:$D$782,СВЦЭМ!$A$39:$A$782,$A124,СВЦЭМ!$B$39:$B$782,I$119)+'СЕТ СН'!$I$11+СВЦЭМ!$D$10+'СЕТ СН'!$I$6-'СЕТ СН'!$I$23</f>
        <v>2845.43373376</v>
      </c>
      <c r="J124" s="36">
        <f>SUMIFS(СВЦЭМ!$D$39:$D$782,СВЦЭМ!$A$39:$A$782,$A124,СВЦЭМ!$B$39:$B$782,J$119)+'СЕТ СН'!$I$11+СВЦЭМ!$D$10+'СЕТ СН'!$I$6-'СЕТ СН'!$I$23</f>
        <v>2830.9365440500001</v>
      </c>
      <c r="K124" s="36">
        <f>SUMIFS(СВЦЭМ!$D$39:$D$782,СВЦЭМ!$A$39:$A$782,$A124,СВЦЭМ!$B$39:$B$782,K$119)+'СЕТ СН'!$I$11+СВЦЭМ!$D$10+'СЕТ СН'!$I$6-'СЕТ СН'!$I$23</f>
        <v>2762.4925910500001</v>
      </c>
      <c r="L124" s="36">
        <f>SUMIFS(СВЦЭМ!$D$39:$D$782,СВЦЭМ!$A$39:$A$782,$A124,СВЦЭМ!$B$39:$B$782,L$119)+'СЕТ СН'!$I$11+СВЦЭМ!$D$10+'СЕТ СН'!$I$6-'СЕТ СН'!$I$23</f>
        <v>2730.2231342499999</v>
      </c>
      <c r="M124" s="36">
        <f>SUMIFS(СВЦЭМ!$D$39:$D$782,СВЦЭМ!$A$39:$A$782,$A124,СВЦЭМ!$B$39:$B$782,M$119)+'СЕТ СН'!$I$11+СВЦЭМ!$D$10+'СЕТ СН'!$I$6-'СЕТ СН'!$I$23</f>
        <v>2742.9696485599998</v>
      </c>
      <c r="N124" s="36">
        <f>SUMIFS(СВЦЭМ!$D$39:$D$782,СВЦЭМ!$A$39:$A$782,$A124,СВЦЭМ!$B$39:$B$782,N$119)+'СЕТ СН'!$I$11+СВЦЭМ!$D$10+'СЕТ СН'!$I$6-'СЕТ СН'!$I$23</f>
        <v>2753.3855072400002</v>
      </c>
      <c r="O124" s="36">
        <f>SUMIFS(СВЦЭМ!$D$39:$D$782,СВЦЭМ!$A$39:$A$782,$A124,СВЦЭМ!$B$39:$B$782,O$119)+'СЕТ СН'!$I$11+СВЦЭМ!$D$10+'СЕТ СН'!$I$6-'СЕТ СН'!$I$23</f>
        <v>2781.9280311800003</v>
      </c>
      <c r="P124" s="36">
        <f>SUMIFS(СВЦЭМ!$D$39:$D$782,СВЦЭМ!$A$39:$A$782,$A124,СВЦЭМ!$B$39:$B$782,P$119)+'СЕТ СН'!$I$11+СВЦЭМ!$D$10+'СЕТ СН'!$I$6-'СЕТ СН'!$I$23</f>
        <v>2811.9515122100001</v>
      </c>
      <c r="Q124" s="36">
        <f>SUMIFS(СВЦЭМ!$D$39:$D$782,СВЦЭМ!$A$39:$A$782,$A124,СВЦЭМ!$B$39:$B$782,Q$119)+'СЕТ СН'!$I$11+СВЦЭМ!$D$10+'СЕТ СН'!$I$6-'СЕТ СН'!$I$23</f>
        <v>2828.6397700500002</v>
      </c>
      <c r="R124" s="36">
        <f>SUMIFS(СВЦЭМ!$D$39:$D$782,СВЦЭМ!$A$39:$A$782,$A124,СВЦЭМ!$B$39:$B$782,R$119)+'СЕТ СН'!$I$11+СВЦЭМ!$D$10+'СЕТ СН'!$I$6-'СЕТ СН'!$I$23</f>
        <v>2831.5982414499999</v>
      </c>
      <c r="S124" s="36">
        <f>SUMIFS(СВЦЭМ!$D$39:$D$782,СВЦЭМ!$A$39:$A$782,$A124,СВЦЭМ!$B$39:$B$782,S$119)+'СЕТ СН'!$I$11+СВЦЭМ!$D$10+'СЕТ СН'!$I$6-'СЕТ СН'!$I$23</f>
        <v>2810.6979821200002</v>
      </c>
      <c r="T124" s="36">
        <f>SUMIFS(СВЦЭМ!$D$39:$D$782,СВЦЭМ!$A$39:$A$782,$A124,СВЦЭМ!$B$39:$B$782,T$119)+'СЕТ СН'!$I$11+СВЦЭМ!$D$10+'СЕТ СН'!$I$6-'СЕТ СН'!$I$23</f>
        <v>2782.51314938</v>
      </c>
      <c r="U124" s="36">
        <f>SUMIFS(СВЦЭМ!$D$39:$D$782,СВЦЭМ!$A$39:$A$782,$A124,СВЦЭМ!$B$39:$B$782,U$119)+'СЕТ СН'!$I$11+СВЦЭМ!$D$10+'СЕТ СН'!$I$6-'СЕТ СН'!$I$23</f>
        <v>2741.1055338300002</v>
      </c>
      <c r="V124" s="36">
        <f>SUMIFS(СВЦЭМ!$D$39:$D$782,СВЦЭМ!$A$39:$A$782,$A124,СВЦЭМ!$B$39:$B$782,V$119)+'СЕТ СН'!$I$11+СВЦЭМ!$D$10+'СЕТ СН'!$I$6-'СЕТ СН'!$I$23</f>
        <v>2666.0789487100001</v>
      </c>
      <c r="W124" s="36">
        <f>SUMIFS(СВЦЭМ!$D$39:$D$782,СВЦЭМ!$A$39:$A$782,$A124,СВЦЭМ!$B$39:$B$782,W$119)+'СЕТ СН'!$I$11+СВЦЭМ!$D$10+'СЕТ СН'!$I$6-'СЕТ СН'!$I$23</f>
        <v>2677.2948627999999</v>
      </c>
      <c r="X124" s="36">
        <f>SUMIFS(СВЦЭМ!$D$39:$D$782,СВЦЭМ!$A$39:$A$782,$A124,СВЦЭМ!$B$39:$B$782,X$119)+'СЕТ СН'!$I$11+СВЦЭМ!$D$10+'СЕТ СН'!$I$6-'СЕТ СН'!$I$23</f>
        <v>2705.2474116499998</v>
      </c>
      <c r="Y124" s="36">
        <f>SUMIFS(СВЦЭМ!$D$39:$D$782,СВЦЭМ!$A$39:$A$782,$A124,СВЦЭМ!$B$39:$B$782,Y$119)+'СЕТ СН'!$I$11+СВЦЭМ!$D$10+'СЕТ СН'!$I$6-'СЕТ СН'!$I$23</f>
        <v>2804.0281957400002</v>
      </c>
    </row>
    <row r="125" spans="1:27" ht="15.75" x14ac:dyDescent="0.2">
      <c r="A125" s="35">
        <f t="shared" si="3"/>
        <v>44991</v>
      </c>
      <c r="B125" s="36">
        <f>SUMIFS(СВЦЭМ!$D$39:$D$782,СВЦЭМ!$A$39:$A$782,$A125,СВЦЭМ!$B$39:$B$782,B$119)+'СЕТ СН'!$I$11+СВЦЭМ!$D$10+'СЕТ СН'!$I$6-'СЕТ СН'!$I$23</f>
        <v>2848.1970993100003</v>
      </c>
      <c r="C125" s="36">
        <f>SUMIFS(СВЦЭМ!$D$39:$D$782,СВЦЭМ!$A$39:$A$782,$A125,СВЦЭМ!$B$39:$B$782,C$119)+'СЕТ СН'!$I$11+СВЦЭМ!$D$10+'СЕТ СН'!$I$6-'СЕТ СН'!$I$23</f>
        <v>2869.5032817000001</v>
      </c>
      <c r="D125" s="36">
        <f>SUMIFS(СВЦЭМ!$D$39:$D$782,СВЦЭМ!$A$39:$A$782,$A125,СВЦЭМ!$B$39:$B$782,D$119)+'СЕТ СН'!$I$11+СВЦЭМ!$D$10+'СЕТ СН'!$I$6-'СЕТ СН'!$I$23</f>
        <v>2889.0600063299999</v>
      </c>
      <c r="E125" s="36">
        <f>SUMIFS(СВЦЭМ!$D$39:$D$782,СВЦЭМ!$A$39:$A$782,$A125,СВЦЭМ!$B$39:$B$782,E$119)+'СЕТ СН'!$I$11+СВЦЭМ!$D$10+'СЕТ СН'!$I$6-'СЕТ СН'!$I$23</f>
        <v>2911.78740191</v>
      </c>
      <c r="F125" s="36">
        <f>SUMIFS(СВЦЭМ!$D$39:$D$782,СВЦЭМ!$A$39:$A$782,$A125,СВЦЭМ!$B$39:$B$782,F$119)+'СЕТ СН'!$I$11+СВЦЭМ!$D$10+'СЕТ СН'!$I$6-'СЕТ СН'!$I$23</f>
        <v>2905.6203931499999</v>
      </c>
      <c r="G125" s="36">
        <f>SUMIFS(СВЦЭМ!$D$39:$D$782,СВЦЭМ!$A$39:$A$782,$A125,СВЦЭМ!$B$39:$B$782,G$119)+'СЕТ СН'!$I$11+СВЦЭМ!$D$10+'СЕТ СН'!$I$6-'СЕТ СН'!$I$23</f>
        <v>2901.43571324</v>
      </c>
      <c r="H125" s="36">
        <f>SUMIFS(СВЦЭМ!$D$39:$D$782,СВЦЭМ!$A$39:$A$782,$A125,СВЦЭМ!$B$39:$B$782,H$119)+'СЕТ СН'!$I$11+СВЦЭМ!$D$10+'СЕТ СН'!$I$6-'СЕТ СН'!$I$23</f>
        <v>2849.6603628900002</v>
      </c>
      <c r="I125" s="36">
        <f>SUMIFS(СВЦЭМ!$D$39:$D$782,СВЦЭМ!$A$39:$A$782,$A125,СВЦЭМ!$B$39:$B$782,I$119)+'СЕТ СН'!$I$11+СВЦЭМ!$D$10+'СЕТ СН'!$I$6-'СЕТ СН'!$I$23</f>
        <v>2793.9403615599999</v>
      </c>
      <c r="J125" s="36">
        <f>SUMIFS(СВЦЭМ!$D$39:$D$782,СВЦЭМ!$A$39:$A$782,$A125,СВЦЭМ!$B$39:$B$782,J$119)+'СЕТ СН'!$I$11+СВЦЭМ!$D$10+'СЕТ СН'!$I$6-'СЕТ СН'!$I$23</f>
        <v>2774.2612592300002</v>
      </c>
      <c r="K125" s="36">
        <f>SUMIFS(СВЦЭМ!$D$39:$D$782,СВЦЭМ!$A$39:$A$782,$A125,СВЦЭМ!$B$39:$B$782,K$119)+'СЕТ СН'!$I$11+СВЦЭМ!$D$10+'СЕТ СН'!$I$6-'СЕТ СН'!$I$23</f>
        <v>2761.02091303</v>
      </c>
      <c r="L125" s="36">
        <f>SUMIFS(СВЦЭМ!$D$39:$D$782,СВЦЭМ!$A$39:$A$782,$A125,СВЦЭМ!$B$39:$B$782,L$119)+'СЕТ СН'!$I$11+СВЦЭМ!$D$10+'СЕТ СН'!$I$6-'СЕТ СН'!$I$23</f>
        <v>2763.2952479999999</v>
      </c>
      <c r="M125" s="36">
        <f>SUMIFS(СВЦЭМ!$D$39:$D$782,СВЦЭМ!$A$39:$A$782,$A125,СВЦЭМ!$B$39:$B$782,M$119)+'СЕТ СН'!$I$11+СВЦЭМ!$D$10+'СЕТ СН'!$I$6-'СЕТ СН'!$I$23</f>
        <v>2760.2119008700001</v>
      </c>
      <c r="N125" s="36">
        <f>SUMIFS(СВЦЭМ!$D$39:$D$782,СВЦЭМ!$A$39:$A$782,$A125,СВЦЭМ!$B$39:$B$782,N$119)+'СЕТ СН'!$I$11+СВЦЭМ!$D$10+'СЕТ СН'!$I$6-'СЕТ СН'!$I$23</f>
        <v>2779.14975637</v>
      </c>
      <c r="O125" s="36">
        <f>SUMIFS(СВЦЭМ!$D$39:$D$782,СВЦЭМ!$A$39:$A$782,$A125,СВЦЭМ!$B$39:$B$782,O$119)+'СЕТ СН'!$I$11+СВЦЭМ!$D$10+'СЕТ СН'!$I$6-'СЕТ СН'!$I$23</f>
        <v>2800.3778517600003</v>
      </c>
      <c r="P125" s="36">
        <f>SUMIFS(СВЦЭМ!$D$39:$D$782,СВЦЭМ!$A$39:$A$782,$A125,СВЦЭМ!$B$39:$B$782,P$119)+'СЕТ СН'!$I$11+СВЦЭМ!$D$10+'СЕТ СН'!$I$6-'СЕТ СН'!$I$23</f>
        <v>2811.1771744899997</v>
      </c>
      <c r="Q125" s="36">
        <f>SUMIFS(СВЦЭМ!$D$39:$D$782,СВЦЭМ!$A$39:$A$782,$A125,СВЦЭМ!$B$39:$B$782,Q$119)+'СЕТ СН'!$I$11+СВЦЭМ!$D$10+'СЕТ СН'!$I$6-'СЕТ СН'!$I$23</f>
        <v>2816.7841164900001</v>
      </c>
      <c r="R125" s="36">
        <f>SUMIFS(СВЦЭМ!$D$39:$D$782,СВЦЭМ!$A$39:$A$782,$A125,СВЦЭМ!$B$39:$B$782,R$119)+'СЕТ СН'!$I$11+СВЦЭМ!$D$10+'СЕТ СН'!$I$6-'СЕТ СН'!$I$23</f>
        <v>2823.5681016899998</v>
      </c>
      <c r="S125" s="36">
        <f>SUMIFS(СВЦЭМ!$D$39:$D$782,СВЦЭМ!$A$39:$A$782,$A125,СВЦЭМ!$B$39:$B$782,S$119)+'СЕТ СН'!$I$11+СВЦЭМ!$D$10+'СЕТ СН'!$I$6-'СЕТ СН'!$I$23</f>
        <v>2787.4652437100003</v>
      </c>
      <c r="T125" s="36">
        <f>SUMIFS(СВЦЭМ!$D$39:$D$782,СВЦЭМ!$A$39:$A$782,$A125,СВЦЭМ!$B$39:$B$782,T$119)+'СЕТ СН'!$I$11+СВЦЭМ!$D$10+'СЕТ СН'!$I$6-'СЕТ СН'!$I$23</f>
        <v>2771.1981438000003</v>
      </c>
      <c r="U125" s="36">
        <f>SUMIFS(СВЦЭМ!$D$39:$D$782,СВЦЭМ!$A$39:$A$782,$A125,СВЦЭМ!$B$39:$B$782,U$119)+'СЕТ СН'!$I$11+СВЦЭМ!$D$10+'СЕТ СН'!$I$6-'СЕТ СН'!$I$23</f>
        <v>2750.34074908</v>
      </c>
      <c r="V125" s="36">
        <f>SUMIFS(СВЦЭМ!$D$39:$D$782,СВЦЭМ!$A$39:$A$782,$A125,СВЦЭМ!$B$39:$B$782,V$119)+'СЕТ СН'!$I$11+СВЦЭМ!$D$10+'СЕТ СН'!$I$6-'СЕТ СН'!$I$23</f>
        <v>2743.24898106</v>
      </c>
      <c r="W125" s="36">
        <f>SUMIFS(СВЦЭМ!$D$39:$D$782,СВЦЭМ!$A$39:$A$782,$A125,СВЦЭМ!$B$39:$B$782,W$119)+'СЕТ СН'!$I$11+СВЦЭМ!$D$10+'СЕТ СН'!$I$6-'СЕТ СН'!$I$23</f>
        <v>2750.32296202</v>
      </c>
      <c r="X125" s="36">
        <f>SUMIFS(СВЦЭМ!$D$39:$D$782,СВЦЭМ!$A$39:$A$782,$A125,СВЦЭМ!$B$39:$B$782,X$119)+'СЕТ СН'!$I$11+СВЦЭМ!$D$10+'СЕТ СН'!$I$6-'СЕТ СН'!$I$23</f>
        <v>2784.2278324099998</v>
      </c>
      <c r="Y125" s="36">
        <f>SUMIFS(СВЦЭМ!$D$39:$D$782,СВЦЭМ!$A$39:$A$782,$A125,СВЦЭМ!$B$39:$B$782,Y$119)+'СЕТ СН'!$I$11+СВЦЭМ!$D$10+'СЕТ СН'!$I$6-'СЕТ СН'!$I$23</f>
        <v>2830.7552868000002</v>
      </c>
    </row>
    <row r="126" spans="1:27" ht="15.75" x14ac:dyDescent="0.2">
      <c r="A126" s="35">
        <f t="shared" si="3"/>
        <v>44992</v>
      </c>
      <c r="B126" s="36">
        <f>SUMIFS(СВЦЭМ!$D$39:$D$782,СВЦЭМ!$A$39:$A$782,$A126,СВЦЭМ!$B$39:$B$782,B$119)+'СЕТ СН'!$I$11+СВЦЭМ!$D$10+'СЕТ СН'!$I$6-'СЕТ СН'!$I$23</f>
        <v>2931.0439173699997</v>
      </c>
      <c r="C126" s="36">
        <f>SUMIFS(СВЦЭМ!$D$39:$D$782,СВЦЭМ!$A$39:$A$782,$A126,СВЦЭМ!$B$39:$B$782,C$119)+'СЕТ СН'!$I$11+СВЦЭМ!$D$10+'СЕТ СН'!$I$6-'СЕТ СН'!$I$23</f>
        <v>2975.3661180200002</v>
      </c>
      <c r="D126" s="36">
        <f>SUMIFS(СВЦЭМ!$D$39:$D$782,СВЦЭМ!$A$39:$A$782,$A126,СВЦЭМ!$B$39:$B$782,D$119)+'СЕТ СН'!$I$11+СВЦЭМ!$D$10+'СЕТ СН'!$I$6-'СЕТ СН'!$I$23</f>
        <v>3034.2898006700002</v>
      </c>
      <c r="E126" s="36">
        <f>SUMIFS(СВЦЭМ!$D$39:$D$782,СВЦЭМ!$A$39:$A$782,$A126,СВЦЭМ!$B$39:$B$782,E$119)+'СЕТ СН'!$I$11+СВЦЭМ!$D$10+'СЕТ СН'!$I$6-'СЕТ СН'!$I$23</f>
        <v>3029.49799145</v>
      </c>
      <c r="F126" s="36">
        <f>SUMIFS(СВЦЭМ!$D$39:$D$782,СВЦЭМ!$A$39:$A$782,$A126,СВЦЭМ!$B$39:$B$782,F$119)+'СЕТ СН'!$I$11+СВЦЭМ!$D$10+'СЕТ СН'!$I$6-'СЕТ СН'!$I$23</f>
        <v>3016.0487400000002</v>
      </c>
      <c r="G126" s="36">
        <f>SUMIFS(СВЦЭМ!$D$39:$D$782,СВЦЭМ!$A$39:$A$782,$A126,СВЦЭМ!$B$39:$B$782,G$119)+'СЕТ СН'!$I$11+СВЦЭМ!$D$10+'СЕТ СН'!$I$6-'СЕТ СН'!$I$23</f>
        <v>2987.17043534</v>
      </c>
      <c r="H126" s="36">
        <f>SUMIFS(СВЦЭМ!$D$39:$D$782,СВЦЭМ!$A$39:$A$782,$A126,СВЦЭМ!$B$39:$B$782,H$119)+'СЕТ СН'!$I$11+СВЦЭМ!$D$10+'СЕТ СН'!$I$6-'СЕТ СН'!$I$23</f>
        <v>2916.8067166400001</v>
      </c>
      <c r="I126" s="36">
        <f>SUMIFS(СВЦЭМ!$D$39:$D$782,СВЦЭМ!$A$39:$A$782,$A126,СВЦЭМ!$B$39:$B$782,I$119)+'СЕТ СН'!$I$11+СВЦЭМ!$D$10+'СЕТ СН'!$I$6-'СЕТ СН'!$I$23</f>
        <v>2873.4106341699999</v>
      </c>
      <c r="J126" s="36">
        <f>SUMIFS(СВЦЭМ!$D$39:$D$782,СВЦЭМ!$A$39:$A$782,$A126,СВЦЭМ!$B$39:$B$782,J$119)+'СЕТ СН'!$I$11+СВЦЭМ!$D$10+'СЕТ СН'!$I$6-'СЕТ СН'!$I$23</f>
        <v>2847.89932047</v>
      </c>
      <c r="K126" s="36">
        <f>SUMIFS(СВЦЭМ!$D$39:$D$782,СВЦЭМ!$A$39:$A$782,$A126,СВЦЭМ!$B$39:$B$782,K$119)+'СЕТ СН'!$I$11+СВЦЭМ!$D$10+'СЕТ СН'!$I$6-'СЕТ СН'!$I$23</f>
        <v>2822.53805745</v>
      </c>
      <c r="L126" s="36">
        <f>SUMIFS(СВЦЭМ!$D$39:$D$782,СВЦЭМ!$A$39:$A$782,$A126,СВЦЭМ!$B$39:$B$782,L$119)+'СЕТ СН'!$I$11+СВЦЭМ!$D$10+'СЕТ СН'!$I$6-'СЕТ СН'!$I$23</f>
        <v>2812.59301727</v>
      </c>
      <c r="M126" s="36">
        <f>SUMIFS(СВЦЭМ!$D$39:$D$782,СВЦЭМ!$A$39:$A$782,$A126,СВЦЭМ!$B$39:$B$782,M$119)+'СЕТ СН'!$I$11+СВЦЭМ!$D$10+'СЕТ СН'!$I$6-'СЕТ СН'!$I$23</f>
        <v>2830.1158959700001</v>
      </c>
      <c r="N126" s="36">
        <f>SUMIFS(СВЦЭМ!$D$39:$D$782,СВЦЭМ!$A$39:$A$782,$A126,СВЦЭМ!$B$39:$B$782,N$119)+'СЕТ СН'!$I$11+СВЦЭМ!$D$10+'СЕТ СН'!$I$6-'СЕТ СН'!$I$23</f>
        <v>2834.6905527500003</v>
      </c>
      <c r="O126" s="36">
        <f>SUMIFS(СВЦЭМ!$D$39:$D$782,СВЦЭМ!$A$39:$A$782,$A126,СВЦЭМ!$B$39:$B$782,O$119)+'СЕТ СН'!$I$11+СВЦЭМ!$D$10+'СЕТ СН'!$I$6-'СЕТ СН'!$I$23</f>
        <v>2869.9219690099999</v>
      </c>
      <c r="P126" s="36">
        <f>SUMIFS(СВЦЭМ!$D$39:$D$782,СВЦЭМ!$A$39:$A$782,$A126,СВЦЭМ!$B$39:$B$782,P$119)+'СЕТ СН'!$I$11+СВЦЭМ!$D$10+'СЕТ СН'!$I$6-'СЕТ СН'!$I$23</f>
        <v>2885.26074328</v>
      </c>
      <c r="Q126" s="36">
        <f>SUMIFS(СВЦЭМ!$D$39:$D$782,СВЦЭМ!$A$39:$A$782,$A126,СВЦЭМ!$B$39:$B$782,Q$119)+'СЕТ СН'!$I$11+СВЦЭМ!$D$10+'СЕТ СН'!$I$6-'СЕТ СН'!$I$23</f>
        <v>2884.7862228399999</v>
      </c>
      <c r="R126" s="36">
        <f>SUMIFS(СВЦЭМ!$D$39:$D$782,СВЦЭМ!$A$39:$A$782,$A126,СВЦЭМ!$B$39:$B$782,R$119)+'СЕТ СН'!$I$11+СВЦЭМ!$D$10+'СЕТ СН'!$I$6-'СЕТ СН'!$I$23</f>
        <v>2879.6963279199999</v>
      </c>
      <c r="S126" s="36">
        <f>SUMIFS(СВЦЭМ!$D$39:$D$782,СВЦЭМ!$A$39:$A$782,$A126,СВЦЭМ!$B$39:$B$782,S$119)+'СЕТ СН'!$I$11+СВЦЭМ!$D$10+'СЕТ СН'!$I$6-'СЕТ СН'!$I$23</f>
        <v>2872.3842930999999</v>
      </c>
      <c r="T126" s="36">
        <f>SUMIFS(СВЦЭМ!$D$39:$D$782,СВЦЭМ!$A$39:$A$782,$A126,СВЦЭМ!$B$39:$B$782,T$119)+'СЕТ СН'!$I$11+СВЦЭМ!$D$10+'СЕТ СН'!$I$6-'СЕТ СН'!$I$23</f>
        <v>2848.18553367</v>
      </c>
      <c r="U126" s="36">
        <f>SUMIFS(СВЦЭМ!$D$39:$D$782,СВЦЭМ!$A$39:$A$782,$A126,СВЦЭМ!$B$39:$B$782,U$119)+'СЕТ СН'!$I$11+СВЦЭМ!$D$10+'СЕТ СН'!$I$6-'СЕТ СН'!$I$23</f>
        <v>2808.6108841</v>
      </c>
      <c r="V126" s="36">
        <f>SUMIFS(СВЦЭМ!$D$39:$D$782,СВЦЭМ!$A$39:$A$782,$A126,СВЦЭМ!$B$39:$B$782,V$119)+'СЕТ СН'!$I$11+СВЦЭМ!$D$10+'СЕТ СН'!$I$6-'СЕТ СН'!$I$23</f>
        <v>2808.4613331099999</v>
      </c>
      <c r="W126" s="36">
        <f>SUMIFS(СВЦЭМ!$D$39:$D$782,СВЦЭМ!$A$39:$A$782,$A126,СВЦЭМ!$B$39:$B$782,W$119)+'СЕТ СН'!$I$11+СВЦЭМ!$D$10+'СЕТ СН'!$I$6-'СЕТ СН'!$I$23</f>
        <v>2823.3622345399999</v>
      </c>
      <c r="X126" s="36">
        <f>SUMIFS(СВЦЭМ!$D$39:$D$782,СВЦЭМ!$A$39:$A$782,$A126,СВЦЭМ!$B$39:$B$782,X$119)+'СЕТ СН'!$I$11+СВЦЭМ!$D$10+'СЕТ СН'!$I$6-'СЕТ СН'!$I$23</f>
        <v>2856.2256552399999</v>
      </c>
      <c r="Y126" s="36">
        <f>SUMIFS(СВЦЭМ!$D$39:$D$782,СВЦЭМ!$A$39:$A$782,$A126,СВЦЭМ!$B$39:$B$782,Y$119)+'СЕТ СН'!$I$11+СВЦЭМ!$D$10+'СЕТ СН'!$I$6-'СЕТ СН'!$I$23</f>
        <v>2854.00413617</v>
      </c>
    </row>
    <row r="127" spans="1:27" ht="15.75" x14ac:dyDescent="0.2">
      <c r="A127" s="35">
        <f t="shared" si="3"/>
        <v>44993</v>
      </c>
      <c r="B127" s="36">
        <f>SUMIFS(СВЦЭМ!$D$39:$D$782,СВЦЭМ!$A$39:$A$782,$A127,СВЦЭМ!$B$39:$B$782,B$119)+'СЕТ СН'!$I$11+СВЦЭМ!$D$10+'СЕТ СН'!$I$6-'СЕТ СН'!$I$23</f>
        <v>2902.0144577900001</v>
      </c>
      <c r="C127" s="36">
        <f>SUMIFS(СВЦЭМ!$D$39:$D$782,СВЦЭМ!$A$39:$A$782,$A127,СВЦЭМ!$B$39:$B$782,C$119)+'СЕТ СН'!$I$11+СВЦЭМ!$D$10+'СЕТ СН'!$I$6-'СЕТ СН'!$I$23</f>
        <v>2919.7745596</v>
      </c>
      <c r="D127" s="36">
        <f>SUMIFS(СВЦЭМ!$D$39:$D$782,СВЦЭМ!$A$39:$A$782,$A127,СВЦЭМ!$B$39:$B$782,D$119)+'СЕТ СН'!$I$11+СВЦЭМ!$D$10+'СЕТ СН'!$I$6-'СЕТ СН'!$I$23</f>
        <v>2938.3856422600002</v>
      </c>
      <c r="E127" s="36">
        <f>SUMIFS(СВЦЭМ!$D$39:$D$782,СВЦЭМ!$A$39:$A$782,$A127,СВЦЭМ!$B$39:$B$782,E$119)+'СЕТ СН'!$I$11+СВЦЭМ!$D$10+'СЕТ СН'!$I$6-'СЕТ СН'!$I$23</f>
        <v>2948.3732490799998</v>
      </c>
      <c r="F127" s="36">
        <f>SUMIFS(СВЦЭМ!$D$39:$D$782,СВЦЭМ!$A$39:$A$782,$A127,СВЦЭМ!$B$39:$B$782,F$119)+'СЕТ СН'!$I$11+СВЦЭМ!$D$10+'СЕТ СН'!$I$6-'СЕТ СН'!$I$23</f>
        <v>2951.0224594199999</v>
      </c>
      <c r="G127" s="36">
        <f>SUMIFS(СВЦЭМ!$D$39:$D$782,СВЦЭМ!$A$39:$A$782,$A127,СВЦЭМ!$B$39:$B$782,G$119)+'СЕТ СН'!$I$11+СВЦЭМ!$D$10+'СЕТ СН'!$I$6-'СЕТ СН'!$I$23</f>
        <v>2944.05037077</v>
      </c>
      <c r="H127" s="36">
        <f>SUMIFS(СВЦЭМ!$D$39:$D$782,СВЦЭМ!$A$39:$A$782,$A127,СВЦЭМ!$B$39:$B$782,H$119)+'СЕТ СН'!$I$11+СВЦЭМ!$D$10+'СЕТ СН'!$I$6-'СЕТ СН'!$I$23</f>
        <v>2917.8866975199999</v>
      </c>
      <c r="I127" s="36">
        <f>SUMIFS(СВЦЭМ!$D$39:$D$782,СВЦЭМ!$A$39:$A$782,$A127,СВЦЭМ!$B$39:$B$782,I$119)+'СЕТ СН'!$I$11+СВЦЭМ!$D$10+'СЕТ СН'!$I$6-'СЕТ СН'!$I$23</f>
        <v>2800.8329502900001</v>
      </c>
      <c r="J127" s="36">
        <f>SUMIFS(СВЦЭМ!$D$39:$D$782,СВЦЭМ!$A$39:$A$782,$A127,СВЦЭМ!$B$39:$B$782,J$119)+'СЕТ СН'!$I$11+СВЦЭМ!$D$10+'СЕТ СН'!$I$6-'СЕТ СН'!$I$23</f>
        <v>2823.58521836</v>
      </c>
      <c r="K127" s="36">
        <f>SUMIFS(СВЦЭМ!$D$39:$D$782,СВЦЭМ!$A$39:$A$782,$A127,СВЦЭМ!$B$39:$B$782,K$119)+'СЕТ СН'!$I$11+СВЦЭМ!$D$10+'СЕТ СН'!$I$6-'СЕТ СН'!$I$23</f>
        <v>2837.7514300299999</v>
      </c>
      <c r="L127" s="36">
        <f>SUMIFS(СВЦЭМ!$D$39:$D$782,СВЦЭМ!$A$39:$A$782,$A127,СВЦЭМ!$B$39:$B$782,L$119)+'СЕТ СН'!$I$11+СВЦЭМ!$D$10+'СЕТ СН'!$I$6-'СЕТ СН'!$I$23</f>
        <v>2814.2453304700002</v>
      </c>
      <c r="M127" s="36">
        <f>SUMIFS(СВЦЭМ!$D$39:$D$782,СВЦЭМ!$A$39:$A$782,$A127,СВЦЭМ!$B$39:$B$782,M$119)+'СЕТ СН'!$I$11+СВЦЭМ!$D$10+'СЕТ СН'!$I$6-'СЕТ СН'!$I$23</f>
        <v>2804.3823666999997</v>
      </c>
      <c r="N127" s="36">
        <f>SUMIFS(СВЦЭМ!$D$39:$D$782,СВЦЭМ!$A$39:$A$782,$A127,СВЦЭМ!$B$39:$B$782,N$119)+'СЕТ СН'!$I$11+СВЦЭМ!$D$10+'СЕТ СН'!$I$6-'СЕТ СН'!$I$23</f>
        <v>2795.6222146099999</v>
      </c>
      <c r="O127" s="36">
        <f>SUMIFS(СВЦЭМ!$D$39:$D$782,СВЦЭМ!$A$39:$A$782,$A127,СВЦЭМ!$B$39:$B$782,O$119)+'СЕТ СН'!$I$11+СВЦЭМ!$D$10+'СЕТ СН'!$I$6-'СЕТ СН'!$I$23</f>
        <v>2797.6713990500002</v>
      </c>
      <c r="P127" s="36">
        <f>SUMIFS(СВЦЭМ!$D$39:$D$782,СВЦЭМ!$A$39:$A$782,$A127,СВЦЭМ!$B$39:$B$782,P$119)+'СЕТ СН'!$I$11+СВЦЭМ!$D$10+'СЕТ СН'!$I$6-'СЕТ СН'!$I$23</f>
        <v>2793.7922220299997</v>
      </c>
      <c r="Q127" s="36">
        <f>SUMIFS(СВЦЭМ!$D$39:$D$782,СВЦЭМ!$A$39:$A$782,$A127,СВЦЭМ!$B$39:$B$782,Q$119)+'СЕТ СН'!$I$11+СВЦЭМ!$D$10+'СЕТ СН'!$I$6-'СЕТ СН'!$I$23</f>
        <v>2790.0847620699997</v>
      </c>
      <c r="R127" s="36">
        <f>SUMIFS(СВЦЭМ!$D$39:$D$782,СВЦЭМ!$A$39:$A$782,$A127,СВЦЭМ!$B$39:$B$782,R$119)+'СЕТ СН'!$I$11+СВЦЭМ!$D$10+'СЕТ СН'!$I$6-'СЕТ СН'!$I$23</f>
        <v>2803.5347262099999</v>
      </c>
      <c r="S127" s="36">
        <f>SUMIFS(СВЦЭМ!$D$39:$D$782,СВЦЭМ!$A$39:$A$782,$A127,СВЦЭМ!$B$39:$B$782,S$119)+'СЕТ СН'!$I$11+СВЦЭМ!$D$10+'СЕТ СН'!$I$6-'СЕТ СН'!$I$23</f>
        <v>2811.26496021</v>
      </c>
      <c r="T127" s="36">
        <f>SUMIFS(СВЦЭМ!$D$39:$D$782,СВЦЭМ!$A$39:$A$782,$A127,СВЦЭМ!$B$39:$B$782,T$119)+'СЕТ СН'!$I$11+СВЦЭМ!$D$10+'СЕТ СН'!$I$6-'СЕТ СН'!$I$23</f>
        <v>2811.2393347899997</v>
      </c>
      <c r="U127" s="36">
        <f>SUMIFS(СВЦЭМ!$D$39:$D$782,СВЦЭМ!$A$39:$A$782,$A127,СВЦЭМ!$B$39:$B$782,U$119)+'СЕТ СН'!$I$11+СВЦЭМ!$D$10+'СЕТ СН'!$I$6-'СЕТ СН'!$I$23</f>
        <v>2774.8026239800001</v>
      </c>
      <c r="V127" s="36">
        <f>SUMIFS(СВЦЭМ!$D$39:$D$782,СВЦЭМ!$A$39:$A$782,$A127,СВЦЭМ!$B$39:$B$782,V$119)+'СЕТ СН'!$I$11+СВЦЭМ!$D$10+'СЕТ СН'!$I$6-'СЕТ СН'!$I$23</f>
        <v>2764.0288641699999</v>
      </c>
      <c r="W127" s="36">
        <f>SUMIFS(СВЦЭМ!$D$39:$D$782,СВЦЭМ!$A$39:$A$782,$A127,СВЦЭМ!$B$39:$B$782,W$119)+'СЕТ СН'!$I$11+СВЦЭМ!$D$10+'СЕТ СН'!$I$6-'СЕТ СН'!$I$23</f>
        <v>2777.8602189000003</v>
      </c>
      <c r="X127" s="36">
        <f>SUMIFS(СВЦЭМ!$D$39:$D$782,СВЦЭМ!$A$39:$A$782,$A127,СВЦЭМ!$B$39:$B$782,X$119)+'СЕТ СН'!$I$11+СВЦЭМ!$D$10+'СЕТ СН'!$I$6-'СЕТ СН'!$I$23</f>
        <v>2824.9212862700001</v>
      </c>
      <c r="Y127" s="36">
        <f>SUMIFS(СВЦЭМ!$D$39:$D$782,СВЦЭМ!$A$39:$A$782,$A127,СВЦЭМ!$B$39:$B$782,Y$119)+'СЕТ СН'!$I$11+СВЦЭМ!$D$10+'СЕТ СН'!$I$6-'СЕТ СН'!$I$23</f>
        <v>2866.0727870600003</v>
      </c>
    </row>
    <row r="128" spans="1:27" ht="15.75" x14ac:dyDescent="0.2">
      <c r="A128" s="35">
        <f t="shared" si="3"/>
        <v>44994</v>
      </c>
      <c r="B128" s="36">
        <f>SUMIFS(СВЦЭМ!$D$39:$D$782,СВЦЭМ!$A$39:$A$782,$A128,СВЦЭМ!$B$39:$B$782,B$119)+'СЕТ СН'!$I$11+СВЦЭМ!$D$10+'СЕТ СН'!$I$6-'СЕТ СН'!$I$23</f>
        <v>2900.3031751600001</v>
      </c>
      <c r="C128" s="36">
        <f>SUMIFS(СВЦЭМ!$D$39:$D$782,СВЦЭМ!$A$39:$A$782,$A128,СВЦЭМ!$B$39:$B$782,C$119)+'СЕТ СН'!$I$11+СВЦЭМ!$D$10+'СЕТ СН'!$I$6-'СЕТ СН'!$I$23</f>
        <v>2949.4842804899999</v>
      </c>
      <c r="D128" s="36">
        <f>SUMIFS(СВЦЭМ!$D$39:$D$782,СВЦЭМ!$A$39:$A$782,$A128,СВЦЭМ!$B$39:$B$782,D$119)+'СЕТ СН'!$I$11+СВЦЭМ!$D$10+'СЕТ СН'!$I$6-'СЕТ СН'!$I$23</f>
        <v>2970.2380495399998</v>
      </c>
      <c r="E128" s="36">
        <f>SUMIFS(СВЦЭМ!$D$39:$D$782,СВЦЭМ!$A$39:$A$782,$A128,СВЦЭМ!$B$39:$B$782,E$119)+'СЕТ СН'!$I$11+СВЦЭМ!$D$10+'СЕТ СН'!$I$6-'СЕТ СН'!$I$23</f>
        <v>2983.6801853000002</v>
      </c>
      <c r="F128" s="36">
        <f>SUMIFS(СВЦЭМ!$D$39:$D$782,СВЦЭМ!$A$39:$A$782,$A128,СВЦЭМ!$B$39:$B$782,F$119)+'СЕТ СН'!$I$11+СВЦЭМ!$D$10+'СЕТ СН'!$I$6-'СЕТ СН'!$I$23</f>
        <v>2982.7491787200001</v>
      </c>
      <c r="G128" s="36">
        <f>SUMIFS(СВЦЭМ!$D$39:$D$782,СВЦЭМ!$A$39:$A$782,$A128,СВЦЭМ!$B$39:$B$782,G$119)+'СЕТ СН'!$I$11+СВЦЭМ!$D$10+'СЕТ СН'!$I$6-'СЕТ СН'!$I$23</f>
        <v>2951.9753741600002</v>
      </c>
      <c r="H128" s="36">
        <f>SUMIFS(СВЦЭМ!$D$39:$D$782,СВЦЭМ!$A$39:$A$782,$A128,СВЦЭМ!$B$39:$B$782,H$119)+'СЕТ СН'!$I$11+СВЦЭМ!$D$10+'СЕТ СН'!$I$6-'СЕТ СН'!$I$23</f>
        <v>2902.4379988600003</v>
      </c>
      <c r="I128" s="36">
        <f>SUMIFS(СВЦЭМ!$D$39:$D$782,СВЦЭМ!$A$39:$A$782,$A128,СВЦЭМ!$B$39:$B$782,I$119)+'СЕТ СН'!$I$11+СВЦЭМ!$D$10+'СЕТ СН'!$I$6-'СЕТ СН'!$I$23</f>
        <v>2846.3252005100003</v>
      </c>
      <c r="J128" s="36">
        <f>SUMIFS(СВЦЭМ!$D$39:$D$782,СВЦЭМ!$A$39:$A$782,$A128,СВЦЭМ!$B$39:$B$782,J$119)+'СЕТ СН'!$I$11+СВЦЭМ!$D$10+'СЕТ СН'!$I$6-'СЕТ СН'!$I$23</f>
        <v>2826.1620166600001</v>
      </c>
      <c r="K128" s="36">
        <f>SUMIFS(СВЦЭМ!$D$39:$D$782,СВЦЭМ!$A$39:$A$782,$A128,СВЦЭМ!$B$39:$B$782,K$119)+'СЕТ СН'!$I$11+СВЦЭМ!$D$10+'СЕТ СН'!$I$6-'СЕТ СН'!$I$23</f>
        <v>2805.7306911000001</v>
      </c>
      <c r="L128" s="36">
        <f>SUMIFS(СВЦЭМ!$D$39:$D$782,СВЦЭМ!$A$39:$A$782,$A128,СВЦЭМ!$B$39:$B$782,L$119)+'СЕТ СН'!$I$11+СВЦЭМ!$D$10+'СЕТ СН'!$I$6-'СЕТ СН'!$I$23</f>
        <v>2798.9330999100002</v>
      </c>
      <c r="M128" s="36">
        <f>SUMIFS(СВЦЭМ!$D$39:$D$782,СВЦЭМ!$A$39:$A$782,$A128,СВЦЭМ!$B$39:$B$782,M$119)+'СЕТ СН'!$I$11+СВЦЭМ!$D$10+'СЕТ СН'!$I$6-'СЕТ СН'!$I$23</f>
        <v>2825.2925808800001</v>
      </c>
      <c r="N128" s="36">
        <f>SUMIFS(СВЦЭМ!$D$39:$D$782,СВЦЭМ!$A$39:$A$782,$A128,СВЦЭМ!$B$39:$B$782,N$119)+'СЕТ СН'!$I$11+СВЦЭМ!$D$10+'СЕТ СН'!$I$6-'СЕТ СН'!$I$23</f>
        <v>2846.1205986099999</v>
      </c>
      <c r="O128" s="36">
        <f>SUMIFS(СВЦЭМ!$D$39:$D$782,СВЦЭМ!$A$39:$A$782,$A128,СВЦЭМ!$B$39:$B$782,O$119)+'СЕТ СН'!$I$11+СВЦЭМ!$D$10+'СЕТ СН'!$I$6-'СЕТ СН'!$I$23</f>
        <v>2887.3078166300002</v>
      </c>
      <c r="P128" s="36">
        <f>SUMIFS(СВЦЭМ!$D$39:$D$782,СВЦЭМ!$A$39:$A$782,$A128,СВЦЭМ!$B$39:$B$782,P$119)+'СЕТ СН'!$I$11+СВЦЭМ!$D$10+'СЕТ СН'!$I$6-'СЕТ СН'!$I$23</f>
        <v>2900.2774766800003</v>
      </c>
      <c r="Q128" s="36">
        <f>SUMIFS(СВЦЭМ!$D$39:$D$782,СВЦЭМ!$A$39:$A$782,$A128,СВЦЭМ!$B$39:$B$782,Q$119)+'СЕТ СН'!$I$11+СВЦЭМ!$D$10+'СЕТ СН'!$I$6-'СЕТ СН'!$I$23</f>
        <v>2913.2870507799998</v>
      </c>
      <c r="R128" s="36">
        <f>SUMIFS(СВЦЭМ!$D$39:$D$782,СВЦЭМ!$A$39:$A$782,$A128,СВЦЭМ!$B$39:$B$782,R$119)+'СЕТ СН'!$I$11+СВЦЭМ!$D$10+'СЕТ СН'!$I$6-'СЕТ СН'!$I$23</f>
        <v>2920.7727870500003</v>
      </c>
      <c r="S128" s="36">
        <f>SUMIFS(СВЦЭМ!$D$39:$D$782,СВЦЭМ!$A$39:$A$782,$A128,СВЦЭМ!$B$39:$B$782,S$119)+'СЕТ СН'!$I$11+СВЦЭМ!$D$10+'СЕТ СН'!$I$6-'СЕТ СН'!$I$23</f>
        <v>2885.1519784900001</v>
      </c>
      <c r="T128" s="36">
        <f>SUMIFS(СВЦЭМ!$D$39:$D$782,СВЦЭМ!$A$39:$A$782,$A128,СВЦЭМ!$B$39:$B$782,T$119)+'СЕТ СН'!$I$11+СВЦЭМ!$D$10+'СЕТ СН'!$I$6-'СЕТ СН'!$I$23</f>
        <v>2842.6808920000003</v>
      </c>
      <c r="U128" s="36">
        <f>SUMIFS(СВЦЭМ!$D$39:$D$782,СВЦЭМ!$A$39:$A$782,$A128,СВЦЭМ!$B$39:$B$782,U$119)+'СЕТ СН'!$I$11+СВЦЭМ!$D$10+'СЕТ СН'!$I$6-'СЕТ СН'!$I$23</f>
        <v>2800.68155677</v>
      </c>
      <c r="V128" s="36">
        <f>SUMIFS(СВЦЭМ!$D$39:$D$782,СВЦЭМ!$A$39:$A$782,$A128,СВЦЭМ!$B$39:$B$782,V$119)+'СЕТ СН'!$I$11+СВЦЭМ!$D$10+'СЕТ СН'!$I$6-'СЕТ СН'!$I$23</f>
        <v>2787.4099792300003</v>
      </c>
      <c r="W128" s="36">
        <f>SUMIFS(СВЦЭМ!$D$39:$D$782,СВЦЭМ!$A$39:$A$782,$A128,СВЦЭМ!$B$39:$B$782,W$119)+'СЕТ СН'!$I$11+СВЦЭМ!$D$10+'СЕТ СН'!$I$6-'СЕТ СН'!$I$23</f>
        <v>2795.4259483400001</v>
      </c>
      <c r="X128" s="36">
        <f>SUMIFS(СВЦЭМ!$D$39:$D$782,СВЦЭМ!$A$39:$A$782,$A128,СВЦЭМ!$B$39:$B$782,X$119)+'СЕТ СН'!$I$11+СВЦЭМ!$D$10+'СЕТ СН'!$I$6-'СЕТ СН'!$I$23</f>
        <v>2829.02784561</v>
      </c>
      <c r="Y128" s="36">
        <f>SUMIFS(СВЦЭМ!$D$39:$D$782,СВЦЭМ!$A$39:$A$782,$A128,СВЦЭМ!$B$39:$B$782,Y$119)+'СЕТ СН'!$I$11+СВЦЭМ!$D$10+'СЕТ СН'!$I$6-'СЕТ СН'!$I$23</f>
        <v>2854.0129405899997</v>
      </c>
    </row>
    <row r="129" spans="1:25" ht="15.75" x14ac:dyDescent="0.2">
      <c r="A129" s="35">
        <f t="shared" si="3"/>
        <v>44995</v>
      </c>
      <c r="B129" s="36">
        <f>SUMIFS(СВЦЭМ!$D$39:$D$782,СВЦЭМ!$A$39:$A$782,$A129,СВЦЭМ!$B$39:$B$782,B$119)+'СЕТ СН'!$I$11+СВЦЭМ!$D$10+'СЕТ СН'!$I$6-'СЕТ СН'!$I$23</f>
        <v>2917.27554934</v>
      </c>
      <c r="C129" s="36">
        <f>SUMIFS(СВЦЭМ!$D$39:$D$782,СВЦЭМ!$A$39:$A$782,$A129,СВЦЭМ!$B$39:$B$782,C$119)+'СЕТ СН'!$I$11+СВЦЭМ!$D$10+'СЕТ СН'!$I$6-'СЕТ СН'!$I$23</f>
        <v>2921.6864378299997</v>
      </c>
      <c r="D129" s="36">
        <f>SUMIFS(СВЦЭМ!$D$39:$D$782,СВЦЭМ!$A$39:$A$782,$A129,СВЦЭМ!$B$39:$B$782,D$119)+'СЕТ СН'!$I$11+СВЦЭМ!$D$10+'СЕТ СН'!$I$6-'СЕТ СН'!$I$23</f>
        <v>2922.2486871800002</v>
      </c>
      <c r="E129" s="36">
        <f>SUMIFS(СВЦЭМ!$D$39:$D$782,СВЦЭМ!$A$39:$A$782,$A129,СВЦЭМ!$B$39:$B$782,E$119)+'СЕТ СН'!$I$11+СВЦЭМ!$D$10+'СЕТ СН'!$I$6-'СЕТ СН'!$I$23</f>
        <v>2940.2344801999998</v>
      </c>
      <c r="F129" s="36">
        <f>SUMIFS(СВЦЭМ!$D$39:$D$782,СВЦЭМ!$A$39:$A$782,$A129,СВЦЭМ!$B$39:$B$782,F$119)+'СЕТ СН'!$I$11+СВЦЭМ!$D$10+'СЕТ СН'!$I$6-'СЕТ СН'!$I$23</f>
        <v>2946.6487439399998</v>
      </c>
      <c r="G129" s="36">
        <f>SUMIFS(СВЦЭМ!$D$39:$D$782,СВЦЭМ!$A$39:$A$782,$A129,СВЦЭМ!$B$39:$B$782,G$119)+'СЕТ СН'!$I$11+СВЦЭМ!$D$10+'СЕТ СН'!$I$6-'СЕТ СН'!$I$23</f>
        <v>2944.4365434800002</v>
      </c>
      <c r="H129" s="36">
        <f>SUMIFS(СВЦЭМ!$D$39:$D$782,СВЦЭМ!$A$39:$A$782,$A129,СВЦЭМ!$B$39:$B$782,H$119)+'СЕТ СН'!$I$11+СВЦЭМ!$D$10+'СЕТ СН'!$I$6-'СЕТ СН'!$I$23</f>
        <v>2906.0617064799999</v>
      </c>
      <c r="I129" s="36">
        <f>SUMIFS(СВЦЭМ!$D$39:$D$782,СВЦЭМ!$A$39:$A$782,$A129,СВЦЭМ!$B$39:$B$782,I$119)+'СЕТ СН'!$I$11+СВЦЭМ!$D$10+'СЕТ СН'!$I$6-'СЕТ СН'!$I$23</f>
        <v>2842.9480476999997</v>
      </c>
      <c r="J129" s="36">
        <f>SUMIFS(СВЦЭМ!$D$39:$D$782,СВЦЭМ!$A$39:$A$782,$A129,СВЦЭМ!$B$39:$B$782,J$119)+'СЕТ СН'!$I$11+СВЦЭМ!$D$10+'СЕТ СН'!$I$6-'СЕТ СН'!$I$23</f>
        <v>2821.7582176799997</v>
      </c>
      <c r="K129" s="36">
        <f>SUMIFS(СВЦЭМ!$D$39:$D$782,СВЦЭМ!$A$39:$A$782,$A129,СВЦЭМ!$B$39:$B$782,K$119)+'СЕТ СН'!$I$11+СВЦЭМ!$D$10+'СЕТ СН'!$I$6-'СЕТ СН'!$I$23</f>
        <v>2801.8863199299999</v>
      </c>
      <c r="L129" s="36">
        <f>SUMIFS(СВЦЭМ!$D$39:$D$782,СВЦЭМ!$A$39:$A$782,$A129,СВЦЭМ!$B$39:$B$782,L$119)+'СЕТ СН'!$I$11+СВЦЭМ!$D$10+'СЕТ СН'!$I$6-'СЕТ СН'!$I$23</f>
        <v>2802.7107989900001</v>
      </c>
      <c r="M129" s="36">
        <f>SUMIFS(СВЦЭМ!$D$39:$D$782,СВЦЭМ!$A$39:$A$782,$A129,СВЦЭМ!$B$39:$B$782,M$119)+'СЕТ СН'!$I$11+СВЦЭМ!$D$10+'СЕТ СН'!$I$6-'СЕТ СН'!$I$23</f>
        <v>2835.6122132299997</v>
      </c>
      <c r="N129" s="36">
        <f>SUMIFS(СВЦЭМ!$D$39:$D$782,СВЦЭМ!$A$39:$A$782,$A129,СВЦЭМ!$B$39:$B$782,N$119)+'СЕТ СН'!$I$11+СВЦЭМ!$D$10+'СЕТ СН'!$I$6-'СЕТ СН'!$I$23</f>
        <v>2881.5789101999999</v>
      </c>
      <c r="O129" s="36">
        <f>SUMIFS(СВЦЭМ!$D$39:$D$782,СВЦЭМ!$A$39:$A$782,$A129,СВЦЭМ!$B$39:$B$782,O$119)+'СЕТ СН'!$I$11+СВЦЭМ!$D$10+'СЕТ СН'!$I$6-'СЕТ СН'!$I$23</f>
        <v>2920.6124841599999</v>
      </c>
      <c r="P129" s="36">
        <f>SUMIFS(СВЦЭМ!$D$39:$D$782,СВЦЭМ!$A$39:$A$782,$A129,СВЦЭМ!$B$39:$B$782,P$119)+'СЕТ СН'!$I$11+СВЦЭМ!$D$10+'СЕТ СН'!$I$6-'СЕТ СН'!$I$23</f>
        <v>2932.4497650399999</v>
      </c>
      <c r="Q129" s="36">
        <f>SUMIFS(СВЦЭМ!$D$39:$D$782,СВЦЭМ!$A$39:$A$782,$A129,СВЦЭМ!$B$39:$B$782,Q$119)+'СЕТ СН'!$I$11+СВЦЭМ!$D$10+'СЕТ СН'!$I$6-'СЕТ СН'!$I$23</f>
        <v>2926.8717243700003</v>
      </c>
      <c r="R129" s="36">
        <f>SUMIFS(СВЦЭМ!$D$39:$D$782,СВЦЭМ!$A$39:$A$782,$A129,СВЦЭМ!$B$39:$B$782,R$119)+'СЕТ СН'!$I$11+СВЦЭМ!$D$10+'СЕТ СН'!$I$6-'СЕТ СН'!$I$23</f>
        <v>2932.0177644800001</v>
      </c>
      <c r="S129" s="36">
        <f>SUMIFS(СВЦЭМ!$D$39:$D$782,СВЦЭМ!$A$39:$A$782,$A129,СВЦЭМ!$B$39:$B$782,S$119)+'СЕТ СН'!$I$11+СВЦЭМ!$D$10+'СЕТ СН'!$I$6-'СЕТ СН'!$I$23</f>
        <v>2923.1611251899999</v>
      </c>
      <c r="T129" s="36">
        <f>SUMIFS(СВЦЭМ!$D$39:$D$782,СВЦЭМ!$A$39:$A$782,$A129,СВЦЭМ!$B$39:$B$782,T$119)+'СЕТ СН'!$I$11+СВЦЭМ!$D$10+'СЕТ СН'!$I$6-'СЕТ СН'!$I$23</f>
        <v>2885.1838067399999</v>
      </c>
      <c r="U129" s="36">
        <f>SUMIFS(СВЦЭМ!$D$39:$D$782,СВЦЭМ!$A$39:$A$782,$A129,СВЦЭМ!$B$39:$B$782,U$119)+'СЕТ СН'!$I$11+СВЦЭМ!$D$10+'СЕТ СН'!$I$6-'СЕТ СН'!$I$23</f>
        <v>2866.2861577100002</v>
      </c>
      <c r="V129" s="36">
        <f>SUMIFS(СВЦЭМ!$D$39:$D$782,СВЦЭМ!$A$39:$A$782,$A129,СВЦЭМ!$B$39:$B$782,V$119)+'СЕТ СН'!$I$11+СВЦЭМ!$D$10+'СЕТ СН'!$I$6-'СЕТ СН'!$I$23</f>
        <v>2868.5527167999999</v>
      </c>
      <c r="W129" s="36">
        <f>SUMIFS(СВЦЭМ!$D$39:$D$782,СВЦЭМ!$A$39:$A$782,$A129,СВЦЭМ!$B$39:$B$782,W$119)+'СЕТ СН'!$I$11+СВЦЭМ!$D$10+'СЕТ СН'!$I$6-'СЕТ СН'!$I$23</f>
        <v>2866.1136581199999</v>
      </c>
      <c r="X129" s="36">
        <f>SUMIFS(СВЦЭМ!$D$39:$D$782,СВЦЭМ!$A$39:$A$782,$A129,СВЦЭМ!$B$39:$B$782,X$119)+'СЕТ СН'!$I$11+СВЦЭМ!$D$10+'СЕТ СН'!$I$6-'СЕТ СН'!$I$23</f>
        <v>2901.0458608199997</v>
      </c>
      <c r="Y129" s="36">
        <f>SUMIFS(СВЦЭМ!$D$39:$D$782,СВЦЭМ!$A$39:$A$782,$A129,СВЦЭМ!$B$39:$B$782,Y$119)+'СЕТ СН'!$I$11+СВЦЭМ!$D$10+'СЕТ СН'!$I$6-'СЕТ СН'!$I$23</f>
        <v>2906.7080308499999</v>
      </c>
    </row>
    <row r="130" spans="1:25" ht="15.75" x14ac:dyDescent="0.2">
      <c r="A130" s="35">
        <f t="shared" si="3"/>
        <v>44996</v>
      </c>
      <c r="B130" s="36">
        <f>SUMIFS(СВЦЭМ!$D$39:$D$782,СВЦЭМ!$A$39:$A$782,$A130,СВЦЭМ!$B$39:$B$782,B$119)+'СЕТ СН'!$I$11+СВЦЭМ!$D$10+'СЕТ СН'!$I$6-'СЕТ СН'!$I$23</f>
        <v>2865.7034848000003</v>
      </c>
      <c r="C130" s="36">
        <f>SUMIFS(СВЦЭМ!$D$39:$D$782,СВЦЭМ!$A$39:$A$782,$A130,СВЦЭМ!$B$39:$B$782,C$119)+'СЕТ СН'!$I$11+СВЦЭМ!$D$10+'СЕТ СН'!$I$6-'СЕТ СН'!$I$23</f>
        <v>2925.36537705</v>
      </c>
      <c r="D130" s="36">
        <f>SUMIFS(СВЦЭМ!$D$39:$D$782,СВЦЭМ!$A$39:$A$782,$A130,СВЦЭМ!$B$39:$B$782,D$119)+'СЕТ СН'!$I$11+СВЦЭМ!$D$10+'СЕТ СН'!$I$6-'СЕТ СН'!$I$23</f>
        <v>2955.2175146200002</v>
      </c>
      <c r="E130" s="36">
        <f>SUMIFS(СВЦЭМ!$D$39:$D$782,СВЦЭМ!$A$39:$A$782,$A130,СВЦЭМ!$B$39:$B$782,E$119)+'СЕТ СН'!$I$11+СВЦЭМ!$D$10+'СЕТ СН'!$I$6-'СЕТ СН'!$I$23</f>
        <v>2945.9974304500001</v>
      </c>
      <c r="F130" s="36">
        <f>SUMIFS(СВЦЭМ!$D$39:$D$782,СВЦЭМ!$A$39:$A$782,$A130,СВЦЭМ!$B$39:$B$782,F$119)+'СЕТ СН'!$I$11+СВЦЭМ!$D$10+'СЕТ СН'!$I$6-'СЕТ СН'!$I$23</f>
        <v>2940.9451124799998</v>
      </c>
      <c r="G130" s="36">
        <f>SUMIFS(СВЦЭМ!$D$39:$D$782,СВЦЭМ!$A$39:$A$782,$A130,СВЦЭМ!$B$39:$B$782,G$119)+'СЕТ СН'!$I$11+СВЦЭМ!$D$10+'СЕТ СН'!$I$6-'СЕТ СН'!$I$23</f>
        <v>2927.5997038800001</v>
      </c>
      <c r="H130" s="36">
        <f>SUMIFS(СВЦЭМ!$D$39:$D$782,СВЦЭМ!$A$39:$A$782,$A130,СВЦЭМ!$B$39:$B$782,H$119)+'СЕТ СН'!$I$11+СВЦЭМ!$D$10+'СЕТ СН'!$I$6-'СЕТ СН'!$I$23</f>
        <v>2924.1701785599998</v>
      </c>
      <c r="I130" s="36">
        <f>SUMIFS(СВЦЭМ!$D$39:$D$782,СВЦЭМ!$A$39:$A$782,$A130,СВЦЭМ!$B$39:$B$782,I$119)+'СЕТ СН'!$I$11+СВЦЭМ!$D$10+'СЕТ СН'!$I$6-'СЕТ СН'!$I$23</f>
        <v>2902.9834619000003</v>
      </c>
      <c r="J130" s="36">
        <f>SUMIFS(СВЦЭМ!$D$39:$D$782,СВЦЭМ!$A$39:$A$782,$A130,СВЦЭМ!$B$39:$B$782,J$119)+'СЕТ СН'!$I$11+СВЦЭМ!$D$10+'СЕТ СН'!$I$6-'СЕТ СН'!$I$23</f>
        <v>2824.9109988999999</v>
      </c>
      <c r="K130" s="36">
        <f>SUMIFS(СВЦЭМ!$D$39:$D$782,СВЦЭМ!$A$39:$A$782,$A130,СВЦЭМ!$B$39:$B$782,K$119)+'СЕТ СН'!$I$11+СВЦЭМ!$D$10+'СЕТ СН'!$I$6-'СЕТ СН'!$I$23</f>
        <v>2710.9605893500002</v>
      </c>
      <c r="L130" s="36">
        <f>SUMIFS(СВЦЭМ!$D$39:$D$782,СВЦЭМ!$A$39:$A$782,$A130,СВЦЭМ!$B$39:$B$782,L$119)+'СЕТ СН'!$I$11+СВЦЭМ!$D$10+'СЕТ СН'!$I$6-'СЕТ СН'!$I$23</f>
        <v>2697.6704549799997</v>
      </c>
      <c r="M130" s="36">
        <f>SUMIFS(СВЦЭМ!$D$39:$D$782,СВЦЭМ!$A$39:$A$782,$A130,СВЦЭМ!$B$39:$B$782,M$119)+'СЕТ СН'!$I$11+СВЦЭМ!$D$10+'СЕТ СН'!$I$6-'СЕТ СН'!$I$23</f>
        <v>2646.40626402</v>
      </c>
      <c r="N130" s="36">
        <f>SUMIFS(СВЦЭМ!$D$39:$D$782,СВЦЭМ!$A$39:$A$782,$A130,СВЦЭМ!$B$39:$B$782,N$119)+'СЕТ СН'!$I$11+СВЦЭМ!$D$10+'СЕТ СН'!$I$6-'СЕТ СН'!$I$23</f>
        <v>2703.8348166000001</v>
      </c>
      <c r="O130" s="36">
        <f>SUMIFS(СВЦЭМ!$D$39:$D$782,СВЦЭМ!$A$39:$A$782,$A130,СВЦЭМ!$B$39:$B$782,O$119)+'СЕТ СН'!$I$11+СВЦЭМ!$D$10+'СЕТ СН'!$I$6-'СЕТ СН'!$I$23</f>
        <v>2752.4001633500002</v>
      </c>
      <c r="P130" s="36">
        <f>SUMIFS(СВЦЭМ!$D$39:$D$782,СВЦЭМ!$A$39:$A$782,$A130,СВЦЭМ!$B$39:$B$782,P$119)+'СЕТ СН'!$I$11+СВЦЭМ!$D$10+'СЕТ СН'!$I$6-'СЕТ СН'!$I$23</f>
        <v>2777.65495762</v>
      </c>
      <c r="Q130" s="36">
        <f>SUMIFS(СВЦЭМ!$D$39:$D$782,СВЦЭМ!$A$39:$A$782,$A130,СВЦЭМ!$B$39:$B$782,Q$119)+'СЕТ СН'!$I$11+СВЦЭМ!$D$10+'СЕТ СН'!$I$6-'СЕТ СН'!$I$23</f>
        <v>2788.0822069300002</v>
      </c>
      <c r="R130" s="36">
        <f>SUMIFS(СВЦЭМ!$D$39:$D$782,СВЦЭМ!$A$39:$A$782,$A130,СВЦЭМ!$B$39:$B$782,R$119)+'СЕТ СН'!$I$11+СВЦЭМ!$D$10+'СЕТ СН'!$I$6-'СЕТ СН'!$I$23</f>
        <v>2798.46448027</v>
      </c>
      <c r="S130" s="36">
        <f>SUMIFS(СВЦЭМ!$D$39:$D$782,СВЦЭМ!$A$39:$A$782,$A130,СВЦЭМ!$B$39:$B$782,S$119)+'СЕТ СН'!$I$11+СВЦЭМ!$D$10+'СЕТ СН'!$I$6-'СЕТ СН'!$I$23</f>
        <v>2792.9281579200001</v>
      </c>
      <c r="T130" s="36">
        <f>SUMIFS(СВЦЭМ!$D$39:$D$782,СВЦЭМ!$A$39:$A$782,$A130,СВЦЭМ!$B$39:$B$782,T$119)+'СЕТ СН'!$I$11+СВЦЭМ!$D$10+'СЕТ СН'!$I$6-'СЕТ СН'!$I$23</f>
        <v>2764.96046394</v>
      </c>
      <c r="U130" s="36">
        <f>SUMIFS(СВЦЭМ!$D$39:$D$782,СВЦЭМ!$A$39:$A$782,$A130,СВЦЭМ!$B$39:$B$782,U$119)+'СЕТ СН'!$I$11+СВЦЭМ!$D$10+'СЕТ СН'!$I$6-'СЕТ СН'!$I$23</f>
        <v>2738.0711917399999</v>
      </c>
      <c r="V130" s="36">
        <f>SUMIFS(СВЦЭМ!$D$39:$D$782,СВЦЭМ!$A$39:$A$782,$A130,СВЦЭМ!$B$39:$B$782,V$119)+'СЕТ СН'!$I$11+СВЦЭМ!$D$10+'СЕТ СН'!$I$6-'СЕТ СН'!$I$23</f>
        <v>2722.4990828600003</v>
      </c>
      <c r="W130" s="36">
        <f>SUMIFS(СВЦЭМ!$D$39:$D$782,СВЦЭМ!$A$39:$A$782,$A130,СВЦЭМ!$B$39:$B$782,W$119)+'СЕТ СН'!$I$11+СВЦЭМ!$D$10+'СЕТ СН'!$I$6-'СЕТ СН'!$I$23</f>
        <v>2733.81260995</v>
      </c>
      <c r="X130" s="36">
        <f>SUMIFS(СВЦЭМ!$D$39:$D$782,СВЦЭМ!$A$39:$A$782,$A130,СВЦЭМ!$B$39:$B$782,X$119)+'СЕТ СН'!$I$11+СВЦЭМ!$D$10+'СЕТ СН'!$I$6-'СЕТ СН'!$I$23</f>
        <v>2777.49746112</v>
      </c>
      <c r="Y130" s="36">
        <f>SUMIFS(СВЦЭМ!$D$39:$D$782,СВЦЭМ!$A$39:$A$782,$A130,СВЦЭМ!$B$39:$B$782,Y$119)+'СЕТ СН'!$I$11+СВЦЭМ!$D$10+'СЕТ СН'!$I$6-'СЕТ СН'!$I$23</f>
        <v>2826.6074582199999</v>
      </c>
    </row>
    <row r="131" spans="1:25" ht="15.75" x14ac:dyDescent="0.2">
      <c r="A131" s="35">
        <f t="shared" si="3"/>
        <v>44997</v>
      </c>
      <c r="B131" s="36">
        <f>SUMIFS(СВЦЭМ!$D$39:$D$782,СВЦЭМ!$A$39:$A$782,$A131,СВЦЭМ!$B$39:$B$782,B$119)+'СЕТ СН'!$I$11+СВЦЭМ!$D$10+'СЕТ СН'!$I$6-'СЕТ СН'!$I$23</f>
        <v>2878.6753558999999</v>
      </c>
      <c r="C131" s="36">
        <f>SUMIFS(СВЦЭМ!$D$39:$D$782,СВЦЭМ!$A$39:$A$782,$A131,СВЦЭМ!$B$39:$B$782,C$119)+'СЕТ СН'!$I$11+СВЦЭМ!$D$10+'СЕТ СН'!$I$6-'СЕТ СН'!$I$23</f>
        <v>2942.99977601</v>
      </c>
      <c r="D131" s="36">
        <f>SUMIFS(СВЦЭМ!$D$39:$D$782,СВЦЭМ!$A$39:$A$782,$A131,СВЦЭМ!$B$39:$B$782,D$119)+'СЕТ СН'!$I$11+СВЦЭМ!$D$10+'СЕТ СН'!$I$6-'СЕТ СН'!$I$23</f>
        <v>2975.1457907499998</v>
      </c>
      <c r="E131" s="36">
        <f>SUMIFS(СВЦЭМ!$D$39:$D$782,СВЦЭМ!$A$39:$A$782,$A131,СВЦЭМ!$B$39:$B$782,E$119)+'СЕТ СН'!$I$11+СВЦЭМ!$D$10+'СЕТ СН'!$I$6-'СЕТ СН'!$I$23</f>
        <v>2964.2247987000001</v>
      </c>
      <c r="F131" s="36">
        <f>SUMIFS(СВЦЭМ!$D$39:$D$782,СВЦЭМ!$A$39:$A$782,$A131,СВЦЭМ!$B$39:$B$782,F$119)+'СЕТ СН'!$I$11+СВЦЭМ!$D$10+'СЕТ СН'!$I$6-'СЕТ СН'!$I$23</f>
        <v>2967.48792757</v>
      </c>
      <c r="G131" s="36">
        <f>SUMIFS(СВЦЭМ!$D$39:$D$782,СВЦЭМ!$A$39:$A$782,$A131,СВЦЭМ!$B$39:$B$782,G$119)+'СЕТ СН'!$I$11+СВЦЭМ!$D$10+'СЕТ СН'!$I$6-'СЕТ СН'!$I$23</f>
        <v>2961.4229460900001</v>
      </c>
      <c r="H131" s="36">
        <f>SUMIFS(СВЦЭМ!$D$39:$D$782,СВЦЭМ!$A$39:$A$782,$A131,СВЦЭМ!$B$39:$B$782,H$119)+'СЕТ СН'!$I$11+СВЦЭМ!$D$10+'СЕТ СН'!$I$6-'СЕТ СН'!$I$23</f>
        <v>2947.2608731700002</v>
      </c>
      <c r="I131" s="36">
        <f>SUMIFS(СВЦЭМ!$D$39:$D$782,СВЦЭМ!$A$39:$A$782,$A131,СВЦЭМ!$B$39:$B$782,I$119)+'СЕТ СН'!$I$11+СВЦЭМ!$D$10+'СЕТ СН'!$I$6-'СЕТ СН'!$I$23</f>
        <v>2909.5311384300003</v>
      </c>
      <c r="J131" s="36">
        <f>SUMIFS(СВЦЭМ!$D$39:$D$782,СВЦЭМ!$A$39:$A$782,$A131,СВЦЭМ!$B$39:$B$782,J$119)+'СЕТ СН'!$I$11+СВЦЭМ!$D$10+'СЕТ СН'!$I$6-'СЕТ СН'!$I$23</f>
        <v>2880.9861824999998</v>
      </c>
      <c r="K131" s="36">
        <f>SUMIFS(СВЦЭМ!$D$39:$D$782,СВЦЭМ!$A$39:$A$782,$A131,СВЦЭМ!$B$39:$B$782,K$119)+'СЕТ СН'!$I$11+СВЦЭМ!$D$10+'СЕТ СН'!$I$6-'СЕТ СН'!$I$23</f>
        <v>2800.50735962</v>
      </c>
      <c r="L131" s="36">
        <f>SUMIFS(СВЦЭМ!$D$39:$D$782,СВЦЭМ!$A$39:$A$782,$A131,СВЦЭМ!$B$39:$B$782,L$119)+'СЕТ СН'!$I$11+СВЦЭМ!$D$10+'СЕТ СН'!$I$6-'СЕТ СН'!$I$23</f>
        <v>2771.0458311000002</v>
      </c>
      <c r="M131" s="36">
        <f>SUMIFS(СВЦЭМ!$D$39:$D$782,СВЦЭМ!$A$39:$A$782,$A131,СВЦЭМ!$B$39:$B$782,M$119)+'СЕТ СН'!$I$11+СВЦЭМ!$D$10+'СЕТ СН'!$I$6-'СЕТ СН'!$I$23</f>
        <v>2772.6439941099998</v>
      </c>
      <c r="N131" s="36">
        <f>SUMIFS(СВЦЭМ!$D$39:$D$782,СВЦЭМ!$A$39:$A$782,$A131,СВЦЭМ!$B$39:$B$782,N$119)+'СЕТ СН'!$I$11+СВЦЭМ!$D$10+'СЕТ СН'!$I$6-'СЕТ СН'!$I$23</f>
        <v>2801.9236684099997</v>
      </c>
      <c r="O131" s="36">
        <f>SUMIFS(СВЦЭМ!$D$39:$D$782,СВЦЭМ!$A$39:$A$782,$A131,СВЦЭМ!$B$39:$B$782,O$119)+'СЕТ СН'!$I$11+СВЦЭМ!$D$10+'СЕТ СН'!$I$6-'СЕТ СН'!$I$23</f>
        <v>2829.3421842400003</v>
      </c>
      <c r="P131" s="36">
        <f>SUMIFS(СВЦЭМ!$D$39:$D$782,СВЦЭМ!$A$39:$A$782,$A131,СВЦЭМ!$B$39:$B$782,P$119)+'СЕТ СН'!$I$11+СВЦЭМ!$D$10+'СЕТ СН'!$I$6-'СЕТ СН'!$I$23</f>
        <v>2847.7906811299999</v>
      </c>
      <c r="Q131" s="36">
        <f>SUMIFS(СВЦЭМ!$D$39:$D$782,СВЦЭМ!$A$39:$A$782,$A131,СВЦЭМ!$B$39:$B$782,Q$119)+'СЕТ СН'!$I$11+СВЦЭМ!$D$10+'СЕТ СН'!$I$6-'СЕТ СН'!$I$23</f>
        <v>2859.9825646899999</v>
      </c>
      <c r="R131" s="36">
        <f>SUMIFS(СВЦЭМ!$D$39:$D$782,СВЦЭМ!$A$39:$A$782,$A131,СВЦЭМ!$B$39:$B$782,R$119)+'СЕТ СН'!$I$11+СВЦЭМ!$D$10+'СЕТ СН'!$I$6-'СЕТ СН'!$I$23</f>
        <v>2855.7349249999997</v>
      </c>
      <c r="S131" s="36">
        <f>SUMIFS(СВЦЭМ!$D$39:$D$782,СВЦЭМ!$A$39:$A$782,$A131,СВЦЭМ!$B$39:$B$782,S$119)+'СЕТ СН'!$I$11+СВЦЭМ!$D$10+'СЕТ СН'!$I$6-'СЕТ СН'!$I$23</f>
        <v>2835.0337819599999</v>
      </c>
      <c r="T131" s="36">
        <f>SUMIFS(СВЦЭМ!$D$39:$D$782,СВЦЭМ!$A$39:$A$782,$A131,СВЦЭМ!$B$39:$B$782,T$119)+'СЕТ СН'!$I$11+СВЦЭМ!$D$10+'СЕТ СН'!$I$6-'СЕТ СН'!$I$23</f>
        <v>2807.36359829</v>
      </c>
      <c r="U131" s="36">
        <f>SUMIFS(СВЦЭМ!$D$39:$D$782,СВЦЭМ!$A$39:$A$782,$A131,СВЦЭМ!$B$39:$B$782,U$119)+'СЕТ СН'!$I$11+СВЦЭМ!$D$10+'СЕТ СН'!$I$6-'СЕТ СН'!$I$23</f>
        <v>2782.9259962300002</v>
      </c>
      <c r="V131" s="36">
        <f>SUMIFS(СВЦЭМ!$D$39:$D$782,СВЦЭМ!$A$39:$A$782,$A131,СВЦЭМ!$B$39:$B$782,V$119)+'СЕТ СН'!$I$11+СВЦЭМ!$D$10+'СЕТ СН'!$I$6-'СЕТ СН'!$I$23</f>
        <v>2816.4167637299997</v>
      </c>
      <c r="W131" s="36">
        <f>SUMIFS(СВЦЭМ!$D$39:$D$782,СВЦЭМ!$A$39:$A$782,$A131,СВЦЭМ!$B$39:$B$782,W$119)+'СЕТ СН'!$I$11+СВЦЭМ!$D$10+'СЕТ СН'!$I$6-'СЕТ СН'!$I$23</f>
        <v>2822.5078310999997</v>
      </c>
      <c r="X131" s="36">
        <f>SUMIFS(СВЦЭМ!$D$39:$D$782,СВЦЭМ!$A$39:$A$782,$A131,СВЦЭМ!$B$39:$B$782,X$119)+'СЕТ СН'!$I$11+СВЦЭМ!$D$10+'СЕТ СН'!$I$6-'СЕТ СН'!$I$23</f>
        <v>2866.7468581600001</v>
      </c>
      <c r="Y131" s="36">
        <f>SUMIFS(СВЦЭМ!$D$39:$D$782,СВЦЭМ!$A$39:$A$782,$A131,СВЦЭМ!$B$39:$B$782,Y$119)+'СЕТ СН'!$I$11+СВЦЭМ!$D$10+'СЕТ СН'!$I$6-'СЕТ СН'!$I$23</f>
        <v>2899.0488450100002</v>
      </c>
    </row>
    <row r="132" spans="1:25" ht="15.75" x14ac:dyDescent="0.2">
      <c r="A132" s="35">
        <f t="shared" si="3"/>
        <v>44998</v>
      </c>
      <c r="B132" s="36">
        <f>SUMIFS(СВЦЭМ!$D$39:$D$782,СВЦЭМ!$A$39:$A$782,$A132,СВЦЭМ!$B$39:$B$782,B$119)+'СЕТ СН'!$I$11+СВЦЭМ!$D$10+'СЕТ СН'!$I$6-'СЕТ СН'!$I$23</f>
        <v>2895.47460116</v>
      </c>
      <c r="C132" s="36">
        <f>SUMIFS(СВЦЭМ!$D$39:$D$782,СВЦЭМ!$A$39:$A$782,$A132,СВЦЭМ!$B$39:$B$782,C$119)+'СЕТ СН'!$I$11+СВЦЭМ!$D$10+'СЕТ СН'!$I$6-'СЕТ СН'!$I$23</f>
        <v>2934.50323192</v>
      </c>
      <c r="D132" s="36">
        <f>SUMIFS(СВЦЭМ!$D$39:$D$782,СВЦЭМ!$A$39:$A$782,$A132,СВЦЭМ!$B$39:$B$782,D$119)+'СЕТ СН'!$I$11+СВЦЭМ!$D$10+'СЕТ СН'!$I$6-'СЕТ СН'!$I$23</f>
        <v>2971.7797011100001</v>
      </c>
      <c r="E132" s="36">
        <f>SUMIFS(СВЦЭМ!$D$39:$D$782,СВЦЭМ!$A$39:$A$782,$A132,СВЦЭМ!$B$39:$B$782,E$119)+'СЕТ СН'!$I$11+СВЦЭМ!$D$10+'СЕТ СН'!$I$6-'СЕТ СН'!$I$23</f>
        <v>2973.5181280000002</v>
      </c>
      <c r="F132" s="36">
        <f>SUMIFS(СВЦЭМ!$D$39:$D$782,СВЦЭМ!$A$39:$A$782,$A132,СВЦЭМ!$B$39:$B$782,F$119)+'СЕТ СН'!$I$11+СВЦЭМ!$D$10+'СЕТ СН'!$I$6-'СЕТ СН'!$I$23</f>
        <v>2987.8444079199999</v>
      </c>
      <c r="G132" s="36">
        <f>SUMIFS(СВЦЭМ!$D$39:$D$782,СВЦЭМ!$A$39:$A$782,$A132,СВЦЭМ!$B$39:$B$782,G$119)+'СЕТ СН'!$I$11+СВЦЭМ!$D$10+'СЕТ СН'!$I$6-'СЕТ СН'!$I$23</f>
        <v>2961.73776258</v>
      </c>
      <c r="H132" s="36">
        <f>SUMIFS(СВЦЭМ!$D$39:$D$782,СВЦЭМ!$A$39:$A$782,$A132,СВЦЭМ!$B$39:$B$782,H$119)+'СЕТ СН'!$I$11+СВЦЭМ!$D$10+'СЕТ СН'!$I$6-'СЕТ СН'!$I$23</f>
        <v>2915.8517287699997</v>
      </c>
      <c r="I132" s="36">
        <f>SUMIFS(СВЦЭМ!$D$39:$D$782,СВЦЭМ!$A$39:$A$782,$A132,СВЦЭМ!$B$39:$B$782,I$119)+'СЕТ СН'!$I$11+СВЦЭМ!$D$10+'СЕТ СН'!$I$6-'СЕТ СН'!$I$23</f>
        <v>2876.7855825900001</v>
      </c>
      <c r="J132" s="36">
        <f>SUMIFS(СВЦЭМ!$D$39:$D$782,СВЦЭМ!$A$39:$A$782,$A132,СВЦЭМ!$B$39:$B$782,J$119)+'СЕТ СН'!$I$11+СВЦЭМ!$D$10+'СЕТ СН'!$I$6-'СЕТ СН'!$I$23</f>
        <v>2876.5243584099999</v>
      </c>
      <c r="K132" s="36">
        <f>SUMIFS(СВЦЭМ!$D$39:$D$782,СВЦЭМ!$A$39:$A$782,$A132,СВЦЭМ!$B$39:$B$782,K$119)+'СЕТ СН'!$I$11+СВЦЭМ!$D$10+'СЕТ СН'!$I$6-'СЕТ СН'!$I$23</f>
        <v>2831.5966760299998</v>
      </c>
      <c r="L132" s="36">
        <f>SUMIFS(СВЦЭМ!$D$39:$D$782,СВЦЭМ!$A$39:$A$782,$A132,СВЦЭМ!$B$39:$B$782,L$119)+'СЕТ СН'!$I$11+СВЦЭМ!$D$10+'СЕТ СН'!$I$6-'СЕТ СН'!$I$23</f>
        <v>2837.97381619</v>
      </c>
      <c r="M132" s="36">
        <f>SUMIFS(СВЦЭМ!$D$39:$D$782,СВЦЭМ!$A$39:$A$782,$A132,СВЦЭМ!$B$39:$B$782,M$119)+'СЕТ СН'!$I$11+СВЦЭМ!$D$10+'СЕТ СН'!$I$6-'СЕТ СН'!$I$23</f>
        <v>2841.01342247</v>
      </c>
      <c r="N132" s="36">
        <f>SUMIFS(СВЦЭМ!$D$39:$D$782,СВЦЭМ!$A$39:$A$782,$A132,СВЦЭМ!$B$39:$B$782,N$119)+'СЕТ СН'!$I$11+СВЦЭМ!$D$10+'СЕТ СН'!$I$6-'СЕТ СН'!$I$23</f>
        <v>2865.1902614700002</v>
      </c>
      <c r="O132" s="36">
        <f>SUMIFS(СВЦЭМ!$D$39:$D$782,СВЦЭМ!$A$39:$A$782,$A132,СВЦЭМ!$B$39:$B$782,O$119)+'СЕТ СН'!$I$11+СВЦЭМ!$D$10+'СЕТ СН'!$I$6-'СЕТ СН'!$I$23</f>
        <v>2889.83921298</v>
      </c>
      <c r="P132" s="36">
        <f>SUMIFS(СВЦЭМ!$D$39:$D$782,СВЦЭМ!$A$39:$A$782,$A132,СВЦЭМ!$B$39:$B$782,P$119)+'СЕТ СН'!$I$11+СВЦЭМ!$D$10+'СЕТ СН'!$I$6-'СЕТ СН'!$I$23</f>
        <v>2894.0370263700001</v>
      </c>
      <c r="Q132" s="36">
        <f>SUMIFS(СВЦЭМ!$D$39:$D$782,СВЦЭМ!$A$39:$A$782,$A132,СВЦЭМ!$B$39:$B$782,Q$119)+'СЕТ СН'!$I$11+СВЦЭМ!$D$10+'СЕТ СН'!$I$6-'СЕТ СН'!$I$23</f>
        <v>2890.1123394000001</v>
      </c>
      <c r="R132" s="36">
        <f>SUMIFS(СВЦЭМ!$D$39:$D$782,СВЦЭМ!$A$39:$A$782,$A132,СВЦЭМ!$B$39:$B$782,R$119)+'СЕТ СН'!$I$11+СВЦЭМ!$D$10+'СЕТ СН'!$I$6-'СЕТ СН'!$I$23</f>
        <v>2893.1872418100002</v>
      </c>
      <c r="S132" s="36">
        <f>SUMIFS(СВЦЭМ!$D$39:$D$782,СВЦЭМ!$A$39:$A$782,$A132,СВЦЭМ!$B$39:$B$782,S$119)+'СЕТ СН'!$I$11+СВЦЭМ!$D$10+'СЕТ СН'!$I$6-'СЕТ СН'!$I$23</f>
        <v>2886.76772149</v>
      </c>
      <c r="T132" s="36">
        <f>SUMIFS(СВЦЭМ!$D$39:$D$782,СВЦЭМ!$A$39:$A$782,$A132,СВЦЭМ!$B$39:$B$782,T$119)+'СЕТ СН'!$I$11+СВЦЭМ!$D$10+'СЕТ СН'!$I$6-'СЕТ СН'!$I$23</f>
        <v>2863.6291569300001</v>
      </c>
      <c r="U132" s="36">
        <f>SUMIFS(СВЦЭМ!$D$39:$D$782,СВЦЭМ!$A$39:$A$782,$A132,СВЦЭМ!$B$39:$B$782,U$119)+'СЕТ СН'!$I$11+СВЦЭМ!$D$10+'СЕТ СН'!$I$6-'СЕТ СН'!$I$23</f>
        <v>2834.1777165200001</v>
      </c>
      <c r="V132" s="36">
        <f>SUMIFS(СВЦЭМ!$D$39:$D$782,СВЦЭМ!$A$39:$A$782,$A132,СВЦЭМ!$B$39:$B$782,V$119)+'СЕТ СН'!$I$11+СВЦЭМ!$D$10+'СЕТ СН'!$I$6-'СЕТ СН'!$I$23</f>
        <v>2831.3420037400001</v>
      </c>
      <c r="W132" s="36">
        <f>SUMIFS(СВЦЭМ!$D$39:$D$782,СВЦЭМ!$A$39:$A$782,$A132,СВЦЭМ!$B$39:$B$782,W$119)+'СЕТ СН'!$I$11+СВЦЭМ!$D$10+'СЕТ СН'!$I$6-'СЕТ СН'!$I$23</f>
        <v>2828.5496686699998</v>
      </c>
      <c r="X132" s="36">
        <f>SUMIFS(СВЦЭМ!$D$39:$D$782,СВЦЭМ!$A$39:$A$782,$A132,СВЦЭМ!$B$39:$B$782,X$119)+'СЕТ СН'!$I$11+СВЦЭМ!$D$10+'СЕТ СН'!$I$6-'СЕТ СН'!$I$23</f>
        <v>2876.5819199799998</v>
      </c>
      <c r="Y132" s="36">
        <f>SUMIFS(СВЦЭМ!$D$39:$D$782,СВЦЭМ!$A$39:$A$782,$A132,СВЦЭМ!$B$39:$B$782,Y$119)+'СЕТ СН'!$I$11+СВЦЭМ!$D$10+'СЕТ СН'!$I$6-'СЕТ СН'!$I$23</f>
        <v>2869.9168472000001</v>
      </c>
    </row>
    <row r="133" spans="1:25" ht="15.75" x14ac:dyDescent="0.2">
      <c r="A133" s="35">
        <f t="shared" si="3"/>
        <v>44999</v>
      </c>
      <c r="B133" s="36">
        <f>SUMIFS(СВЦЭМ!$D$39:$D$782,СВЦЭМ!$A$39:$A$782,$A133,СВЦЭМ!$B$39:$B$782,B$119)+'СЕТ СН'!$I$11+СВЦЭМ!$D$10+'СЕТ СН'!$I$6-'СЕТ СН'!$I$23</f>
        <v>2960.1304421899999</v>
      </c>
      <c r="C133" s="36">
        <f>SUMIFS(СВЦЭМ!$D$39:$D$782,СВЦЭМ!$A$39:$A$782,$A133,СВЦЭМ!$B$39:$B$782,C$119)+'СЕТ СН'!$I$11+СВЦЭМ!$D$10+'СЕТ СН'!$I$6-'СЕТ СН'!$I$23</f>
        <v>3026.05048842</v>
      </c>
      <c r="D133" s="36">
        <f>SUMIFS(СВЦЭМ!$D$39:$D$782,СВЦЭМ!$A$39:$A$782,$A133,СВЦЭМ!$B$39:$B$782,D$119)+'СЕТ СН'!$I$11+СВЦЭМ!$D$10+'СЕТ СН'!$I$6-'СЕТ СН'!$I$23</f>
        <v>3066.49376863</v>
      </c>
      <c r="E133" s="36">
        <f>SUMIFS(СВЦЭМ!$D$39:$D$782,СВЦЭМ!$A$39:$A$782,$A133,СВЦЭМ!$B$39:$B$782,E$119)+'СЕТ СН'!$I$11+СВЦЭМ!$D$10+'СЕТ СН'!$I$6-'СЕТ СН'!$I$23</f>
        <v>3072.6997488000002</v>
      </c>
      <c r="F133" s="36">
        <f>SUMIFS(СВЦЭМ!$D$39:$D$782,СВЦЭМ!$A$39:$A$782,$A133,СВЦЭМ!$B$39:$B$782,F$119)+'СЕТ СН'!$I$11+СВЦЭМ!$D$10+'СЕТ СН'!$I$6-'СЕТ СН'!$I$23</f>
        <v>3070.1986464500001</v>
      </c>
      <c r="G133" s="36">
        <f>SUMIFS(СВЦЭМ!$D$39:$D$782,СВЦЭМ!$A$39:$A$782,$A133,СВЦЭМ!$B$39:$B$782,G$119)+'СЕТ СН'!$I$11+СВЦЭМ!$D$10+'СЕТ СН'!$I$6-'СЕТ СН'!$I$23</f>
        <v>3055.2007835999998</v>
      </c>
      <c r="H133" s="36">
        <f>SUMIFS(СВЦЭМ!$D$39:$D$782,СВЦЭМ!$A$39:$A$782,$A133,СВЦЭМ!$B$39:$B$782,H$119)+'СЕТ СН'!$I$11+СВЦЭМ!$D$10+'СЕТ СН'!$I$6-'СЕТ СН'!$I$23</f>
        <v>2984.4751956999999</v>
      </c>
      <c r="I133" s="36">
        <f>SUMIFS(СВЦЭМ!$D$39:$D$782,СВЦЭМ!$A$39:$A$782,$A133,СВЦЭМ!$B$39:$B$782,I$119)+'СЕТ СН'!$I$11+СВЦЭМ!$D$10+'СЕТ СН'!$I$6-'СЕТ СН'!$I$23</f>
        <v>2908.3197304699997</v>
      </c>
      <c r="J133" s="36">
        <f>SUMIFS(СВЦЭМ!$D$39:$D$782,СВЦЭМ!$A$39:$A$782,$A133,СВЦЭМ!$B$39:$B$782,J$119)+'СЕТ СН'!$I$11+СВЦЭМ!$D$10+'СЕТ СН'!$I$6-'СЕТ СН'!$I$23</f>
        <v>2913.23757471</v>
      </c>
      <c r="K133" s="36">
        <f>SUMIFS(СВЦЭМ!$D$39:$D$782,СВЦЭМ!$A$39:$A$782,$A133,СВЦЭМ!$B$39:$B$782,K$119)+'СЕТ СН'!$I$11+СВЦЭМ!$D$10+'СЕТ СН'!$I$6-'СЕТ СН'!$I$23</f>
        <v>2869.2104050799999</v>
      </c>
      <c r="L133" s="36">
        <f>SUMIFS(СВЦЭМ!$D$39:$D$782,СВЦЭМ!$A$39:$A$782,$A133,СВЦЭМ!$B$39:$B$782,L$119)+'СЕТ СН'!$I$11+СВЦЭМ!$D$10+'СЕТ СН'!$I$6-'СЕТ СН'!$I$23</f>
        <v>2857.7377781200003</v>
      </c>
      <c r="M133" s="36">
        <f>SUMIFS(СВЦЭМ!$D$39:$D$782,СВЦЭМ!$A$39:$A$782,$A133,СВЦЭМ!$B$39:$B$782,M$119)+'СЕТ СН'!$I$11+СВЦЭМ!$D$10+'СЕТ СН'!$I$6-'СЕТ СН'!$I$23</f>
        <v>2828.2938942299998</v>
      </c>
      <c r="N133" s="36">
        <f>SUMIFS(СВЦЭМ!$D$39:$D$782,СВЦЭМ!$A$39:$A$782,$A133,СВЦЭМ!$B$39:$B$782,N$119)+'СЕТ СН'!$I$11+СВЦЭМ!$D$10+'СЕТ СН'!$I$6-'СЕТ СН'!$I$23</f>
        <v>2864.7453640599997</v>
      </c>
      <c r="O133" s="36">
        <f>SUMIFS(СВЦЭМ!$D$39:$D$782,СВЦЭМ!$A$39:$A$782,$A133,СВЦЭМ!$B$39:$B$782,O$119)+'СЕТ СН'!$I$11+СВЦЭМ!$D$10+'СЕТ СН'!$I$6-'СЕТ СН'!$I$23</f>
        <v>2898.6983046400001</v>
      </c>
      <c r="P133" s="36">
        <f>SUMIFS(СВЦЭМ!$D$39:$D$782,СВЦЭМ!$A$39:$A$782,$A133,СВЦЭМ!$B$39:$B$782,P$119)+'СЕТ СН'!$I$11+СВЦЭМ!$D$10+'СЕТ СН'!$I$6-'СЕТ СН'!$I$23</f>
        <v>2905.6042380399999</v>
      </c>
      <c r="Q133" s="36">
        <f>SUMIFS(СВЦЭМ!$D$39:$D$782,СВЦЭМ!$A$39:$A$782,$A133,СВЦЭМ!$B$39:$B$782,Q$119)+'СЕТ СН'!$I$11+СВЦЭМ!$D$10+'СЕТ СН'!$I$6-'СЕТ СН'!$I$23</f>
        <v>2914.5695146500002</v>
      </c>
      <c r="R133" s="36">
        <f>SUMIFS(СВЦЭМ!$D$39:$D$782,СВЦЭМ!$A$39:$A$782,$A133,СВЦЭМ!$B$39:$B$782,R$119)+'СЕТ СН'!$I$11+СВЦЭМ!$D$10+'СЕТ СН'!$I$6-'СЕТ СН'!$I$23</f>
        <v>2902.1616164400002</v>
      </c>
      <c r="S133" s="36">
        <f>SUMIFS(СВЦЭМ!$D$39:$D$782,СВЦЭМ!$A$39:$A$782,$A133,СВЦЭМ!$B$39:$B$782,S$119)+'СЕТ СН'!$I$11+СВЦЭМ!$D$10+'СЕТ СН'!$I$6-'СЕТ СН'!$I$23</f>
        <v>2877.0968473200001</v>
      </c>
      <c r="T133" s="36">
        <f>SUMIFS(СВЦЭМ!$D$39:$D$782,СВЦЭМ!$A$39:$A$782,$A133,СВЦЭМ!$B$39:$B$782,T$119)+'СЕТ СН'!$I$11+СВЦЭМ!$D$10+'СЕТ СН'!$I$6-'СЕТ СН'!$I$23</f>
        <v>2858.5239311300002</v>
      </c>
      <c r="U133" s="36">
        <f>SUMIFS(СВЦЭМ!$D$39:$D$782,СВЦЭМ!$A$39:$A$782,$A133,СВЦЭМ!$B$39:$B$782,U$119)+'СЕТ СН'!$I$11+СВЦЭМ!$D$10+'СЕТ СН'!$I$6-'СЕТ СН'!$I$23</f>
        <v>2826.5901517800003</v>
      </c>
      <c r="V133" s="36">
        <f>SUMIFS(СВЦЭМ!$D$39:$D$782,СВЦЭМ!$A$39:$A$782,$A133,СВЦЭМ!$B$39:$B$782,V$119)+'СЕТ СН'!$I$11+СВЦЭМ!$D$10+'СЕТ СН'!$I$6-'СЕТ СН'!$I$23</f>
        <v>2847.5178610600001</v>
      </c>
      <c r="W133" s="36">
        <f>SUMIFS(СВЦЭМ!$D$39:$D$782,СВЦЭМ!$A$39:$A$782,$A133,СВЦЭМ!$B$39:$B$782,W$119)+'СЕТ СН'!$I$11+СВЦЭМ!$D$10+'СЕТ СН'!$I$6-'СЕТ СН'!$I$23</f>
        <v>2866.4299427400001</v>
      </c>
      <c r="X133" s="36">
        <f>SUMIFS(СВЦЭМ!$D$39:$D$782,СВЦЭМ!$A$39:$A$782,$A133,СВЦЭМ!$B$39:$B$782,X$119)+'СЕТ СН'!$I$11+СВЦЭМ!$D$10+'СЕТ СН'!$I$6-'СЕТ СН'!$I$23</f>
        <v>2909.6964907500001</v>
      </c>
      <c r="Y133" s="36">
        <f>SUMIFS(СВЦЭМ!$D$39:$D$782,СВЦЭМ!$A$39:$A$782,$A133,СВЦЭМ!$B$39:$B$782,Y$119)+'СЕТ СН'!$I$11+СВЦЭМ!$D$10+'СЕТ СН'!$I$6-'СЕТ СН'!$I$23</f>
        <v>2919.1653689200002</v>
      </c>
    </row>
    <row r="134" spans="1:25" ht="15.75" x14ac:dyDescent="0.2">
      <c r="A134" s="35">
        <f t="shared" si="3"/>
        <v>45000</v>
      </c>
      <c r="B134" s="36">
        <f>SUMIFS(СВЦЭМ!$D$39:$D$782,СВЦЭМ!$A$39:$A$782,$A134,СВЦЭМ!$B$39:$B$782,B$119)+'СЕТ СН'!$I$11+СВЦЭМ!$D$10+'СЕТ СН'!$I$6-'СЕТ СН'!$I$23</f>
        <v>2946.92429958</v>
      </c>
      <c r="C134" s="36">
        <f>SUMIFS(СВЦЭМ!$D$39:$D$782,СВЦЭМ!$A$39:$A$782,$A134,СВЦЭМ!$B$39:$B$782,C$119)+'СЕТ СН'!$I$11+СВЦЭМ!$D$10+'СЕТ СН'!$I$6-'СЕТ СН'!$I$23</f>
        <v>3010.20045243</v>
      </c>
      <c r="D134" s="36">
        <f>SUMIFS(СВЦЭМ!$D$39:$D$782,СВЦЭМ!$A$39:$A$782,$A134,СВЦЭМ!$B$39:$B$782,D$119)+'СЕТ СН'!$I$11+СВЦЭМ!$D$10+'СЕТ СН'!$I$6-'СЕТ СН'!$I$23</f>
        <v>3046.7296495199998</v>
      </c>
      <c r="E134" s="36">
        <f>SUMIFS(СВЦЭМ!$D$39:$D$782,СВЦЭМ!$A$39:$A$782,$A134,СВЦЭМ!$B$39:$B$782,E$119)+'СЕТ СН'!$I$11+СВЦЭМ!$D$10+'СЕТ СН'!$I$6-'СЕТ СН'!$I$23</f>
        <v>3054.6885665999998</v>
      </c>
      <c r="F134" s="36">
        <f>SUMIFS(СВЦЭМ!$D$39:$D$782,СВЦЭМ!$A$39:$A$782,$A134,СВЦЭМ!$B$39:$B$782,F$119)+'СЕТ СН'!$I$11+СВЦЭМ!$D$10+'СЕТ СН'!$I$6-'СЕТ СН'!$I$23</f>
        <v>3056.0370927899999</v>
      </c>
      <c r="G134" s="36">
        <f>SUMIFS(СВЦЭМ!$D$39:$D$782,СВЦЭМ!$A$39:$A$782,$A134,СВЦЭМ!$B$39:$B$782,G$119)+'СЕТ СН'!$I$11+СВЦЭМ!$D$10+'СЕТ СН'!$I$6-'СЕТ СН'!$I$23</f>
        <v>3040.01213151</v>
      </c>
      <c r="H134" s="36">
        <f>SUMIFS(СВЦЭМ!$D$39:$D$782,СВЦЭМ!$A$39:$A$782,$A134,СВЦЭМ!$B$39:$B$782,H$119)+'СЕТ СН'!$I$11+СВЦЭМ!$D$10+'СЕТ СН'!$I$6-'СЕТ СН'!$I$23</f>
        <v>2961.6658089900002</v>
      </c>
      <c r="I134" s="36">
        <f>SUMIFS(СВЦЭМ!$D$39:$D$782,СВЦЭМ!$A$39:$A$782,$A134,СВЦЭМ!$B$39:$B$782,I$119)+'СЕТ СН'!$I$11+СВЦЭМ!$D$10+'СЕТ СН'!$I$6-'СЕТ СН'!$I$23</f>
        <v>2885.7186528399998</v>
      </c>
      <c r="J134" s="36">
        <f>SUMIFS(СВЦЭМ!$D$39:$D$782,СВЦЭМ!$A$39:$A$782,$A134,СВЦЭМ!$B$39:$B$782,J$119)+'СЕТ СН'!$I$11+СВЦЭМ!$D$10+'СЕТ СН'!$I$6-'СЕТ СН'!$I$23</f>
        <v>2887.36075734</v>
      </c>
      <c r="K134" s="36">
        <f>SUMIFS(СВЦЭМ!$D$39:$D$782,СВЦЭМ!$A$39:$A$782,$A134,СВЦЭМ!$B$39:$B$782,K$119)+'СЕТ СН'!$I$11+СВЦЭМ!$D$10+'СЕТ СН'!$I$6-'СЕТ СН'!$I$23</f>
        <v>2842.5208082999998</v>
      </c>
      <c r="L134" s="36">
        <f>SUMIFS(СВЦЭМ!$D$39:$D$782,СВЦЭМ!$A$39:$A$782,$A134,СВЦЭМ!$B$39:$B$782,L$119)+'СЕТ СН'!$I$11+СВЦЭМ!$D$10+'СЕТ СН'!$I$6-'СЕТ СН'!$I$23</f>
        <v>2830.1215703400003</v>
      </c>
      <c r="M134" s="36">
        <f>SUMIFS(СВЦЭМ!$D$39:$D$782,СВЦЭМ!$A$39:$A$782,$A134,СВЦЭМ!$B$39:$B$782,M$119)+'СЕТ СН'!$I$11+СВЦЭМ!$D$10+'СЕТ СН'!$I$6-'СЕТ СН'!$I$23</f>
        <v>2841.6476480299998</v>
      </c>
      <c r="N134" s="36">
        <f>SUMIFS(СВЦЭМ!$D$39:$D$782,СВЦЭМ!$A$39:$A$782,$A134,СВЦЭМ!$B$39:$B$782,N$119)+'СЕТ СН'!$I$11+СВЦЭМ!$D$10+'СЕТ СН'!$I$6-'СЕТ СН'!$I$23</f>
        <v>2878.68521427</v>
      </c>
      <c r="O134" s="36">
        <f>SUMIFS(СВЦЭМ!$D$39:$D$782,СВЦЭМ!$A$39:$A$782,$A134,СВЦЭМ!$B$39:$B$782,O$119)+'СЕТ СН'!$I$11+СВЦЭМ!$D$10+'СЕТ СН'!$I$6-'СЕТ СН'!$I$23</f>
        <v>2888.6440776099998</v>
      </c>
      <c r="P134" s="36">
        <f>SUMIFS(СВЦЭМ!$D$39:$D$782,СВЦЭМ!$A$39:$A$782,$A134,СВЦЭМ!$B$39:$B$782,P$119)+'СЕТ СН'!$I$11+СВЦЭМ!$D$10+'СЕТ СН'!$I$6-'СЕТ СН'!$I$23</f>
        <v>2893.4843721400002</v>
      </c>
      <c r="Q134" s="36">
        <f>SUMIFS(СВЦЭМ!$D$39:$D$782,СВЦЭМ!$A$39:$A$782,$A134,СВЦЭМ!$B$39:$B$782,Q$119)+'СЕТ СН'!$I$11+СВЦЭМ!$D$10+'СЕТ СН'!$I$6-'СЕТ СН'!$I$23</f>
        <v>2906.6375159999998</v>
      </c>
      <c r="R134" s="36">
        <f>SUMIFS(СВЦЭМ!$D$39:$D$782,СВЦЭМ!$A$39:$A$782,$A134,СВЦЭМ!$B$39:$B$782,R$119)+'СЕТ СН'!$I$11+СВЦЭМ!$D$10+'СЕТ СН'!$I$6-'СЕТ СН'!$I$23</f>
        <v>2900.0428492700003</v>
      </c>
      <c r="S134" s="36">
        <f>SUMIFS(СВЦЭМ!$D$39:$D$782,СВЦЭМ!$A$39:$A$782,$A134,СВЦЭМ!$B$39:$B$782,S$119)+'СЕТ СН'!$I$11+СВЦЭМ!$D$10+'СЕТ СН'!$I$6-'СЕТ СН'!$I$23</f>
        <v>2875.2244999100003</v>
      </c>
      <c r="T134" s="36">
        <f>SUMIFS(СВЦЭМ!$D$39:$D$782,СВЦЭМ!$A$39:$A$782,$A134,СВЦЭМ!$B$39:$B$782,T$119)+'СЕТ СН'!$I$11+СВЦЭМ!$D$10+'СЕТ СН'!$I$6-'СЕТ СН'!$I$23</f>
        <v>2848.7146564699997</v>
      </c>
      <c r="U134" s="36">
        <f>SUMIFS(СВЦЭМ!$D$39:$D$782,СВЦЭМ!$A$39:$A$782,$A134,СВЦЭМ!$B$39:$B$782,U$119)+'СЕТ СН'!$I$11+СВЦЭМ!$D$10+'СЕТ СН'!$I$6-'СЕТ СН'!$I$23</f>
        <v>2817.8810344000003</v>
      </c>
      <c r="V134" s="36">
        <f>SUMIFS(СВЦЭМ!$D$39:$D$782,СВЦЭМ!$A$39:$A$782,$A134,СВЦЭМ!$B$39:$B$782,V$119)+'СЕТ СН'!$I$11+СВЦЭМ!$D$10+'СЕТ СН'!$I$6-'СЕТ СН'!$I$23</f>
        <v>2818.17506645</v>
      </c>
      <c r="W134" s="36">
        <f>SUMIFS(СВЦЭМ!$D$39:$D$782,СВЦЭМ!$A$39:$A$782,$A134,СВЦЭМ!$B$39:$B$782,W$119)+'СЕТ СН'!$I$11+СВЦЭМ!$D$10+'СЕТ СН'!$I$6-'СЕТ СН'!$I$23</f>
        <v>2833.39636642</v>
      </c>
      <c r="X134" s="36">
        <f>SUMIFS(СВЦЭМ!$D$39:$D$782,СВЦЭМ!$A$39:$A$782,$A134,СВЦЭМ!$B$39:$B$782,X$119)+'СЕТ СН'!$I$11+СВЦЭМ!$D$10+'СЕТ СН'!$I$6-'СЕТ СН'!$I$23</f>
        <v>2873.7456771300003</v>
      </c>
      <c r="Y134" s="36">
        <f>SUMIFS(СВЦЭМ!$D$39:$D$782,СВЦЭМ!$A$39:$A$782,$A134,СВЦЭМ!$B$39:$B$782,Y$119)+'СЕТ СН'!$I$11+СВЦЭМ!$D$10+'СЕТ СН'!$I$6-'СЕТ СН'!$I$23</f>
        <v>2897.4027339499999</v>
      </c>
    </row>
    <row r="135" spans="1:25" ht="15.75" x14ac:dyDescent="0.2">
      <c r="A135" s="35">
        <f t="shared" si="3"/>
        <v>45001</v>
      </c>
      <c r="B135" s="36">
        <f>SUMIFS(СВЦЭМ!$D$39:$D$782,СВЦЭМ!$A$39:$A$782,$A135,СВЦЭМ!$B$39:$B$782,B$119)+'СЕТ СН'!$I$11+СВЦЭМ!$D$10+'СЕТ СН'!$I$6-'СЕТ СН'!$I$23</f>
        <v>2899.59531431</v>
      </c>
      <c r="C135" s="36">
        <f>SUMIFS(СВЦЭМ!$D$39:$D$782,СВЦЭМ!$A$39:$A$782,$A135,СВЦЭМ!$B$39:$B$782,C$119)+'СЕТ СН'!$I$11+СВЦЭМ!$D$10+'СЕТ СН'!$I$6-'СЕТ СН'!$I$23</f>
        <v>2968.1233782099998</v>
      </c>
      <c r="D135" s="36">
        <f>SUMIFS(СВЦЭМ!$D$39:$D$782,СВЦЭМ!$A$39:$A$782,$A135,СВЦЭМ!$B$39:$B$782,D$119)+'СЕТ СН'!$I$11+СВЦЭМ!$D$10+'СЕТ СН'!$I$6-'СЕТ СН'!$I$23</f>
        <v>2993.5310920100001</v>
      </c>
      <c r="E135" s="36">
        <f>SUMIFS(СВЦЭМ!$D$39:$D$782,СВЦЭМ!$A$39:$A$782,$A135,СВЦЭМ!$B$39:$B$782,E$119)+'СЕТ СН'!$I$11+СВЦЭМ!$D$10+'СЕТ СН'!$I$6-'СЕТ СН'!$I$23</f>
        <v>3014.3566861099998</v>
      </c>
      <c r="F135" s="36">
        <f>SUMIFS(СВЦЭМ!$D$39:$D$782,СВЦЭМ!$A$39:$A$782,$A135,СВЦЭМ!$B$39:$B$782,F$119)+'СЕТ СН'!$I$11+СВЦЭМ!$D$10+'СЕТ СН'!$I$6-'СЕТ СН'!$I$23</f>
        <v>3019.14648162</v>
      </c>
      <c r="G135" s="36">
        <f>SUMIFS(СВЦЭМ!$D$39:$D$782,СВЦЭМ!$A$39:$A$782,$A135,СВЦЭМ!$B$39:$B$782,G$119)+'СЕТ СН'!$I$11+СВЦЭМ!$D$10+'СЕТ СН'!$I$6-'СЕТ СН'!$I$23</f>
        <v>2996.8560303300001</v>
      </c>
      <c r="H135" s="36">
        <f>SUMIFS(СВЦЭМ!$D$39:$D$782,СВЦЭМ!$A$39:$A$782,$A135,СВЦЭМ!$B$39:$B$782,H$119)+'СЕТ СН'!$I$11+СВЦЭМ!$D$10+'СЕТ СН'!$I$6-'СЕТ СН'!$I$23</f>
        <v>2919.7433063799999</v>
      </c>
      <c r="I135" s="36">
        <f>SUMIFS(СВЦЭМ!$D$39:$D$782,СВЦЭМ!$A$39:$A$782,$A135,СВЦЭМ!$B$39:$B$782,I$119)+'СЕТ СН'!$I$11+СВЦЭМ!$D$10+'СЕТ СН'!$I$6-'СЕТ СН'!$I$23</f>
        <v>2887.7619401399998</v>
      </c>
      <c r="J135" s="36">
        <f>SUMIFS(СВЦЭМ!$D$39:$D$782,СВЦЭМ!$A$39:$A$782,$A135,СВЦЭМ!$B$39:$B$782,J$119)+'СЕТ СН'!$I$11+СВЦЭМ!$D$10+'СЕТ СН'!$I$6-'СЕТ СН'!$I$23</f>
        <v>2886.0537949700001</v>
      </c>
      <c r="K135" s="36">
        <f>SUMIFS(СВЦЭМ!$D$39:$D$782,СВЦЭМ!$A$39:$A$782,$A135,СВЦЭМ!$B$39:$B$782,K$119)+'СЕТ СН'!$I$11+СВЦЭМ!$D$10+'СЕТ СН'!$I$6-'СЕТ СН'!$I$23</f>
        <v>2868.2026506699999</v>
      </c>
      <c r="L135" s="36">
        <f>SUMIFS(СВЦЭМ!$D$39:$D$782,СВЦЭМ!$A$39:$A$782,$A135,СВЦЭМ!$B$39:$B$782,L$119)+'СЕТ СН'!$I$11+СВЦЭМ!$D$10+'СЕТ СН'!$I$6-'СЕТ СН'!$I$23</f>
        <v>2895.5732914600003</v>
      </c>
      <c r="M135" s="36">
        <f>SUMIFS(СВЦЭМ!$D$39:$D$782,СВЦЭМ!$A$39:$A$782,$A135,СВЦЭМ!$B$39:$B$782,M$119)+'СЕТ СН'!$I$11+СВЦЭМ!$D$10+'СЕТ СН'!$I$6-'СЕТ СН'!$I$23</f>
        <v>2927.6044605699999</v>
      </c>
      <c r="N135" s="36">
        <f>SUMIFS(СВЦЭМ!$D$39:$D$782,СВЦЭМ!$A$39:$A$782,$A135,СВЦЭМ!$B$39:$B$782,N$119)+'СЕТ СН'!$I$11+СВЦЭМ!$D$10+'СЕТ СН'!$I$6-'СЕТ СН'!$I$23</f>
        <v>2966.3506022400002</v>
      </c>
      <c r="O135" s="36">
        <f>SUMIFS(СВЦЭМ!$D$39:$D$782,СВЦЭМ!$A$39:$A$782,$A135,СВЦЭМ!$B$39:$B$782,O$119)+'СЕТ СН'!$I$11+СВЦЭМ!$D$10+'СЕТ СН'!$I$6-'СЕТ СН'!$I$23</f>
        <v>2978.1175991199998</v>
      </c>
      <c r="P135" s="36">
        <f>SUMIFS(СВЦЭМ!$D$39:$D$782,СВЦЭМ!$A$39:$A$782,$A135,СВЦЭМ!$B$39:$B$782,P$119)+'СЕТ СН'!$I$11+СВЦЭМ!$D$10+'СЕТ СН'!$I$6-'СЕТ СН'!$I$23</f>
        <v>2991.0793832200002</v>
      </c>
      <c r="Q135" s="36">
        <f>SUMIFS(СВЦЭМ!$D$39:$D$782,СВЦЭМ!$A$39:$A$782,$A135,СВЦЭМ!$B$39:$B$782,Q$119)+'СЕТ СН'!$I$11+СВЦЭМ!$D$10+'СЕТ СН'!$I$6-'СЕТ СН'!$I$23</f>
        <v>2990.7379844000002</v>
      </c>
      <c r="R135" s="36">
        <f>SUMIFS(СВЦЭМ!$D$39:$D$782,СВЦЭМ!$A$39:$A$782,$A135,СВЦЭМ!$B$39:$B$782,R$119)+'СЕТ СН'!$I$11+СВЦЭМ!$D$10+'СЕТ СН'!$I$6-'СЕТ СН'!$I$23</f>
        <v>3005.4141036000001</v>
      </c>
      <c r="S135" s="36">
        <f>SUMIFS(СВЦЭМ!$D$39:$D$782,СВЦЭМ!$A$39:$A$782,$A135,СВЦЭМ!$B$39:$B$782,S$119)+'СЕТ СН'!$I$11+СВЦЭМ!$D$10+'СЕТ СН'!$I$6-'СЕТ СН'!$I$23</f>
        <v>2985.3494100200001</v>
      </c>
      <c r="T135" s="36">
        <f>SUMIFS(СВЦЭМ!$D$39:$D$782,СВЦЭМ!$A$39:$A$782,$A135,СВЦЭМ!$B$39:$B$782,T$119)+'СЕТ СН'!$I$11+СВЦЭМ!$D$10+'СЕТ СН'!$I$6-'СЕТ СН'!$I$23</f>
        <v>2921.7936250600001</v>
      </c>
      <c r="U135" s="36">
        <f>SUMIFS(СВЦЭМ!$D$39:$D$782,СВЦЭМ!$A$39:$A$782,$A135,СВЦЭМ!$B$39:$B$782,U$119)+'СЕТ СН'!$I$11+СВЦЭМ!$D$10+'СЕТ СН'!$I$6-'СЕТ СН'!$I$23</f>
        <v>2881.2499306700001</v>
      </c>
      <c r="V135" s="36">
        <f>SUMIFS(СВЦЭМ!$D$39:$D$782,СВЦЭМ!$A$39:$A$782,$A135,СВЦЭМ!$B$39:$B$782,V$119)+'СЕТ СН'!$I$11+СВЦЭМ!$D$10+'СЕТ СН'!$I$6-'СЕТ СН'!$I$23</f>
        <v>2875.9307004900002</v>
      </c>
      <c r="W135" s="36">
        <f>SUMIFS(СВЦЭМ!$D$39:$D$782,СВЦЭМ!$A$39:$A$782,$A135,СВЦЭМ!$B$39:$B$782,W$119)+'СЕТ СН'!$I$11+СВЦЭМ!$D$10+'СЕТ СН'!$I$6-'СЕТ СН'!$I$23</f>
        <v>2901.2712326299998</v>
      </c>
      <c r="X135" s="36">
        <f>SUMIFS(СВЦЭМ!$D$39:$D$782,СВЦЭМ!$A$39:$A$782,$A135,СВЦЭМ!$B$39:$B$782,X$119)+'СЕТ СН'!$I$11+СВЦЭМ!$D$10+'СЕТ СН'!$I$6-'СЕТ СН'!$I$23</f>
        <v>2882.2138884000001</v>
      </c>
      <c r="Y135" s="36">
        <f>SUMIFS(СВЦЭМ!$D$39:$D$782,СВЦЭМ!$A$39:$A$782,$A135,СВЦЭМ!$B$39:$B$782,Y$119)+'СЕТ СН'!$I$11+СВЦЭМ!$D$10+'СЕТ СН'!$I$6-'СЕТ СН'!$I$23</f>
        <v>2908.0447008299998</v>
      </c>
    </row>
    <row r="136" spans="1:25" ht="15.75" x14ac:dyDescent="0.2">
      <c r="A136" s="35">
        <f t="shared" si="3"/>
        <v>45002</v>
      </c>
      <c r="B136" s="36">
        <f>SUMIFS(СВЦЭМ!$D$39:$D$782,СВЦЭМ!$A$39:$A$782,$A136,СВЦЭМ!$B$39:$B$782,B$119)+'СЕТ СН'!$I$11+СВЦЭМ!$D$10+'СЕТ СН'!$I$6-'СЕТ СН'!$I$23</f>
        <v>2967.7290228000002</v>
      </c>
      <c r="C136" s="36">
        <f>SUMIFS(СВЦЭМ!$D$39:$D$782,СВЦЭМ!$A$39:$A$782,$A136,СВЦЭМ!$B$39:$B$782,C$119)+'СЕТ СН'!$I$11+СВЦЭМ!$D$10+'СЕТ СН'!$I$6-'СЕТ СН'!$I$23</f>
        <v>3024.6953596500002</v>
      </c>
      <c r="D136" s="36">
        <f>SUMIFS(СВЦЭМ!$D$39:$D$782,СВЦЭМ!$A$39:$A$782,$A136,СВЦЭМ!$B$39:$B$782,D$119)+'СЕТ СН'!$I$11+СВЦЭМ!$D$10+'СЕТ СН'!$I$6-'СЕТ СН'!$I$23</f>
        <v>3026.71107936</v>
      </c>
      <c r="E136" s="36">
        <f>SUMIFS(СВЦЭМ!$D$39:$D$782,СВЦЭМ!$A$39:$A$782,$A136,СВЦЭМ!$B$39:$B$782,E$119)+'СЕТ СН'!$I$11+СВЦЭМ!$D$10+'СЕТ СН'!$I$6-'СЕТ СН'!$I$23</f>
        <v>3019.7962801100002</v>
      </c>
      <c r="F136" s="36">
        <f>SUMIFS(СВЦЭМ!$D$39:$D$782,СВЦЭМ!$A$39:$A$782,$A136,СВЦЭМ!$B$39:$B$782,F$119)+'СЕТ СН'!$I$11+СВЦЭМ!$D$10+'СЕТ СН'!$I$6-'СЕТ СН'!$I$23</f>
        <v>3028.12316323</v>
      </c>
      <c r="G136" s="36">
        <f>SUMIFS(СВЦЭМ!$D$39:$D$782,СВЦЭМ!$A$39:$A$782,$A136,СВЦЭМ!$B$39:$B$782,G$119)+'СЕТ СН'!$I$11+СВЦЭМ!$D$10+'СЕТ СН'!$I$6-'СЕТ СН'!$I$23</f>
        <v>3013.30519916</v>
      </c>
      <c r="H136" s="36">
        <f>SUMIFS(СВЦЭМ!$D$39:$D$782,СВЦЭМ!$A$39:$A$782,$A136,СВЦЭМ!$B$39:$B$782,H$119)+'СЕТ СН'!$I$11+СВЦЭМ!$D$10+'СЕТ СН'!$I$6-'СЕТ СН'!$I$23</f>
        <v>2963.6263972699999</v>
      </c>
      <c r="I136" s="36">
        <f>SUMIFS(СВЦЭМ!$D$39:$D$782,СВЦЭМ!$A$39:$A$782,$A136,СВЦЭМ!$B$39:$B$782,I$119)+'СЕТ СН'!$I$11+СВЦЭМ!$D$10+'СЕТ СН'!$I$6-'СЕТ СН'!$I$23</f>
        <v>2879.2261878199997</v>
      </c>
      <c r="J136" s="36">
        <f>SUMIFS(СВЦЭМ!$D$39:$D$782,СВЦЭМ!$A$39:$A$782,$A136,СВЦЭМ!$B$39:$B$782,J$119)+'СЕТ СН'!$I$11+СВЦЭМ!$D$10+'СЕТ СН'!$I$6-'СЕТ СН'!$I$23</f>
        <v>2883.4433534999998</v>
      </c>
      <c r="K136" s="36">
        <f>SUMIFS(СВЦЭМ!$D$39:$D$782,СВЦЭМ!$A$39:$A$782,$A136,СВЦЭМ!$B$39:$B$782,K$119)+'СЕТ СН'!$I$11+СВЦЭМ!$D$10+'СЕТ СН'!$I$6-'СЕТ СН'!$I$23</f>
        <v>2874.0594021799998</v>
      </c>
      <c r="L136" s="36">
        <f>SUMIFS(СВЦЭМ!$D$39:$D$782,СВЦЭМ!$A$39:$A$782,$A136,СВЦЭМ!$B$39:$B$782,L$119)+'СЕТ СН'!$I$11+СВЦЭМ!$D$10+'СЕТ СН'!$I$6-'СЕТ СН'!$I$23</f>
        <v>2864.9699415499999</v>
      </c>
      <c r="M136" s="36">
        <f>SUMIFS(СВЦЭМ!$D$39:$D$782,СВЦЭМ!$A$39:$A$782,$A136,СВЦЭМ!$B$39:$B$782,M$119)+'СЕТ СН'!$I$11+СВЦЭМ!$D$10+'СЕТ СН'!$I$6-'СЕТ СН'!$I$23</f>
        <v>2878.1272778900002</v>
      </c>
      <c r="N136" s="36">
        <f>SUMIFS(СВЦЭМ!$D$39:$D$782,СВЦЭМ!$A$39:$A$782,$A136,СВЦЭМ!$B$39:$B$782,N$119)+'СЕТ СН'!$I$11+СВЦЭМ!$D$10+'СЕТ СН'!$I$6-'СЕТ СН'!$I$23</f>
        <v>2911.66126609</v>
      </c>
      <c r="O136" s="36">
        <f>SUMIFS(СВЦЭМ!$D$39:$D$782,СВЦЭМ!$A$39:$A$782,$A136,СВЦЭМ!$B$39:$B$782,O$119)+'СЕТ СН'!$I$11+СВЦЭМ!$D$10+'СЕТ СН'!$I$6-'СЕТ СН'!$I$23</f>
        <v>2933.9898220599998</v>
      </c>
      <c r="P136" s="36">
        <f>SUMIFS(СВЦЭМ!$D$39:$D$782,СВЦЭМ!$A$39:$A$782,$A136,СВЦЭМ!$B$39:$B$782,P$119)+'СЕТ СН'!$I$11+СВЦЭМ!$D$10+'СЕТ СН'!$I$6-'СЕТ СН'!$I$23</f>
        <v>2938.83402566</v>
      </c>
      <c r="Q136" s="36">
        <f>SUMIFS(СВЦЭМ!$D$39:$D$782,СВЦЭМ!$A$39:$A$782,$A136,СВЦЭМ!$B$39:$B$782,Q$119)+'СЕТ СН'!$I$11+СВЦЭМ!$D$10+'СЕТ СН'!$I$6-'СЕТ СН'!$I$23</f>
        <v>2949.8747206399999</v>
      </c>
      <c r="R136" s="36">
        <f>SUMIFS(СВЦЭМ!$D$39:$D$782,СВЦЭМ!$A$39:$A$782,$A136,СВЦЭМ!$B$39:$B$782,R$119)+'СЕТ СН'!$I$11+СВЦЭМ!$D$10+'СЕТ СН'!$I$6-'СЕТ СН'!$I$23</f>
        <v>2933.9458307899999</v>
      </c>
      <c r="S136" s="36">
        <f>SUMIFS(СВЦЭМ!$D$39:$D$782,СВЦЭМ!$A$39:$A$782,$A136,СВЦЭМ!$B$39:$B$782,S$119)+'СЕТ СН'!$I$11+СВЦЭМ!$D$10+'СЕТ СН'!$I$6-'СЕТ СН'!$I$23</f>
        <v>2911.72557237</v>
      </c>
      <c r="T136" s="36">
        <f>SUMIFS(СВЦЭМ!$D$39:$D$782,СВЦЭМ!$A$39:$A$782,$A136,СВЦЭМ!$B$39:$B$782,T$119)+'СЕТ СН'!$I$11+СВЦЭМ!$D$10+'СЕТ СН'!$I$6-'СЕТ СН'!$I$23</f>
        <v>2889.4902933900003</v>
      </c>
      <c r="U136" s="36">
        <f>SUMIFS(СВЦЭМ!$D$39:$D$782,СВЦЭМ!$A$39:$A$782,$A136,СВЦЭМ!$B$39:$B$782,U$119)+'СЕТ СН'!$I$11+СВЦЭМ!$D$10+'СЕТ СН'!$I$6-'СЕТ СН'!$I$23</f>
        <v>2865.31831375</v>
      </c>
      <c r="V136" s="36">
        <f>SUMIFS(СВЦЭМ!$D$39:$D$782,СВЦЭМ!$A$39:$A$782,$A136,СВЦЭМ!$B$39:$B$782,V$119)+'СЕТ СН'!$I$11+СВЦЭМ!$D$10+'СЕТ СН'!$I$6-'СЕТ СН'!$I$23</f>
        <v>2868.20523611</v>
      </c>
      <c r="W136" s="36">
        <f>SUMIFS(СВЦЭМ!$D$39:$D$782,СВЦЭМ!$A$39:$A$782,$A136,СВЦЭМ!$B$39:$B$782,W$119)+'СЕТ СН'!$I$11+СВЦЭМ!$D$10+'СЕТ СН'!$I$6-'СЕТ СН'!$I$23</f>
        <v>2871.5866251899997</v>
      </c>
      <c r="X136" s="36">
        <f>SUMIFS(СВЦЭМ!$D$39:$D$782,СВЦЭМ!$A$39:$A$782,$A136,СВЦЭМ!$B$39:$B$782,X$119)+'СЕТ СН'!$I$11+СВЦЭМ!$D$10+'СЕТ СН'!$I$6-'СЕТ СН'!$I$23</f>
        <v>2924.32201136</v>
      </c>
      <c r="Y136" s="36">
        <f>SUMIFS(СВЦЭМ!$D$39:$D$782,СВЦЭМ!$A$39:$A$782,$A136,СВЦЭМ!$B$39:$B$782,Y$119)+'СЕТ СН'!$I$11+СВЦЭМ!$D$10+'СЕТ СН'!$I$6-'СЕТ СН'!$I$23</f>
        <v>2965.6399103799999</v>
      </c>
    </row>
    <row r="137" spans="1:25" ht="15.75" x14ac:dyDescent="0.2">
      <c r="A137" s="35">
        <f t="shared" si="3"/>
        <v>45003</v>
      </c>
      <c r="B137" s="36">
        <f>SUMIFS(СВЦЭМ!$D$39:$D$782,СВЦЭМ!$A$39:$A$782,$A137,СВЦЭМ!$B$39:$B$782,B$119)+'СЕТ СН'!$I$11+СВЦЭМ!$D$10+'СЕТ СН'!$I$6-'СЕТ СН'!$I$23</f>
        <v>2801.5858008300002</v>
      </c>
      <c r="C137" s="36">
        <f>SUMIFS(СВЦЭМ!$D$39:$D$782,СВЦЭМ!$A$39:$A$782,$A137,СВЦЭМ!$B$39:$B$782,C$119)+'СЕТ СН'!$I$11+СВЦЭМ!$D$10+'СЕТ СН'!$I$6-'СЕТ СН'!$I$23</f>
        <v>2856.2024817800002</v>
      </c>
      <c r="D137" s="36">
        <f>SUMIFS(СВЦЭМ!$D$39:$D$782,СВЦЭМ!$A$39:$A$782,$A137,СВЦЭМ!$B$39:$B$782,D$119)+'СЕТ СН'!$I$11+СВЦЭМ!$D$10+'СЕТ СН'!$I$6-'СЕТ СН'!$I$23</f>
        <v>2886.9787893399998</v>
      </c>
      <c r="E137" s="36">
        <f>SUMIFS(СВЦЭМ!$D$39:$D$782,СВЦЭМ!$A$39:$A$782,$A137,СВЦЭМ!$B$39:$B$782,E$119)+'СЕТ СН'!$I$11+СВЦЭМ!$D$10+'СЕТ СН'!$I$6-'СЕТ СН'!$I$23</f>
        <v>2889.2540813699998</v>
      </c>
      <c r="F137" s="36">
        <f>SUMIFS(СВЦЭМ!$D$39:$D$782,СВЦЭМ!$A$39:$A$782,$A137,СВЦЭМ!$B$39:$B$782,F$119)+'СЕТ СН'!$I$11+СВЦЭМ!$D$10+'СЕТ СН'!$I$6-'СЕТ СН'!$I$23</f>
        <v>2911.04218709</v>
      </c>
      <c r="G137" s="36">
        <f>SUMIFS(СВЦЭМ!$D$39:$D$782,СВЦЭМ!$A$39:$A$782,$A137,СВЦЭМ!$B$39:$B$782,G$119)+'СЕТ СН'!$I$11+СВЦЭМ!$D$10+'СЕТ СН'!$I$6-'СЕТ СН'!$I$23</f>
        <v>2886.7995290600002</v>
      </c>
      <c r="H137" s="36">
        <f>SUMIFS(СВЦЭМ!$D$39:$D$782,СВЦЭМ!$A$39:$A$782,$A137,СВЦЭМ!$B$39:$B$782,H$119)+'СЕТ СН'!$I$11+СВЦЭМ!$D$10+'СЕТ СН'!$I$6-'СЕТ СН'!$I$23</f>
        <v>2883.38318665</v>
      </c>
      <c r="I137" s="36">
        <f>SUMIFS(СВЦЭМ!$D$39:$D$782,СВЦЭМ!$A$39:$A$782,$A137,СВЦЭМ!$B$39:$B$782,I$119)+'СЕТ СН'!$I$11+СВЦЭМ!$D$10+'СЕТ СН'!$I$6-'СЕТ СН'!$I$23</f>
        <v>2863.4028069999999</v>
      </c>
      <c r="J137" s="36">
        <f>SUMIFS(СВЦЭМ!$D$39:$D$782,СВЦЭМ!$A$39:$A$782,$A137,СВЦЭМ!$B$39:$B$782,J$119)+'СЕТ СН'!$I$11+СВЦЭМ!$D$10+'СЕТ СН'!$I$6-'СЕТ СН'!$I$23</f>
        <v>2814.4649164399998</v>
      </c>
      <c r="K137" s="36">
        <f>SUMIFS(СВЦЭМ!$D$39:$D$782,СВЦЭМ!$A$39:$A$782,$A137,СВЦЭМ!$B$39:$B$782,K$119)+'СЕТ СН'!$I$11+СВЦЭМ!$D$10+'СЕТ СН'!$I$6-'СЕТ СН'!$I$23</f>
        <v>2742.2364221400003</v>
      </c>
      <c r="L137" s="36">
        <f>SUMIFS(СВЦЭМ!$D$39:$D$782,СВЦЭМ!$A$39:$A$782,$A137,СВЦЭМ!$B$39:$B$782,L$119)+'СЕТ СН'!$I$11+СВЦЭМ!$D$10+'СЕТ СН'!$I$6-'СЕТ СН'!$I$23</f>
        <v>2689.7176953099997</v>
      </c>
      <c r="M137" s="36">
        <f>SUMIFS(СВЦЭМ!$D$39:$D$782,СВЦЭМ!$A$39:$A$782,$A137,СВЦЭМ!$B$39:$B$782,M$119)+'СЕТ СН'!$I$11+СВЦЭМ!$D$10+'СЕТ СН'!$I$6-'СЕТ СН'!$I$23</f>
        <v>2675.6925764400003</v>
      </c>
      <c r="N137" s="36">
        <f>SUMIFS(СВЦЭМ!$D$39:$D$782,СВЦЭМ!$A$39:$A$782,$A137,СВЦЭМ!$B$39:$B$782,N$119)+'СЕТ СН'!$I$11+СВЦЭМ!$D$10+'СЕТ СН'!$I$6-'СЕТ СН'!$I$23</f>
        <v>2713.0415905299997</v>
      </c>
      <c r="O137" s="36">
        <f>SUMIFS(СВЦЭМ!$D$39:$D$782,СВЦЭМ!$A$39:$A$782,$A137,СВЦЭМ!$B$39:$B$782,O$119)+'СЕТ СН'!$I$11+СВЦЭМ!$D$10+'СЕТ СН'!$I$6-'СЕТ СН'!$I$23</f>
        <v>2684.1352379499999</v>
      </c>
      <c r="P137" s="36">
        <f>SUMIFS(СВЦЭМ!$D$39:$D$782,СВЦЭМ!$A$39:$A$782,$A137,СВЦЭМ!$B$39:$B$782,P$119)+'СЕТ СН'!$I$11+СВЦЭМ!$D$10+'СЕТ СН'!$I$6-'СЕТ СН'!$I$23</f>
        <v>2703.4186895399998</v>
      </c>
      <c r="Q137" s="36">
        <f>SUMIFS(СВЦЭМ!$D$39:$D$782,СВЦЭМ!$A$39:$A$782,$A137,СВЦЭМ!$B$39:$B$782,Q$119)+'СЕТ СН'!$I$11+СВЦЭМ!$D$10+'СЕТ СН'!$I$6-'СЕТ СН'!$I$23</f>
        <v>2711.6129348300001</v>
      </c>
      <c r="R137" s="36">
        <f>SUMIFS(СВЦЭМ!$D$39:$D$782,СВЦЭМ!$A$39:$A$782,$A137,СВЦЭМ!$B$39:$B$782,R$119)+'СЕТ СН'!$I$11+СВЦЭМ!$D$10+'СЕТ СН'!$I$6-'СЕТ СН'!$I$23</f>
        <v>2767.5838809300003</v>
      </c>
      <c r="S137" s="36">
        <f>SUMIFS(СВЦЭМ!$D$39:$D$782,СВЦЭМ!$A$39:$A$782,$A137,СВЦЭМ!$B$39:$B$782,S$119)+'СЕТ СН'!$I$11+СВЦЭМ!$D$10+'СЕТ СН'!$I$6-'СЕТ СН'!$I$23</f>
        <v>2727.0837455000001</v>
      </c>
      <c r="T137" s="36">
        <f>SUMIFS(СВЦЭМ!$D$39:$D$782,СВЦЭМ!$A$39:$A$782,$A137,СВЦЭМ!$B$39:$B$782,T$119)+'СЕТ СН'!$I$11+СВЦЭМ!$D$10+'СЕТ СН'!$I$6-'СЕТ СН'!$I$23</f>
        <v>2716.8080324000002</v>
      </c>
      <c r="U137" s="36">
        <f>SUMIFS(СВЦЭМ!$D$39:$D$782,СВЦЭМ!$A$39:$A$782,$A137,СВЦЭМ!$B$39:$B$782,U$119)+'СЕТ СН'!$I$11+СВЦЭМ!$D$10+'СЕТ СН'!$I$6-'СЕТ СН'!$I$23</f>
        <v>2704.5664029</v>
      </c>
      <c r="V137" s="36">
        <f>SUMIFS(СВЦЭМ!$D$39:$D$782,СВЦЭМ!$A$39:$A$782,$A137,СВЦЭМ!$B$39:$B$782,V$119)+'СЕТ СН'!$I$11+СВЦЭМ!$D$10+'СЕТ СН'!$I$6-'СЕТ СН'!$I$23</f>
        <v>2669.29839382</v>
      </c>
      <c r="W137" s="36">
        <f>SUMIFS(СВЦЭМ!$D$39:$D$782,СВЦЭМ!$A$39:$A$782,$A137,СВЦЭМ!$B$39:$B$782,W$119)+'СЕТ СН'!$I$11+СВЦЭМ!$D$10+'СЕТ СН'!$I$6-'СЕТ СН'!$I$23</f>
        <v>2683.3987274299998</v>
      </c>
      <c r="X137" s="36">
        <f>SUMIFS(СВЦЭМ!$D$39:$D$782,СВЦЭМ!$A$39:$A$782,$A137,СВЦЭМ!$B$39:$B$782,X$119)+'СЕТ СН'!$I$11+СВЦЭМ!$D$10+'СЕТ СН'!$I$6-'СЕТ СН'!$I$23</f>
        <v>2725.2690064099997</v>
      </c>
      <c r="Y137" s="36">
        <f>SUMIFS(СВЦЭМ!$D$39:$D$782,СВЦЭМ!$A$39:$A$782,$A137,СВЦЭМ!$B$39:$B$782,Y$119)+'СЕТ СН'!$I$11+СВЦЭМ!$D$10+'СЕТ СН'!$I$6-'СЕТ СН'!$I$23</f>
        <v>2753.1824423200001</v>
      </c>
    </row>
    <row r="138" spans="1:25" ht="15.75" x14ac:dyDescent="0.2">
      <c r="A138" s="35">
        <f t="shared" si="3"/>
        <v>45004</v>
      </c>
      <c r="B138" s="36">
        <f>SUMIFS(СВЦЭМ!$D$39:$D$782,СВЦЭМ!$A$39:$A$782,$A138,СВЦЭМ!$B$39:$B$782,B$119)+'СЕТ СН'!$I$11+СВЦЭМ!$D$10+'СЕТ СН'!$I$6-'СЕТ СН'!$I$23</f>
        <v>2798.8900620599998</v>
      </c>
      <c r="C138" s="36">
        <f>SUMIFS(СВЦЭМ!$D$39:$D$782,СВЦЭМ!$A$39:$A$782,$A138,СВЦЭМ!$B$39:$B$782,C$119)+'СЕТ СН'!$I$11+СВЦЭМ!$D$10+'СЕТ СН'!$I$6-'СЕТ СН'!$I$23</f>
        <v>2834.0524636499999</v>
      </c>
      <c r="D138" s="36">
        <f>SUMIFS(СВЦЭМ!$D$39:$D$782,СВЦЭМ!$A$39:$A$782,$A138,СВЦЭМ!$B$39:$B$782,D$119)+'СЕТ СН'!$I$11+СВЦЭМ!$D$10+'СЕТ СН'!$I$6-'СЕТ СН'!$I$23</f>
        <v>2906.1678361700001</v>
      </c>
      <c r="E138" s="36">
        <f>SUMIFS(СВЦЭМ!$D$39:$D$782,СВЦЭМ!$A$39:$A$782,$A138,СВЦЭМ!$B$39:$B$782,E$119)+'СЕТ СН'!$I$11+СВЦЭМ!$D$10+'СЕТ СН'!$I$6-'СЕТ СН'!$I$23</f>
        <v>2906.5364957000002</v>
      </c>
      <c r="F138" s="36">
        <f>SUMIFS(СВЦЭМ!$D$39:$D$782,СВЦЭМ!$A$39:$A$782,$A138,СВЦЭМ!$B$39:$B$782,F$119)+'СЕТ СН'!$I$11+СВЦЭМ!$D$10+'СЕТ СН'!$I$6-'СЕТ СН'!$I$23</f>
        <v>2908.6392098400001</v>
      </c>
      <c r="G138" s="36">
        <f>SUMIFS(СВЦЭМ!$D$39:$D$782,СВЦЭМ!$A$39:$A$782,$A138,СВЦЭМ!$B$39:$B$782,G$119)+'СЕТ СН'!$I$11+СВЦЭМ!$D$10+'СЕТ СН'!$I$6-'СЕТ СН'!$I$23</f>
        <v>2903.3913915600001</v>
      </c>
      <c r="H138" s="36">
        <f>SUMIFS(СВЦЭМ!$D$39:$D$782,СВЦЭМ!$A$39:$A$782,$A138,СВЦЭМ!$B$39:$B$782,H$119)+'СЕТ СН'!$I$11+СВЦЭМ!$D$10+'СЕТ СН'!$I$6-'СЕТ СН'!$I$23</f>
        <v>2891.24520364</v>
      </c>
      <c r="I138" s="36">
        <f>SUMIFS(СВЦЭМ!$D$39:$D$782,СВЦЭМ!$A$39:$A$782,$A138,СВЦЭМ!$B$39:$B$782,I$119)+'СЕТ СН'!$I$11+СВЦЭМ!$D$10+'СЕТ СН'!$I$6-'СЕТ СН'!$I$23</f>
        <v>2841.6376870499998</v>
      </c>
      <c r="J138" s="36">
        <f>SUMIFS(СВЦЭМ!$D$39:$D$782,СВЦЭМ!$A$39:$A$782,$A138,СВЦЭМ!$B$39:$B$782,J$119)+'СЕТ СН'!$I$11+СВЦЭМ!$D$10+'СЕТ СН'!$I$6-'СЕТ СН'!$I$23</f>
        <v>2832.6900811</v>
      </c>
      <c r="K138" s="36">
        <f>SUMIFS(СВЦЭМ!$D$39:$D$782,СВЦЭМ!$A$39:$A$782,$A138,СВЦЭМ!$B$39:$B$782,K$119)+'СЕТ СН'!$I$11+СВЦЭМ!$D$10+'СЕТ СН'!$I$6-'СЕТ СН'!$I$23</f>
        <v>2760.7893070999999</v>
      </c>
      <c r="L138" s="36">
        <f>SUMIFS(СВЦЭМ!$D$39:$D$782,СВЦЭМ!$A$39:$A$782,$A138,СВЦЭМ!$B$39:$B$782,L$119)+'СЕТ СН'!$I$11+СВЦЭМ!$D$10+'СЕТ СН'!$I$6-'СЕТ СН'!$I$23</f>
        <v>2725.6540103400002</v>
      </c>
      <c r="M138" s="36">
        <f>SUMIFS(СВЦЭМ!$D$39:$D$782,СВЦЭМ!$A$39:$A$782,$A138,СВЦЭМ!$B$39:$B$782,M$119)+'СЕТ СН'!$I$11+СВЦЭМ!$D$10+'СЕТ СН'!$I$6-'СЕТ СН'!$I$23</f>
        <v>2720.0974219700001</v>
      </c>
      <c r="N138" s="36">
        <f>SUMIFS(СВЦЭМ!$D$39:$D$782,СВЦЭМ!$A$39:$A$782,$A138,СВЦЭМ!$B$39:$B$782,N$119)+'СЕТ СН'!$I$11+СВЦЭМ!$D$10+'СЕТ СН'!$I$6-'СЕТ СН'!$I$23</f>
        <v>2743.30322247</v>
      </c>
      <c r="O138" s="36">
        <f>SUMIFS(СВЦЭМ!$D$39:$D$782,СВЦЭМ!$A$39:$A$782,$A138,СВЦЭМ!$B$39:$B$782,O$119)+'СЕТ СН'!$I$11+СВЦЭМ!$D$10+'СЕТ СН'!$I$6-'СЕТ СН'!$I$23</f>
        <v>2765.62053698</v>
      </c>
      <c r="P138" s="36">
        <f>SUMIFS(СВЦЭМ!$D$39:$D$782,СВЦЭМ!$A$39:$A$782,$A138,СВЦЭМ!$B$39:$B$782,P$119)+'СЕТ СН'!$I$11+СВЦЭМ!$D$10+'СЕТ СН'!$I$6-'СЕТ СН'!$I$23</f>
        <v>2769.2400750199999</v>
      </c>
      <c r="Q138" s="36">
        <f>SUMIFS(СВЦЭМ!$D$39:$D$782,СВЦЭМ!$A$39:$A$782,$A138,СВЦЭМ!$B$39:$B$782,Q$119)+'СЕТ СН'!$I$11+СВЦЭМ!$D$10+'СЕТ СН'!$I$6-'СЕТ СН'!$I$23</f>
        <v>2773.96968186</v>
      </c>
      <c r="R138" s="36">
        <f>SUMIFS(СВЦЭМ!$D$39:$D$782,СВЦЭМ!$A$39:$A$782,$A138,СВЦЭМ!$B$39:$B$782,R$119)+'СЕТ СН'!$I$11+СВЦЭМ!$D$10+'СЕТ СН'!$I$6-'СЕТ СН'!$I$23</f>
        <v>2779.6202927499999</v>
      </c>
      <c r="S138" s="36">
        <f>SUMIFS(СВЦЭМ!$D$39:$D$782,СВЦЭМ!$A$39:$A$782,$A138,СВЦЭМ!$B$39:$B$782,S$119)+'СЕТ СН'!$I$11+СВЦЭМ!$D$10+'СЕТ СН'!$I$6-'СЕТ СН'!$I$23</f>
        <v>2758.66513781</v>
      </c>
      <c r="T138" s="36">
        <f>SUMIFS(СВЦЭМ!$D$39:$D$782,СВЦЭМ!$A$39:$A$782,$A138,СВЦЭМ!$B$39:$B$782,T$119)+'СЕТ СН'!$I$11+СВЦЭМ!$D$10+'СЕТ СН'!$I$6-'СЕТ СН'!$I$23</f>
        <v>2744.6008875899997</v>
      </c>
      <c r="U138" s="36">
        <f>SUMIFS(СВЦЭМ!$D$39:$D$782,СВЦЭМ!$A$39:$A$782,$A138,СВЦЭМ!$B$39:$B$782,U$119)+'СЕТ СН'!$I$11+СВЦЭМ!$D$10+'СЕТ СН'!$I$6-'СЕТ СН'!$I$23</f>
        <v>2710.76014811</v>
      </c>
      <c r="V138" s="36">
        <f>SUMIFS(СВЦЭМ!$D$39:$D$782,СВЦЭМ!$A$39:$A$782,$A138,СВЦЭМ!$B$39:$B$782,V$119)+'СЕТ СН'!$I$11+СВЦЭМ!$D$10+'СЕТ СН'!$I$6-'СЕТ СН'!$I$23</f>
        <v>2696.5042116200002</v>
      </c>
      <c r="W138" s="36">
        <f>SUMIFS(СВЦЭМ!$D$39:$D$782,СВЦЭМ!$A$39:$A$782,$A138,СВЦЭМ!$B$39:$B$782,W$119)+'СЕТ СН'!$I$11+СВЦЭМ!$D$10+'СЕТ СН'!$I$6-'СЕТ СН'!$I$23</f>
        <v>2702.6650588299999</v>
      </c>
      <c r="X138" s="36">
        <f>SUMIFS(СВЦЭМ!$D$39:$D$782,СВЦЭМ!$A$39:$A$782,$A138,СВЦЭМ!$B$39:$B$782,X$119)+'СЕТ СН'!$I$11+СВЦЭМ!$D$10+'СЕТ СН'!$I$6-'СЕТ СН'!$I$23</f>
        <v>2749.1957768800003</v>
      </c>
      <c r="Y138" s="36">
        <f>SUMIFS(СВЦЭМ!$D$39:$D$782,СВЦЭМ!$A$39:$A$782,$A138,СВЦЭМ!$B$39:$B$782,Y$119)+'СЕТ СН'!$I$11+СВЦЭМ!$D$10+'СЕТ СН'!$I$6-'СЕТ СН'!$I$23</f>
        <v>2805.8412779299997</v>
      </c>
    </row>
    <row r="139" spans="1:25" ht="15.75" x14ac:dyDescent="0.2">
      <c r="A139" s="35">
        <f t="shared" si="3"/>
        <v>45005</v>
      </c>
      <c r="B139" s="36">
        <f>SUMIFS(СВЦЭМ!$D$39:$D$782,СВЦЭМ!$A$39:$A$782,$A139,СВЦЭМ!$B$39:$B$782,B$119)+'СЕТ СН'!$I$11+СВЦЭМ!$D$10+'СЕТ СН'!$I$6-'СЕТ СН'!$I$23</f>
        <v>2808.6620576800001</v>
      </c>
      <c r="C139" s="36">
        <f>SUMIFS(СВЦЭМ!$D$39:$D$782,СВЦЭМ!$A$39:$A$782,$A139,СВЦЭМ!$B$39:$B$782,C$119)+'СЕТ СН'!$I$11+СВЦЭМ!$D$10+'СЕТ СН'!$I$6-'СЕТ СН'!$I$23</f>
        <v>2859.2814337</v>
      </c>
      <c r="D139" s="36">
        <f>SUMIFS(СВЦЭМ!$D$39:$D$782,СВЦЭМ!$A$39:$A$782,$A139,СВЦЭМ!$B$39:$B$782,D$119)+'СЕТ СН'!$I$11+СВЦЭМ!$D$10+'СЕТ СН'!$I$6-'СЕТ СН'!$I$23</f>
        <v>2881.07192854</v>
      </c>
      <c r="E139" s="36">
        <f>SUMIFS(СВЦЭМ!$D$39:$D$782,СВЦЭМ!$A$39:$A$782,$A139,СВЦЭМ!$B$39:$B$782,E$119)+'СЕТ СН'!$I$11+СВЦЭМ!$D$10+'СЕТ СН'!$I$6-'СЕТ СН'!$I$23</f>
        <v>2898.2794570999999</v>
      </c>
      <c r="F139" s="36">
        <f>SUMIFS(СВЦЭМ!$D$39:$D$782,СВЦЭМ!$A$39:$A$782,$A139,СВЦЭМ!$B$39:$B$782,F$119)+'СЕТ СН'!$I$11+СВЦЭМ!$D$10+'СЕТ СН'!$I$6-'СЕТ СН'!$I$23</f>
        <v>2883.7795181399997</v>
      </c>
      <c r="G139" s="36">
        <f>SUMIFS(СВЦЭМ!$D$39:$D$782,СВЦЭМ!$A$39:$A$782,$A139,СВЦЭМ!$B$39:$B$782,G$119)+'СЕТ СН'!$I$11+СВЦЭМ!$D$10+'СЕТ СН'!$I$6-'СЕТ СН'!$I$23</f>
        <v>2873.7248553500003</v>
      </c>
      <c r="H139" s="36">
        <f>SUMIFS(СВЦЭМ!$D$39:$D$782,СВЦЭМ!$A$39:$A$782,$A139,СВЦЭМ!$B$39:$B$782,H$119)+'СЕТ СН'!$I$11+СВЦЭМ!$D$10+'СЕТ СН'!$I$6-'СЕТ СН'!$I$23</f>
        <v>2909.0290853799997</v>
      </c>
      <c r="I139" s="36">
        <f>SUMIFS(СВЦЭМ!$D$39:$D$782,СВЦЭМ!$A$39:$A$782,$A139,СВЦЭМ!$B$39:$B$782,I$119)+'СЕТ СН'!$I$11+СВЦЭМ!$D$10+'СЕТ СН'!$I$6-'СЕТ СН'!$I$23</f>
        <v>2815.0957067500003</v>
      </c>
      <c r="J139" s="36">
        <f>SUMIFS(СВЦЭМ!$D$39:$D$782,СВЦЭМ!$A$39:$A$782,$A139,СВЦЭМ!$B$39:$B$782,J$119)+'СЕТ СН'!$I$11+СВЦЭМ!$D$10+'СЕТ СН'!$I$6-'СЕТ СН'!$I$23</f>
        <v>2811.7031512000003</v>
      </c>
      <c r="K139" s="36">
        <f>SUMIFS(СВЦЭМ!$D$39:$D$782,СВЦЭМ!$A$39:$A$782,$A139,СВЦЭМ!$B$39:$B$782,K$119)+'СЕТ СН'!$I$11+СВЦЭМ!$D$10+'СЕТ СН'!$I$6-'СЕТ СН'!$I$23</f>
        <v>2775.4883711100001</v>
      </c>
      <c r="L139" s="36">
        <f>SUMIFS(СВЦЭМ!$D$39:$D$782,СВЦЭМ!$A$39:$A$782,$A139,СВЦЭМ!$B$39:$B$782,L$119)+'СЕТ СН'!$I$11+СВЦЭМ!$D$10+'СЕТ СН'!$I$6-'СЕТ СН'!$I$23</f>
        <v>2766.1199875100001</v>
      </c>
      <c r="M139" s="36">
        <f>SUMIFS(СВЦЭМ!$D$39:$D$782,СВЦЭМ!$A$39:$A$782,$A139,СВЦЭМ!$B$39:$B$782,M$119)+'СЕТ СН'!$I$11+СВЦЭМ!$D$10+'СЕТ СН'!$I$6-'СЕТ СН'!$I$23</f>
        <v>2779.9234428099999</v>
      </c>
      <c r="N139" s="36">
        <f>SUMIFS(СВЦЭМ!$D$39:$D$782,СВЦЭМ!$A$39:$A$782,$A139,СВЦЭМ!$B$39:$B$782,N$119)+'СЕТ СН'!$I$11+СВЦЭМ!$D$10+'СЕТ СН'!$I$6-'СЕТ СН'!$I$23</f>
        <v>2825.0032174500002</v>
      </c>
      <c r="O139" s="36">
        <f>SUMIFS(СВЦЭМ!$D$39:$D$782,СВЦЭМ!$A$39:$A$782,$A139,СВЦЭМ!$B$39:$B$782,O$119)+'СЕТ СН'!$I$11+СВЦЭМ!$D$10+'СЕТ СН'!$I$6-'СЕТ СН'!$I$23</f>
        <v>2855.7581388399999</v>
      </c>
      <c r="P139" s="36">
        <f>SUMIFS(СВЦЭМ!$D$39:$D$782,СВЦЭМ!$A$39:$A$782,$A139,СВЦЭМ!$B$39:$B$782,P$119)+'СЕТ СН'!$I$11+СВЦЭМ!$D$10+'СЕТ СН'!$I$6-'СЕТ СН'!$I$23</f>
        <v>2862.3847364399999</v>
      </c>
      <c r="Q139" s="36">
        <f>SUMIFS(СВЦЭМ!$D$39:$D$782,СВЦЭМ!$A$39:$A$782,$A139,СВЦЭМ!$B$39:$B$782,Q$119)+'СЕТ СН'!$I$11+СВЦЭМ!$D$10+'СЕТ СН'!$I$6-'СЕТ СН'!$I$23</f>
        <v>2873.6597042599997</v>
      </c>
      <c r="R139" s="36">
        <f>SUMIFS(СВЦЭМ!$D$39:$D$782,СВЦЭМ!$A$39:$A$782,$A139,СВЦЭМ!$B$39:$B$782,R$119)+'СЕТ СН'!$I$11+СВЦЭМ!$D$10+'СЕТ СН'!$I$6-'СЕТ СН'!$I$23</f>
        <v>2867.95488338</v>
      </c>
      <c r="S139" s="36">
        <f>SUMIFS(СВЦЭМ!$D$39:$D$782,СВЦЭМ!$A$39:$A$782,$A139,СВЦЭМ!$B$39:$B$782,S$119)+'СЕТ СН'!$I$11+СВЦЭМ!$D$10+'СЕТ СН'!$I$6-'СЕТ СН'!$I$23</f>
        <v>2848.4020518100001</v>
      </c>
      <c r="T139" s="36">
        <f>SUMIFS(СВЦЭМ!$D$39:$D$782,СВЦЭМ!$A$39:$A$782,$A139,СВЦЭМ!$B$39:$B$782,T$119)+'СЕТ СН'!$I$11+СВЦЭМ!$D$10+'СЕТ СН'!$I$6-'СЕТ СН'!$I$23</f>
        <v>2819.59325489</v>
      </c>
      <c r="U139" s="36">
        <f>SUMIFS(СВЦЭМ!$D$39:$D$782,СВЦЭМ!$A$39:$A$782,$A139,СВЦЭМ!$B$39:$B$782,U$119)+'СЕТ СН'!$I$11+СВЦЭМ!$D$10+'СЕТ СН'!$I$6-'СЕТ СН'!$I$23</f>
        <v>2777.2882840299999</v>
      </c>
      <c r="V139" s="36">
        <f>SUMIFS(СВЦЭМ!$D$39:$D$782,СВЦЭМ!$A$39:$A$782,$A139,СВЦЭМ!$B$39:$B$782,V$119)+'СЕТ СН'!$I$11+СВЦЭМ!$D$10+'СЕТ СН'!$I$6-'СЕТ СН'!$I$23</f>
        <v>2763.3923320900003</v>
      </c>
      <c r="W139" s="36">
        <f>SUMIFS(СВЦЭМ!$D$39:$D$782,СВЦЭМ!$A$39:$A$782,$A139,СВЦЭМ!$B$39:$B$782,W$119)+'СЕТ СН'!$I$11+СВЦЭМ!$D$10+'СЕТ СН'!$I$6-'СЕТ СН'!$I$23</f>
        <v>2762.8177204399999</v>
      </c>
      <c r="X139" s="36">
        <f>SUMIFS(СВЦЭМ!$D$39:$D$782,СВЦЭМ!$A$39:$A$782,$A139,СВЦЭМ!$B$39:$B$782,X$119)+'СЕТ СН'!$I$11+СВЦЭМ!$D$10+'СЕТ СН'!$I$6-'СЕТ СН'!$I$23</f>
        <v>2809.78849403</v>
      </c>
      <c r="Y139" s="36">
        <f>SUMIFS(СВЦЭМ!$D$39:$D$782,СВЦЭМ!$A$39:$A$782,$A139,СВЦЭМ!$B$39:$B$782,Y$119)+'СЕТ СН'!$I$11+СВЦЭМ!$D$10+'СЕТ СН'!$I$6-'СЕТ СН'!$I$23</f>
        <v>2850.3413373799999</v>
      </c>
    </row>
    <row r="140" spans="1:25" ht="15.75" x14ac:dyDescent="0.2">
      <c r="A140" s="35">
        <f t="shared" si="3"/>
        <v>45006</v>
      </c>
      <c r="B140" s="36">
        <f>SUMIFS(СВЦЭМ!$D$39:$D$782,СВЦЭМ!$A$39:$A$782,$A140,СВЦЭМ!$B$39:$B$782,B$119)+'СЕТ СН'!$I$11+СВЦЭМ!$D$10+'СЕТ СН'!$I$6-'СЕТ СН'!$I$23</f>
        <v>2762.8105678299999</v>
      </c>
      <c r="C140" s="36">
        <f>SUMIFS(СВЦЭМ!$D$39:$D$782,СВЦЭМ!$A$39:$A$782,$A140,СВЦЭМ!$B$39:$B$782,C$119)+'СЕТ СН'!$I$11+СВЦЭМ!$D$10+'СЕТ СН'!$I$6-'СЕТ СН'!$I$23</f>
        <v>2812.7179900399997</v>
      </c>
      <c r="D140" s="36">
        <f>SUMIFS(СВЦЭМ!$D$39:$D$782,СВЦЭМ!$A$39:$A$782,$A140,СВЦЭМ!$B$39:$B$782,D$119)+'СЕТ СН'!$I$11+СВЦЭМ!$D$10+'СЕТ СН'!$I$6-'СЕТ СН'!$I$23</f>
        <v>2841.3512723599997</v>
      </c>
      <c r="E140" s="36">
        <f>SUMIFS(СВЦЭМ!$D$39:$D$782,СВЦЭМ!$A$39:$A$782,$A140,СВЦЭМ!$B$39:$B$782,E$119)+'СЕТ СН'!$I$11+СВЦЭМ!$D$10+'СЕТ СН'!$I$6-'СЕТ СН'!$I$23</f>
        <v>2848.74529648</v>
      </c>
      <c r="F140" s="36">
        <f>SUMIFS(СВЦЭМ!$D$39:$D$782,СВЦЭМ!$A$39:$A$782,$A140,СВЦЭМ!$B$39:$B$782,F$119)+'СЕТ СН'!$I$11+СВЦЭМ!$D$10+'СЕТ СН'!$I$6-'СЕТ СН'!$I$23</f>
        <v>2815.1752929100003</v>
      </c>
      <c r="G140" s="36">
        <f>SUMIFS(СВЦЭМ!$D$39:$D$782,СВЦЭМ!$A$39:$A$782,$A140,СВЦЭМ!$B$39:$B$782,G$119)+'СЕТ СН'!$I$11+СВЦЭМ!$D$10+'СЕТ СН'!$I$6-'СЕТ СН'!$I$23</f>
        <v>2817.4360695599999</v>
      </c>
      <c r="H140" s="36">
        <f>SUMIFS(СВЦЭМ!$D$39:$D$782,СВЦЭМ!$A$39:$A$782,$A140,СВЦЭМ!$B$39:$B$782,H$119)+'СЕТ СН'!$I$11+СВЦЭМ!$D$10+'СЕТ СН'!$I$6-'СЕТ СН'!$I$23</f>
        <v>2754.2764751200002</v>
      </c>
      <c r="I140" s="36">
        <f>SUMIFS(СВЦЭМ!$D$39:$D$782,СВЦЭМ!$A$39:$A$782,$A140,СВЦЭМ!$B$39:$B$782,I$119)+'СЕТ СН'!$I$11+СВЦЭМ!$D$10+'СЕТ СН'!$I$6-'СЕТ СН'!$I$23</f>
        <v>2689.3160354800002</v>
      </c>
      <c r="J140" s="36">
        <f>SUMIFS(СВЦЭМ!$D$39:$D$782,СВЦЭМ!$A$39:$A$782,$A140,СВЦЭМ!$B$39:$B$782,J$119)+'СЕТ СН'!$I$11+СВЦЭМ!$D$10+'СЕТ СН'!$I$6-'СЕТ СН'!$I$23</f>
        <v>2687.7249416</v>
      </c>
      <c r="K140" s="36">
        <f>SUMIFS(СВЦЭМ!$D$39:$D$782,СВЦЭМ!$A$39:$A$782,$A140,СВЦЭМ!$B$39:$B$782,K$119)+'СЕТ СН'!$I$11+СВЦЭМ!$D$10+'СЕТ СН'!$I$6-'СЕТ СН'!$I$23</f>
        <v>2671.4039265800002</v>
      </c>
      <c r="L140" s="36">
        <f>SUMIFS(СВЦЭМ!$D$39:$D$782,СВЦЭМ!$A$39:$A$782,$A140,СВЦЭМ!$B$39:$B$782,L$119)+'СЕТ СН'!$I$11+СВЦЭМ!$D$10+'СЕТ СН'!$I$6-'СЕТ СН'!$I$23</f>
        <v>2680.3671985299998</v>
      </c>
      <c r="M140" s="36">
        <f>SUMIFS(СВЦЭМ!$D$39:$D$782,СВЦЭМ!$A$39:$A$782,$A140,СВЦЭМ!$B$39:$B$782,M$119)+'СЕТ СН'!$I$11+СВЦЭМ!$D$10+'СЕТ СН'!$I$6-'СЕТ СН'!$I$23</f>
        <v>2723.53457561</v>
      </c>
      <c r="N140" s="36">
        <f>SUMIFS(СВЦЭМ!$D$39:$D$782,СВЦЭМ!$A$39:$A$782,$A140,СВЦЭМ!$B$39:$B$782,N$119)+'СЕТ СН'!$I$11+СВЦЭМ!$D$10+'СЕТ СН'!$I$6-'СЕТ СН'!$I$23</f>
        <v>2758.3897348199998</v>
      </c>
      <c r="O140" s="36">
        <f>SUMIFS(СВЦЭМ!$D$39:$D$782,СВЦЭМ!$A$39:$A$782,$A140,СВЦЭМ!$B$39:$B$782,O$119)+'СЕТ СН'!$I$11+СВЦЭМ!$D$10+'СЕТ СН'!$I$6-'СЕТ СН'!$I$23</f>
        <v>2803.1856057599998</v>
      </c>
      <c r="P140" s="36">
        <f>SUMIFS(СВЦЭМ!$D$39:$D$782,СВЦЭМ!$A$39:$A$782,$A140,СВЦЭМ!$B$39:$B$782,P$119)+'СЕТ СН'!$I$11+СВЦЭМ!$D$10+'СЕТ СН'!$I$6-'СЕТ СН'!$I$23</f>
        <v>2820.4650160399997</v>
      </c>
      <c r="Q140" s="36">
        <f>SUMIFS(СВЦЭМ!$D$39:$D$782,СВЦЭМ!$A$39:$A$782,$A140,СВЦЭМ!$B$39:$B$782,Q$119)+'СЕТ СН'!$I$11+СВЦЭМ!$D$10+'СЕТ СН'!$I$6-'СЕТ СН'!$I$23</f>
        <v>2824.28170361</v>
      </c>
      <c r="R140" s="36">
        <f>SUMIFS(СВЦЭМ!$D$39:$D$782,СВЦЭМ!$A$39:$A$782,$A140,СВЦЭМ!$B$39:$B$782,R$119)+'СЕТ СН'!$I$11+СВЦЭМ!$D$10+'СЕТ СН'!$I$6-'СЕТ СН'!$I$23</f>
        <v>2817.3422688700002</v>
      </c>
      <c r="S140" s="36">
        <f>SUMIFS(СВЦЭМ!$D$39:$D$782,СВЦЭМ!$A$39:$A$782,$A140,СВЦЭМ!$B$39:$B$782,S$119)+'СЕТ СН'!$I$11+СВЦЭМ!$D$10+'СЕТ СН'!$I$6-'СЕТ СН'!$I$23</f>
        <v>2797.4937441000002</v>
      </c>
      <c r="T140" s="36">
        <f>SUMIFS(СВЦЭМ!$D$39:$D$782,СВЦЭМ!$A$39:$A$782,$A140,СВЦЭМ!$B$39:$B$782,T$119)+'СЕТ СН'!$I$11+СВЦЭМ!$D$10+'СЕТ СН'!$I$6-'СЕТ СН'!$I$23</f>
        <v>2768.6466137699999</v>
      </c>
      <c r="U140" s="36">
        <f>SUMIFS(СВЦЭМ!$D$39:$D$782,СВЦЭМ!$A$39:$A$782,$A140,СВЦЭМ!$B$39:$B$782,U$119)+'СЕТ СН'!$I$11+СВЦЭМ!$D$10+'СЕТ СН'!$I$6-'СЕТ СН'!$I$23</f>
        <v>2736.94549607</v>
      </c>
      <c r="V140" s="36">
        <f>SUMIFS(СВЦЭМ!$D$39:$D$782,СВЦЭМ!$A$39:$A$782,$A140,СВЦЭМ!$B$39:$B$782,V$119)+'СЕТ СН'!$I$11+СВЦЭМ!$D$10+'СЕТ СН'!$I$6-'СЕТ СН'!$I$23</f>
        <v>2721.09481499</v>
      </c>
      <c r="W140" s="36">
        <f>SUMIFS(СВЦЭМ!$D$39:$D$782,СВЦЭМ!$A$39:$A$782,$A140,СВЦЭМ!$B$39:$B$782,W$119)+'СЕТ СН'!$I$11+СВЦЭМ!$D$10+'СЕТ СН'!$I$6-'СЕТ СН'!$I$23</f>
        <v>2727.6041203599998</v>
      </c>
      <c r="X140" s="36">
        <f>SUMIFS(СВЦЭМ!$D$39:$D$782,СВЦЭМ!$A$39:$A$782,$A140,СВЦЭМ!$B$39:$B$782,X$119)+'СЕТ СН'!$I$11+СВЦЭМ!$D$10+'СЕТ СН'!$I$6-'СЕТ СН'!$I$23</f>
        <v>2760.7885079299999</v>
      </c>
      <c r="Y140" s="36">
        <f>SUMIFS(СВЦЭМ!$D$39:$D$782,СВЦЭМ!$A$39:$A$782,$A140,СВЦЭМ!$B$39:$B$782,Y$119)+'СЕТ СН'!$I$11+СВЦЭМ!$D$10+'СЕТ СН'!$I$6-'СЕТ СН'!$I$23</f>
        <v>2796.1314995499997</v>
      </c>
    </row>
    <row r="141" spans="1:25" ht="15.75" x14ac:dyDescent="0.2">
      <c r="A141" s="35">
        <f t="shared" si="3"/>
        <v>45007</v>
      </c>
      <c r="B141" s="36">
        <f>SUMIFS(СВЦЭМ!$D$39:$D$782,СВЦЭМ!$A$39:$A$782,$A141,СВЦЭМ!$B$39:$B$782,B$119)+'СЕТ СН'!$I$11+СВЦЭМ!$D$10+'СЕТ СН'!$I$6-'СЕТ СН'!$I$23</f>
        <v>2913.0450944300001</v>
      </c>
      <c r="C141" s="36">
        <f>SUMIFS(СВЦЭМ!$D$39:$D$782,СВЦЭМ!$A$39:$A$782,$A141,СВЦЭМ!$B$39:$B$782,C$119)+'СЕТ СН'!$I$11+СВЦЭМ!$D$10+'СЕТ СН'!$I$6-'СЕТ СН'!$I$23</f>
        <v>2964.5862171899998</v>
      </c>
      <c r="D141" s="36">
        <f>SUMIFS(СВЦЭМ!$D$39:$D$782,СВЦЭМ!$A$39:$A$782,$A141,СВЦЭМ!$B$39:$B$782,D$119)+'СЕТ СН'!$I$11+СВЦЭМ!$D$10+'СЕТ СН'!$I$6-'СЕТ СН'!$I$23</f>
        <v>3047.43586185</v>
      </c>
      <c r="E141" s="36">
        <f>SUMIFS(СВЦЭМ!$D$39:$D$782,СВЦЭМ!$A$39:$A$782,$A141,СВЦЭМ!$B$39:$B$782,E$119)+'СЕТ СН'!$I$11+СВЦЭМ!$D$10+'СЕТ СН'!$I$6-'СЕТ СН'!$I$23</f>
        <v>3060.5650790499999</v>
      </c>
      <c r="F141" s="36">
        <f>SUMIFS(СВЦЭМ!$D$39:$D$782,СВЦЭМ!$A$39:$A$782,$A141,СВЦЭМ!$B$39:$B$782,F$119)+'СЕТ СН'!$I$11+СВЦЭМ!$D$10+'СЕТ СН'!$I$6-'СЕТ СН'!$I$23</f>
        <v>3072.1525702099998</v>
      </c>
      <c r="G141" s="36">
        <f>SUMIFS(СВЦЭМ!$D$39:$D$782,СВЦЭМ!$A$39:$A$782,$A141,СВЦЭМ!$B$39:$B$782,G$119)+'СЕТ СН'!$I$11+СВЦЭМ!$D$10+'СЕТ СН'!$I$6-'СЕТ СН'!$I$23</f>
        <v>3034.5818218300001</v>
      </c>
      <c r="H141" s="36">
        <f>SUMIFS(СВЦЭМ!$D$39:$D$782,СВЦЭМ!$A$39:$A$782,$A141,СВЦЭМ!$B$39:$B$782,H$119)+'СЕТ СН'!$I$11+СВЦЭМ!$D$10+'СЕТ СН'!$I$6-'СЕТ СН'!$I$23</f>
        <v>2971.8217177000001</v>
      </c>
      <c r="I141" s="36">
        <f>SUMIFS(СВЦЭМ!$D$39:$D$782,СВЦЭМ!$A$39:$A$782,$A141,СВЦЭМ!$B$39:$B$782,I$119)+'СЕТ СН'!$I$11+СВЦЭМ!$D$10+'СЕТ СН'!$I$6-'СЕТ СН'!$I$23</f>
        <v>2916.4878227600002</v>
      </c>
      <c r="J141" s="36">
        <f>SUMIFS(СВЦЭМ!$D$39:$D$782,СВЦЭМ!$A$39:$A$782,$A141,СВЦЭМ!$B$39:$B$782,J$119)+'СЕТ СН'!$I$11+СВЦЭМ!$D$10+'СЕТ СН'!$I$6-'СЕТ СН'!$I$23</f>
        <v>2906.0338701199998</v>
      </c>
      <c r="K141" s="36">
        <f>SUMIFS(СВЦЭМ!$D$39:$D$782,СВЦЭМ!$A$39:$A$782,$A141,СВЦЭМ!$B$39:$B$782,K$119)+'СЕТ СН'!$I$11+СВЦЭМ!$D$10+'СЕТ СН'!$I$6-'СЕТ СН'!$I$23</f>
        <v>2882.1399600499999</v>
      </c>
      <c r="L141" s="36">
        <f>SUMIFS(СВЦЭМ!$D$39:$D$782,СВЦЭМ!$A$39:$A$782,$A141,СВЦЭМ!$B$39:$B$782,L$119)+'СЕТ СН'!$I$11+СВЦЭМ!$D$10+'СЕТ СН'!$I$6-'СЕТ СН'!$I$23</f>
        <v>2884.6467897900002</v>
      </c>
      <c r="M141" s="36">
        <f>SUMIFS(СВЦЭМ!$D$39:$D$782,СВЦЭМ!$A$39:$A$782,$A141,СВЦЭМ!$B$39:$B$782,M$119)+'СЕТ СН'!$I$11+СВЦЭМ!$D$10+'СЕТ СН'!$I$6-'СЕТ СН'!$I$23</f>
        <v>2856.4408672899999</v>
      </c>
      <c r="N141" s="36">
        <f>SUMIFS(СВЦЭМ!$D$39:$D$782,СВЦЭМ!$A$39:$A$782,$A141,СВЦЭМ!$B$39:$B$782,N$119)+'СЕТ СН'!$I$11+СВЦЭМ!$D$10+'СЕТ СН'!$I$6-'СЕТ СН'!$I$23</f>
        <v>2970.6856323000002</v>
      </c>
      <c r="O141" s="36">
        <f>SUMIFS(СВЦЭМ!$D$39:$D$782,СВЦЭМ!$A$39:$A$782,$A141,СВЦЭМ!$B$39:$B$782,O$119)+'СЕТ СН'!$I$11+СВЦЭМ!$D$10+'СЕТ СН'!$I$6-'СЕТ СН'!$I$23</f>
        <v>2978.8410125199998</v>
      </c>
      <c r="P141" s="36">
        <f>SUMIFS(СВЦЭМ!$D$39:$D$782,СВЦЭМ!$A$39:$A$782,$A141,СВЦЭМ!$B$39:$B$782,P$119)+'СЕТ СН'!$I$11+СВЦЭМ!$D$10+'СЕТ СН'!$I$6-'СЕТ СН'!$I$23</f>
        <v>2981.8439116999998</v>
      </c>
      <c r="Q141" s="36">
        <f>SUMIFS(СВЦЭМ!$D$39:$D$782,СВЦЭМ!$A$39:$A$782,$A141,СВЦЭМ!$B$39:$B$782,Q$119)+'СЕТ СН'!$I$11+СВЦЭМ!$D$10+'СЕТ СН'!$I$6-'СЕТ СН'!$I$23</f>
        <v>2982.5119968700001</v>
      </c>
      <c r="R141" s="36">
        <f>SUMIFS(СВЦЭМ!$D$39:$D$782,СВЦЭМ!$A$39:$A$782,$A141,СВЦЭМ!$B$39:$B$782,R$119)+'СЕТ СН'!$I$11+СВЦЭМ!$D$10+'СЕТ СН'!$I$6-'СЕТ СН'!$I$23</f>
        <v>2951.2412411999999</v>
      </c>
      <c r="S141" s="36">
        <f>SUMIFS(СВЦЭМ!$D$39:$D$782,СВЦЭМ!$A$39:$A$782,$A141,СВЦЭМ!$B$39:$B$782,S$119)+'СЕТ СН'!$I$11+СВЦЭМ!$D$10+'СЕТ СН'!$I$6-'СЕТ СН'!$I$23</f>
        <v>2925.7055560399999</v>
      </c>
      <c r="T141" s="36">
        <f>SUMIFS(СВЦЭМ!$D$39:$D$782,СВЦЭМ!$A$39:$A$782,$A141,СВЦЭМ!$B$39:$B$782,T$119)+'СЕТ СН'!$I$11+СВЦЭМ!$D$10+'СЕТ СН'!$I$6-'СЕТ СН'!$I$23</f>
        <v>2927.0439659599997</v>
      </c>
      <c r="U141" s="36">
        <f>SUMIFS(СВЦЭМ!$D$39:$D$782,СВЦЭМ!$A$39:$A$782,$A141,СВЦЭМ!$B$39:$B$782,U$119)+'СЕТ СН'!$I$11+СВЦЭМ!$D$10+'СЕТ СН'!$I$6-'СЕТ СН'!$I$23</f>
        <v>2881.3301781299997</v>
      </c>
      <c r="V141" s="36">
        <f>SUMIFS(СВЦЭМ!$D$39:$D$782,СВЦЭМ!$A$39:$A$782,$A141,СВЦЭМ!$B$39:$B$782,V$119)+'СЕТ СН'!$I$11+СВЦЭМ!$D$10+'СЕТ СН'!$I$6-'СЕТ СН'!$I$23</f>
        <v>2847.0179296599999</v>
      </c>
      <c r="W141" s="36">
        <f>SUMIFS(СВЦЭМ!$D$39:$D$782,СВЦЭМ!$A$39:$A$782,$A141,СВЦЭМ!$B$39:$B$782,W$119)+'СЕТ СН'!$I$11+СВЦЭМ!$D$10+'СЕТ СН'!$I$6-'СЕТ СН'!$I$23</f>
        <v>2845.17318411</v>
      </c>
      <c r="X141" s="36">
        <f>SUMIFS(СВЦЭМ!$D$39:$D$782,СВЦЭМ!$A$39:$A$782,$A141,СВЦЭМ!$B$39:$B$782,X$119)+'СЕТ СН'!$I$11+СВЦЭМ!$D$10+'СЕТ СН'!$I$6-'СЕТ СН'!$I$23</f>
        <v>2855.2234412799999</v>
      </c>
      <c r="Y141" s="36">
        <f>SUMIFS(СВЦЭМ!$D$39:$D$782,СВЦЭМ!$A$39:$A$782,$A141,СВЦЭМ!$B$39:$B$782,Y$119)+'СЕТ СН'!$I$11+СВЦЭМ!$D$10+'СЕТ СН'!$I$6-'СЕТ СН'!$I$23</f>
        <v>2908.0053054600003</v>
      </c>
    </row>
    <row r="142" spans="1:25" ht="15.75" x14ac:dyDescent="0.2">
      <c r="A142" s="35">
        <f t="shared" si="3"/>
        <v>45008</v>
      </c>
      <c r="B142" s="36">
        <f>SUMIFS(СВЦЭМ!$D$39:$D$782,СВЦЭМ!$A$39:$A$782,$A142,СВЦЭМ!$B$39:$B$782,B$119)+'СЕТ СН'!$I$11+СВЦЭМ!$D$10+'СЕТ СН'!$I$6-'СЕТ СН'!$I$23</f>
        <v>2982.13816</v>
      </c>
      <c r="C142" s="36">
        <f>SUMIFS(СВЦЭМ!$D$39:$D$782,СВЦЭМ!$A$39:$A$782,$A142,СВЦЭМ!$B$39:$B$782,C$119)+'СЕТ СН'!$I$11+СВЦЭМ!$D$10+'СЕТ СН'!$I$6-'СЕТ СН'!$I$23</f>
        <v>3056.2694839000001</v>
      </c>
      <c r="D142" s="36">
        <f>SUMIFS(СВЦЭМ!$D$39:$D$782,СВЦЭМ!$A$39:$A$782,$A142,СВЦЭМ!$B$39:$B$782,D$119)+'СЕТ СН'!$I$11+СВЦЭМ!$D$10+'СЕТ СН'!$I$6-'СЕТ СН'!$I$23</f>
        <v>3091.1687180600002</v>
      </c>
      <c r="E142" s="36">
        <f>SUMIFS(СВЦЭМ!$D$39:$D$782,СВЦЭМ!$A$39:$A$782,$A142,СВЦЭМ!$B$39:$B$782,E$119)+'СЕТ СН'!$I$11+СВЦЭМ!$D$10+'СЕТ СН'!$I$6-'СЕТ СН'!$I$23</f>
        <v>3112.8104656999999</v>
      </c>
      <c r="F142" s="36">
        <f>SUMIFS(СВЦЭМ!$D$39:$D$782,СВЦЭМ!$A$39:$A$782,$A142,СВЦЭМ!$B$39:$B$782,F$119)+'СЕТ СН'!$I$11+СВЦЭМ!$D$10+'СЕТ СН'!$I$6-'СЕТ СН'!$I$23</f>
        <v>3109.0128269699999</v>
      </c>
      <c r="G142" s="36">
        <f>SUMIFS(СВЦЭМ!$D$39:$D$782,СВЦЭМ!$A$39:$A$782,$A142,СВЦЭМ!$B$39:$B$782,G$119)+'СЕТ СН'!$I$11+СВЦЭМ!$D$10+'СЕТ СН'!$I$6-'СЕТ СН'!$I$23</f>
        <v>3035.60436089</v>
      </c>
      <c r="H142" s="36">
        <f>SUMIFS(СВЦЭМ!$D$39:$D$782,СВЦЭМ!$A$39:$A$782,$A142,СВЦЭМ!$B$39:$B$782,H$119)+'СЕТ СН'!$I$11+СВЦЭМ!$D$10+'СЕТ СН'!$I$6-'СЕТ СН'!$I$23</f>
        <v>2999.2801260800002</v>
      </c>
      <c r="I142" s="36">
        <f>SUMIFS(СВЦЭМ!$D$39:$D$782,СВЦЭМ!$A$39:$A$782,$A142,СВЦЭМ!$B$39:$B$782,I$119)+'СЕТ СН'!$I$11+СВЦЭМ!$D$10+'СЕТ СН'!$I$6-'СЕТ СН'!$I$23</f>
        <v>2932.7359299700001</v>
      </c>
      <c r="J142" s="36">
        <f>SUMIFS(СВЦЭМ!$D$39:$D$782,СВЦЭМ!$A$39:$A$782,$A142,СВЦЭМ!$B$39:$B$782,J$119)+'СЕТ СН'!$I$11+СВЦЭМ!$D$10+'СЕТ СН'!$I$6-'СЕТ СН'!$I$23</f>
        <v>2913.7517718099998</v>
      </c>
      <c r="K142" s="36">
        <f>SUMIFS(СВЦЭМ!$D$39:$D$782,СВЦЭМ!$A$39:$A$782,$A142,СВЦЭМ!$B$39:$B$782,K$119)+'СЕТ СН'!$I$11+СВЦЭМ!$D$10+'СЕТ СН'!$I$6-'СЕТ СН'!$I$23</f>
        <v>2889.229296</v>
      </c>
      <c r="L142" s="36">
        <f>SUMIFS(СВЦЭМ!$D$39:$D$782,СВЦЭМ!$A$39:$A$782,$A142,СВЦЭМ!$B$39:$B$782,L$119)+'СЕТ СН'!$I$11+СВЦЭМ!$D$10+'СЕТ СН'!$I$6-'СЕТ СН'!$I$23</f>
        <v>2851.0563559399998</v>
      </c>
      <c r="M142" s="36">
        <f>SUMIFS(СВЦЭМ!$D$39:$D$782,СВЦЭМ!$A$39:$A$782,$A142,СВЦЭМ!$B$39:$B$782,M$119)+'СЕТ СН'!$I$11+СВЦЭМ!$D$10+'СЕТ СН'!$I$6-'СЕТ СН'!$I$23</f>
        <v>2877.8796991300001</v>
      </c>
      <c r="N142" s="36">
        <f>SUMIFS(СВЦЭМ!$D$39:$D$782,СВЦЭМ!$A$39:$A$782,$A142,СВЦЭМ!$B$39:$B$782,N$119)+'СЕТ СН'!$I$11+СВЦЭМ!$D$10+'СЕТ СН'!$I$6-'СЕТ СН'!$I$23</f>
        <v>2921.9842887499999</v>
      </c>
      <c r="O142" s="36">
        <f>SUMIFS(СВЦЭМ!$D$39:$D$782,СВЦЭМ!$A$39:$A$782,$A142,СВЦЭМ!$B$39:$B$782,O$119)+'СЕТ СН'!$I$11+СВЦЭМ!$D$10+'СЕТ СН'!$I$6-'СЕТ СН'!$I$23</f>
        <v>2960.9303923699999</v>
      </c>
      <c r="P142" s="36">
        <f>SUMIFS(СВЦЭМ!$D$39:$D$782,СВЦЭМ!$A$39:$A$782,$A142,СВЦЭМ!$B$39:$B$782,P$119)+'СЕТ СН'!$I$11+СВЦЭМ!$D$10+'СЕТ СН'!$I$6-'СЕТ СН'!$I$23</f>
        <v>3005.6340961699998</v>
      </c>
      <c r="Q142" s="36">
        <f>SUMIFS(СВЦЭМ!$D$39:$D$782,СВЦЭМ!$A$39:$A$782,$A142,СВЦЭМ!$B$39:$B$782,Q$119)+'СЕТ СН'!$I$11+СВЦЭМ!$D$10+'СЕТ СН'!$I$6-'СЕТ СН'!$I$23</f>
        <v>3004.1781214100001</v>
      </c>
      <c r="R142" s="36">
        <f>SUMIFS(СВЦЭМ!$D$39:$D$782,СВЦЭМ!$A$39:$A$782,$A142,СВЦЭМ!$B$39:$B$782,R$119)+'СЕТ СН'!$I$11+СВЦЭМ!$D$10+'СЕТ СН'!$I$6-'СЕТ СН'!$I$23</f>
        <v>2963.0542910300001</v>
      </c>
      <c r="S142" s="36">
        <f>SUMIFS(СВЦЭМ!$D$39:$D$782,СВЦЭМ!$A$39:$A$782,$A142,СВЦЭМ!$B$39:$B$782,S$119)+'СЕТ СН'!$I$11+СВЦЭМ!$D$10+'СЕТ СН'!$I$6-'СЕТ СН'!$I$23</f>
        <v>2946.2295904799998</v>
      </c>
      <c r="T142" s="36">
        <f>SUMIFS(СВЦЭМ!$D$39:$D$782,СВЦЭМ!$A$39:$A$782,$A142,СВЦЭМ!$B$39:$B$782,T$119)+'СЕТ СН'!$I$11+СВЦЭМ!$D$10+'СЕТ СН'!$I$6-'СЕТ СН'!$I$23</f>
        <v>2909.72598909</v>
      </c>
      <c r="U142" s="36">
        <f>SUMIFS(СВЦЭМ!$D$39:$D$782,СВЦЭМ!$A$39:$A$782,$A142,СВЦЭМ!$B$39:$B$782,U$119)+'СЕТ СН'!$I$11+СВЦЭМ!$D$10+'СЕТ СН'!$I$6-'СЕТ СН'!$I$23</f>
        <v>2863.5485672200002</v>
      </c>
      <c r="V142" s="36">
        <f>SUMIFS(СВЦЭМ!$D$39:$D$782,СВЦЭМ!$A$39:$A$782,$A142,СВЦЭМ!$B$39:$B$782,V$119)+'СЕТ СН'!$I$11+СВЦЭМ!$D$10+'СЕТ СН'!$I$6-'СЕТ СН'!$I$23</f>
        <v>2848.6185602400001</v>
      </c>
      <c r="W142" s="36">
        <f>SUMIFS(СВЦЭМ!$D$39:$D$782,СВЦЭМ!$A$39:$A$782,$A142,СВЦЭМ!$B$39:$B$782,W$119)+'СЕТ СН'!$I$11+СВЦЭМ!$D$10+'СЕТ СН'!$I$6-'СЕТ СН'!$I$23</f>
        <v>2886.91791199</v>
      </c>
      <c r="X142" s="36">
        <f>SUMIFS(СВЦЭМ!$D$39:$D$782,СВЦЭМ!$A$39:$A$782,$A142,СВЦЭМ!$B$39:$B$782,X$119)+'СЕТ СН'!$I$11+СВЦЭМ!$D$10+'СЕТ СН'!$I$6-'СЕТ СН'!$I$23</f>
        <v>2926.3942570099998</v>
      </c>
      <c r="Y142" s="36">
        <f>SUMIFS(СВЦЭМ!$D$39:$D$782,СВЦЭМ!$A$39:$A$782,$A142,СВЦЭМ!$B$39:$B$782,Y$119)+'СЕТ СН'!$I$11+СВЦЭМ!$D$10+'СЕТ СН'!$I$6-'СЕТ СН'!$I$23</f>
        <v>2960.0463155000002</v>
      </c>
    </row>
    <row r="143" spans="1:25" ht="15.75" x14ac:dyDescent="0.2">
      <c r="A143" s="35">
        <f t="shared" si="3"/>
        <v>45009</v>
      </c>
      <c r="B143" s="36">
        <f>SUMIFS(СВЦЭМ!$D$39:$D$782,СВЦЭМ!$A$39:$A$782,$A143,СВЦЭМ!$B$39:$B$782,B$119)+'СЕТ СН'!$I$11+СВЦЭМ!$D$10+'СЕТ СН'!$I$6-'СЕТ СН'!$I$23</f>
        <v>3059.6794507599998</v>
      </c>
      <c r="C143" s="36">
        <f>SUMIFS(СВЦЭМ!$D$39:$D$782,СВЦЭМ!$A$39:$A$782,$A143,СВЦЭМ!$B$39:$B$782,C$119)+'СЕТ СН'!$I$11+СВЦЭМ!$D$10+'СЕТ СН'!$I$6-'СЕТ СН'!$I$23</f>
        <v>3144.6146022299999</v>
      </c>
      <c r="D143" s="36">
        <f>SUMIFS(СВЦЭМ!$D$39:$D$782,СВЦЭМ!$A$39:$A$782,$A143,СВЦЭМ!$B$39:$B$782,D$119)+'СЕТ СН'!$I$11+СВЦЭМ!$D$10+'СЕТ СН'!$I$6-'СЕТ СН'!$I$23</f>
        <v>3134.1478665899999</v>
      </c>
      <c r="E143" s="36">
        <f>SUMIFS(СВЦЭМ!$D$39:$D$782,СВЦЭМ!$A$39:$A$782,$A143,СВЦЭМ!$B$39:$B$782,E$119)+'СЕТ СН'!$I$11+СВЦЭМ!$D$10+'СЕТ СН'!$I$6-'СЕТ СН'!$I$23</f>
        <v>3136.0756007199998</v>
      </c>
      <c r="F143" s="36">
        <f>SUMIFS(СВЦЭМ!$D$39:$D$782,СВЦЭМ!$A$39:$A$782,$A143,СВЦЭМ!$B$39:$B$782,F$119)+'СЕТ СН'!$I$11+СВЦЭМ!$D$10+'СЕТ СН'!$I$6-'СЕТ СН'!$I$23</f>
        <v>3135.7366174700001</v>
      </c>
      <c r="G143" s="36">
        <f>SUMIFS(СВЦЭМ!$D$39:$D$782,СВЦЭМ!$A$39:$A$782,$A143,СВЦЭМ!$B$39:$B$782,G$119)+'СЕТ СН'!$I$11+СВЦЭМ!$D$10+'СЕТ СН'!$I$6-'СЕТ СН'!$I$23</f>
        <v>3133.3779130600001</v>
      </c>
      <c r="H143" s="36">
        <f>SUMIFS(СВЦЭМ!$D$39:$D$782,СВЦЭМ!$A$39:$A$782,$A143,СВЦЭМ!$B$39:$B$782,H$119)+'СЕТ СН'!$I$11+СВЦЭМ!$D$10+'СЕТ СН'!$I$6-'СЕТ СН'!$I$23</f>
        <v>3112.7771311299998</v>
      </c>
      <c r="I143" s="36">
        <f>SUMIFS(СВЦЭМ!$D$39:$D$782,СВЦЭМ!$A$39:$A$782,$A143,СВЦЭМ!$B$39:$B$782,I$119)+'СЕТ СН'!$I$11+СВЦЭМ!$D$10+'СЕТ СН'!$I$6-'СЕТ СН'!$I$23</f>
        <v>3028.9766868299998</v>
      </c>
      <c r="J143" s="36">
        <f>SUMIFS(СВЦЭМ!$D$39:$D$782,СВЦЭМ!$A$39:$A$782,$A143,СВЦЭМ!$B$39:$B$782,J$119)+'СЕТ СН'!$I$11+СВЦЭМ!$D$10+'СЕТ СН'!$I$6-'СЕТ СН'!$I$23</f>
        <v>3021.1711092800001</v>
      </c>
      <c r="K143" s="36">
        <f>SUMIFS(СВЦЭМ!$D$39:$D$782,СВЦЭМ!$A$39:$A$782,$A143,СВЦЭМ!$B$39:$B$782,K$119)+'СЕТ СН'!$I$11+СВЦЭМ!$D$10+'СЕТ СН'!$I$6-'СЕТ СН'!$I$23</f>
        <v>2989.4139137100001</v>
      </c>
      <c r="L143" s="36">
        <f>SUMIFS(СВЦЭМ!$D$39:$D$782,СВЦЭМ!$A$39:$A$782,$A143,СВЦЭМ!$B$39:$B$782,L$119)+'СЕТ СН'!$I$11+СВЦЭМ!$D$10+'СЕТ СН'!$I$6-'СЕТ СН'!$I$23</f>
        <v>2927.8028776700003</v>
      </c>
      <c r="M143" s="36">
        <f>SUMIFS(СВЦЭМ!$D$39:$D$782,СВЦЭМ!$A$39:$A$782,$A143,СВЦЭМ!$B$39:$B$782,M$119)+'СЕТ СН'!$I$11+СВЦЭМ!$D$10+'СЕТ СН'!$I$6-'СЕТ СН'!$I$23</f>
        <v>2925.2422872699999</v>
      </c>
      <c r="N143" s="36">
        <f>SUMIFS(СВЦЭМ!$D$39:$D$782,СВЦЭМ!$A$39:$A$782,$A143,СВЦЭМ!$B$39:$B$782,N$119)+'СЕТ СН'!$I$11+СВЦЭМ!$D$10+'СЕТ СН'!$I$6-'СЕТ СН'!$I$23</f>
        <v>2934.1528176100001</v>
      </c>
      <c r="O143" s="36">
        <f>SUMIFS(СВЦЭМ!$D$39:$D$782,СВЦЭМ!$A$39:$A$782,$A143,СВЦЭМ!$B$39:$B$782,O$119)+'СЕТ СН'!$I$11+СВЦЭМ!$D$10+'СЕТ СН'!$I$6-'СЕТ СН'!$I$23</f>
        <v>2941.8919929499998</v>
      </c>
      <c r="P143" s="36">
        <f>SUMIFS(СВЦЭМ!$D$39:$D$782,СВЦЭМ!$A$39:$A$782,$A143,СВЦЭМ!$B$39:$B$782,P$119)+'СЕТ СН'!$I$11+СВЦЭМ!$D$10+'СЕТ СН'!$I$6-'СЕТ СН'!$I$23</f>
        <v>2952.2234695400002</v>
      </c>
      <c r="Q143" s="36">
        <f>SUMIFS(СВЦЭМ!$D$39:$D$782,СВЦЭМ!$A$39:$A$782,$A143,СВЦЭМ!$B$39:$B$782,Q$119)+'СЕТ СН'!$I$11+СВЦЭМ!$D$10+'СЕТ СН'!$I$6-'СЕТ СН'!$I$23</f>
        <v>2947.2116167499998</v>
      </c>
      <c r="R143" s="36">
        <f>SUMIFS(СВЦЭМ!$D$39:$D$782,СВЦЭМ!$A$39:$A$782,$A143,СВЦЭМ!$B$39:$B$782,R$119)+'СЕТ СН'!$I$11+СВЦЭМ!$D$10+'СЕТ СН'!$I$6-'СЕТ СН'!$I$23</f>
        <v>2948.9761070599998</v>
      </c>
      <c r="S143" s="36">
        <f>SUMIFS(СВЦЭМ!$D$39:$D$782,СВЦЭМ!$A$39:$A$782,$A143,СВЦЭМ!$B$39:$B$782,S$119)+'СЕТ СН'!$I$11+СВЦЭМ!$D$10+'СЕТ СН'!$I$6-'СЕТ СН'!$I$23</f>
        <v>2899.9030084999999</v>
      </c>
      <c r="T143" s="36">
        <f>SUMIFS(СВЦЭМ!$D$39:$D$782,СВЦЭМ!$A$39:$A$782,$A143,СВЦЭМ!$B$39:$B$782,T$119)+'СЕТ СН'!$I$11+СВЦЭМ!$D$10+'СЕТ СН'!$I$6-'СЕТ СН'!$I$23</f>
        <v>2889.9036641900002</v>
      </c>
      <c r="U143" s="36">
        <f>SUMIFS(СВЦЭМ!$D$39:$D$782,СВЦЭМ!$A$39:$A$782,$A143,СВЦЭМ!$B$39:$B$782,U$119)+'СЕТ СН'!$I$11+СВЦЭМ!$D$10+'СЕТ СН'!$I$6-'СЕТ СН'!$I$23</f>
        <v>2875.6261292700001</v>
      </c>
      <c r="V143" s="36">
        <f>SUMIFS(СВЦЭМ!$D$39:$D$782,СВЦЭМ!$A$39:$A$782,$A143,СВЦЭМ!$B$39:$B$782,V$119)+'СЕТ СН'!$I$11+СВЦЭМ!$D$10+'СЕТ СН'!$I$6-'СЕТ СН'!$I$23</f>
        <v>2889.5537081699999</v>
      </c>
      <c r="W143" s="36">
        <f>SUMIFS(СВЦЭМ!$D$39:$D$782,СВЦЭМ!$A$39:$A$782,$A143,СВЦЭМ!$B$39:$B$782,W$119)+'СЕТ СН'!$I$11+СВЦЭМ!$D$10+'СЕТ СН'!$I$6-'СЕТ СН'!$I$23</f>
        <v>2891.1062344900001</v>
      </c>
      <c r="X143" s="36">
        <f>SUMIFS(СВЦЭМ!$D$39:$D$782,СВЦЭМ!$A$39:$A$782,$A143,СВЦЭМ!$B$39:$B$782,X$119)+'СЕТ СН'!$I$11+СВЦЭМ!$D$10+'СЕТ СН'!$I$6-'СЕТ СН'!$I$23</f>
        <v>2950.60913669</v>
      </c>
      <c r="Y143" s="36">
        <f>SUMIFS(СВЦЭМ!$D$39:$D$782,СВЦЭМ!$A$39:$A$782,$A143,СВЦЭМ!$B$39:$B$782,Y$119)+'СЕТ СН'!$I$11+СВЦЭМ!$D$10+'СЕТ СН'!$I$6-'СЕТ СН'!$I$23</f>
        <v>2921.87159415</v>
      </c>
    </row>
    <row r="144" spans="1:25" ht="15.75" x14ac:dyDescent="0.2">
      <c r="A144" s="35">
        <f t="shared" si="3"/>
        <v>45010</v>
      </c>
      <c r="B144" s="36">
        <f>SUMIFS(СВЦЭМ!$D$39:$D$782,СВЦЭМ!$A$39:$A$782,$A144,СВЦЭМ!$B$39:$B$782,B$119)+'СЕТ СН'!$I$11+СВЦЭМ!$D$10+'СЕТ СН'!$I$6-'СЕТ СН'!$I$23</f>
        <v>2919.5968443000002</v>
      </c>
      <c r="C144" s="36">
        <f>SUMIFS(СВЦЭМ!$D$39:$D$782,СВЦЭМ!$A$39:$A$782,$A144,СВЦЭМ!$B$39:$B$782,C$119)+'СЕТ СН'!$I$11+СВЦЭМ!$D$10+'СЕТ СН'!$I$6-'СЕТ СН'!$I$23</f>
        <v>2968.3298564199999</v>
      </c>
      <c r="D144" s="36">
        <f>SUMIFS(СВЦЭМ!$D$39:$D$782,СВЦЭМ!$A$39:$A$782,$A144,СВЦЭМ!$B$39:$B$782,D$119)+'СЕТ СН'!$I$11+СВЦЭМ!$D$10+'СЕТ СН'!$I$6-'СЕТ СН'!$I$23</f>
        <v>2997.39521934</v>
      </c>
      <c r="E144" s="36">
        <f>SUMIFS(СВЦЭМ!$D$39:$D$782,СВЦЭМ!$A$39:$A$782,$A144,СВЦЭМ!$B$39:$B$782,E$119)+'СЕТ СН'!$I$11+СВЦЭМ!$D$10+'СЕТ СН'!$I$6-'СЕТ СН'!$I$23</f>
        <v>3003.78965389</v>
      </c>
      <c r="F144" s="36">
        <f>SUMIFS(СВЦЭМ!$D$39:$D$782,СВЦЭМ!$A$39:$A$782,$A144,СВЦЭМ!$B$39:$B$782,F$119)+'СЕТ СН'!$I$11+СВЦЭМ!$D$10+'СЕТ СН'!$I$6-'СЕТ СН'!$I$23</f>
        <v>2997.89824589</v>
      </c>
      <c r="G144" s="36">
        <f>SUMIFS(СВЦЭМ!$D$39:$D$782,СВЦЭМ!$A$39:$A$782,$A144,СВЦЭМ!$B$39:$B$782,G$119)+'СЕТ СН'!$I$11+СВЦЭМ!$D$10+'СЕТ СН'!$I$6-'СЕТ СН'!$I$23</f>
        <v>3004.1203642700002</v>
      </c>
      <c r="H144" s="36">
        <f>SUMIFS(СВЦЭМ!$D$39:$D$782,СВЦЭМ!$A$39:$A$782,$A144,СВЦЭМ!$B$39:$B$782,H$119)+'СЕТ СН'!$I$11+СВЦЭМ!$D$10+'СЕТ СН'!$I$6-'СЕТ СН'!$I$23</f>
        <v>2984.1339394400002</v>
      </c>
      <c r="I144" s="36">
        <f>SUMIFS(СВЦЭМ!$D$39:$D$782,СВЦЭМ!$A$39:$A$782,$A144,СВЦЭМ!$B$39:$B$782,I$119)+'СЕТ СН'!$I$11+СВЦЭМ!$D$10+'СЕТ СН'!$I$6-'СЕТ СН'!$I$23</f>
        <v>2911.9882128199997</v>
      </c>
      <c r="J144" s="36">
        <f>SUMIFS(СВЦЭМ!$D$39:$D$782,СВЦЭМ!$A$39:$A$782,$A144,СВЦЭМ!$B$39:$B$782,J$119)+'СЕТ СН'!$I$11+СВЦЭМ!$D$10+'СЕТ СН'!$I$6-'СЕТ СН'!$I$23</f>
        <v>2834.5906396600003</v>
      </c>
      <c r="K144" s="36">
        <f>SUMIFS(СВЦЭМ!$D$39:$D$782,СВЦЭМ!$A$39:$A$782,$A144,СВЦЭМ!$B$39:$B$782,K$119)+'СЕТ СН'!$I$11+СВЦЭМ!$D$10+'СЕТ СН'!$I$6-'СЕТ СН'!$I$23</f>
        <v>2760.2226118899998</v>
      </c>
      <c r="L144" s="36">
        <f>SUMIFS(СВЦЭМ!$D$39:$D$782,СВЦЭМ!$A$39:$A$782,$A144,СВЦЭМ!$B$39:$B$782,L$119)+'СЕТ СН'!$I$11+СВЦЭМ!$D$10+'СЕТ СН'!$I$6-'СЕТ СН'!$I$23</f>
        <v>2734.3314359599999</v>
      </c>
      <c r="M144" s="36">
        <f>SUMIFS(СВЦЭМ!$D$39:$D$782,СВЦЭМ!$A$39:$A$782,$A144,СВЦЭМ!$B$39:$B$782,M$119)+'СЕТ СН'!$I$11+СВЦЭМ!$D$10+'СЕТ СН'!$I$6-'СЕТ СН'!$I$23</f>
        <v>2731.6248583400002</v>
      </c>
      <c r="N144" s="36">
        <f>SUMIFS(СВЦЭМ!$D$39:$D$782,СВЦЭМ!$A$39:$A$782,$A144,СВЦЭМ!$B$39:$B$782,N$119)+'СЕТ СН'!$I$11+СВЦЭМ!$D$10+'СЕТ СН'!$I$6-'СЕТ СН'!$I$23</f>
        <v>2776.2582889800001</v>
      </c>
      <c r="O144" s="36">
        <f>SUMIFS(СВЦЭМ!$D$39:$D$782,СВЦЭМ!$A$39:$A$782,$A144,СВЦЭМ!$B$39:$B$782,O$119)+'СЕТ СН'!$I$11+СВЦЭМ!$D$10+'СЕТ СН'!$I$6-'СЕТ СН'!$I$23</f>
        <v>2826.37951815</v>
      </c>
      <c r="P144" s="36">
        <f>SUMIFS(СВЦЭМ!$D$39:$D$782,СВЦЭМ!$A$39:$A$782,$A144,СВЦЭМ!$B$39:$B$782,P$119)+'СЕТ СН'!$I$11+СВЦЭМ!$D$10+'СЕТ СН'!$I$6-'СЕТ СН'!$I$23</f>
        <v>2850.25061297</v>
      </c>
      <c r="Q144" s="36">
        <f>SUMIFS(СВЦЭМ!$D$39:$D$782,СВЦЭМ!$A$39:$A$782,$A144,СВЦЭМ!$B$39:$B$782,Q$119)+'СЕТ СН'!$I$11+СВЦЭМ!$D$10+'СЕТ СН'!$I$6-'СЕТ СН'!$I$23</f>
        <v>2869.85353175</v>
      </c>
      <c r="R144" s="36">
        <f>SUMIFS(СВЦЭМ!$D$39:$D$782,СВЦЭМ!$A$39:$A$782,$A144,СВЦЭМ!$B$39:$B$782,R$119)+'СЕТ СН'!$I$11+СВЦЭМ!$D$10+'СЕТ СН'!$I$6-'СЕТ СН'!$I$23</f>
        <v>2843.3066816700002</v>
      </c>
      <c r="S144" s="36">
        <f>SUMIFS(СВЦЭМ!$D$39:$D$782,СВЦЭМ!$A$39:$A$782,$A144,СВЦЭМ!$B$39:$B$782,S$119)+'СЕТ СН'!$I$11+СВЦЭМ!$D$10+'СЕТ СН'!$I$6-'СЕТ СН'!$I$23</f>
        <v>2840.1896395399999</v>
      </c>
      <c r="T144" s="36">
        <f>SUMIFS(СВЦЭМ!$D$39:$D$782,СВЦЭМ!$A$39:$A$782,$A144,СВЦЭМ!$B$39:$B$782,T$119)+'СЕТ СН'!$I$11+СВЦЭМ!$D$10+'СЕТ СН'!$I$6-'СЕТ СН'!$I$23</f>
        <v>2768.5821786300003</v>
      </c>
      <c r="U144" s="36">
        <f>SUMIFS(СВЦЭМ!$D$39:$D$782,СВЦЭМ!$A$39:$A$782,$A144,СВЦЭМ!$B$39:$B$782,U$119)+'СЕТ СН'!$I$11+СВЦЭМ!$D$10+'СЕТ СН'!$I$6-'СЕТ СН'!$I$23</f>
        <v>2774.7231307100001</v>
      </c>
      <c r="V144" s="36">
        <f>SUMIFS(СВЦЭМ!$D$39:$D$782,СВЦЭМ!$A$39:$A$782,$A144,СВЦЭМ!$B$39:$B$782,V$119)+'СЕТ СН'!$I$11+СВЦЭМ!$D$10+'СЕТ СН'!$I$6-'СЕТ СН'!$I$23</f>
        <v>2748.7181505799999</v>
      </c>
      <c r="W144" s="36">
        <f>SUMIFS(СВЦЭМ!$D$39:$D$782,СВЦЭМ!$A$39:$A$782,$A144,СВЦЭМ!$B$39:$B$782,W$119)+'СЕТ СН'!$I$11+СВЦЭМ!$D$10+'СЕТ СН'!$I$6-'СЕТ СН'!$I$23</f>
        <v>2753.7076982899998</v>
      </c>
      <c r="X144" s="36">
        <f>SUMIFS(СВЦЭМ!$D$39:$D$782,СВЦЭМ!$A$39:$A$782,$A144,СВЦЭМ!$B$39:$B$782,X$119)+'СЕТ СН'!$I$11+СВЦЭМ!$D$10+'СЕТ СН'!$I$6-'СЕТ СН'!$I$23</f>
        <v>2758.8782521799999</v>
      </c>
      <c r="Y144" s="36">
        <f>SUMIFS(СВЦЭМ!$D$39:$D$782,СВЦЭМ!$A$39:$A$782,$A144,СВЦЭМ!$B$39:$B$782,Y$119)+'СЕТ СН'!$I$11+СВЦЭМ!$D$10+'СЕТ СН'!$I$6-'СЕТ СН'!$I$23</f>
        <v>2889.0414164499998</v>
      </c>
    </row>
    <row r="145" spans="1:27" ht="15.75" x14ac:dyDescent="0.2">
      <c r="A145" s="35">
        <f t="shared" si="3"/>
        <v>45011</v>
      </c>
      <c r="B145" s="36">
        <f>SUMIFS(СВЦЭМ!$D$39:$D$782,СВЦЭМ!$A$39:$A$782,$A145,СВЦЭМ!$B$39:$B$782,B$119)+'СЕТ СН'!$I$11+СВЦЭМ!$D$10+'СЕТ СН'!$I$6-'СЕТ СН'!$I$23</f>
        <v>2946.0484200800001</v>
      </c>
      <c r="C145" s="36">
        <f>SUMIFS(СВЦЭМ!$D$39:$D$782,СВЦЭМ!$A$39:$A$782,$A145,СВЦЭМ!$B$39:$B$782,C$119)+'СЕТ СН'!$I$11+СВЦЭМ!$D$10+'СЕТ СН'!$I$6-'СЕТ СН'!$I$23</f>
        <v>2999.209715</v>
      </c>
      <c r="D145" s="36">
        <f>SUMIFS(СВЦЭМ!$D$39:$D$782,СВЦЭМ!$A$39:$A$782,$A145,СВЦЭМ!$B$39:$B$782,D$119)+'СЕТ СН'!$I$11+СВЦЭМ!$D$10+'СЕТ СН'!$I$6-'СЕТ СН'!$I$23</f>
        <v>3028.8174669099999</v>
      </c>
      <c r="E145" s="36">
        <f>SUMIFS(СВЦЭМ!$D$39:$D$782,СВЦЭМ!$A$39:$A$782,$A145,СВЦЭМ!$B$39:$B$782,E$119)+'СЕТ СН'!$I$11+СВЦЭМ!$D$10+'СЕТ СН'!$I$6-'СЕТ СН'!$I$23</f>
        <v>3021.3472407999998</v>
      </c>
      <c r="F145" s="36">
        <f>SUMIFS(СВЦЭМ!$D$39:$D$782,СВЦЭМ!$A$39:$A$782,$A145,СВЦЭМ!$B$39:$B$782,F$119)+'СЕТ СН'!$I$11+СВЦЭМ!$D$10+'СЕТ СН'!$I$6-'СЕТ СН'!$I$23</f>
        <v>3033.9104915100002</v>
      </c>
      <c r="G145" s="36">
        <f>SUMIFS(СВЦЭМ!$D$39:$D$782,СВЦЭМ!$A$39:$A$782,$A145,СВЦЭМ!$B$39:$B$782,G$119)+'СЕТ СН'!$I$11+СВЦЭМ!$D$10+'СЕТ СН'!$I$6-'СЕТ СН'!$I$23</f>
        <v>3020.1482722300002</v>
      </c>
      <c r="H145" s="36">
        <f>SUMIFS(СВЦЭМ!$D$39:$D$782,СВЦЭМ!$A$39:$A$782,$A145,СВЦЭМ!$B$39:$B$782,H$119)+'СЕТ СН'!$I$11+СВЦЭМ!$D$10+'СЕТ СН'!$I$6-'СЕТ СН'!$I$23</f>
        <v>3004.3931255000002</v>
      </c>
      <c r="I145" s="36">
        <f>SUMIFS(СВЦЭМ!$D$39:$D$782,СВЦЭМ!$A$39:$A$782,$A145,СВЦЭМ!$B$39:$B$782,I$119)+'СЕТ СН'!$I$11+СВЦЭМ!$D$10+'СЕТ СН'!$I$6-'СЕТ СН'!$I$23</f>
        <v>2969.60663221</v>
      </c>
      <c r="J145" s="36">
        <f>SUMIFS(СВЦЭМ!$D$39:$D$782,СВЦЭМ!$A$39:$A$782,$A145,СВЦЭМ!$B$39:$B$782,J$119)+'СЕТ СН'!$I$11+СВЦЭМ!$D$10+'СЕТ СН'!$I$6-'СЕТ СН'!$I$23</f>
        <v>2926.15615501</v>
      </c>
      <c r="K145" s="36">
        <f>SUMIFS(СВЦЭМ!$D$39:$D$782,СВЦЭМ!$A$39:$A$782,$A145,СВЦЭМ!$B$39:$B$782,K$119)+'СЕТ СН'!$I$11+СВЦЭМ!$D$10+'СЕТ СН'!$I$6-'СЕТ СН'!$I$23</f>
        <v>2856.2100465399999</v>
      </c>
      <c r="L145" s="36">
        <f>SUMIFS(СВЦЭМ!$D$39:$D$782,СВЦЭМ!$A$39:$A$782,$A145,СВЦЭМ!$B$39:$B$782,L$119)+'СЕТ СН'!$I$11+СВЦЭМ!$D$10+'СЕТ СН'!$I$6-'СЕТ СН'!$I$23</f>
        <v>2827.2281991700002</v>
      </c>
      <c r="M145" s="36">
        <f>SUMIFS(СВЦЭМ!$D$39:$D$782,СВЦЭМ!$A$39:$A$782,$A145,СВЦЭМ!$B$39:$B$782,M$119)+'СЕТ СН'!$I$11+СВЦЭМ!$D$10+'СЕТ СН'!$I$6-'СЕТ СН'!$I$23</f>
        <v>2826.81350772</v>
      </c>
      <c r="N145" s="36">
        <f>SUMIFS(СВЦЭМ!$D$39:$D$782,СВЦЭМ!$A$39:$A$782,$A145,СВЦЭМ!$B$39:$B$782,N$119)+'СЕТ СН'!$I$11+СВЦЭМ!$D$10+'СЕТ СН'!$I$6-'СЕТ СН'!$I$23</f>
        <v>2870.3992735800002</v>
      </c>
      <c r="O145" s="36">
        <f>SUMIFS(СВЦЭМ!$D$39:$D$782,СВЦЭМ!$A$39:$A$782,$A145,СВЦЭМ!$B$39:$B$782,O$119)+'СЕТ СН'!$I$11+СВЦЭМ!$D$10+'СЕТ СН'!$I$6-'СЕТ СН'!$I$23</f>
        <v>2918.2669581600003</v>
      </c>
      <c r="P145" s="36">
        <f>SUMIFS(СВЦЭМ!$D$39:$D$782,СВЦЭМ!$A$39:$A$782,$A145,СВЦЭМ!$B$39:$B$782,P$119)+'СЕТ СН'!$I$11+СВЦЭМ!$D$10+'СЕТ СН'!$I$6-'СЕТ СН'!$I$23</f>
        <v>2933.3859900899997</v>
      </c>
      <c r="Q145" s="36">
        <f>SUMIFS(СВЦЭМ!$D$39:$D$782,СВЦЭМ!$A$39:$A$782,$A145,СВЦЭМ!$B$39:$B$782,Q$119)+'СЕТ СН'!$I$11+СВЦЭМ!$D$10+'СЕТ СН'!$I$6-'СЕТ СН'!$I$23</f>
        <v>2948.0015611200001</v>
      </c>
      <c r="R145" s="36">
        <f>SUMIFS(СВЦЭМ!$D$39:$D$782,СВЦЭМ!$A$39:$A$782,$A145,СВЦЭМ!$B$39:$B$782,R$119)+'СЕТ СН'!$I$11+СВЦЭМ!$D$10+'СЕТ СН'!$I$6-'СЕТ СН'!$I$23</f>
        <v>2930.7514644100002</v>
      </c>
      <c r="S145" s="36">
        <f>SUMIFS(СВЦЭМ!$D$39:$D$782,СВЦЭМ!$A$39:$A$782,$A145,СВЦЭМ!$B$39:$B$782,S$119)+'СЕТ СН'!$I$11+СВЦЭМ!$D$10+'СЕТ СН'!$I$6-'СЕТ СН'!$I$23</f>
        <v>2902.2225875399999</v>
      </c>
      <c r="T145" s="36">
        <f>SUMIFS(СВЦЭМ!$D$39:$D$782,СВЦЭМ!$A$39:$A$782,$A145,СВЦЭМ!$B$39:$B$782,T$119)+'СЕТ СН'!$I$11+СВЦЭМ!$D$10+'СЕТ СН'!$I$6-'СЕТ СН'!$I$23</f>
        <v>2878.3187139700003</v>
      </c>
      <c r="U145" s="36">
        <f>SUMIFS(СВЦЭМ!$D$39:$D$782,СВЦЭМ!$A$39:$A$782,$A145,СВЦЭМ!$B$39:$B$782,U$119)+'СЕТ СН'!$I$11+СВЦЭМ!$D$10+'СЕТ СН'!$I$6-'СЕТ СН'!$I$23</f>
        <v>2835.7356587599998</v>
      </c>
      <c r="V145" s="36">
        <f>SUMIFS(СВЦЭМ!$D$39:$D$782,СВЦЭМ!$A$39:$A$782,$A145,СВЦЭМ!$B$39:$B$782,V$119)+'СЕТ СН'!$I$11+СВЦЭМ!$D$10+'СЕТ СН'!$I$6-'СЕТ СН'!$I$23</f>
        <v>2799.84811876</v>
      </c>
      <c r="W145" s="36">
        <f>SUMIFS(СВЦЭМ!$D$39:$D$782,СВЦЭМ!$A$39:$A$782,$A145,СВЦЭМ!$B$39:$B$782,W$119)+'СЕТ СН'!$I$11+СВЦЭМ!$D$10+'СЕТ СН'!$I$6-'СЕТ СН'!$I$23</f>
        <v>2811.5349435500002</v>
      </c>
      <c r="X145" s="36">
        <f>SUMIFS(СВЦЭМ!$D$39:$D$782,СВЦЭМ!$A$39:$A$782,$A145,СВЦЭМ!$B$39:$B$782,X$119)+'СЕТ СН'!$I$11+СВЦЭМ!$D$10+'СЕТ СН'!$I$6-'СЕТ СН'!$I$23</f>
        <v>2840.5532125600002</v>
      </c>
      <c r="Y145" s="36">
        <f>SUMIFS(СВЦЭМ!$D$39:$D$782,СВЦЭМ!$A$39:$A$782,$A145,СВЦЭМ!$B$39:$B$782,Y$119)+'СЕТ СН'!$I$11+СВЦЭМ!$D$10+'СЕТ СН'!$I$6-'СЕТ СН'!$I$23</f>
        <v>2895.1592544</v>
      </c>
    </row>
    <row r="146" spans="1:27" ht="15.75" x14ac:dyDescent="0.2">
      <c r="A146" s="35">
        <f t="shared" si="3"/>
        <v>45012</v>
      </c>
      <c r="B146" s="36">
        <f>SUMIFS(СВЦЭМ!$D$39:$D$782,СВЦЭМ!$A$39:$A$782,$A146,СВЦЭМ!$B$39:$B$782,B$119)+'СЕТ СН'!$I$11+СВЦЭМ!$D$10+'СЕТ СН'!$I$6-'СЕТ СН'!$I$23</f>
        <v>2931.3585716400003</v>
      </c>
      <c r="C146" s="36">
        <f>SUMIFS(СВЦЭМ!$D$39:$D$782,СВЦЭМ!$A$39:$A$782,$A146,СВЦЭМ!$B$39:$B$782,C$119)+'СЕТ СН'!$I$11+СВЦЭМ!$D$10+'СЕТ СН'!$I$6-'СЕТ СН'!$I$23</f>
        <v>2944.8286536300002</v>
      </c>
      <c r="D146" s="36">
        <f>SUMIFS(СВЦЭМ!$D$39:$D$782,СВЦЭМ!$A$39:$A$782,$A146,СВЦЭМ!$B$39:$B$782,D$119)+'СЕТ СН'!$I$11+СВЦЭМ!$D$10+'СЕТ СН'!$I$6-'СЕТ СН'!$I$23</f>
        <v>2977.2743735200002</v>
      </c>
      <c r="E146" s="36">
        <f>SUMIFS(СВЦЭМ!$D$39:$D$782,СВЦЭМ!$A$39:$A$782,$A146,СВЦЭМ!$B$39:$B$782,E$119)+'СЕТ СН'!$I$11+СВЦЭМ!$D$10+'СЕТ СН'!$I$6-'СЕТ СН'!$I$23</f>
        <v>2978.12786413</v>
      </c>
      <c r="F146" s="36">
        <f>SUMIFS(СВЦЭМ!$D$39:$D$782,СВЦЭМ!$A$39:$A$782,$A146,СВЦЭМ!$B$39:$B$782,F$119)+'СЕТ СН'!$I$11+СВЦЭМ!$D$10+'СЕТ СН'!$I$6-'СЕТ СН'!$I$23</f>
        <v>2997.8732941500002</v>
      </c>
      <c r="G146" s="36">
        <f>SUMIFS(СВЦЭМ!$D$39:$D$782,СВЦЭМ!$A$39:$A$782,$A146,СВЦЭМ!$B$39:$B$782,G$119)+'СЕТ СН'!$I$11+СВЦЭМ!$D$10+'СЕТ СН'!$I$6-'СЕТ СН'!$I$23</f>
        <v>2968.2970048900002</v>
      </c>
      <c r="H146" s="36">
        <f>SUMIFS(СВЦЭМ!$D$39:$D$782,СВЦЭМ!$A$39:$A$782,$A146,СВЦЭМ!$B$39:$B$782,H$119)+'СЕТ СН'!$I$11+СВЦЭМ!$D$10+'СЕТ СН'!$I$6-'СЕТ СН'!$I$23</f>
        <v>2978.7499367199998</v>
      </c>
      <c r="I146" s="36">
        <f>SUMIFS(СВЦЭМ!$D$39:$D$782,СВЦЭМ!$A$39:$A$782,$A146,СВЦЭМ!$B$39:$B$782,I$119)+'СЕТ СН'!$I$11+СВЦЭМ!$D$10+'СЕТ СН'!$I$6-'СЕТ СН'!$I$23</f>
        <v>2843.4499438100001</v>
      </c>
      <c r="J146" s="36">
        <f>SUMIFS(СВЦЭМ!$D$39:$D$782,СВЦЭМ!$A$39:$A$782,$A146,СВЦЭМ!$B$39:$B$782,J$119)+'СЕТ СН'!$I$11+СВЦЭМ!$D$10+'СЕТ СН'!$I$6-'СЕТ СН'!$I$23</f>
        <v>2853.4459588300001</v>
      </c>
      <c r="K146" s="36">
        <f>SUMIFS(СВЦЭМ!$D$39:$D$782,СВЦЭМ!$A$39:$A$782,$A146,СВЦЭМ!$B$39:$B$782,K$119)+'СЕТ СН'!$I$11+СВЦЭМ!$D$10+'СЕТ СН'!$I$6-'СЕТ СН'!$I$23</f>
        <v>2847.4013999199997</v>
      </c>
      <c r="L146" s="36">
        <f>SUMIFS(СВЦЭМ!$D$39:$D$782,СВЦЭМ!$A$39:$A$782,$A146,СВЦЭМ!$B$39:$B$782,L$119)+'СЕТ СН'!$I$11+СВЦЭМ!$D$10+'СЕТ СН'!$I$6-'СЕТ СН'!$I$23</f>
        <v>2844.36144603</v>
      </c>
      <c r="M146" s="36">
        <f>SUMIFS(СВЦЭМ!$D$39:$D$782,СВЦЭМ!$A$39:$A$782,$A146,СВЦЭМ!$B$39:$B$782,M$119)+'СЕТ СН'!$I$11+СВЦЭМ!$D$10+'СЕТ СН'!$I$6-'СЕТ СН'!$I$23</f>
        <v>2855.1940350599998</v>
      </c>
      <c r="N146" s="36">
        <f>SUMIFS(СВЦЭМ!$D$39:$D$782,СВЦЭМ!$A$39:$A$782,$A146,СВЦЭМ!$B$39:$B$782,N$119)+'СЕТ СН'!$I$11+СВЦЭМ!$D$10+'СЕТ СН'!$I$6-'СЕТ СН'!$I$23</f>
        <v>2876.1487163199999</v>
      </c>
      <c r="O146" s="36">
        <f>SUMIFS(СВЦЭМ!$D$39:$D$782,СВЦЭМ!$A$39:$A$782,$A146,СВЦЭМ!$B$39:$B$782,O$119)+'СЕТ СН'!$I$11+СВЦЭМ!$D$10+'СЕТ СН'!$I$6-'СЕТ СН'!$I$23</f>
        <v>2915.0763532199999</v>
      </c>
      <c r="P146" s="36">
        <f>SUMIFS(СВЦЭМ!$D$39:$D$782,СВЦЭМ!$A$39:$A$782,$A146,СВЦЭМ!$B$39:$B$782,P$119)+'СЕТ СН'!$I$11+СВЦЭМ!$D$10+'СЕТ СН'!$I$6-'СЕТ СН'!$I$23</f>
        <v>2926.49262292</v>
      </c>
      <c r="Q146" s="36">
        <f>SUMIFS(СВЦЭМ!$D$39:$D$782,СВЦЭМ!$A$39:$A$782,$A146,СВЦЭМ!$B$39:$B$782,Q$119)+'СЕТ СН'!$I$11+СВЦЭМ!$D$10+'СЕТ СН'!$I$6-'СЕТ СН'!$I$23</f>
        <v>2925.8603651499998</v>
      </c>
      <c r="R146" s="36">
        <f>SUMIFS(СВЦЭМ!$D$39:$D$782,СВЦЭМ!$A$39:$A$782,$A146,СВЦЭМ!$B$39:$B$782,R$119)+'СЕТ СН'!$I$11+СВЦЭМ!$D$10+'СЕТ СН'!$I$6-'СЕТ СН'!$I$23</f>
        <v>2905.4047708500002</v>
      </c>
      <c r="S146" s="36">
        <f>SUMIFS(СВЦЭМ!$D$39:$D$782,СВЦЭМ!$A$39:$A$782,$A146,СВЦЭМ!$B$39:$B$782,S$119)+'СЕТ СН'!$I$11+СВЦЭМ!$D$10+'СЕТ СН'!$I$6-'СЕТ СН'!$I$23</f>
        <v>2906.7693446200001</v>
      </c>
      <c r="T146" s="36">
        <f>SUMIFS(СВЦЭМ!$D$39:$D$782,СВЦЭМ!$A$39:$A$782,$A146,СВЦЭМ!$B$39:$B$782,T$119)+'СЕТ СН'!$I$11+СВЦЭМ!$D$10+'СЕТ СН'!$I$6-'СЕТ СН'!$I$23</f>
        <v>2894.3009144600001</v>
      </c>
      <c r="U146" s="36">
        <f>SUMIFS(СВЦЭМ!$D$39:$D$782,СВЦЭМ!$A$39:$A$782,$A146,СВЦЭМ!$B$39:$B$782,U$119)+'СЕТ СН'!$I$11+СВЦЭМ!$D$10+'СЕТ СН'!$I$6-'СЕТ СН'!$I$23</f>
        <v>2831.7578588199999</v>
      </c>
      <c r="V146" s="36">
        <f>SUMIFS(СВЦЭМ!$D$39:$D$782,СВЦЭМ!$A$39:$A$782,$A146,СВЦЭМ!$B$39:$B$782,V$119)+'СЕТ СН'!$I$11+СВЦЭМ!$D$10+'СЕТ СН'!$I$6-'СЕТ СН'!$I$23</f>
        <v>2763.2336442200003</v>
      </c>
      <c r="W146" s="36">
        <f>SUMIFS(СВЦЭМ!$D$39:$D$782,СВЦЭМ!$A$39:$A$782,$A146,СВЦЭМ!$B$39:$B$782,W$119)+'СЕТ СН'!$I$11+СВЦЭМ!$D$10+'СЕТ СН'!$I$6-'СЕТ СН'!$I$23</f>
        <v>2783.1527367600002</v>
      </c>
      <c r="X146" s="36">
        <f>SUMIFS(СВЦЭМ!$D$39:$D$782,СВЦЭМ!$A$39:$A$782,$A146,СВЦЭМ!$B$39:$B$782,X$119)+'СЕТ СН'!$I$11+СВЦЭМ!$D$10+'СЕТ СН'!$I$6-'СЕТ СН'!$I$23</f>
        <v>2837.35869899</v>
      </c>
      <c r="Y146" s="36">
        <f>SUMIFS(СВЦЭМ!$D$39:$D$782,СВЦЭМ!$A$39:$A$782,$A146,СВЦЭМ!$B$39:$B$782,Y$119)+'СЕТ СН'!$I$11+СВЦЭМ!$D$10+'СЕТ СН'!$I$6-'СЕТ СН'!$I$23</f>
        <v>2853.9121703299998</v>
      </c>
    </row>
    <row r="147" spans="1:27" ht="15.75" x14ac:dyDescent="0.2">
      <c r="A147" s="35">
        <f t="shared" si="3"/>
        <v>45013</v>
      </c>
      <c r="B147" s="36">
        <f>SUMIFS(СВЦЭМ!$D$39:$D$782,СВЦЭМ!$A$39:$A$782,$A147,СВЦЭМ!$B$39:$B$782,B$119)+'СЕТ СН'!$I$11+СВЦЭМ!$D$10+'СЕТ СН'!$I$6-'СЕТ СН'!$I$23</f>
        <v>2766.58628383</v>
      </c>
      <c r="C147" s="36">
        <f>SUMIFS(СВЦЭМ!$D$39:$D$782,СВЦЭМ!$A$39:$A$782,$A147,СВЦЭМ!$B$39:$B$782,C$119)+'СЕТ СН'!$I$11+СВЦЭМ!$D$10+'СЕТ СН'!$I$6-'СЕТ СН'!$I$23</f>
        <v>2806.9128432699999</v>
      </c>
      <c r="D147" s="36">
        <f>SUMIFS(СВЦЭМ!$D$39:$D$782,СВЦЭМ!$A$39:$A$782,$A147,СВЦЭМ!$B$39:$B$782,D$119)+'СЕТ СН'!$I$11+СВЦЭМ!$D$10+'СЕТ СН'!$I$6-'СЕТ СН'!$I$23</f>
        <v>2861.4541610699998</v>
      </c>
      <c r="E147" s="36">
        <f>SUMIFS(СВЦЭМ!$D$39:$D$782,СВЦЭМ!$A$39:$A$782,$A147,СВЦЭМ!$B$39:$B$782,E$119)+'СЕТ СН'!$I$11+СВЦЭМ!$D$10+'СЕТ СН'!$I$6-'СЕТ СН'!$I$23</f>
        <v>2877.6680043400002</v>
      </c>
      <c r="F147" s="36">
        <f>SUMIFS(СВЦЭМ!$D$39:$D$782,СВЦЭМ!$A$39:$A$782,$A147,СВЦЭМ!$B$39:$B$782,F$119)+'СЕТ СН'!$I$11+СВЦЭМ!$D$10+'СЕТ СН'!$I$6-'СЕТ СН'!$I$23</f>
        <v>2876.2990980899999</v>
      </c>
      <c r="G147" s="36">
        <f>SUMIFS(СВЦЭМ!$D$39:$D$782,СВЦЭМ!$A$39:$A$782,$A147,СВЦЭМ!$B$39:$B$782,G$119)+'СЕТ СН'!$I$11+СВЦЭМ!$D$10+'СЕТ СН'!$I$6-'СЕТ СН'!$I$23</f>
        <v>2868.9968363500002</v>
      </c>
      <c r="H147" s="36">
        <f>SUMIFS(СВЦЭМ!$D$39:$D$782,СВЦЭМ!$A$39:$A$782,$A147,СВЦЭМ!$B$39:$B$782,H$119)+'СЕТ СН'!$I$11+СВЦЭМ!$D$10+'СЕТ СН'!$I$6-'СЕТ СН'!$I$23</f>
        <v>2792.3277871299997</v>
      </c>
      <c r="I147" s="36">
        <f>SUMIFS(СВЦЭМ!$D$39:$D$782,СВЦЭМ!$A$39:$A$782,$A147,СВЦЭМ!$B$39:$B$782,I$119)+'СЕТ СН'!$I$11+СВЦЭМ!$D$10+'СЕТ СН'!$I$6-'СЕТ СН'!$I$23</f>
        <v>2729.8906816799999</v>
      </c>
      <c r="J147" s="36">
        <f>SUMIFS(СВЦЭМ!$D$39:$D$782,СВЦЭМ!$A$39:$A$782,$A147,СВЦЭМ!$B$39:$B$782,J$119)+'СЕТ СН'!$I$11+СВЦЭМ!$D$10+'СЕТ СН'!$I$6-'СЕТ СН'!$I$23</f>
        <v>2756.34918126</v>
      </c>
      <c r="K147" s="36">
        <f>SUMIFS(СВЦЭМ!$D$39:$D$782,СВЦЭМ!$A$39:$A$782,$A147,СВЦЭМ!$B$39:$B$782,K$119)+'СЕТ СН'!$I$11+СВЦЭМ!$D$10+'СЕТ СН'!$I$6-'СЕТ СН'!$I$23</f>
        <v>2731.6940917000002</v>
      </c>
      <c r="L147" s="36">
        <f>SUMIFS(СВЦЭМ!$D$39:$D$782,СВЦЭМ!$A$39:$A$782,$A147,СВЦЭМ!$B$39:$B$782,L$119)+'СЕТ СН'!$I$11+СВЦЭМ!$D$10+'СЕТ СН'!$I$6-'СЕТ СН'!$I$23</f>
        <v>2727.6270601900001</v>
      </c>
      <c r="M147" s="36">
        <f>SUMIFS(СВЦЭМ!$D$39:$D$782,СВЦЭМ!$A$39:$A$782,$A147,СВЦЭМ!$B$39:$B$782,M$119)+'СЕТ СН'!$I$11+СВЦЭМ!$D$10+'СЕТ СН'!$I$6-'СЕТ СН'!$I$23</f>
        <v>2712.29302121</v>
      </c>
      <c r="N147" s="36">
        <f>SUMIFS(СВЦЭМ!$D$39:$D$782,СВЦЭМ!$A$39:$A$782,$A147,СВЦЭМ!$B$39:$B$782,N$119)+'СЕТ СН'!$I$11+СВЦЭМ!$D$10+'СЕТ СН'!$I$6-'СЕТ СН'!$I$23</f>
        <v>2719.76685185</v>
      </c>
      <c r="O147" s="36">
        <f>SUMIFS(СВЦЭМ!$D$39:$D$782,СВЦЭМ!$A$39:$A$782,$A147,СВЦЭМ!$B$39:$B$782,O$119)+'СЕТ СН'!$I$11+СВЦЭМ!$D$10+'СЕТ СН'!$I$6-'СЕТ СН'!$I$23</f>
        <v>2743.5875776900002</v>
      </c>
      <c r="P147" s="36">
        <f>SUMIFS(СВЦЭМ!$D$39:$D$782,СВЦЭМ!$A$39:$A$782,$A147,СВЦЭМ!$B$39:$B$782,P$119)+'СЕТ СН'!$I$11+СВЦЭМ!$D$10+'СЕТ СН'!$I$6-'СЕТ СН'!$I$23</f>
        <v>2755.6622119499998</v>
      </c>
      <c r="Q147" s="36">
        <f>SUMIFS(СВЦЭМ!$D$39:$D$782,СВЦЭМ!$A$39:$A$782,$A147,СВЦЭМ!$B$39:$B$782,Q$119)+'СЕТ СН'!$I$11+СВЦЭМ!$D$10+'СЕТ СН'!$I$6-'СЕТ СН'!$I$23</f>
        <v>2770.9210551699998</v>
      </c>
      <c r="R147" s="36">
        <f>SUMIFS(СВЦЭМ!$D$39:$D$782,СВЦЭМ!$A$39:$A$782,$A147,СВЦЭМ!$B$39:$B$782,R$119)+'СЕТ СН'!$I$11+СВЦЭМ!$D$10+'СЕТ СН'!$I$6-'СЕТ СН'!$I$23</f>
        <v>2767.08322486</v>
      </c>
      <c r="S147" s="36">
        <f>SUMIFS(СВЦЭМ!$D$39:$D$782,СВЦЭМ!$A$39:$A$782,$A147,СВЦЭМ!$B$39:$B$782,S$119)+'СЕТ СН'!$I$11+СВЦЭМ!$D$10+'СЕТ СН'!$I$6-'СЕТ СН'!$I$23</f>
        <v>2757.0866910100003</v>
      </c>
      <c r="T147" s="36">
        <f>SUMIFS(СВЦЭМ!$D$39:$D$782,СВЦЭМ!$A$39:$A$782,$A147,СВЦЭМ!$B$39:$B$782,T$119)+'СЕТ СН'!$I$11+СВЦЭМ!$D$10+'СЕТ СН'!$I$6-'СЕТ СН'!$I$23</f>
        <v>2734.8892877899998</v>
      </c>
      <c r="U147" s="36">
        <f>SUMIFS(СВЦЭМ!$D$39:$D$782,СВЦЭМ!$A$39:$A$782,$A147,СВЦЭМ!$B$39:$B$782,U$119)+'СЕТ СН'!$I$11+СВЦЭМ!$D$10+'СЕТ СН'!$I$6-'СЕТ СН'!$I$23</f>
        <v>2683.0570760199998</v>
      </c>
      <c r="V147" s="36">
        <f>SUMIFS(СВЦЭМ!$D$39:$D$782,СВЦЭМ!$A$39:$A$782,$A147,СВЦЭМ!$B$39:$B$782,V$119)+'СЕТ СН'!$I$11+СВЦЭМ!$D$10+'СЕТ СН'!$I$6-'СЕТ СН'!$I$23</f>
        <v>2680.2096467900001</v>
      </c>
      <c r="W147" s="36">
        <f>SUMIFS(СВЦЭМ!$D$39:$D$782,СВЦЭМ!$A$39:$A$782,$A147,СВЦЭМ!$B$39:$B$782,W$119)+'СЕТ СН'!$I$11+СВЦЭМ!$D$10+'СЕТ СН'!$I$6-'СЕТ СН'!$I$23</f>
        <v>2680.9384242000001</v>
      </c>
      <c r="X147" s="36">
        <f>SUMIFS(СВЦЭМ!$D$39:$D$782,СВЦЭМ!$A$39:$A$782,$A147,СВЦЭМ!$B$39:$B$782,X$119)+'СЕТ СН'!$I$11+СВЦЭМ!$D$10+'СЕТ СН'!$I$6-'СЕТ СН'!$I$23</f>
        <v>2713.8619604099999</v>
      </c>
      <c r="Y147" s="36">
        <f>SUMIFS(СВЦЭМ!$D$39:$D$782,СВЦЭМ!$A$39:$A$782,$A147,СВЦЭМ!$B$39:$B$782,Y$119)+'СЕТ СН'!$I$11+СВЦЭМ!$D$10+'СЕТ СН'!$I$6-'СЕТ СН'!$I$23</f>
        <v>2753.04917634</v>
      </c>
    </row>
    <row r="148" spans="1:27" ht="15.75" x14ac:dyDescent="0.2">
      <c r="A148" s="35">
        <f t="shared" si="3"/>
        <v>45014</v>
      </c>
      <c r="B148" s="36">
        <f>SUMIFS(СВЦЭМ!$D$39:$D$782,СВЦЭМ!$A$39:$A$782,$A148,СВЦЭМ!$B$39:$B$782,B$119)+'СЕТ СН'!$I$11+СВЦЭМ!$D$10+'СЕТ СН'!$I$6-'СЕТ СН'!$I$23</f>
        <v>2780.8849772499998</v>
      </c>
      <c r="C148" s="36">
        <f>SUMIFS(СВЦЭМ!$D$39:$D$782,СВЦЭМ!$A$39:$A$782,$A148,СВЦЭМ!$B$39:$B$782,C$119)+'СЕТ СН'!$I$11+СВЦЭМ!$D$10+'СЕТ СН'!$I$6-'СЕТ СН'!$I$23</f>
        <v>2825.7483383199997</v>
      </c>
      <c r="D148" s="36">
        <f>SUMIFS(СВЦЭМ!$D$39:$D$782,СВЦЭМ!$A$39:$A$782,$A148,СВЦЭМ!$B$39:$B$782,D$119)+'СЕТ СН'!$I$11+СВЦЭМ!$D$10+'СЕТ СН'!$I$6-'СЕТ СН'!$I$23</f>
        <v>2848.5431727800001</v>
      </c>
      <c r="E148" s="36">
        <f>SUMIFS(СВЦЭМ!$D$39:$D$782,СВЦЭМ!$A$39:$A$782,$A148,СВЦЭМ!$B$39:$B$782,E$119)+'СЕТ СН'!$I$11+СВЦЭМ!$D$10+'СЕТ СН'!$I$6-'СЕТ СН'!$I$23</f>
        <v>2840.9063393599999</v>
      </c>
      <c r="F148" s="36">
        <f>SUMIFS(СВЦЭМ!$D$39:$D$782,СВЦЭМ!$A$39:$A$782,$A148,СВЦЭМ!$B$39:$B$782,F$119)+'СЕТ СН'!$I$11+СВЦЭМ!$D$10+'СЕТ СН'!$I$6-'СЕТ СН'!$I$23</f>
        <v>2863.14713471</v>
      </c>
      <c r="G148" s="36">
        <f>SUMIFS(СВЦЭМ!$D$39:$D$782,СВЦЭМ!$A$39:$A$782,$A148,СВЦЭМ!$B$39:$B$782,G$119)+'СЕТ СН'!$I$11+СВЦЭМ!$D$10+'СЕТ СН'!$I$6-'СЕТ СН'!$I$23</f>
        <v>2825.1335995199997</v>
      </c>
      <c r="H148" s="36">
        <f>SUMIFS(СВЦЭМ!$D$39:$D$782,СВЦЭМ!$A$39:$A$782,$A148,СВЦЭМ!$B$39:$B$782,H$119)+'СЕТ СН'!$I$11+СВЦЭМ!$D$10+'СЕТ СН'!$I$6-'СЕТ СН'!$I$23</f>
        <v>2776.1162417800001</v>
      </c>
      <c r="I148" s="36">
        <f>SUMIFS(СВЦЭМ!$D$39:$D$782,СВЦЭМ!$A$39:$A$782,$A148,СВЦЭМ!$B$39:$B$782,I$119)+'СЕТ СН'!$I$11+СВЦЭМ!$D$10+'СЕТ СН'!$I$6-'СЕТ СН'!$I$23</f>
        <v>2761.3951461199999</v>
      </c>
      <c r="J148" s="36">
        <f>SUMIFS(СВЦЭМ!$D$39:$D$782,СВЦЭМ!$A$39:$A$782,$A148,СВЦЭМ!$B$39:$B$782,J$119)+'СЕТ СН'!$I$11+СВЦЭМ!$D$10+'СЕТ СН'!$I$6-'СЕТ СН'!$I$23</f>
        <v>2760.2959664499999</v>
      </c>
      <c r="K148" s="36">
        <f>SUMIFS(СВЦЭМ!$D$39:$D$782,СВЦЭМ!$A$39:$A$782,$A148,СВЦЭМ!$B$39:$B$782,K$119)+'СЕТ СН'!$I$11+СВЦЭМ!$D$10+'СЕТ СН'!$I$6-'СЕТ СН'!$I$23</f>
        <v>2746.5040653599999</v>
      </c>
      <c r="L148" s="36">
        <f>SUMIFS(СВЦЭМ!$D$39:$D$782,СВЦЭМ!$A$39:$A$782,$A148,СВЦЭМ!$B$39:$B$782,L$119)+'СЕТ СН'!$I$11+СВЦЭМ!$D$10+'СЕТ СН'!$I$6-'СЕТ СН'!$I$23</f>
        <v>2748.3306136299998</v>
      </c>
      <c r="M148" s="36">
        <f>SUMIFS(СВЦЭМ!$D$39:$D$782,СВЦЭМ!$A$39:$A$782,$A148,СВЦЭМ!$B$39:$B$782,M$119)+'СЕТ СН'!$I$11+СВЦЭМ!$D$10+'СЕТ СН'!$I$6-'СЕТ СН'!$I$23</f>
        <v>2789.9423982600001</v>
      </c>
      <c r="N148" s="36">
        <f>SUMIFS(СВЦЭМ!$D$39:$D$782,СВЦЭМ!$A$39:$A$782,$A148,СВЦЭМ!$B$39:$B$782,N$119)+'СЕТ СН'!$I$11+СВЦЭМ!$D$10+'СЕТ СН'!$I$6-'СЕТ СН'!$I$23</f>
        <v>2843.2136283299997</v>
      </c>
      <c r="O148" s="36">
        <f>SUMIFS(СВЦЭМ!$D$39:$D$782,СВЦЭМ!$A$39:$A$782,$A148,СВЦЭМ!$B$39:$B$782,O$119)+'СЕТ СН'!$I$11+СВЦЭМ!$D$10+'СЕТ СН'!$I$6-'СЕТ СН'!$I$23</f>
        <v>2862.68607733</v>
      </c>
      <c r="P148" s="36">
        <f>SUMIFS(СВЦЭМ!$D$39:$D$782,СВЦЭМ!$A$39:$A$782,$A148,СВЦЭМ!$B$39:$B$782,P$119)+'СЕТ СН'!$I$11+СВЦЭМ!$D$10+'СЕТ СН'!$I$6-'СЕТ СН'!$I$23</f>
        <v>2841.6717540600002</v>
      </c>
      <c r="Q148" s="36">
        <f>SUMIFS(СВЦЭМ!$D$39:$D$782,СВЦЭМ!$A$39:$A$782,$A148,СВЦЭМ!$B$39:$B$782,Q$119)+'СЕТ СН'!$I$11+СВЦЭМ!$D$10+'СЕТ СН'!$I$6-'СЕТ СН'!$I$23</f>
        <v>2856.9457082999998</v>
      </c>
      <c r="R148" s="36">
        <f>SUMIFS(СВЦЭМ!$D$39:$D$782,СВЦЭМ!$A$39:$A$782,$A148,СВЦЭМ!$B$39:$B$782,R$119)+'СЕТ СН'!$I$11+СВЦЭМ!$D$10+'СЕТ СН'!$I$6-'СЕТ СН'!$I$23</f>
        <v>2852.1059061400001</v>
      </c>
      <c r="S148" s="36">
        <f>SUMIFS(СВЦЭМ!$D$39:$D$782,СВЦЭМ!$A$39:$A$782,$A148,СВЦЭМ!$B$39:$B$782,S$119)+'СЕТ СН'!$I$11+СВЦЭМ!$D$10+'СЕТ СН'!$I$6-'СЕТ СН'!$I$23</f>
        <v>2844.7239594499997</v>
      </c>
      <c r="T148" s="36">
        <f>SUMIFS(СВЦЭМ!$D$39:$D$782,СВЦЭМ!$A$39:$A$782,$A148,СВЦЭМ!$B$39:$B$782,T$119)+'СЕТ СН'!$I$11+СВЦЭМ!$D$10+'СЕТ СН'!$I$6-'СЕТ СН'!$I$23</f>
        <v>2788.1614851599998</v>
      </c>
      <c r="U148" s="36">
        <f>SUMIFS(СВЦЭМ!$D$39:$D$782,СВЦЭМ!$A$39:$A$782,$A148,СВЦЭМ!$B$39:$B$782,U$119)+'СЕТ СН'!$I$11+СВЦЭМ!$D$10+'СЕТ СН'!$I$6-'СЕТ СН'!$I$23</f>
        <v>2739.0338100500003</v>
      </c>
      <c r="V148" s="36">
        <f>SUMIFS(СВЦЭМ!$D$39:$D$782,СВЦЭМ!$A$39:$A$782,$A148,СВЦЭМ!$B$39:$B$782,V$119)+'СЕТ СН'!$I$11+СВЦЭМ!$D$10+'СЕТ СН'!$I$6-'СЕТ СН'!$I$23</f>
        <v>2699.3965806300002</v>
      </c>
      <c r="W148" s="36">
        <f>SUMIFS(СВЦЭМ!$D$39:$D$782,СВЦЭМ!$A$39:$A$782,$A148,СВЦЭМ!$B$39:$B$782,W$119)+'СЕТ СН'!$I$11+СВЦЭМ!$D$10+'СЕТ СН'!$I$6-'СЕТ СН'!$I$23</f>
        <v>2697.6027517800003</v>
      </c>
      <c r="X148" s="36">
        <f>SUMIFS(СВЦЭМ!$D$39:$D$782,СВЦЭМ!$A$39:$A$782,$A148,СВЦЭМ!$B$39:$B$782,X$119)+'СЕТ СН'!$I$11+СВЦЭМ!$D$10+'СЕТ СН'!$I$6-'СЕТ СН'!$I$23</f>
        <v>2728.3430794699998</v>
      </c>
      <c r="Y148" s="36">
        <f>SUMIFS(СВЦЭМ!$D$39:$D$782,СВЦЭМ!$A$39:$A$782,$A148,СВЦЭМ!$B$39:$B$782,Y$119)+'СЕТ СН'!$I$11+СВЦЭМ!$D$10+'СЕТ СН'!$I$6-'СЕТ СН'!$I$23</f>
        <v>2726.3409677300001</v>
      </c>
    </row>
    <row r="149" spans="1:27" ht="15.75" x14ac:dyDescent="0.2">
      <c r="A149" s="35">
        <f t="shared" si="3"/>
        <v>45015</v>
      </c>
      <c r="B149" s="36">
        <f>SUMIFS(СВЦЭМ!$D$39:$D$782,СВЦЭМ!$A$39:$A$782,$A149,СВЦЭМ!$B$39:$B$782,B$119)+'СЕТ СН'!$I$11+СВЦЭМ!$D$10+'СЕТ СН'!$I$6-'СЕТ СН'!$I$23</f>
        <v>2668.85944036</v>
      </c>
      <c r="C149" s="36">
        <f>SUMIFS(СВЦЭМ!$D$39:$D$782,СВЦЭМ!$A$39:$A$782,$A149,СВЦЭМ!$B$39:$B$782,C$119)+'СЕТ СН'!$I$11+СВЦЭМ!$D$10+'СЕТ СН'!$I$6-'СЕТ СН'!$I$23</f>
        <v>2742.57018487</v>
      </c>
      <c r="D149" s="36">
        <f>SUMIFS(СВЦЭМ!$D$39:$D$782,СВЦЭМ!$A$39:$A$782,$A149,СВЦЭМ!$B$39:$B$782,D$119)+'СЕТ СН'!$I$11+СВЦЭМ!$D$10+'СЕТ СН'!$I$6-'СЕТ СН'!$I$23</f>
        <v>2752.2156399800001</v>
      </c>
      <c r="E149" s="36">
        <f>SUMIFS(СВЦЭМ!$D$39:$D$782,СВЦЭМ!$A$39:$A$782,$A149,СВЦЭМ!$B$39:$B$782,E$119)+'СЕТ СН'!$I$11+СВЦЭМ!$D$10+'СЕТ СН'!$I$6-'СЕТ СН'!$I$23</f>
        <v>2750.2191025499997</v>
      </c>
      <c r="F149" s="36">
        <f>SUMIFS(СВЦЭМ!$D$39:$D$782,СВЦЭМ!$A$39:$A$782,$A149,СВЦЭМ!$B$39:$B$782,F$119)+'СЕТ СН'!$I$11+СВЦЭМ!$D$10+'СЕТ СН'!$I$6-'СЕТ СН'!$I$23</f>
        <v>2749.2357028300003</v>
      </c>
      <c r="G149" s="36">
        <f>SUMIFS(СВЦЭМ!$D$39:$D$782,СВЦЭМ!$A$39:$A$782,$A149,СВЦЭМ!$B$39:$B$782,G$119)+'СЕТ СН'!$I$11+СВЦЭМ!$D$10+'СЕТ СН'!$I$6-'СЕТ СН'!$I$23</f>
        <v>2708.3462985699998</v>
      </c>
      <c r="H149" s="36">
        <f>SUMIFS(СВЦЭМ!$D$39:$D$782,СВЦЭМ!$A$39:$A$782,$A149,СВЦЭМ!$B$39:$B$782,H$119)+'СЕТ СН'!$I$11+СВЦЭМ!$D$10+'СЕТ СН'!$I$6-'СЕТ СН'!$I$23</f>
        <v>2696.6532877099999</v>
      </c>
      <c r="I149" s="36">
        <f>SUMIFS(СВЦЭМ!$D$39:$D$782,СВЦЭМ!$A$39:$A$782,$A149,СВЦЭМ!$B$39:$B$782,I$119)+'СЕТ СН'!$I$11+СВЦЭМ!$D$10+'СЕТ СН'!$I$6-'СЕТ СН'!$I$23</f>
        <v>2638.79187138</v>
      </c>
      <c r="J149" s="36">
        <f>SUMIFS(СВЦЭМ!$D$39:$D$782,СВЦЭМ!$A$39:$A$782,$A149,СВЦЭМ!$B$39:$B$782,J$119)+'СЕТ СН'!$I$11+СВЦЭМ!$D$10+'СЕТ СН'!$I$6-'СЕТ СН'!$I$23</f>
        <v>2602.59296915</v>
      </c>
      <c r="K149" s="36">
        <f>SUMIFS(СВЦЭМ!$D$39:$D$782,СВЦЭМ!$A$39:$A$782,$A149,СВЦЭМ!$B$39:$B$782,K$119)+'СЕТ СН'!$I$11+СВЦЭМ!$D$10+'СЕТ СН'!$I$6-'СЕТ СН'!$I$23</f>
        <v>2570.6227854500003</v>
      </c>
      <c r="L149" s="36">
        <f>SUMIFS(СВЦЭМ!$D$39:$D$782,СВЦЭМ!$A$39:$A$782,$A149,СВЦЭМ!$B$39:$B$782,L$119)+'СЕТ СН'!$I$11+СВЦЭМ!$D$10+'СЕТ СН'!$I$6-'СЕТ СН'!$I$23</f>
        <v>2579.7272961099998</v>
      </c>
      <c r="M149" s="36">
        <f>SUMIFS(СВЦЭМ!$D$39:$D$782,СВЦЭМ!$A$39:$A$782,$A149,СВЦЭМ!$B$39:$B$782,M$119)+'СЕТ СН'!$I$11+СВЦЭМ!$D$10+'СЕТ СН'!$I$6-'СЕТ СН'!$I$23</f>
        <v>2620.5734312599998</v>
      </c>
      <c r="N149" s="36">
        <f>SUMIFS(СВЦЭМ!$D$39:$D$782,СВЦЭМ!$A$39:$A$782,$A149,СВЦЭМ!$B$39:$B$782,N$119)+'СЕТ СН'!$I$11+СВЦЭМ!$D$10+'СЕТ СН'!$I$6-'СЕТ СН'!$I$23</f>
        <v>2659.80117346</v>
      </c>
      <c r="O149" s="36">
        <f>SUMIFS(СВЦЭМ!$D$39:$D$782,СВЦЭМ!$A$39:$A$782,$A149,СВЦЭМ!$B$39:$B$782,O$119)+'СЕТ СН'!$I$11+СВЦЭМ!$D$10+'СЕТ СН'!$I$6-'СЕТ СН'!$I$23</f>
        <v>2686.7834957200002</v>
      </c>
      <c r="P149" s="36">
        <f>SUMIFS(СВЦЭМ!$D$39:$D$782,СВЦЭМ!$A$39:$A$782,$A149,СВЦЭМ!$B$39:$B$782,P$119)+'СЕТ СН'!$I$11+СВЦЭМ!$D$10+'СЕТ СН'!$I$6-'СЕТ СН'!$I$23</f>
        <v>2703.1403753899999</v>
      </c>
      <c r="Q149" s="36">
        <f>SUMIFS(СВЦЭМ!$D$39:$D$782,СВЦЭМ!$A$39:$A$782,$A149,СВЦЭМ!$B$39:$B$782,Q$119)+'СЕТ СН'!$I$11+СВЦЭМ!$D$10+'СЕТ СН'!$I$6-'СЕТ СН'!$I$23</f>
        <v>2709.93841853</v>
      </c>
      <c r="R149" s="36">
        <f>SUMIFS(СВЦЭМ!$D$39:$D$782,СВЦЭМ!$A$39:$A$782,$A149,СВЦЭМ!$B$39:$B$782,R$119)+'СЕТ СН'!$I$11+СВЦЭМ!$D$10+'СЕТ СН'!$I$6-'СЕТ СН'!$I$23</f>
        <v>2708.7534057800003</v>
      </c>
      <c r="S149" s="36">
        <f>SUMIFS(СВЦЭМ!$D$39:$D$782,СВЦЭМ!$A$39:$A$782,$A149,СВЦЭМ!$B$39:$B$782,S$119)+'СЕТ СН'!$I$11+СВЦЭМ!$D$10+'СЕТ СН'!$I$6-'СЕТ СН'!$I$23</f>
        <v>2680.8690725500001</v>
      </c>
      <c r="T149" s="36">
        <f>SUMIFS(СВЦЭМ!$D$39:$D$782,СВЦЭМ!$A$39:$A$782,$A149,СВЦЭМ!$B$39:$B$782,T$119)+'СЕТ СН'!$I$11+СВЦЭМ!$D$10+'СЕТ СН'!$I$6-'СЕТ СН'!$I$23</f>
        <v>2636.7033333099998</v>
      </c>
      <c r="U149" s="36">
        <f>SUMIFS(СВЦЭМ!$D$39:$D$782,СВЦЭМ!$A$39:$A$782,$A149,СВЦЭМ!$B$39:$B$782,U$119)+'СЕТ СН'!$I$11+СВЦЭМ!$D$10+'СЕТ СН'!$I$6-'СЕТ СН'!$I$23</f>
        <v>2626.7567680299999</v>
      </c>
      <c r="V149" s="36">
        <f>SUMIFS(СВЦЭМ!$D$39:$D$782,СВЦЭМ!$A$39:$A$782,$A149,СВЦЭМ!$B$39:$B$782,V$119)+'СЕТ СН'!$I$11+СВЦЭМ!$D$10+'СЕТ СН'!$I$6-'СЕТ СН'!$I$23</f>
        <v>2587.7849929599997</v>
      </c>
      <c r="W149" s="36">
        <f>SUMIFS(СВЦЭМ!$D$39:$D$782,СВЦЭМ!$A$39:$A$782,$A149,СВЦЭМ!$B$39:$B$782,W$119)+'СЕТ СН'!$I$11+СВЦЭМ!$D$10+'СЕТ СН'!$I$6-'СЕТ СН'!$I$23</f>
        <v>2582.2535287999999</v>
      </c>
      <c r="X149" s="36">
        <f>SUMIFS(СВЦЭМ!$D$39:$D$782,СВЦЭМ!$A$39:$A$782,$A149,СВЦЭМ!$B$39:$B$782,X$119)+'СЕТ СН'!$I$11+СВЦЭМ!$D$10+'СЕТ СН'!$I$6-'СЕТ СН'!$I$23</f>
        <v>2614.22927351</v>
      </c>
      <c r="Y149" s="36">
        <f>SUMIFS(СВЦЭМ!$D$39:$D$782,СВЦЭМ!$A$39:$A$782,$A149,СВЦЭМ!$B$39:$B$782,Y$119)+'СЕТ СН'!$I$11+СВЦЭМ!$D$10+'СЕТ СН'!$I$6-'СЕТ СН'!$I$23</f>
        <v>2653.9123778600001</v>
      </c>
    </row>
    <row r="150" spans="1:27" ht="15.75" x14ac:dyDescent="0.2">
      <c r="A150" s="35">
        <f t="shared" si="3"/>
        <v>45016</v>
      </c>
      <c r="B150" s="36">
        <f>SUMIFS(СВЦЭМ!$D$39:$D$782,СВЦЭМ!$A$39:$A$782,$A150,СВЦЭМ!$B$39:$B$782,B$119)+'СЕТ СН'!$I$11+СВЦЭМ!$D$10+'СЕТ СН'!$I$6-'СЕТ СН'!$I$23</f>
        <v>2732.9600301400001</v>
      </c>
      <c r="C150" s="36">
        <f>SUMIFS(СВЦЭМ!$D$39:$D$782,СВЦЭМ!$A$39:$A$782,$A150,СВЦЭМ!$B$39:$B$782,C$119)+'СЕТ СН'!$I$11+СВЦЭМ!$D$10+'СЕТ СН'!$I$6-'СЕТ СН'!$I$23</f>
        <v>2682.2687071700002</v>
      </c>
      <c r="D150" s="36">
        <f>SUMIFS(СВЦЭМ!$D$39:$D$782,СВЦЭМ!$A$39:$A$782,$A150,СВЦЭМ!$B$39:$B$782,D$119)+'СЕТ СН'!$I$11+СВЦЭМ!$D$10+'СЕТ СН'!$I$6-'СЕТ СН'!$I$23</f>
        <v>2799.1775259699998</v>
      </c>
      <c r="E150" s="36">
        <f>SUMIFS(СВЦЭМ!$D$39:$D$782,СВЦЭМ!$A$39:$A$782,$A150,СВЦЭМ!$B$39:$B$782,E$119)+'СЕТ СН'!$I$11+СВЦЭМ!$D$10+'СЕТ СН'!$I$6-'СЕТ СН'!$I$23</f>
        <v>2792.7762329300003</v>
      </c>
      <c r="F150" s="36">
        <f>SUMIFS(СВЦЭМ!$D$39:$D$782,СВЦЭМ!$A$39:$A$782,$A150,СВЦЭМ!$B$39:$B$782,F$119)+'СЕТ СН'!$I$11+СВЦЭМ!$D$10+'СЕТ СН'!$I$6-'СЕТ СН'!$I$23</f>
        <v>2797.5711130499999</v>
      </c>
      <c r="G150" s="36">
        <f>SUMIFS(СВЦЭМ!$D$39:$D$782,СВЦЭМ!$A$39:$A$782,$A150,СВЦЭМ!$B$39:$B$782,G$119)+'СЕТ СН'!$I$11+СВЦЭМ!$D$10+'СЕТ СН'!$I$6-'СЕТ СН'!$I$23</f>
        <v>2778.4124703400003</v>
      </c>
      <c r="H150" s="36">
        <f>SUMIFS(СВЦЭМ!$D$39:$D$782,СВЦЭМ!$A$39:$A$782,$A150,СВЦЭМ!$B$39:$B$782,H$119)+'СЕТ СН'!$I$11+СВЦЭМ!$D$10+'СЕТ СН'!$I$6-'СЕТ СН'!$I$23</f>
        <v>2766.4761971799999</v>
      </c>
      <c r="I150" s="36">
        <f>SUMIFS(СВЦЭМ!$D$39:$D$782,СВЦЭМ!$A$39:$A$782,$A150,СВЦЭМ!$B$39:$B$782,I$119)+'СЕТ СН'!$I$11+СВЦЭМ!$D$10+'СЕТ СН'!$I$6-'СЕТ СН'!$I$23</f>
        <v>2689.7398000100002</v>
      </c>
      <c r="J150" s="36">
        <f>SUMIFS(СВЦЭМ!$D$39:$D$782,СВЦЭМ!$A$39:$A$782,$A150,СВЦЭМ!$B$39:$B$782,J$119)+'СЕТ СН'!$I$11+СВЦЭМ!$D$10+'СЕТ СН'!$I$6-'СЕТ СН'!$I$23</f>
        <v>2663.7579242399997</v>
      </c>
      <c r="K150" s="36">
        <f>SUMIFS(СВЦЭМ!$D$39:$D$782,СВЦЭМ!$A$39:$A$782,$A150,СВЦЭМ!$B$39:$B$782,K$119)+'СЕТ СН'!$I$11+СВЦЭМ!$D$10+'СЕТ СН'!$I$6-'СЕТ СН'!$I$23</f>
        <v>2627.93388228</v>
      </c>
      <c r="L150" s="36">
        <f>SUMIFS(СВЦЭМ!$D$39:$D$782,СВЦЭМ!$A$39:$A$782,$A150,СВЦЭМ!$B$39:$B$782,L$119)+'СЕТ СН'!$I$11+СВЦЭМ!$D$10+'СЕТ СН'!$I$6-'СЕТ СН'!$I$23</f>
        <v>2597.19615621</v>
      </c>
      <c r="M150" s="36">
        <f>SUMIFS(СВЦЭМ!$D$39:$D$782,СВЦЭМ!$A$39:$A$782,$A150,СВЦЭМ!$B$39:$B$782,M$119)+'СЕТ СН'!$I$11+СВЦЭМ!$D$10+'СЕТ СН'!$I$6-'СЕТ СН'!$I$23</f>
        <v>2586.0512683699999</v>
      </c>
      <c r="N150" s="36">
        <f>SUMIFS(СВЦЭМ!$D$39:$D$782,СВЦЭМ!$A$39:$A$782,$A150,СВЦЭМ!$B$39:$B$782,N$119)+'СЕТ СН'!$I$11+СВЦЭМ!$D$10+'СЕТ СН'!$I$6-'СЕТ СН'!$I$23</f>
        <v>2631.3345838300002</v>
      </c>
      <c r="O150" s="36">
        <f>SUMIFS(СВЦЭМ!$D$39:$D$782,СВЦЭМ!$A$39:$A$782,$A150,СВЦЭМ!$B$39:$B$782,O$119)+'СЕТ СН'!$I$11+СВЦЭМ!$D$10+'СЕТ СН'!$I$6-'СЕТ СН'!$I$23</f>
        <v>2661.28896983</v>
      </c>
      <c r="P150" s="36">
        <f>SUMIFS(СВЦЭМ!$D$39:$D$782,СВЦЭМ!$A$39:$A$782,$A150,СВЦЭМ!$B$39:$B$782,P$119)+'СЕТ СН'!$I$11+СВЦЭМ!$D$10+'СЕТ СН'!$I$6-'СЕТ СН'!$I$23</f>
        <v>2680.9951672799998</v>
      </c>
      <c r="Q150" s="36">
        <f>SUMIFS(СВЦЭМ!$D$39:$D$782,СВЦЭМ!$A$39:$A$782,$A150,СВЦЭМ!$B$39:$B$782,Q$119)+'СЕТ СН'!$I$11+СВЦЭМ!$D$10+'СЕТ СН'!$I$6-'СЕТ СН'!$I$23</f>
        <v>2674.9286564499998</v>
      </c>
      <c r="R150" s="36">
        <f>SUMIFS(СВЦЭМ!$D$39:$D$782,СВЦЭМ!$A$39:$A$782,$A150,СВЦЭМ!$B$39:$B$782,R$119)+'СЕТ СН'!$I$11+СВЦЭМ!$D$10+'СЕТ СН'!$I$6-'СЕТ СН'!$I$23</f>
        <v>2662.5252651000001</v>
      </c>
      <c r="S150" s="36">
        <f>SUMIFS(СВЦЭМ!$D$39:$D$782,СВЦЭМ!$A$39:$A$782,$A150,СВЦЭМ!$B$39:$B$782,S$119)+'СЕТ СН'!$I$11+СВЦЭМ!$D$10+'СЕТ СН'!$I$6-'СЕТ СН'!$I$23</f>
        <v>2642.3370669799997</v>
      </c>
      <c r="T150" s="36">
        <f>SUMIFS(СВЦЭМ!$D$39:$D$782,СВЦЭМ!$A$39:$A$782,$A150,СВЦЭМ!$B$39:$B$782,T$119)+'СЕТ СН'!$I$11+СВЦЭМ!$D$10+'СЕТ СН'!$I$6-'СЕТ СН'!$I$23</f>
        <v>2608.3397262399999</v>
      </c>
      <c r="U150" s="36">
        <f>SUMIFS(СВЦЭМ!$D$39:$D$782,СВЦЭМ!$A$39:$A$782,$A150,СВЦЭМ!$B$39:$B$782,U$119)+'СЕТ СН'!$I$11+СВЦЭМ!$D$10+'СЕТ СН'!$I$6-'СЕТ СН'!$I$23</f>
        <v>2589.5884165400003</v>
      </c>
      <c r="V150" s="36">
        <f>SUMIFS(СВЦЭМ!$D$39:$D$782,СВЦЭМ!$A$39:$A$782,$A150,СВЦЭМ!$B$39:$B$782,V$119)+'СЕТ СН'!$I$11+СВЦЭМ!$D$10+'СЕТ СН'!$I$6-'СЕТ СН'!$I$23</f>
        <v>2551.7894216499999</v>
      </c>
      <c r="W150" s="36">
        <f>SUMIFS(СВЦЭМ!$D$39:$D$782,СВЦЭМ!$A$39:$A$782,$A150,СВЦЭМ!$B$39:$B$782,W$119)+'СЕТ СН'!$I$11+СВЦЭМ!$D$10+'СЕТ СН'!$I$6-'СЕТ СН'!$I$23</f>
        <v>2547.18781988</v>
      </c>
      <c r="X150" s="36">
        <f>SUMIFS(СВЦЭМ!$D$39:$D$782,СВЦЭМ!$A$39:$A$782,$A150,СВЦЭМ!$B$39:$B$782,X$119)+'СЕТ СН'!$I$11+СВЦЭМ!$D$10+'СЕТ СН'!$I$6-'СЕТ СН'!$I$23</f>
        <v>2590.1635571300003</v>
      </c>
      <c r="Y150" s="36">
        <f>SUMIFS(СВЦЭМ!$D$39:$D$782,СВЦЭМ!$A$39:$A$782,$A150,СВЦЭМ!$B$39:$B$782,Y$119)+'СЕТ СН'!$I$11+СВЦЭМ!$D$10+'СЕТ СН'!$I$6-'СЕТ СН'!$I$23</f>
        <v>2575.6305714600003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01.03.2023</v>
      </c>
      <c r="B156" s="36">
        <f>SUMIFS(СВЦЭМ!$E$39:$E$782,СВЦЭМ!$A$39:$A$782,$A156,СВЦЭМ!$B$39:$B$782,B$155)+'СЕТ СН'!$F$12</f>
        <v>268.38379329000003</v>
      </c>
      <c r="C156" s="36">
        <f>SUMIFS(СВЦЭМ!$E$39:$E$782,СВЦЭМ!$A$39:$A$782,$A156,СВЦЭМ!$B$39:$B$782,C$155)+'СЕТ СН'!$F$12</f>
        <v>274.47094372999999</v>
      </c>
      <c r="D156" s="36">
        <f>SUMIFS(СВЦЭМ!$E$39:$E$782,СВЦЭМ!$A$39:$A$782,$A156,СВЦЭМ!$B$39:$B$782,D$155)+'СЕТ СН'!$F$12</f>
        <v>277.15113817000002</v>
      </c>
      <c r="E156" s="36">
        <f>SUMIFS(СВЦЭМ!$E$39:$E$782,СВЦЭМ!$A$39:$A$782,$A156,СВЦЭМ!$B$39:$B$782,E$155)+'СЕТ СН'!$F$12</f>
        <v>278.75689505999998</v>
      </c>
      <c r="F156" s="36">
        <f>SUMIFS(СВЦЭМ!$E$39:$E$782,СВЦЭМ!$A$39:$A$782,$A156,СВЦЭМ!$B$39:$B$782,F$155)+'СЕТ СН'!$F$12</f>
        <v>278.78675034000003</v>
      </c>
      <c r="G156" s="36">
        <f>SUMIFS(СВЦЭМ!$E$39:$E$782,СВЦЭМ!$A$39:$A$782,$A156,СВЦЭМ!$B$39:$B$782,G$155)+'СЕТ СН'!$F$12</f>
        <v>274.93270000000001</v>
      </c>
      <c r="H156" s="36">
        <f>SUMIFS(СВЦЭМ!$E$39:$E$782,СВЦЭМ!$A$39:$A$782,$A156,СВЦЭМ!$B$39:$B$782,H$155)+'СЕТ СН'!$F$12</f>
        <v>271.12180308000001</v>
      </c>
      <c r="I156" s="36">
        <f>SUMIFS(СВЦЭМ!$E$39:$E$782,СВЦЭМ!$A$39:$A$782,$A156,СВЦЭМ!$B$39:$B$782,I$155)+'СЕТ СН'!$F$12</f>
        <v>263.48553042999998</v>
      </c>
      <c r="J156" s="36">
        <f>SUMIFS(СВЦЭМ!$E$39:$E$782,СВЦЭМ!$A$39:$A$782,$A156,СВЦЭМ!$B$39:$B$782,J$155)+'СЕТ СН'!$F$12</f>
        <v>261.87785307000001</v>
      </c>
      <c r="K156" s="36">
        <f>SUMIFS(СВЦЭМ!$E$39:$E$782,СВЦЭМ!$A$39:$A$782,$A156,СВЦЭМ!$B$39:$B$782,K$155)+'СЕТ СН'!$F$12</f>
        <v>251.92063051</v>
      </c>
      <c r="L156" s="36">
        <f>SUMIFS(СВЦЭМ!$E$39:$E$782,СВЦЭМ!$A$39:$A$782,$A156,СВЦЭМ!$B$39:$B$782,L$155)+'СЕТ СН'!$F$12</f>
        <v>254.84045343</v>
      </c>
      <c r="M156" s="36">
        <f>SUMIFS(СВЦЭМ!$E$39:$E$782,СВЦЭМ!$A$39:$A$782,$A156,СВЦЭМ!$B$39:$B$782,M$155)+'СЕТ СН'!$F$12</f>
        <v>256.91685102000002</v>
      </c>
      <c r="N156" s="36">
        <f>SUMIFS(СВЦЭМ!$E$39:$E$782,СВЦЭМ!$A$39:$A$782,$A156,СВЦЭМ!$B$39:$B$782,N$155)+'СЕТ СН'!$F$12</f>
        <v>260.99733214999998</v>
      </c>
      <c r="O156" s="36">
        <f>SUMIFS(СВЦЭМ!$E$39:$E$782,СВЦЭМ!$A$39:$A$782,$A156,СВЦЭМ!$B$39:$B$782,O$155)+'СЕТ СН'!$F$12</f>
        <v>262.58440213</v>
      </c>
      <c r="P156" s="36">
        <f>SUMIFS(СВЦЭМ!$E$39:$E$782,СВЦЭМ!$A$39:$A$782,$A156,СВЦЭМ!$B$39:$B$782,P$155)+'СЕТ СН'!$F$12</f>
        <v>264.16356566000002</v>
      </c>
      <c r="Q156" s="36">
        <f>SUMIFS(СВЦЭМ!$E$39:$E$782,СВЦЭМ!$A$39:$A$782,$A156,СВЦЭМ!$B$39:$B$782,Q$155)+'СЕТ СН'!$F$12</f>
        <v>261.00514955</v>
      </c>
      <c r="R156" s="36">
        <f>SUMIFS(СВЦЭМ!$E$39:$E$782,СВЦЭМ!$A$39:$A$782,$A156,СВЦЭМ!$B$39:$B$782,R$155)+'СЕТ СН'!$F$12</f>
        <v>261.47476547000002</v>
      </c>
      <c r="S156" s="36">
        <f>SUMIFS(СВЦЭМ!$E$39:$E$782,СВЦЭМ!$A$39:$A$782,$A156,СВЦЭМ!$B$39:$B$782,S$155)+'СЕТ СН'!$F$12</f>
        <v>257.56255970000001</v>
      </c>
      <c r="T156" s="36">
        <f>SUMIFS(СВЦЭМ!$E$39:$E$782,СВЦЭМ!$A$39:$A$782,$A156,СВЦЭМ!$B$39:$B$782,T$155)+'СЕТ СН'!$F$12</f>
        <v>256.87665778000002</v>
      </c>
      <c r="U156" s="36">
        <f>SUMIFS(СВЦЭМ!$E$39:$E$782,СВЦЭМ!$A$39:$A$782,$A156,СВЦЭМ!$B$39:$B$782,U$155)+'СЕТ СН'!$F$12</f>
        <v>258.67227095999999</v>
      </c>
      <c r="V156" s="36">
        <f>SUMIFS(СВЦЭМ!$E$39:$E$782,СВЦЭМ!$A$39:$A$782,$A156,СВЦЭМ!$B$39:$B$782,V$155)+'СЕТ СН'!$F$12</f>
        <v>258.98818971999998</v>
      </c>
      <c r="W156" s="36">
        <f>SUMIFS(СВЦЭМ!$E$39:$E$782,СВЦЭМ!$A$39:$A$782,$A156,СВЦЭМ!$B$39:$B$782,W$155)+'СЕТ СН'!$F$12</f>
        <v>261.62010492000002</v>
      </c>
      <c r="X156" s="36">
        <f>SUMIFS(СВЦЭМ!$E$39:$E$782,СВЦЭМ!$A$39:$A$782,$A156,СВЦЭМ!$B$39:$B$782,X$155)+'СЕТ СН'!$F$12</f>
        <v>263.52499059000002</v>
      </c>
      <c r="Y156" s="36">
        <f>SUMIFS(СВЦЭМ!$E$39:$E$782,СВЦЭМ!$A$39:$A$782,$A156,СВЦЭМ!$B$39:$B$782,Y$155)+'СЕТ СН'!$F$12</f>
        <v>268.61704845000003</v>
      </c>
      <c r="AA156" s="45"/>
    </row>
    <row r="157" spans="1:27" ht="15.75" x14ac:dyDescent="0.2">
      <c r="A157" s="35">
        <f>A156+1</f>
        <v>44987</v>
      </c>
      <c r="B157" s="36">
        <f>SUMIFS(СВЦЭМ!$E$39:$E$782,СВЦЭМ!$A$39:$A$782,$A157,СВЦЭМ!$B$39:$B$782,B$155)+'СЕТ СН'!$F$12</f>
        <v>264.64500244999999</v>
      </c>
      <c r="C157" s="36">
        <f>SUMIFS(СВЦЭМ!$E$39:$E$782,СВЦЭМ!$A$39:$A$782,$A157,СВЦЭМ!$B$39:$B$782,C$155)+'СЕТ СН'!$F$12</f>
        <v>261.97828504</v>
      </c>
      <c r="D157" s="36">
        <f>SUMIFS(СВЦЭМ!$E$39:$E$782,СВЦЭМ!$A$39:$A$782,$A157,СВЦЭМ!$B$39:$B$782,D$155)+'СЕТ СН'!$F$12</f>
        <v>264.79078305000002</v>
      </c>
      <c r="E157" s="36">
        <f>SUMIFS(СВЦЭМ!$E$39:$E$782,СВЦЭМ!$A$39:$A$782,$A157,СВЦЭМ!$B$39:$B$782,E$155)+'СЕТ СН'!$F$12</f>
        <v>266.41073511000002</v>
      </c>
      <c r="F157" s="36">
        <f>SUMIFS(СВЦЭМ!$E$39:$E$782,СВЦЭМ!$A$39:$A$782,$A157,СВЦЭМ!$B$39:$B$782,F$155)+'СЕТ СН'!$F$12</f>
        <v>266.66867447999999</v>
      </c>
      <c r="G157" s="36">
        <f>SUMIFS(СВЦЭМ!$E$39:$E$782,СВЦЭМ!$A$39:$A$782,$A157,СВЦЭМ!$B$39:$B$782,G$155)+'СЕТ СН'!$F$12</f>
        <v>263.07870177000001</v>
      </c>
      <c r="H157" s="36">
        <f>SUMIFS(СВЦЭМ!$E$39:$E$782,СВЦЭМ!$A$39:$A$782,$A157,СВЦЭМ!$B$39:$B$782,H$155)+'СЕТ СН'!$F$12</f>
        <v>249.37568988999999</v>
      </c>
      <c r="I157" s="36">
        <f>SUMIFS(СВЦЭМ!$E$39:$E$782,СВЦЭМ!$A$39:$A$782,$A157,СВЦЭМ!$B$39:$B$782,I$155)+'СЕТ СН'!$F$12</f>
        <v>243.55632247</v>
      </c>
      <c r="J157" s="36">
        <f>SUMIFS(СВЦЭМ!$E$39:$E$782,СВЦЭМ!$A$39:$A$782,$A157,СВЦЭМ!$B$39:$B$782,J$155)+'СЕТ СН'!$F$12</f>
        <v>240.57757681999999</v>
      </c>
      <c r="K157" s="36">
        <f>SUMIFS(СВЦЭМ!$E$39:$E$782,СВЦЭМ!$A$39:$A$782,$A157,СВЦЭМ!$B$39:$B$782,K$155)+'СЕТ СН'!$F$12</f>
        <v>242.94444344999999</v>
      </c>
      <c r="L157" s="36">
        <f>SUMIFS(СВЦЭМ!$E$39:$E$782,СВЦЭМ!$A$39:$A$782,$A157,СВЦЭМ!$B$39:$B$782,L$155)+'СЕТ СН'!$F$12</f>
        <v>242.71500277000001</v>
      </c>
      <c r="M157" s="36">
        <f>SUMIFS(СВЦЭМ!$E$39:$E$782,СВЦЭМ!$A$39:$A$782,$A157,СВЦЭМ!$B$39:$B$782,M$155)+'СЕТ СН'!$F$12</f>
        <v>243.05173987000001</v>
      </c>
      <c r="N157" s="36">
        <f>SUMIFS(СВЦЭМ!$E$39:$E$782,СВЦЭМ!$A$39:$A$782,$A157,СВЦЭМ!$B$39:$B$782,N$155)+'СЕТ СН'!$F$12</f>
        <v>246.27669452999999</v>
      </c>
      <c r="O157" s="36">
        <f>SUMIFS(СВЦЭМ!$E$39:$E$782,СВЦЭМ!$A$39:$A$782,$A157,СВЦЭМ!$B$39:$B$782,O$155)+'СЕТ СН'!$F$12</f>
        <v>251.84373977999999</v>
      </c>
      <c r="P157" s="36">
        <f>SUMIFS(СВЦЭМ!$E$39:$E$782,СВЦЭМ!$A$39:$A$782,$A157,СВЦЭМ!$B$39:$B$782,P$155)+'СЕТ СН'!$F$12</f>
        <v>253.79953331999999</v>
      </c>
      <c r="Q157" s="36">
        <f>SUMIFS(СВЦЭМ!$E$39:$E$782,СВЦЭМ!$A$39:$A$782,$A157,СВЦЭМ!$B$39:$B$782,Q$155)+'СЕТ СН'!$F$12</f>
        <v>254.41933732000001</v>
      </c>
      <c r="R157" s="36">
        <f>SUMIFS(СВЦЭМ!$E$39:$E$782,СВЦЭМ!$A$39:$A$782,$A157,СВЦЭМ!$B$39:$B$782,R$155)+'СЕТ СН'!$F$12</f>
        <v>255.20853077999999</v>
      </c>
      <c r="S157" s="36">
        <f>SUMIFS(СВЦЭМ!$E$39:$E$782,СВЦЭМ!$A$39:$A$782,$A157,СВЦЭМ!$B$39:$B$782,S$155)+'СЕТ СН'!$F$12</f>
        <v>254.31082388999999</v>
      </c>
      <c r="T157" s="36">
        <f>SUMIFS(СВЦЭМ!$E$39:$E$782,СВЦЭМ!$A$39:$A$782,$A157,СВЦЭМ!$B$39:$B$782,T$155)+'СЕТ СН'!$F$12</f>
        <v>248.5871635</v>
      </c>
      <c r="U157" s="36">
        <f>SUMIFS(СВЦЭМ!$E$39:$E$782,СВЦЭМ!$A$39:$A$782,$A157,СВЦЭМ!$B$39:$B$782,U$155)+'СЕТ СН'!$F$12</f>
        <v>240.49860308999999</v>
      </c>
      <c r="V157" s="36">
        <f>SUMIFS(СВЦЭМ!$E$39:$E$782,СВЦЭМ!$A$39:$A$782,$A157,СВЦЭМ!$B$39:$B$782,V$155)+'СЕТ СН'!$F$12</f>
        <v>239.69731199</v>
      </c>
      <c r="W157" s="36">
        <f>SUMIFS(СВЦЭМ!$E$39:$E$782,СВЦЭМ!$A$39:$A$782,$A157,СВЦЭМ!$B$39:$B$782,W$155)+'СЕТ СН'!$F$12</f>
        <v>240.92308181000001</v>
      </c>
      <c r="X157" s="36">
        <f>SUMIFS(СВЦЭМ!$E$39:$E$782,СВЦЭМ!$A$39:$A$782,$A157,СВЦЭМ!$B$39:$B$782,X$155)+'СЕТ СН'!$F$12</f>
        <v>243.97821497999999</v>
      </c>
      <c r="Y157" s="36">
        <f>SUMIFS(СВЦЭМ!$E$39:$E$782,СВЦЭМ!$A$39:$A$782,$A157,СВЦЭМ!$B$39:$B$782,Y$155)+'СЕТ СН'!$F$12</f>
        <v>249.78891376000001</v>
      </c>
    </row>
    <row r="158" spans="1:27" ht="15.75" x14ac:dyDescent="0.2">
      <c r="A158" s="35">
        <f t="shared" ref="A158:A186" si="4">A157+1</f>
        <v>44988</v>
      </c>
      <c r="B158" s="36">
        <f>SUMIFS(СВЦЭМ!$E$39:$E$782,СВЦЭМ!$A$39:$A$782,$A158,СВЦЭМ!$B$39:$B$782,B$155)+'СЕТ СН'!$F$12</f>
        <v>252.83177512</v>
      </c>
      <c r="C158" s="36">
        <f>SUMIFS(СВЦЭМ!$E$39:$E$782,СВЦЭМ!$A$39:$A$782,$A158,СВЦЭМ!$B$39:$B$782,C$155)+'СЕТ СН'!$F$12</f>
        <v>254.11100297999999</v>
      </c>
      <c r="D158" s="36">
        <f>SUMIFS(СВЦЭМ!$E$39:$E$782,СВЦЭМ!$A$39:$A$782,$A158,СВЦЭМ!$B$39:$B$782,D$155)+'СЕТ СН'!$F$12</f>
        <v>256.96179875000001</v>
      </c>
      <c r="E158" s="36">
        <f>SUMIFS(СВЦЭМ!$E$39:$E$782,СВЦЭМ!$A$39:$A$782,$A158,СВЦЭМ!$B$39:$B$782,E$155)+'СЕТ СН'!$F$12</f>
        <v>257.76881429999997</v>
      </c>
      <c r="F158" s="36">
        <f>SUMIFS(СВЦЭМ!$E$39:$E$782,СВЦЭМ!$A$39:$A$782,$A158,СВЦЭМ!$B$39:$B$782,F$155)+'СЕТ СН'!$F$12</f>
        <v>255.96991234000001</v>
      </c>
      <c r="G158" s="36">
        <f>SUMIFS(СВЦЭМ!$E$39:$E$782,СВЦЭМ!$A$39:$A$782,$A158,СВЦЭМ!$B$39:$B$782,G$155)+'СЕТ СН'!$F$12</f>
        <v>254.54191469</v>
      </c>
      <c r="H158" s="36">
        <f>SUMIFS(СВЦЭМ!$E$39:$E$782,СВЦЭМ!$A$39:$A$782,$A158,СВЦЭМ!$B$39:$B$782,H$155)+'СЕТ СН'!$F$12</f>
        <v>253.21394788999999</v>
      </c>
      <c r="I158" s="36">
        <f>SUMIFS(СВЦЭМ!$E$39:$E$782,СВЦЭМ!$A$39:$A$782,$A158,СВЦЭМ!$B$39:$B$782,I$155)+'СЕТ СН'!$F$12</f>
        <v>242.47403206999999</v>
      </c>
      <c r="J158" s="36">
        <f>SUMIFS(СВЦЭМ!$E$39:$E$782,СВЦЭМ!$A$39:$A$782,$A158,СВЦЭМ!$B$39:$B$782,J$155)+'СЕТ СН'!$F$12</f>
        <v>243.76075845</v>
      </c>
      <c r="K158" s="36">
        <f>SUMIFS(СВЦЭМ!$E$39:$E$782,СВЦЭМ!$A$39:$A$782,$A158,СВЦЭМ!$B$39:$B$782,K$155)+'СЕТ СН'!$F$12</f>
        <v>241.36553599999999</v>
      </c>
      <c r="L158" s="36">
        <f>SUMIFS(СВЦЭМ!$E$39:$E$782,СВЦЭМ!$A$39:$A$782,$A158,СВЦЭМ!$B$39:$B$782,L$155)+'СЕТ СН'!$F$12</f>
        <v>238.89601622000001</v>
      </c>
      <c r="M158" s="36">
        <f>SUMIFS(СВЦЭМ!$E$39:$E$782,СВЦЭМ!$A$39:$A$782,$A158,СВЦЭМ!$B$39:$B$782,M$155)+'СЕТ СН'!$F$12</f>
        <v>239.80104158</v>
      </c>
      <c r="N158" s="36">
        <f>SUMIFS(СВЦЭМ!$E$39:$E$782,СВЦЭМ!$A$39:$A$782,$A158,СВЦЭМ!$B$39:$B$782,N$155)+'СЕТ СН'!$F$12</f>
        <v>242.91584305000001</v>
      </c>
      <c r="O158" s="36">
        <f>SUMIFS(СВЦЭМ!$E$39:$E$782,СВЦЭМ!$A$39:$A$782,$A158,СВЦЭМ!$B$39:$B$782,O$155)+'СЕТ СН'!$F$12</f>
        <v>252.22447389999999</v>
      </c>
      <c r="P158" s="36">
        <f>SUMIFS(СВЦЭМ!$E$39:$E$782,СВЦЭМ!$A$39:$A$782,$A158,СВЦЭМ!$B$39:$B$782,P$155)+'СЕТ СН'!$F$12</f>
        <v>253.79825450999999</v>
      </c>
      <c r="Q158" s="36">
        <f>SUMIFS(СВЦЭМ!$E$39:$E$782,СВЦЭМ!$A$39:$A$782,$A158,СВЦЭМ!$B$39:$B$782,Q$155)+'СЕТ СН'!$F$12</f>
        <v>247.63007253999999</v>
      </c>
      <c r="R158" s="36">
        <f>SUMIFS(СВЦЭМ!$E$39:$E$782,СВЦЭМ!$A$39:$A$782,$A158,СВЦЭМ!$B$39:$B$782,R$155)+'СЕТ СН'!$F$12</f>
        <v>255.61914444999999</v>
      </c>
      <c r="S158" s="36">
        <f>SUMIFS(СВЦЭМ!$E$39:$E$782,СВЦЭМ!$A$39:$A$782,$A158,СВЦЭМ!$B$39:$B$782,S$155)+'СЕТ СН'!$F$12</f>
        <v>247.68467165000001</v>
      </c>
      <c r="T158" s="36">
        <f>SUMIFS(СВЦЭМ!$E$39:$E$782,СВЦЭМ!$A$39:$A$782,$A158,СВЦЭМ!$B$39:$B$782,T$155)+'СЕТ СН'!$F$12</f>
        <v>243.30344538</v>
      </c>
      <c r="U158" s="36">
        <f>SUMIFS(СВЦЭМ!$E$39:$E$782,СВЦЭМ!$A$39:$A$782,$A158,СВЦЭМ!$B$39:$B$782,U$155)+'СЕТ СН'!$F$12</f>
        <v>238.19941373</v>
      </c>
      <c r="V158" s="36">
        <f>SUMIFS(СВЦЭМ!$E$39:$E$782,СВЦЭМ!$A$39:$A$782,$A158,СВЦЭМ!$B$39:$B$782,V$155)+'СЕТ СН'!$F$12</f>
        <v>239.13894253999999</v>
      </c>
      <c r="W158" s="36">
        <f>SUMIFS(СВЦЭМ!$E$39:$E$782,СВЦЭМ!$A$39:$A$782,$A158,СВЦЭМ!$B$39:$B$782,W$155)+'СЕТ СН'!$F$12</f>
        <v>238.67711523</v>
      </c>
      <c r="X158" s="36">
        <f>SUMIFS(СВЦЭМ!$E$39:$E$782,СВЦЭМ!$A$39:$A$782,$A158,СВЦЭМ!$B$39:$B$782,X$155)+'СЕТ СН'!$F$12</f>
        <v>242.44232177999999</v>
      </c>
      <c r="Y158" s="36">
        <f>SUMIFS(СВЦЭМ!$E$39:$E$782,СВЦЭМ!$A$39:$A$782,$A158,СВЦЭМ!$B$39:$B$782,Y$155)+'СЕТ СН'!$F$12</f>
        <v>251.99249749000001</v>
      </c>
    </row>
    <row r="159" spans="1:27" ht="15.75" x14ac:dyDescent="0.2">
      <c r="A159" s="35">
        <f t="shared" si="4"/>
        <v>44989</v>
      </c>
      <c r="B159" s="36">
        <f>SUMIFS(СВЦЭМ!$E$39:$E$782,СВЦЭМ!$A$39:$A$782,$A159,СВЦЭМ!$B$39:$B$782,B$155)+'СЕТ СН'!$F$12</f>
        <v>244.23532742</v>
      </c>
      <c r="C159" s="36">
        <f>SUMIFS(СВЦЭМ!$E$39:$E$782,СВЦЭМ!$A$39:$A$782,$A159,СВЦЭМ!$B$39:$B$782,C$155)+'СЕТ СН'!$F$12</f>
        <v>248.62658945000001</v>
      </c>
      <c r="D159" s="36">
        <f>SUMIFS(СВЦЭМ!$E$39:$E$782,СВЦЭМ!$A$39:$A$782,$A159,СВЦЭМ!$B$39:$B$782,D$155)+'СЕТ СН'!$F$12</f>
        <v>250.1351483</v>
      </c>
      <c r="E159" s="36">
        <f>SUMIFS(СВЦЭМ!$E$39:$E$782,СВЦЭМ!$A$39:$A$782,$A159,СВЦЭМ!$B$39:$B$782,E$155)+'СЕТ СН'!$F$12</f>
        <v>250.03642153000001</v>
      </c>
      <c r="F159" s="36">
        <f>SUMIFS(СВЦЭМ!$E$39:$E$782,СВЦЭМ!$A$39:$A$782,$A159,СВЦЭМ!$B$39:$B$782,F$155)+'СЕТ СН'!$F$12</f>
        <v>247.97477678999999</v>
      </c>
      <c r="G159" s="36">
        <f>SUMIFS(СВЦЭМ!$E$39:$E$782,СВЦЭМ!$A$39:$A$782,$A159,СВЦЭМ!$B$39:$B$782,G$155)+'СЕТ СН'!$F$12</f>
        <v>245.19266862999999</v>
      </c>
      <c r="H159" s="36">
        <f>SUMIFS(СВЦЭМ!$E$39:$E$782,СВЦЭМ!$A$39:$A$782,$A159,СВЦЭМ!$B$39:$B$782,H$155)+'СЕТ СН'!$F$12</f>
        <v>238.52174102000001</v>
      </c>
      <c r="I159" s="36">
        <f>SUMIFS(СВЦЭМ!$E$39:$E$782,СВЦЭМ!$A$39:$A$782,$A159,СВЦЭМ!$B$39:$B$782,I$155)+'СЕТ СН'!$F$12</f>
        <v>231.61066063999999</v>
      </c>
      <c r="J159" s="36">
        <f>SUMIFS(СВЦЭМ!$E$39:$E$782,СВЦЭМ!$A$39:$A$782,$A159,СВЦЭМ!$B$39:$B$782,J$155)+'СЕТ СН'!$F$12</f>
        <v>229.39042251999999</v>
      </c>
      <c r="K159" s="36">
        <f>SUMIFS(СВЦЭМ!$E$39:$E$782,СВЦЭМ!$A$39:$A$782,$A159,СВЦЭМ!$B$39:$B$782,K$155)+'СЕТ СН'!$F$12</f>
        <v>228.0226816</v>
      </c>
      <c r="L159" s="36">
        <f>SUMIFS(СВЦЭМ!$E$39:$E$782,СВЦЭМ!$A$39:$A$782,$A159,СВЦЭМ!$B$39:$B$782,L$155)+'СЕТ СН'!$F$12</f>
        <v>229.20131685999999</v>
      </c>
      <c r="M159" s="36">
        <f>SUMIFS(СВЦЭМ!$E$39:$E$782,СВЦЭМ!$A$39:$A$782,$A159,СВЦЭМ!$B$39:$B$782,M$155)+'СЕТ СН'!$F$12</f>
        <v>231.07346887</v>
      </c>
      <c r="N159" s="36">
        <f>SUMIFS(СВЦЭМ!$E$39:$E$782,СВЦЭМ!$A$39:$A$782,$A159,СВЦЭМ!$B$39:$B$782,N$155)+'СЕТ СН'!$F$12</f>
        <v>235.60192278</v>
      </c>
      <c r="O159" s="36">
        <f>SUMIFS(СВЦЭМ!$E$39:$E$782,СВЦЭМ!$A$39:$A$782,$A159,СВЦЭМ!$B$39:$B$782,O$155)+'СЕТ СН'!$F$12</f>
        <v>239.17697354000001</v>
      </c>
      <c r="P159" s="36">
        <f>SUMIFS(СВЦЭМ!$E$39:$E$782,СВЦЭМ!$A$39:$A$782,$A159,СВЦЭМ!$B$39:$B$782,P$155)+'СЕТ СН'!$F$12</f>
        <v>240.93511287000001</v>
      </c>
      <c r="Q159" s="36">
        <f>SUMIFS(СВЦЭМ!$E$39:$E$782,СВЦЭМ!$A$39:$A$782,$A159,СВЦЭМ!$B$39:$B$782,Q$155)+'СЕТ СН'!$F$12</f>
        <v>241.61492372999999</v>
      </c>
      <c r="R159" s="36">
        <f>SUMIFS(СВЦЭМ!$E$39:$E$782,СВЦЭМ!$A$39:$A$782,$A159,СВЦЭМ!$B$39:$B$782,R$155)+'СЕТ СН'!$F$12</f>
        <v>241.98970138999999</v>
      </c>
      <c r="S159" s="36">
        <f>SUMIFS(СВЦЭМ!$E$39:$E$782,СВЦЭМ!$A$39:$A$782,$A159,СВЦЭМ!$B$39:$B$782,S$155)+'СЕТ СН'!$F$12</f>
        <v>237.07866906999999</v>
      </c>
      <c r="T159" s="36">
        <f>SUMIFS(СВЦЭМ!$E$39:$E$782,СВЦЭМ!$A$39:$A$782,$A159,СВЦЭМ!$B$39:$B$782,T$155)+'СЕТ СН'!$F$12</f>
        <v>231.00161838</v>
      </c>
      <c r="U159" s="36">
        <f>SUMIFS(СВЦЭМ!$E$39:$E$782,СВЦЭМ!$A$39:$A$782,$A159,СВЦЭМ!$B$39:$B$782,U$155)+'СЕТ СН'!$F$12</f>
        <v>229.72587865</v>
      </c>
      <c r="V159" s="36">
        <f>SUMIFS(СВЦЭМ!$E$39:$E$782,СВЦЭМ!$A$39:$A$782,$A159,СВЦЭМ!$B$39:$B$782,V$155)+'СЕТ СН'!$F$12</f>
        <v>231.39847189</v>
      </c>
      <c r="W159" s="36">
        <f>SUMIFS(СВЦЭМ!$E$39:$E$782,СВЦЭМ!$A$39:$A$782,$A159,СВЦЭМ!$B$39:$B$782,W$155)+'СЕТ СН'!$F$12</f>
        <v>235.90338908000001</v>
      </c>
      <c r="X159" s="36">
        <f>SUMIFS(СВЦЭМ!$E$39:$E$782,СВЦЭМ!$A$39:$A$782,$A159,СВЦЭМ!$B$39:$B$782,X$155)+'СЕТ СН'!$F$12</f>
        <v>240.42237212000001</v>
      </c>
      <c r="Y159" s="36">
        <f>SUMIFS(СВЦЭМ!$E$39:$E$782,СВЦЭМ!$A$39:$A$782,$A159,СВЦЭМ!$B$39:$B$782,Y$155)+'СЕТ СН'!$F$12</f>
        <v>244.17036396</v>
      </c>
    </row>
    <row r="160" spans="1:27" ht="15.75" x14ac:dyDescent="0.2">
      <c r="A160" s="35">
        <f t="shared" si="4"/>
        <v>44990</v>
      </c>
      <c r="B160" s="36">
        <f>SUMIFS(СВЦЭМ!$E$39:$E$782,СВЦЭМ!$A$39:$A$782,$A160,СВЦЭМ!$B$39:$B$782,B$155)+'СЕТ СН'!$F$12</f>
        <v>246.67281120000001</v>
      </c>
      <c r="C160" s="36">
        <f>SUMIFS(СВЦЭМ!$E$39:$E$782,СВЦЭМ!$A$39:$A$782,$A160,СВЦЭМ!$B$39:$B$782,C$155)+'СЕТ СН'!$F$12</f>
        <v>251.36705495999999</v>
      </c>
      <c r="D160" s="36">
        <f>SUMIFS(СВЦЭМ!$E$39:$E$782,СВЦЭМ!$A$39:$A$782,$A160,СВЦЭМ!$B$39:$B$782,D$155)+'СЕТ СН'!$F$12</f>
        <v>253.66732825</v>
      </c>
      <c r="E160" s="36">
        <f>SUMIFS(СВЦЭМ!$E$39:$E$782,СВЦЭМ!$A$39:$A$782,$A160,СВЦЭМ!$B$39:$B$782,E$155)+'СЕТ СН'!$F$12</f>
        <v>253.74810643000001</v>
      </c>
      <c r="F160" s="36">
        <f>SUMIFS(СВЦЭМ!$E$39:$E$782,СВЦЭМ!$A$39:$A$782,$A160,СВЦЭМ!$B$39:$B$782,F$155)+'СЕТ СН'!$F$12</f>
        <v>254.62213208</v>
      </c>
      <c r="G160" s="36">
        <f>SUMIFS(СВЦЭМ!$E$39:$E$782,СВЦЭМ!$A$39:$A$782,$A160,СВЦЭМ!$B$39:$B$782,G$155)+'СЕТ СН'!$F$12</f>
        <v>251.67931010999999</v>
      </c>
      <c r="H160" s="36">
        <f>SUMIFS(СВЦЭМ!$E$39:$E$782,СВЦЭМ!$A$39:$A$782,$A160,СВЦЭМ!$B$39:$B$782,H$155)+'СЕТ СН'!$F$12</f>
        <v>248.55274908000001</v>
      </c>
      <c r="I160" s="36">
        <f>SUMIFS(СВЦЭМ!$E$39:$E$782,СВЦЭМ!$A$39:$A$782,$A160,СВЦЭМ!$B$39:$B$782,I$155)+'СЕТ СН'!$F$12</f>
        <v>246.19607614</v>
      </c>
      <c r="J160" s="36">
        <f>SUMIFS(СВЦЭМ!$E$39:$E$782,СВЦЭМ!$A$39:$A$782,$A160,СВЦЭМ!$B$39:$B$782,J$155)+'СЕТ СН'!$F$12</f>
        <v>244.36505872999999</v>
      </c>
      <c r="K160" s="36">
        <f>SUMIFS(СВЦЭМ!$E$39:$E$782,СВЦЭМ!$A$39:$A$782,$A160,СВЦЭМ!$B$39:$B$782,K$155)+'СЕТ СН'!$F$12</f>
        <v>235.72048197999999</v>
      </c>
      <c r="L160" s="36">
        <f>SUMIFS(СВЦЭМ!$E$39:$E$782,СВЦЭМ!$A$39:$A$782,$A160,СВЦЭМ!$B$39:$B$782,L$155)+'СЕТ СН'!$F$12</f>
        <v>231.64479983999999</v>
      </c>
      <c r="M160" s="36">
        <f>SUMIFS(СВЦЭМ!$E$39:$E$782,СВЦЭМ!$A$39:$A$782,$A160,СВЦЭМ!$B$39:$B$782,M$155)+'СЕТ СН'!$F$12</f>
        <v>233.25470425</v>
      </c>
      <c r="N160" s="36">
        <f>SUMIFS(СВЦЭМ!$E$39:$E$782,СВЦЭМ!$A$39:$A$782,$A160,СВЦЭМ!$B$39:$B$782,N$155)+'СЕТ СН'!$F$12</f>
        <v>234.57024325</v>
      </c>
      <c r="O160" s="36">
        <f>SUMIFS(СВЦЭМ!$E$39:$E$782,СВЦЭМ!$A$39:$A$782,$A160,СВЦЭМ!$B$39:$B$782,O$155)+'СЕТ СН'!$F$12</f>
        <v>238.17520802000001</v>
      </c>
      <c r="P160" s="36">
        <f>SUMIFS(СВЦЭМ!$E$39:$E$782,СВЦЭМ!$A$39:$A$782,$A160,СВЦЭМ!$B$39:$B$782,P$155)+'СЕТ СН'!$F$12</f>
        <v>241.96721994999999</v>
      </c>
      <c r="Q160" s="36">
        <f>SUMIFS(СВЦЭМ!$E$39:$E$782,СВЦЭМ!$A$39:$A$782,$A160,СВЦЭМ!$B$39:$B$782,Q$155)+'СЕТ СН'!$F$12</f>
        <v>244.07497264</v>
      </c>
      <c r="R160" s="36">
        <f>SUMIFS(СВЦЭМ!$E$39:$E$782,СВЦЭМ!$A$39:$A$782,$A160,СВЦЭМ!$B$39:$B$782,R$155)+'СЕТ СН'!$F$12</f>
        <v>244.44863212999999</v>
      </c>
      <c r="S160" s="36">
        <f>SUMIFS(СВЦЭМ!$E$39:$E$782,СВЦЭМ!$A$39:$A$782,$A160,СВЦЭМ!$B$39:$B$782,S$155)+'СЕТ СН'!$F$12</f>
        <v>241.80889716999999</v>
      </c>
      <c r="T160" s="36">
        <f>SUMIFS(СВЦЭМ!$E$39:$E$782,СВЦЭМ!$A$39:$A$782,$A160,СВЦЭМ!$B$39:$B$782,T$155)+'СЕТ СН'!$F$12</f>
        <v>238.24910935</v>
      </c>
      <c r="U160" s="36">
        <f>SUMIFS(СВЦЭМ!$E$39:$E$782,СВЦЭМ!$A$39:$A$782,$A160,СВЦЭМ!$B$39:$B$782,U$155)+'СЕТ СН'!$F$12</f>
        <v>233.01926367999999</v>
      </c>
      <c r="V160" s="36">
        <f>SUMIFS(СВЦЭМ!$E$39:$E$782,СВЦЭМ!$A$39:$A$782,$A160,СВЦЭМ!$B$39:$B$782,V$155)+'СЕТ СН'!$F$12</f>
        <v>223.54329035000001</v>
      </c>
      <c r="W160" s="36">
        <f>SUMIFS(СВЦЭМ!$E$39:$E$782,СВЦЭМ!$A$39:$A$782,$A160,СВЦЭМ!$B$39:$B$782,W$155)+'СЕТ СН'!$F$12</f>
        <v>224.95987758000001</v>
      </c>
      <c r="X160" s="36">
        <f>SUMIFS(СВЦЭМ!$E$39:$E$782,СВЦЭМ!$A$39:$A$782,$A160,СВЦЭМ!$B$39:$B$782,X$155)+'СЕТ СН'!$F$12</f>
        <v>228.49032758999999</v>
      </c>
      <c r="Y160" s="36">
        <f>SUMIFS(СВЦЭМ!$E$39:$E$782,СВЦЭМ!$A$39:$A$782,$A160,СВЦЭМ!$B$39:$B$782,Y$155)+'СЕТ СН'!$F$12</f>
        <v>240.96649287</v>
      </c>
    </row>
    <row r="161" spans="1:25" ht="15.75" x14ac:dyDescent="0.2">
      <c r="A161" s="35">
        <f t="shared" si="4"/>
        <v>44991</v>
      </c>
      <c r="B161" s="36">
        <f>SUMIFS(СВЦЭМ!$E$39:$E$782,СВЦЭМ!$A$39:$A$782,$A161,СВЦЭМ!$B$39:$B$782,B$155)+'СЕТ СН'!$F$12</f>
        <v>246.54509346</v>
      </c>
      <c r="C161" s="36">
        <f>SUMIFS(СВЦЭМ!$E$39:$E$782,СВЦЭМ!$A$39:$A$782,$A161,СВЦЭМ!$B$39:$B$782,C$155)+'СЕТ СН'!$F$12</f>
        <v>249.23609714</v>
      </c>
      <c r="D161" s="36">
        <f>SUMIFS(СВЦЭМ!$E$39:$E$782,СВЦЭМ!$A$39:$A$782,$A161,СВЦЭМ!$B$39:$B$782,D$155)+'СЕТ СН'!$F$12</f>
        <v>251.7061416</v>
      </c>
      <c r="E161" s="36">
        <f>SUMIFS(СВЦЭМ!$E$39:$E$782,СВЦЭМ!$A$39:$A$782,$A161,СВЦЭМ!$B$39:$B$782,E$155)+'СЕТ СН'!$F$12</f>
        <v>254.57664668999999</v>
      </c>
      <c r="F161" s="36">
        <f>SUMIFS(СВЦЭМ!$E$39:$E$782,СВЦЭМ!$A$39:$A$782,$A161,СВЦЭМ!$B$39:$B$782,F$155)+'СЕТ СН'!$F$12</f>
        <v>253.79774398000001</v>
      </c>
      <c r="G161" s="36">
        <f>SUMIFS(СВЦЭМ!$E$39:$E$782,СВЦЭМ!$A$39:$A$782,$A161,СВЦЭМ!$B$39:$B$782,G$155)+'СЕТ СН'!$F$12</f>
        <v>253.26921246000001</v>
      </c>
      <c r="H161" s="36">
        <f>SUMIFS(СВЦЭМ!$E$39:$E$782,СВЦЭМ!$A$39:$A$782,$A161,СВЦЭМ!$B$39:$B$782,H$155)+'СЕТ СН'!$F$12</f>
        <v>246.72990591000001</v>
      </c>
      <c r="I161" s="36">
        <f>SUMIFS(СВЦЭМ!$E$39:$E$782,СВЦЭМ!$A$39:$A$782,$A161,СВЦЭМ!$B$39:$B$782,I$155)+'СЕТ СН'!$F$12</f>
        <v>239.69238386000001</v>
      </c>
      <c r="J161" s="36">
        <f>SUMIFS(СВЦЭМ!$E$39:$E$782,СВЦЭМ!$A$39:$A$782,$A161,СВЦЭМ!$B$39:$B$782,J$155)+'СЕТ СН'!$F$12</f>
        <v>237.20688290999999</v>
      </c>
      <c r="K161" s="36">
        <f>SUMIFS(СВЦЭМ!$E$39:$E$782,СВЦЭМ!$A$39:$A$782,$A161,СВЦЭМ!$B$39:$B$782,K$155)+'СЕТ СН'!$F$12</f>
        <v>235.53460677000001</v>
      </c>
      <c r="L161" s="36">
        <f>SUMIFS(СВЦЭМ!$E$39:$E$782,СВЦЭМ!$A$39:$A$782,$A161,СВЦЭМ!$B$39:$B$782,L$155)+'СЕТ СН'!$F$12</f>
        <v>235.82185878999999</v>
      </c>
      <c r="M161" s="36">
        <f>SUMIFS(СВЦЭМ!$E$39:$E$782,СВЦЭМ!$A$39:$A$782,$A161,СВЦЭМ!$B$39:$B$782,M$155)+'СЕТ СН'!$F$12</f>
        <v>235.43242728999999</v>
      </c>
      <c r="N161" s="36">
        <f>SUMIFS(СВЦЭМ!$E$39:$E$782,СВЦЭМ!$A$39:$A$782,$A161,СВЦЭМ!$B$39:$B$782,N$155)+'СЕТ СН'!$F$12</f>
        <v>237.82430762999999</v>
      </c>
      <c r="O161" s="36">
        <f>SUMIFS(СВЦЭМ!$E$39:$E$782,СВЦЭМ!$A$39:$A$782,$A161,СВЦЭМ!$B$39:$B$782,O$155)+'СЕТ СН'!$F$12</f>
        <v>240.50544880000001</v>
      </c>
      <c r="P161" s="36">
        <f>SUMIFS(СВЦЭМ!$E$39:$E$782,СВЦЭМ!$A$39:$A$782,$A161,СВЦЭМ!$B$39:$B$782,P$155)+'СЕТ СН'!$F$12</f>
        <v>241.8694199</v>
      </c>
      <c r="Q161" s="36">
        <f>SUMIFS(СВЦЭМ!$E$39:$E$782,СВЦЭМ!$A$39:$A$782,$A161,СВЦЭМ!$B$39:$B$782,Q$155)+'СЕТ СН'!$F$12</f>
        <v>242.57758532</v>
      </c>
      <c r="R161" s="36">
        <f>SUMIFS(СВЦЭМ!$E$39:$E$782,СВЦЭМ!$A$39:$A$782,$A161,СВЦЭМ!$B$39:$B$782,R$155)+'СЕТ СН'!$F$12</f>
        <v>243.4344131</v>
      </c>
      <c r="S161" s="36">
        <f>SUMIFS(СВЦЭМ!$E$39:$E$782,СВЦЭМ!$A$39:$A$782,$A161,СВЦЭМ!$B$39:$B$782,S$155)+'СЕТ СН'!$F$12</f>
        <v>238.87456649999999</v>
      </c>
      <c r="T161" s="36">
        <f>SUMIFS(СВЦЭМ!$E$39:$E$782,СВЦЭМ!$A$39:$A$782,$A161,СВЦЭМ!$B$39:$B$782,T$155)+'СЕТ СН'!$F$12</f>
        <v>236.82000671</v>
      </c>
      <c r="U161" s="36">
        <f>SUMIFS(СВЦЭМ!$E$39:$E$782,СВЦЭМ!$A$39:$A$782,$A161,СВЦЭМ!$B$39:$B$782,U$155)+'СЕТ СН'!$F$12</f>
        <v>234.18568561000001</v>
      </c>
      <c r="V161" s="36">
        <f>SUMIFS(СВЦЭМ!$E$39:$E$782,СВЦЭМ!$A$39:$A$782,$A161,СВЦЭМ!$B$39:$B$782,V$155)+'СЕТ СН'!$F$12</f>
        <v>233.28998437000001</v>
      </c>
      <c r="W161" s="36">
        <f>SUMIFS(СВЦЭМ!$E$39:$E$782,СВЦЭМ!$A$39:$A$782,$A161,СВЦЭМ!$B$39:$B$782,W$155)+'СЕТ СН'!$F$12</f>
        <v>234.18343906999999</v>
      </c>
      <c r="X161" s="36">
        <f>SUMIFS(СВЦЭМ!$E$39:$E$782,СВЦЭМ!$A$39:$A$782,$A161,СВЦЭМ!$B$39:$B$782,X$155)+'СЕТ СН'!$F$12</f>
        <v>238.46567646</v>
      </c>
      <c r="Y161" s="36">
        <f>SUMIFS(СВЦЭМ!$E$39:$E$782,СВЦЭМ!$A$39:$A$782,$A161,СВЦЭМ!$B$39:$B$782,Y$155)+'СЕТ СН'!$F$12</f>
        <v>244.34216566000001</v>
      </c>
    </row>
    <row r="162" spans="1:25" ht="15.75" x14ac:dyDescent="0.2">
      <c r="A162" s="35">
        <f t="shared" si="4"/>
        <v>44992</v>
      </c>
      <c r="B162" s="36">
        <f>SUMIFS(СВЦЭМ!$E$39:$E$782,СВЦЭМ!$A$39:$A$782,$A162,СВЦЭМ!$B$39:$B$782,B$155)+'СЕТ СН'!$F$12</f>
        <v>257.00877428000001</v>
      </c>
      <c r="C162" s="36">
        <f>SUMIFS(СВЦЭМ!$E$39:$E$782,СВЦЭМ!$A$39:$A$782,$A162,СВЦЭМ!$B$39:$B$782,C$155)+'СЕТ СН'!$F$12</f>
        <v>262.60673652999998</v>
      </c>
      <c r="D162" s="36">
        <f>SUMIFS(СВЦЭМ!$E$39:$E$782,СВЦЭМ!$A$39:$A$782,$A162,СВЦЭМ!$B$39:$B$782,D$155)+'СЕТ СН'!$F$12</f>
        <v>270.04888847000001</v>
      </c>
      <c r="E162" s="36">
        <f>SUMIFS(СВЦЭМ!$E$39:$E$782,СВЦЭМ!$A$39:$A$782,$A162,СВЦЭМ!$B$39:$B$782,E$155)+'СЕТ СН'!$F$12</f>
        <v>269.44367557999999</v>
      </c>
      <c r="F162" s="36">
        <f>SUMIFS(СВЦЭМ!$E$39:$E$782,СВЦЭМ!$A$39:$A$782,$A162,СВЦЭМ!$B$39:$B$782,F$155)+'СЕТ СН'!$F$12</f>
        <v>267.74501438999999</v>
      </c>
      <c r="G162" s="36">
        <f>SUMIFS(СВЦЭМ!$E$39:$E$782,СВЦЭМ!$A$39:$A$782,$A162,СВЦЭМ!$B$39:$B$782,G$155)+'СЕТ СН'!$F$12</f>
        <v>264.09764000000001</v>
      </c>
      <c r="H162" s="36">
        <f>SUMIFS(СВЦЭМ!$E$39:$E$782,СВЦЭМ!$A$39:$A$782,$A162,СВЦЭМ!$B$39:$B$782,H$155)+'СЕТ СН'!$F$12</f>
        <v>255.21059388</v>
      </c>
      <c r="I162" s="36">
        <f>SUMIFS(СВЦЭМ!$E$39:$E$782,СВЦЭМ!$A$39:$A$782,$A162,СВЦЭМ!$B$39:$B$782,I$155)+'СЕТ СН'!$F$12</f>
        <v>249.72960178</v>
      </c>
      <c r="J162" s="36">
        <f>SUMIFS(СВЦЭМ!$E$39:$E$782,СВЦЭМ!$A$39:$A$782,$A162,СВЦЭМ!$B$39:$B$782,J$155)+'СЕТ СН'!$F$12</f>
        <v>246.50748354000001</v>
      </c>
      <c r="K162" s="36">
        <f>SUMIFS(СВЦЭМ!$E$39:$E$782,СВЦЭМ!$A$39:$A$782,$A162,СВЦЭМ!$B$39:$B$782,K$155)+'СЕТ СН'!$F$12</f>
        <v>243.30431693</v>
      </c>
      <c r="L162" s="36">
        <f>SUMIFS(СВЦЭМ!$E$39:$E$782,СВЦЭМ!$A$39:$A$782,$A162,СВЦЭМ!$B$39:$B$782,L$155)+'СЕТ СН'!$F$12</f>
        <v>242.04824303000001</v>
      </c>
      <c r="M162" s="36">
        <f>SUMIFS(СВЦЭМ!$E$39:$E$782,СВЦЭМ!$A$39:$A$782,$A162,СВЦЭМ!$B$39:$B$782,M$155)+'СЕТ СН'!$F$12</f>
        <v>244.26140960999999</v>
      </c>
      <c r="N162" s="36">
        <f>SUMIFS(СВЦЭМ!$E$39:$E$782,СВЦЭМ!$A$39:$A$782,$A162,СВЦЭМ!$B$39:$B$782,N$155)+'СЕТ СН'!$F$12</f>
        <v>244.83919581999999</v>
      </c>
      <c r="O162" s="36">
        <f>SUMIFS(СВЦЭМ!$E$39:$E$782,СВЦЭМ!$A$39:$A$782,$A162,СВЦЭМ!$B$39:$B$782,O$155)+'СЕТ СН'!$F$12</f>
        <v>249.28897799000001</v>
      </c>
      <c r="P162" s="36">
        <f>SUMIFS(СВЦЭМ!$E$39:$E$782,СВЦЭМ!$A$39:$A$782,$A162,СВЦЭМ!$B$39:$B$782,P$155)+'СЕТ СН'!$F$12</f>
        <v>251.22628882000001</v>
      </c>
      <c r="Q162" s="36">
        <f>SUMIFS(СВЦЭМ!$E$39:$E$782,СВЦЭМ!$A$39:$A$782,$A162,СВЦЭМ!$B$39:$B$782,Q$155)+'СЕТ СН'!$F$12</f>
        <v>251.16635615999999</v>
      </c>
      <c r="R162" s="36">
        <f>SUMIFS(СВЦЭМ!$E$39:$E$782,СВЦЭМ!$A$39:$A$782,$A162,СВЦЭМ!$B$39:$B$782,R$155)+'СЕТ СН'!$F$12</f>
        <v>250.52349459000001</v>
      </c>
      <c r="S162" s="36">
        <f>SUMIFS(СВЦЭМ!$E$39:$E$782,СВЦЭМ!$A$39:$A$782,$A162,СВЦЭМ!$B$39:$B$782,S$155)+'СЕТ СН'!$F$12</f>
        <v>249.59997332</v>
      </c>
      <c r="T162" s="36">
        <f>SUMIFS(СВЦЭМ!$E$39:$E$782,СВЦЭМ!$A$39:$A$782,$A162,СВЦЭМ!$B$39:$B$782,T$155)+'СЕТ СН'!$F$12</f>
        <v>246.54363271</v>
      </c>
      <c r="U162" s="36">
        <f>SUMIFS(СВЦЭМ!$E$39:$E$782,СВЦЭМ!$A$39:$A$782,$A162,СВЦЭМ!$B$39:$B$782,U$155)+'СЕТ СН'!$F$12</f>
        <v>241.54529346999999</v>
      </c>
      <c r="V162" s="36">
        <f>SUMIFS(СВЦЭМ!$E$39:$E$782,СВЦЭМ!$A$39:$A$782,$A162,СВЦЭМ!$B$39:$B$782,V$155)+'СЕТ СН'!$F$12</f>
        <v>241.52640495</v>
      </c>
      <c r="W162" s="36">
        <f>SUMIFS(СВЦЭМ!$E$39:$E$782,СВЦЭМ!$A$39:$A$782,$A162,СВЦЭМ!$B$39:$B$782,W$155)+'СЕТ СН'!$F$12</f>
        <v>243.40841176999999</v>
      </c>
      <c r="X162" s="36">
        <f>SUMIFS(СВЦЭМ!$E$39:$E$782,СВЦЭМ!$A$39:$A$782,$A162,СВЦЭМ!$B$39:$B$782,X$155)+'СЕТ СН'!$F$12</f>
        <v>247.55911244999999</v>
      </c>
      <c r="Y162" s="36">
        <f>SUMIFS(СВЦЭМ!$E$39:$E$782,СВЦЭМ!$A$39:$A$782,$A162,СВЦЭМ!$B$39:$B$782,Y$155)+'СЕТ СН'!$F$12</f>
        <v>247.27853117000001</v>
      </c>
    </row>
    <row r="163" spans="1:25" ht="15.75" x14ac:dyDescent="0.2">
      <c r="A163" s="35">
        <f t="shared" si="4"/>
        <v>44993</v>
      </c>
      <c r="B163" s="36">
        <f>SUMIFS(СВЦЭМ!$E$39:$E$782,СВЦЭМ!$A$39:$A$782,$A163,СВЦЭМ!$B$39:$B$782,B$155)+'СЕТ СН'!$F$12</f>
        <v>253.34230879</v>
      </c>
      <c r="C163" s="36">
        <f>SUMIFS(СВЦЭМ!$E$39:$E$782,СВЦЭМ!$A$39:$A$782,$A163,СВЦЭМ!$B$39:$B$782,C$155)+'СЕТ СН'!$F$12</f>
        <v>255.58543702</v>
      </c>
      <c r="D163" s="36">
        <f>SUMIFS(СВЦЭМ!$E$39:$E$782,СВЦЭМ!$A$39:$A$782,$A163,СВЦЭМ!$B$39:$B$782,D$155)+'СЕТ СН'!$F$12</f>
        <v>257.93604544999999</v>
      </c>
      <c r="E163" s="36">
        <f>SUMIFS(СВЦЭМ!$E$39:$E$782,СВЦЭМ!$A$39:$A$782,$A163,СВЦЭМ!$B$39:$B$782,E$155)+'СЕТ СН'!$F$12</f>
        <v>259.19749558000001</v>
      </c>
      <c r="F163" s="36">
        <f>SUMIFS(СВЦЭМ!$E$39:$E$782,СВЦЭМ!$A$39:$A$782,$A163,СВЦЭМ!$B$39:$B$782,F$155)+'СЕТ СН'!$F$12</f>
        <v>259.53209493000003</v>
      </c>
      <c r="G163" s="36">
        <f>SUMIFS(СВЦЭМ!$E$39:$E$782,СВЦЭМ!$A$39:$A$782,$A163,СВЦЭМ!$B$39:$B$782,G$155)+'СЕТ СН'!$F$12</f>
        <v>258.65150939</v>
      </c>
      <c r="H163" s="36">
        <f>SUMIFS(СВЦЭМ!$E$39:$E$782,СВЦЭМ!$A$39:$A$782,$A163,СВЦЭМ!$B$39:$B$782,H$155)+'СЕТ СН'!$F$12</f>
        <v>255.34699713000001</v>
      </c>
      <c r="I163" s="36">
        <f>SUMIFS(СВЦЭМ!$E$39:$E$782,СВЦЭМ!$A$39:$A$782,$A163,СВЦЭМ!$B$39:$B$782,I$155)+'СЕТ СН'!$F$12</f>
        <v>240.56292844000001</v>
      </c>
      <c r="J163" s="36">
        <f>SUMIFS(СВЦЭМ!$E$39:$E$782,СВЦЭМ!$A$39:$A$782,$A163,СВЦЭМ!$B$39:$B$782,J$155)+'СЕТ СН'!$F$12</f>
        <v>243.43657497000001</v>
      </c>
      <c r="K163" s="36">
        <f>SUMIFS(СВЦЭМ!$E$39:$E$782,СВЦЭМ!$A$39:$A$782,$A163,СВЦЭМ!$B$39:$B$782,K$155)+'СЕТ СН'!$F$12</f>
        <v>245.22578934000001</v>
      </c>
      <c r="L163" s="36">
        <f>SUMIFS(СВЦЭМ!$E$39:$E$782,СВЦЭМ!$A$39:$A$782,$A163,СВЦЭМ!$B$39:$B$782,L$155)+'СЕТ СН'!$F$12</f>
        <v>242.25693272999999</v>
      </c>
      <c r="M163" s="36">
        <f>SUMIFS(СВЦЭМ!$E$39:$E$782,СВЦЭМ!$A$39:$A$782,$A163,СВЦЭМ!$B$39:$B$782,M$155)+'СЕТ СН'!$F$12</f>
        <v>241.01122520000001</v>
      </c>
      <c r="N163" s="36">
        <f>SUMIFS(СВЦЭМ!$E$39:$E$782,СВЦЭМ!$A$39:$A$782,$A163,СВЦЭМ!$B$39:$B$782,N$155)+'СЕТ СН'!$F$12</f>
        <v>239.90480449</v>
      </c>
      <c r="O163" s="36">
        <f>SUMIFS(СВЦЭМ!$E$39:$E$782,СВЦЭМ!$A$39:$A$782,$A163,СВЦЭМ!$B$39:$B$782,O$155)+'СЕТ СН'!$F$12</f>
        <v>240.16361964999999</v>
      </c>
      <c r="P163" s="36">
        <f>SUMIFS(СВЦЭМ!$E$39:$E$782,СВЦЭМ!$A$39:$A$782,$A163,СВЦЭМ!$B$39:$B$782,P$155)+'СЕТ СН'!$F$12</f>
        <v>239.67367361000001</v>
      </c>
      <c r="Q163" s="36">
        <f>SUMIFS(СВЦЭМ!$E$39:$E$782,СВЦЭМ!$A$39:$A$782,$A163,СВЦЭМ!$B$39:$B$782,Q$155)+'СЕТ СН'!$F$12</f>
        <v>239.2054157</v>
      </c>
      <c r="R163" s="36">
        <f>SUMIFS(СВЦЭМ!$E$39:$E$782,СВЦЭМ!$A$39:$A$782,$A163,СВЦЭМ!$B$39:$B$782,R$155)+'СЕТ СН'!$F$12</f>
        <v>240.90416690000001</v>
      </c>
      <c r="S163" s="36">
        <f>SUMIFS(СВЦЭМ!$E$39:$E$782,СВЦЭМ!$A$39:$A$782,$A163,СВЦЭМ!$B$39:$B$782,S$155)+'СЕТ СН'!$F$12</f>
        <v>241.88050737</v>
      </c>
      <c r="T163" s="36">
        <f>SUMIFS(СВЦЭМ!$E$39:$E$782,СВЦЭМ!$A$39:$A$782,$A163,СВЦЭМ!$B$39:$B$782,T$155)+'СЕТ СН'!$F$12</f>
        <v>241.87727083999999</v>
      </c>
      <c r="U163" s="36">
        <f>SUMIFS(СВЦЭМ!$E$39:$E$782,СВЦЭМ!$A$39:$A$782,$A163,СВЦЭМ!$B$39:$B$782,U$155)+'СЕТ СН'!$F$12</f>
        <v>237.27525811000001</v>
      </c>
      <c r="V163" s="36">
        <f>SUMIFS(СВЦЭМ!$E$39:$E$782,СВЦЭМ!$A$39:$A$782,$A163,СВЦЭМ!$B$39:$B$782,V$155)+'СЕТ СН'!$F$12</f>
        <v>235.91451563999999</v>
      </c>
      <c r="W163" s="36">
        <f>SUMIFS(СВЦЭМ!$E$39:$E$782,СВЦЭМ!$A$39:$A$782,$A163,СВЦЭМ!$B$39:$B$782,W$155)+'СЕТ СН'!$F$12</f>
        <v>237.66143706</v>
      </c>
      <c r="X163" s="36">
        <f>SUMIFS(СВЦЭМ!$E$39:$E$782,СВЦЭМ!$A$39:$A$782,$A163,СВЦЭМ!$B$39:$B$782,X$155)+'СЕТ СН'!$F$12</f>
        <v>243.60532240000001</v>
      </c>
      <c r="Y163" s="36">
        <f>SUMIFS(СВЦЭМ!$E$39:$E$782,СВЦЭМ!$A$39:$A$782,$A163,СВЦЭМ!$B$39:$B$782,Y$155)+'СЕТ СН'!$F$12</f>
        <v>248.80282037999999</v>
      </c>
    </row>
    <row r="164" spans="1:25" ht="15.75" x14ac:dyDescent="0.2">
      <c r="A164" s="35">
        <f t="shared" si="4"/>
        <v>44994</v>
      </c>
      <c r="B164" s="36">
        <f>SUMIFS(СВЦЭМ!$E$39:$E$782,СВЦЭМ!$A$39:$A$782,$A164,СВЦЭМ!$B$39:$B$782,B$155)+'СЕТ СН'!$F$12</f>
        <v>253.12617116000001</v>
      </c>
      <c r="C164" s="36">
        <f>SUMIFS(СВЦЭМ!$E$39:$E$782,СВЦЭМ!$A$39:$A$782,$A164,СВЦЭМ!$B$39:$B$782,C$155)+'СЕТ СН'!$F$12</f>
        <v>259.33782056000001</v>
      </c>
      <c r="D164" s="36">
        <f>SUMIFS(СВЦЭМ!$E$39:$E$782,СВЦЭМ!$A$39:$A$782,$A164,СВЦЭМ!$B$39:$B$782,D$155)+'СЕТ СН'!$F$12</f>
        <v>261.95905357999999</v>
      </c>
      <c r="E164" s="36">
        <f>SUMIFS(СВЦЭМ!$E$39:$E$782,СВЦЭМ!$A$39:$A$782,$A164,СВЦЭМ!$B$39:$B$782,E$155)+'СЕТ СН'!$F$12</f>
        <v>263.65681604999997</v>
      </c>
      <c r="F164" s="36">
        <f>SUMIFS(СВЦЭМ!$E$39:$E$782,СВЦЭМ!$A$39:$A$782,$A164,СВЦЭМ!$B$39:$B$782,F$155)+'СЕТ СН'!$F$12</f>
        <v>263.53922848000002</v>
      </c>
      <c r="G164" s="36">
        <f>SUMIFS(СВЦЭМ!$E$39:$E$782,СВЦЭМ!$A$39:$A$782,$A164,СВЦЭМ!$B$39:$B$782,G$155)+'СЕТ СН'!$F$12</f>
        <v>259.65244953000001</v>
      </c>
      <c r="H164" s="36">
        <f>SUMIFS(СВЦЭМ!$E$39:$E$782,СВЦЭМ!$A$39:$A$782,$A164,СВЦЭМ!$B$39:$B$782,H$155)+'СЕТ СН'!$F$12</f>
        <v>253.39580268</v>
      </c>
      <c r="I164" s="36">
        <f>SUMIFS(СВЦЭМ!$E$39:$E$782,СВЦЭМ!$A$39:$A$782,$A164,СВЦЭМ!$B$39:$B$782,I$155)+'СЕТ СН'!$F$12</f>
        <v>246.30866975999999</v>
      </c>
      <c r="J164" s="36">
        <f>SUMIFS(СВЦЭМ!$E$39:$E$782,СВЦЭМ!$A$39:$A$782,$A164,СВЦЭМ!$B$39:$B$782,J$155)+'СЕТ СН'!$F$12</f>
        <v>243.76202856</v>
      </c>
      <c r="K164" s="36">
        <f>SUMIFS(СВЦЭМ!$E$39:$E$782,СВЦЭМ!$A$39:$A$782,$A164,СВЦЭМ!$B$39:$B$782,K$155)+'СЕТ СН'!$F$12</f>
        <v>241.18152065000001</v>
      </c>
      <c r="L164" s="36">
        <f>SUMIFS(СВЦЭМ!$E$39:$E$782,СВЦЭМ!$A$39:$A$782,$A164,СВЦЭМ!$B$39:$B$782,L$155)+'СЕТ СН'!$F$12</f>
        <v>240.32297441</v>
      </c>
      <c r="M164" s="36">
        <f>SUMIFS(СВЦЭМ!$E$39:$E$782,СВЦЭМ!$A$39:$A$782,$A164,СВЦЭМ!$B$39:$B$782,M$155)+'СЕТ СН'!$F$12</f>
        <v>243.65221747999999</v>
      </c>
      <c r="N164" s="36">
        <f>SUMIFS(СВЦЭМ!$E$39:$E$782,СВЦЭМ!$A$39:$A$782,$A164,СВЦЭМ!$B$39:$B$782,N$155)+'СЕТ СН'!$F$12</f>
        <v>246.28282823000001</v>
      </c>
      <c r="O164" s="36">
        <f>SUMIFS(СВЦЭМ!$E$39:$E$782,СВЦЭМ!$A$39:$A$782,$A164,СВЦЭМ!$B$39:$B$782,O$155)+'СЕТ СН'!$F$12</f>
        <v>251.48483734000001</v>
      </c>
      <c r="P164" s="36">
        <f>SUMIFS(СВЦЭМ!$E$39:$E$782,СВЦЭМ!$A$39:$A$782,$A164,СВЦЭМ!$B$39:$B$782,P$155)+'СЕТ СН'!$F$12</f>
        <v>253.12292540000001</v>
      </c>
      <c r="Q164" s="36">
        <f>SUMIFS(СВЦЭМ!$E$39:$E$782,СВЦЭМ!$A$39:$A$782,$A164,СВЦЭМ!$B$39:$B$782,Q$155)+'СЕТ СН'!$F$12</f>
        <v>254.76605466000001</v>
      </c>
      <c r="R164" s="36">
        <f>SUMIFS(СВЦЭМ!$E$39:$E$782,СВЦЭМ!$A$39:$A$782,$A164,СВЦЭМ!$B$39:$B$782,R$155)+'СЕТ СН'!$F$12</f>
        <v>255.71151469</v>
      </c>
      <c r="S164" s="36">
        <f>SUMIFS(СВЦЭМ!$E$39:$E$782,СВЦЭМ!$A$39:$A$782,$A164,СВЦЭМ!$B$39:$B$782,S$155)+'СЕТ СН'!$F$12</f>
        <v>251.21255166</v>
      </c>
      <c r="T164" s="36">
        <f>SUMIFS(СВЦЭМ!$E$39:$E$782,СВЦЭМ!$A$39:$A$782,$A164,СВЦЭМ!$B$39:$B$782,T$155)+'СЕТ СН'!$F$12</f>
        <v>245.84838798000001</v>
      </c>
      <c r="U164" s="36">
        <f>SUMIFS(СВЦЭМ!$E$39:$E$782,СВЦЭМ!$A$39:$A$782,$A164,СВЦЭМ!$B$39:$B$782,U$155)+'СЕТ СН'!$F$12</f>
        <v>240.54380721000001</v>
      </c>
      <c r="V164" s="36">
        <f>SUMIFS(СВЦЭМ!$E$39:$E$782,СВЦЭМ!$A$39:$A$782,$A164,СВЦЭМ!$B$39:$B$782,V$155)+'СЕТ СН'!$F$12</f>
        <v>238.86758651</v>
      </c>
      <c r="W164" s="36">
        <f>SUMIFS(СВЦЭМ!$E$39:$E$782,СВЦЭМ!$A$39:$A$782,$A164,СВЦЭМ!$B$39:$B$782,W$155)+'СЕТ СН'!$F$12</f>
        <v>239.88001575999999</v>
      </c>
      <c r="X164" s="36">
        <f>SUMIFS(СВЦЭМ!$E$39:$E$782,СВЦЭМ!$A$39:$A$782,$A164,СВЦЭМ!$B$39:$B$782,X$155)+'СЕТ СН'!$F$12</f>
        <v>244.12398718</v>
      </c>
      <c r="Y164" s="36">
        <f>SUMIFS(СВЦЭМ!$E$39:$E$782,СВЦЭМ!$A$39:$A$782,$A164,СВЦЭМ!$B$39:$B$782,Y$155)+'СЕТ СН'!$F$12</f>
        <v>247.27964317999999</v>
      </c>
    </row>
    <row r="165" spans="1:25" ht="15.75" x14ac:dyDescent="0.2">
      <c r="A165" s="35">
        <f t="shared" si="4"/>
        <v>44995</v>
      </c>
      <c r="B165" s="36">
        <f>SUMIFS(СВЦЭМ!$E$39:$E$782,СВЦЭМ!$A$39:$A$782,$A165,СВЦЭМ!$B$39:$B$782,B$155)+'СЕТ СН'!$F$12</f>
        <v>255.26980817</v>
      </c>
      <c r="C165" s="36">
        <f>SUMIFS(СВЦЭМ!$E$39:$E$782,СВЦЭМ!$A$39:$A$782,$A165,СВЦЭМ!$B$39:$B$782,C$155)+'СЕТ СН'!$F$12</f>
        <v>255.82691019000001</v>
      </c>
      <c r="D165" s="36">
        <f>SUMIFS(СВЦЭМ!$E$39:$E$782,СВЦЭМ!$A$39:$A$782,$A165,СВЦЭМ!$B$39:$B$782,D$155)+'СЕТ СН'!$F$12</f>
        <v>255.89792315</v>
      </c>
      <c r="E165" s="36">
        <f>SUMIFS(СВЦЭМ!$E$39:$E$782,СВЦЭМ!$A$39:$A$782,$A165,СВЦЭМ!$B$39:$B$782,E$155)+'СЕТ СН'!$F$12</f>
        <v>258.16955653000002</v>
      </c>
      <c r="F165" s="36">
        <f>SUMIFS(СВЦЭМ!$E$39:$E$782,СВЦЭМ!$A$39:$A$782,$A165,СВЦЭМ!$B$39:$B$782,F$155)+'СЕТ СН'!$F$12</f>
        <v>258.97968793000001</v>
      </c>
      <c r="G165" s="36">
        <f>SUMIFS(СВЦЭМ!$E$39:$E$782,СВЦЭМ!$A$39:$A$782,$A165,СВЦЭМ!$B$39:$B$782,G$155)+'СЕТ СН'!$F$12</f>
        <v>258.70028359999998</v>
      </c>
      <c r="H165" s="36">
        <f>SUMIFS(СВЦЭМ!$E$39:$E$782,СВЦЭМ!$A$39:$A$782,$A165,СВЦЭМ!$B$39:$B$782,H$155)+'СЕТ СН'!$F$12</f>
        <v>253.85348253999999</v>
      </c>
      <c r="I165" s="36">
        <f>SUMIFS(СВЦЭМ!$E$39:$E$782,СВЦЭМ!$A$39:$A$782,$A165,СВЦЭМ!$B$39:$B$782,I$155)+'СЕТ СН'!$F$12</f>
        <v>245.88213016</v>
      </c>
      <c r="J165" s="36">
        <f>SUMIFS(СВЦЭМ!$E$39:$E$782,СВЦЭМ!$A$39:$A$782,$A165,СВЦЭМ!$B$39:$B$782,J$155)+'СЕТ СН'!$F$12</f>
        <v>243.20582196000001</v>
      </c>
      <c r="K165" s="36">
        <f>SUMIFS(СВЦЭМ!$E$39:$E$782,СВЦЭМ!$A$39:$A$782,$A165,СВЦЭМ!$B$39:$B$782,K$155)+'СЕТ СН'!$F$12</f>
        <v>240.69597064999999</v>
      </c>
      <c r="L165" s="36">
        <f>SUMIFS(СВЦЭМ!$E$39:$E$782,СВЦЭМ!$A$39:$A$782,$A165,СВЦЭМ!$B$39:$B$782,L$155)+'СЕТ СН'!$F$12</f>
        <v>240.80010363</v>
      </c>
      <c r="M165" s="36">
        <f>SUMIFS(СВЦЭМ!$E$39:$E$782,СВЦЭМ!$A$39:$A$782,$A165,СВЦЭМ!$B$39:$B$782,M$155)+'СЕТ СН'!$F$12</f>
        <v>244.95560295999999</v>
      </c>
      <c r="N165" s="36">
        <f>SUMIFS(СВЦЭМ!$E$39:$E$782,СВЦЭМ!$A$39:$A$782,$A165,СВЦЭМ!$B$39:$B$782,N$155)+'СЕТ СН'!$F$12</f>
        <v>250.76126762999999</v>
      </c>
      <c r="O165" s="36">
        <f>SUMIFS(СВЦЭМ!$E$39:$E$782,СВЦЭМ!$A$39:$A$782,$A165,СВЦЭМ!$B$39:$B$782,O$155)+'СЕТ СН'!$F$12</f>
        <v>255.69126818999999</v>
      </c>
      <c r="P165" s="36">
        <f>SUMIFS(СВЦЭМ!$E$39:$E$782,СВЦЭМ!$A$39:$A$782,$A165,СВЦЭМ!$B$39:$B$782,P$155)+'СЕТ СН'!$F$12</f>
        <v>257.18633500999999</v>
      </c>
      <c r="Q165" s="36">
        <f>SUMIFS(СВЦЭМ!$E$39:$E$782,СВЦЭМ!$A$39:$A$782,$A165,СВЦЭМ!$B$39:$B$782,Q$155)+'СЕТ СН'!$F$12</f>
        <v>256.48181986999998</v>
      </c>
      <c r="R165" s="36">
        <f>SUMIFS(СВЦЭМ!$E$39:$E$782,СВЦЭМ!$A$39:$A$782,$A165,СВЦЭМ!$B$39:$B$782,R$155)+'СЕТ СН'!$F$12</f>
        <v>257.13177266999998</v>
      </c>
      <c r="S165" s="36">
        <f>SUMIFS(СВЦЭМ!$E$39:$E$782,СВЦЭМ!$A$39:$A$782,$A165,СВЦЭМ!$B$39:$B$782,S$155)+'СЕТ СН'!$F$12</f>
        <v>256.01316548</v>
      </c>
      <c r="T165" s="36">
        <f>SUMIFS(СВЦЭМ!$E$39:$E$782,СВЦЭМ!$A$39:$A$782,$A165,СВЦЭМ!$B$39:$B$782,T$155)+'СЕТ СН'!$F$12</f>
        <v>251.21657162</v>
      </c>
      <c r="U165" s="36">
        <f>SUMIFS(СВЦЭМ!$E$39:$E$782,СВЦЭМ!$A$39:$A$782,$A165,СВЦЭМ!$B$39:$B$782,U$155)+'СЕТ СН'!$F$12</f>
        <v>248.82976941999999</v>
      </c>
      <c r="V165" s="36">
        <f>SUMIFS(СВЦЭМ!$E$39:$E$782,СВЦЭМ!$A$39:$A$782,$A165,СВЦЭМ!$B$39:$B$782,V$155)+'СЕТ СН'!$F$12</f>
        <v>249.11603933000001</v>
      </c>
      <c r="W165" s="36">
        <f>SUMIFS(СВЦЭМ!$E$39:$E$782,СВЦЭМ!$A$39:$A$782,$A165,СВЦЭМ!$B$39:$B$782,W$155)+'СЕТ СН'!$F$12</f>
        <v>248.80798246000001</v>
      </c>
      <c r="X165" s="36">
        <f>SUMIFS(СВЦЭМ!$E$39:$E$782,СВЦЭМ!$A$39:$A$782,$A165,СВЦЭМ!$B$39:$B$782,X$155)+'СЕТ СН'!$F$12</f>
        <v>253.21997350000001</v>
      </c>
      <c r="Y165" s="36">
        <f>SUMIFS(СВЦЭМ!$E$39:$E$782,СВЦЭМ!$A$39:$A$782,$A165,СВЦЭМ!$B$39:$B$782,Y$155)+'СЕТ СН'!$F$12</f>
        <v>253.93511430000001</v>
      </c>
    </row>
    <row r="166" spans="1:25" ht="15.75" x14ac:dyDescent="0.2">
      <c r="A166" s="35">
        <f t="shared" si="4"/>
        <v>44996</v>
      </c>
      <c r="B166" s="36">
        <f>SUMIFS(СВЦЭМ!$E$39:$E$782,СВЦЭМ!$A$39:$A$782,$A166,СВЦЭМ!$B$39:$B$782,B$155)+'СЕТ СН'!$F$12</f>
        <v>248.75617693000001</v>
      </c>
      <c r="C166" s="36">
        <f>SUMIFS(СВЦЭМ!$E$39:$E$782,СВЦЭМ!$A$39:$A$782,$A166,СВЦЭМ!$B$39:$B$782,C$155)+'СЕТ СН'!$F$12</f>
        <v>256.29156588000001</v>
      </c>
      <c r="D166" s="36">
        <f>SUMIFS(СВЦЭМ!$E$39:$E$782,СВЦЭМ!$A$39:$A$782,$A166,СВЦЭМ!$B$39:$B$782,D$155)+'СЕТ СН'!$F$12</f>
        <v>260.06193687000001</v>
      </c>
      <c r="E166" s="36">
        <f>SUMIFS(СВЦЭМ!$E$39:$E$782,СВЦЭМ!$A$39:$A$782,$A166,СВЦЭМ!$B$39:$B$782,E$155)+'СЕТ СН'!$F$12</f>
        <v>258.89742603000002</v>
      </c>
      <c r="F166" s="36">
        <f>SUMIFS(СВЦЭМ!$E$39:$E$782,СВЦЭМ!$A$39:$A$782,$A166,СВЦЭМ!$B$39:$B$782,F$155)+'СЕТ СН'!$F$12</f>
        <v>258.25931048000001</v>
      </c>
      <c r="G166" s="36">
        <f>SUMIFS(СВЦЭМ!$E$39:$E$782,СВЦЭМ!$A$39:$A$782,$A166,СВЦЭМ!$B$39:$B$782,G$155)+'СЕТ СН'!$F$12</f>
        <v>256.57376481</v>
      </c>
      <c r="H166" s="36">
        <f>SUMIFS(СВЦЭМ!$E$39:$E$782,СВЦЭМ!$A$39:$A$782,$A166,СВЦЭМ!$B$39:$B$782,H$155)+'СЕТ СН'!$F$12</f>
        <v>256.14061047000001</v>
      </c>
      <c r="I166" s="36">
        <f>SUMIFS(СВЦЭМ!$E$39:$E$782,СВЦЭМ!$A$39:$A$782,$A166,СВЦЭМ!$B$39:$B$782,I$155)+'СЕТ СН'!$F$12</f>
        <v>253.4646955</v>
      </c>
      <c r="J166" s="36">
        <f>SUMIFS(СВЦЭМ!$E$39:$E$782,СВЦЭМ!$A$39:$A$782,$A166,СВЦЭМ!$B$39:$B$782,J$155)+'СЕТ СН'!$F$12</f>
        <v>243.60402309</v>
      </c>
      <c r="K166" s="36">
        <f>SUMIFS(СВЦЭМ!$E$39:$E$782,СВЦЭМ!$A$39:$A$782,$A166,СВЦЭМ!$B$39:$B$782,K$155)+'СЕТ СН'!$F$12</f>
        <v>229.21191073</v>
      </c>
      <c r="L166" s="36">
        <f>SUMIFS(СВЦЭМ!$E$39:$E$782,СВЦЭМ!$A$39:$A$782,$A166,СВЦЭМ!$B$39:$B$782,L$155)+'СЕТ СН'!$F$12</f>
        <v>227.53334627999999</v>
      </c>
      <c r="M166" s="36">
        <f>SUMIFS(СВЦЭМ!$E$39:$E$782,СВЦЭМ!$A$39:$A$782,$A166,СВЦЭМ!$B$39:$B$782,M$155)+'СЕТ СН'!$F$12</f>
        <v>221.05859995</v>
      </c>
      <c r="N166" s="36">
        <f>SUMIFS(СВЦЭМ!$E$39:$E$782,СВЦЭМ!$A$39:$A$782,$A166,СВЦЭМ!$B$39:$B$782,N$155)+'СЕТ СН'!$F$12</f>
        <v>228.31191465000001</v>
      </c>
      <c r="O166" s="36">
        <f>SUMIFS(СВЦЭМ!$E$39:$E$782,СВЦЭМ!$A$39:$A$782,$A166,СВЦЭМ!$B$39:$B$782,O$155)+'СЕТ СН'!$F$12</f>
        <v>234.44579279999999</v>
      </c>
      <c r="P166" s="36">
        <f>SUMIFS(СВЦЭМ!$E$39:$E$782,СВЦЭМ!$A$39:$A$782,$A166,СВЦЭМ!$B$39:$B$782,P$155)+'СЕТ СН'!$F$12</f>
        <v>237.63551224</v>
      </c>
      <c r="Q166" s="36">
        <f>SUMIFS(СВЦЭМ!$E$39:$E$782,СВЦЭМ!$A$39:$A$782,$A166,СВЦЭМ!$B$39:$B$782,Q$155)+'СЕТ СН'!$F$12</f>
        <v>238.95248989999999</v>
      </c>
      <c r="R166" s="36">
        <f>SUMIFS(СВЦЭМ!$E$39:$E$782,СВЦЭМ!$A$39:$A$782,$A166,СВЦЭМ!$B$39:$B$782,R$155)+'СЕТ СН'!$F$12</f>
        <v>240.26378703</v>
      </c>
      <c r="S166" s="36">
        <f>SUMIFS(СВЦЭМ!$E$39:$E$782,СВЦЭМ!$A$39:$A$782,$A166,СВЦЭМ!$B$39:$B$782,S$155)+'СЕТ СН'!$F$12</f>
        <v>239.56454098</v>
      </c>
      <c r="T166" s="36">
        <f>SUMIFS(СВЦЭМ!$E$39:$E$782,СВЦЭМ!$A$39:$A$782,$A166,СВЦЭМ!$B$39:$B$782,T$155)+'СЕТ СН'!$F$12</f>
        <v>236.03217813000001</v>
      </c>
      <c r="U166" s="36">
        <f>SUMIFS(СВЦЭМ!$E$39:$E$782,СВЦЭМ!$A$39:$A$782,$A166,СВЦЭМ!$B$39:$B$782,U$155)+'СЕТ СН'!$F$12</f>
        <v>232.63602159999999</v>
      </c>
      <c r="V166" s="36">
        <f>SUMIFS(СВЦЭМ!$E$39:$E$782,СВЦЭМ!$A$39:$A$782,$A166,СВЦЭМ!$B$39:$B$782,V$155)+'СЕТ СН'!$F$12</f>
        <v>230.66924025</v>
      </c>
      <c r="W166" s="36">
        <f>SUMIFS(СВЦЭМ!$E$39:$E$782,СВЦЭМ!$A$39:$A$782,$A166,СВЦЭМ!$B$39:$B$782,W$155)+'СЕТ СН'!$F$12</f>
        <v>232.09815616</v>
      </c>
      <c r="X166" s="36">
        <f>SUMIFS(СВЦЭМ!$E$39:$E$782,СВЦЭМ!$A$39:$A$782,$A166,СВЦЭМ!$B$39:$B$782,X$155)+'СЕТ СН'!$F$12</f>
        <v>237.61562018999999</v>
      </c>
      <c r="Y166" s="36">
        <f>SUMIFS(СВЦЭМ!$E$39:$E$782,СВЦЭМ!$A$39:$A$782,$A166,СВЦЭМ!$B$39:$B$782,Y$155)+'СЕТ СН'!$F$12</f>
        <v>243.81828852000001</v>
      </c>
    </row>
    <row r="167" spans="1:25" ht="15.75" x14ac:dyDescent="0.2">
      <c r="A167" s="35">
        <f t="shared" si="4"/>
        <v>44997</v>
      </c>
      <c r="B167" s="36">
        <f>SUMIFS(СВЦЭМ!$E$39:$E$782,СВЦЭМ!$A$39:$A$782,$A167,СВЦЭМ!$B$39:$B$782,B$155)+'СЕТ СН'!$F$12</f>
        <v>250.39454425</v>
      </c>
      <c r="C167" s="36">
        <f>SUMIFS(СВЦЭМ!$E$39:$E$782,СВЦЭМ!$A$39:$A$782,$A167,СВЦЭМ!$B$39:$B$782,C$155)+'СЕТ СН'!$F$12</f>
        <v>258.51881765000002</v>
      </c>
      <c r="D167" s="36">
        <f>SUMIFS(СВЦЭМ!$E$39:$E$782,СВЦЭМ!$A$39:$A$782,$A167,СВЦЭМ!$B$39:$B$782,D$155)+'СЕТ СН'!$F$12</f>
        <v>262.57890886000001</v>
      </c>
      <c r="E167" s="36">
        <f>SUMIFS(СВЦЭМ!$E$39:$E$782,СВЦЭМ!$A$39:$A$782,$A167,СВЦЭМ!$B$39:$B$782,E$155)+'СЕТ СН'!$F$12</f>
        <v>261.19957073</v>
      </c>
      <c r="F167" s="36">
        <f>SUMIFS(СВЦЭМ!$E$39:$E$782,СВЦЭМ!$A$39:$A$782,$A167,СВЦЭМ!$B$39:$B$782,F$155)+'СЕТ СН'!$F$12</f>
        <v>261.61170894000003</v>
      </c>
      <c r="G167" s="36">
        <f>SUMIFS(СВЦЭМ!$E$39:$E$782,СВЦЭМ!$A$39:$A$782,$A167,СВЦЭМ!$B$39:$B$782,G$155)+'СЕТ СН'!$F$12</f>
        <v>260.84569242999999</v>
      </c>
      <c r="H167" s="36">
        <f>SUMIFS(СВЦЭМ!$E$39:$E$782,СВЦЭМ!$A$39:$A$782,$A167,СВЦЭМ!$B$39:$B$782,H$155)+'СЕТ СН'!$F$12</f>
        <v>259.05700079000002</v>
      </c>
      <c r="I167" s="36">
        <f>SUMIFS(СВЦЭМ!$E$39:$E$782,СВЦЭМ!$A$39:$A$782,$A167,СВЦЭМ!$B$39:$B$782,I$155)+'СЕТ СН'!$F$12</f>
        <v>254.29167713999999</v>
      </c>
      <c r="J167" s="36">
        <f>SUMIFS(СВЦЭМ!$E$39:$E$782,СВЦЭМ!$A$39:$A$782,$A167,СВЦЭМ!$B$39:$B$782,J$155)+'СЕТ СН'!$F$12</f>
        <v>250.68640521</v>
      </c>
      <c r="K167" s="36">
        <f>SUMIFS(СВЦЭМ!$E$39:$E$782,СВЦЭМ!$A$39:$A$782,$A167,СВЦЭМ!$B$39:$B$782,K$155)+'СЕТ СН'!$F$12</f>
        <v>240.52180584000001</v>
      </c>
      <c r="L167" s="36">
        <f>SUMIFS(СВЦЭМ!$E$39:$E$782,СВЦЭМ!$A$39:$A$782,$A167,СВЦЭМ!$B$39:$B$782,L$155)+'СЕТ СН'!$F$12</f>
        <v>236.80076937999999</v>
      </c>
      <c r="M167" s="36">
        <f>SUMIFS(СВЦЭМ!$E$39:$E$782,СВЦЭМ!$A$39:$A$782,$A167,СВЦЭМ!$B$39:$B$782,M$155)+'СЕТ СН'!$F$12</f>
        <v>237.00261982999999</v>
      </c>
      <c r="N167" s="36">
        <f>SUMIFS(СВЦЭМ!$E$39:$E$782,СВЦЭМ!$A$39:$A$782,$A167,СВЦЭМ!$B$39:$B$782,N$155)+'СЕТ СН'!$F$12</f>
        <v>240.70068782000001</v>
      </c>
      <c r="O167" s="36">
        <f>SUMIFS(СВЦЭМ!$E$39:$E$782,СВЦЭМ!$A$39:$A$782,$A167,СВЦЭМ!$B$39:$B$782,O$155)+'СЕТ СН'!$F$12</f>
        <v>244.16368863</v>
      </c>
      <c r="P167" s="36">
        <f>SUMIFS(СВЦЭМ!$E$39:$E$782,СВЦЭМ!$A$39:$A$782,$A167,СВЦЭМ!$B$39:$B$782,P$155)+'СЕТ СН'!$F$12</f>
        <v>246.49376222000001</v>
      </c>
      <c r="Q167" s="36">
        <f>SUMIFS(СВЦЭМ!$E$39:$E$782,СВЦЭМ!$A$39:$A$782,$A167,СВЦЭМ!$B$39:$B$782,Q$155)+'СЕТ СН'!$F$12</f>
        <v>248.03361591000001</v>
      </c>
      <c r="R167" s="36">
        <f>SUMIFS(СВЦЭМ!$E$39:$E$782,СВЦЭМ!$A$39:$A$782,$A167,СВЦЭМ!$B$39:$B$782,R$155)+'СЕТ СН'!$F$12</f>
        <v>247.49713247</v>
      </c>
      <c r="S167" s="36">
        <f>SUMIFS(СВЦЭМ!$E$39:$E$782,СВЦЭМ!$A$39:$A$782,$A167,СВЦЭМ!$B$39:$B$782,S$155)+'СЕТ СН'!$F$12</f>
        <v>244.88254620000001</v>
      </c>
      <c r="T167" s="36">
        <f>SUMIFS(СВЦЭМ!$E$39:$E$782,СВЦЭМ!$A$39:$A$782,$A167,СВЦЭМ!$B$39:$B$782,T$155)+'СЕТ СН'!$F$12</f>
        <v>241.38775935000001</v>
      </c>
      <c r="U167" s="36">
        <f>SUMIFS(СВЦЭМ!$E$39:$E$782,СВЦЭМ!$A$39:$A$782,$A167,СВЦЭМ!$B$39:$B$782,U$155)+'СЕТ СН'!$F$12</f>
        <v>238.30125254000001</v>
      </c>
      <c r="V167" s="36">
        <f>SUMIFS(СВЦЭМ!$E$39:$E$782,СВЦЭМ!$A$39:$A$782,$A167,СВЦЭМ!$B$39:$B$782,V$155)+'СЕТ СН'!$F$12</f>
        <v>242.53118810000001</v>
      </c>
      <c r="W167" s="36">
        <f>SUMIFS(СВЦЭМ!$E$39:$E$782,СВЦЭМ!$A$39:$A$782,$A167,СВЦЭМ!$B$39:$B$782,W$155)+'СЕТ СН'!$F$12</f>
        <v>243.30049930000001</v>
      </c>
      <c r="X167" s="36">
        <f>SUMIFS(СВЦЭМ!$E$39:$E$782,СВЦЭМ!$A$39:$A$782,$A167,СВЦЭМ!$B$39:$B$782,X$155)+'СЕТ СН'!$F$12</f>
        <v>248.8879566</v>
      </c>
      <c r="Y167" s="36">
        <f>SUMIFS(СВЦЭМ!$E$39:$E$782,СВЦЭМ!$A$39:$A$782,$A167,СВЦЭМ!$B$39:$B$782,Y$155)+'СЕТ СН'!$F$12</f>
        <v>252.96774732</v>
      </c>
    </row>
    <row r="168" spans="1:25" ht="15.75" x14ac:dyDescent="0.2">
      <c r="A168" s="35">
        <f t="shared" si="4"/>
        <v>44998</v>
      </c>
      <c r="B168" s="36">
        <f>SUMIFS(СВЦЭМ!$E$39:$E$782,СВЦЭМ!$A$39:$A$782,$A168,СВЦЭМ!$B$39:$B$782,B$155)+'СЕТ СН'!$F$12</f>
        <v>252.51631481999999</v>
      </c>
      <c r="C168" s="36">
        <f>SUMIFS(СВЦЭМ!$E$39:$E$782,СВЦЭМ!$A$39:$A$782,$A168,СВЦЭМ!$B$39:$B$782,C$155)+'СЕТ СН'!$F$12</f>
        <v>257.44569103999999</v>
      </c>
      <c r="D168" s="36">
        <f>SUMIFS(СВЦЭМ!$E$39:$E$782,СВЦЭМ!$A$39:$A$782,$A168,СВЦЭМ!$B$39:$B$782,D$155)+'СЕТ СН'!$F$12</f>
        <v>262.15376655</v>
      </c>
      <c r="E168" s="36">
        <f>SUMIFS(СВЦЭМ!$E$39:$E$782,СВЦЭМ!$A$39:$A$782,$A168,СВЦЭМ!$B$39:$B$782,E$155)+'СЕТ СН'!$F$12</f>
        <v>262.37333254999999</v>
      </c>
      <c r="F168" s="36">
        <f>SUMIFS(СВЦЭМ!$E$39:$E$782,СВЦЭМ!$A$39:$A$782,$A168,СВЦЭМ!$B$39:$B$782,F$155)+'СЕТ СН'!$F$12</f>
        <v>264.18276378000002</v>
      </c>
      <c r="G168" s="36">
        <f>SUMIFS(СВЦЭМ!$E$39:$E$782,СВЦЭМ!$A$39:$A$782,$A168,СВЦЭМ!$B$39:$B$782,G$155)+'СЕТ СН'!$F$12</f>
        <v>260.88545424</v>
      </c>
      <c r="H168" s="36">
        <f>SUMIFS(СВЦЭМ!$E$39:$E$782,СВЦЭМ!$A$39:$A$782,$A168,СВЦЭМ!$B$39:$B$782,H$155)+'СЕТ СН'!$F$12</f>
        <v>255.08997744000001</v>
      </c>
      <c r="I168" s="36">
        <f>SUMIFS(СВЦЭМ!$E$39:$E$782,СВЦЭМ!$A$39:$A$782,$A168,СВЦЭМ!$B$39:$B$782,I$155)+'СЕТ СН'!$F$12</f>
        <v>250.15586296999999</v>
      </c>
      <c r="J168" s="36">
        <f>SUMIFS(СВЦЭМ!$E$39:$E$782,СВЦЭМ!$A$39:$A$782,$A168,СВЦЭМ!$B$39:$B$782,J$155)+'СЕТ СН'!$F$12</f>
        <v>250.12286994999999</v>
      </c>
      <c r="K168" s="36">
        <f>SUMIFS(СВЦЭМ!$E$39:$E$782,СВЦЭМ!$A$39:$A$782,$A168,СВЦЭМ!$B$39:$B$782,K$155)+'СЕТ СН'!$F$12</f>
        <v>244.44843442000001</v>
      </c>
      <c r="L168" s="36">
        <f>SUMIFS(СВЦЭМ!$E$39:$E$782,СВЦЭМ!$A$39:$A$782,$A168,СВЦЭМ!$B$39:$B$782,L$155)+'СЕТ СН'!$F$12</f>
        <v>245.25387705</v>
      </c>
      <c r="M168" s="36">
        <f>SUMIFS(СВЦЭМ!$E$39:$E$782,СВЦЭМ!$A$39:$A$782,$A168,СВЦЭМ!$B$39:$B$782,M$155)+'СЕТ СН'!$F$12</f>
        <v>245.63778400999999</v>
      </c>
      <c r="N168" s="36">
        <f>SUMIFS(СВЦЭМ!$E$39:$E$782,СВЦЭМ!$A$39:$A$782,$A168,СВЦЭМ!$B$39:$B$782,N$155)+'СЕТ СН'!$F$12</f>
        <v>248.69135603999999</v>
      </c>
      <c r="O168" s="36">
        <f>SUMIFS(СВЦЭМ!$E$39:$E$782,СВЦЭМ!$A$39:$A$782,$A168,СВЦЭМ!$B$39:$B$782,O$155)+'СЕТ СН'!$F$12</f>
        <v>251.80455660000001</v>
      </c>
      <c r="P168" s="36">
        <f>SUMIFS(СВЦЭМ!$E$39:$E$782,СВЦЭМ!$A$39:$A$782,$A168,СВЦЭМ!$B$39:$B$782,P$155)+'СЕТ СН'!$F$12</f>
        <v>252.33474691000001</v>
      </c>
      <c r="Q168" s="36">
        <f>SUMIFS(СВЦЭМ!$E$39:$E$782,СВЦЭМ!$A$39:$A$782,$A168,СВЦЭМ!$B$39:$B$782,Q$155)+'СЕТ СН'!$F$12</f>
        <v>251.83905289</v>
      </c>
      <c r="R168" s="36">
        <f>SUMIFS(СВЦЭМ!$E$39:$E$782,СВЦЭМ!$A$39:$A$782,$A168,СВЦЭМ!$B$39:$B$782,R$155)+'СЕТ СН'!$F$12</f>
        <v>252.22741780999999</v>
      </c>
      <c r="S168" s="36">
        <f>SUMIFS(СВЦЭМ!$E$39:$E$782,СВЦЭМ!$A$39:$A$782,$A168,СВЦЭМ!$B$39:$B$782,S$155)+'СЕТ СН'!$F$12</f>
        <v>251.41662249999999</v>
      </c>
      <c r="T168" s="36">
        <f>SUMIFS(СВЦЭМ!$E$39:$E$782,СВЦЭМ!$A$39:$A$782,$A168,СВЦЭМ!$B$39:$B$782,T$155)+'СЕТ СН'!$F$12</f>
        <v>248.49418613</v>
      </c>
      <c r="U168" s="36">
        <f>SUMIFS(СВЦЭМ!$E$39:$E$782,СВЦЭМ!$A$39:$A$782,$A168,СВЦЭМ!$B$39:$B$782,U$155)+'СЕТ СН'!$F$12</f>
        <v>244.77442381</v>
      </c>
      <c r="V168" s="36">
        <f>SUMIFS(СВЦЭМ!$E$39:$E$782,СВЦЭМ!$A$39:$A$782,$A168,СВЦЭМ!$B$39:$B$782,V$155)+'СЕТ СН'!$F$12</f>
        <v>244.41626891999999</v>
      </c>
      <c r="W168" s="36">
        <f>SUMIFS(СВЦЭМ!$E$39:$E$782,СВЦЭМ!$A$39:$A$782,$A168,СВЦЭМ!$B$39:$B$782,W$155)+'СЕТ СН'!$F$12</f>
        <v>244.06359269000001</v>
      </c>
      <c r="X168" s="36">
        <f>SUMIFS(СВЦЭМ!$E$39:$E$782,СВЦЭМ!$A$39:$A$782,$A168,СВЦЭМ!$B$39:$B$782,X$155)+'СЕТ СН'!$F$12</f>
        <v>250.13014007000001</v>
      </c>
      <c r="Y168" s="36">
        <f>SUMIFS(СВЦЭМ!$E$39:$E$782,СВЦЭМ!$A$39:$A$782,$A168,СВЦЭМ!$B$39:$B$782,Y$155)+'СЕТ СН'!$F$12</f>
        <v>249.28833109999999</v>
      </c>
    </row>
    <row r="169" spans="1:25" ht="15.75" x14ac:dyDescent="0.2">
      <c r="A169" s="35">
        <f t="shared" si="4"/>
        <v>44999</v>
      </c>
      <c r="B169" s="36">
        <f>SUMIFS(СВЦЭМ!$E$39:$E$782,СВЦЭМ!$A$39:$A$782,$A169,СВЦЭМ!$B$39:$B$782,B$155)+'СЕТ СН'!$F$12</f>
        <v>260.68244719</v>
      </c>
      <c r="C169" s="36">
        <f>SUMIFS(СВЦЭМ!$E$39:$E$782,СВЦЭМ!$A$39:$A$782,$A169,СВЦЭМ!$B$39:$B$782,C$155)+'СЕТ СН'!$F$12</f>
        <v>269.00825063000002</v>
      </c>
      <c r="D169" s="36">
        <f>SUMIFS(СВЦЭМ!$E$39:$E$782,СВЦЭМ!$A$39:$A$782,$A169,СВЦЭМ!$B$39:$B$782,D$155)+'СЕТ СН'!$F$12</f>
        <v>274.11629926000001</v>
      </c>
      <c r="E169" s="36">
        <f>SUMIFS(СВЦЭМ!$E$39:$E$782,СВЦЭМ!$A$39:$A$782,$A169,СВЦЭМ!$B$39:$B$782,E$155)+'СЕТ СН'!$F$12</f>
        <v>274.90012411999999</v>
      </c>
      <c r="F169" s="36">
        <f>SUMIFS(СВЦЭМ!$E$39:$E$782,СВЦЭМ!$A$39:$A$782,$A169,СВЦЭМ!$B$39:$B$782,F$155)+'СЕТ СН'!$F$12</f>
        <v>274.58423104000002</v>
      </c>
      <c r="G169" s="36">
        <f>SUMIFS(СВЦЭМ!$E$39:$E$782,СВЦЭМ!$A$39:$A$782,$A169,СВЦЭМ!$B$39:$B$782,G$155)+'СЕТ СН'!$F$12</f>
        <v>272.68997784999999</v>
      </c>
      <c r="H169" s="36">
        <f>SUMIFS(СВЦЭМ!$E$39:$E$782,СВЦЭМ!$A$39:$A$782,$A169,СВЦЭМ!$B$39:$B$782,H$155)+'СЕТ СН'!$F$12</f>
        <v>263.75722708000001</v>
      </c>
      <c r="I169" s="36">
        <f>SUMIFS(СВЦЭМ!$E$39:$E$782,СВЦЭМ!$A$39:$A$782,$A169,СВЦЭМ!$B$39:$B$782,I$155)+'СЕТ СН'!$F$12</f>
        <v>254.13867445</v>
      </c>
      <c r="J169" s="36">
        <f>SUMIFS(СВЦЭМ!$E$39:$E$782,СВЦЭМ!$A$39:$A$782,$A169,СВЦЭМ!$B$39:$B$782,J$155)+'СЕТ СН'!$F$12</f>
        <v>254.75980575</v>
      </c>
      <c r="K169" s="36">
        <f>SUMIFS(СВЦЭМ!$E$39:$E$782,СВЦЭМ!$A$39:$A$782,$A169,СВЦЭМ!$B$39:$B$782,K$155)+'СЕТ СН'!$F$12</f>
        <v>249.19910637000001</v>
      </c>
      <c r="L169" s="36">
        <f>SUMIFS(СВЦЭМ!$E$39:$E$782,СВЦЭМ!$A$39:$A$782,$A169,СВЦЭМ!$B$39:$B$782,L$155)+'СЕТ СН'!$F$12</f>
        <v>247.75009589999999</v>
      </c>
      <c r="M169" s="36">
        <f>SUMIFS(СВЦЭМ!$E$39:$E$782,СВЦЭМ!$A$39:$A$782,$A169,СВЦЭМ!$B$39:$B$782,M$155)+'СЕТ СН'!$F$12</f>
        <v>244.03128799000001</v>
      </c>
      <c r="N169" s="36">
        <f>SUMIFS(СВЦЭМ!$E$39:$E$782,СВЦЭМ!$A$39:$A$782,$A169,СВЦЭМ!$B$39:$B$782,N$155)+'СЕТ СН'!$F$12</f>
        <v>248.63516480999999</v>
      </c>
      <c r="O169" s="36">
        <f>SUMIFS(СВЦЭМ!$E$39:$E$782,СВЦЭМ!$A$39:$A$782,$A169,СВЦЭМ!$B$39:$B$782,O$155)+'СЕТ СН'!$F$12</f>
        <v>252.92347354</v>
      </c>
      <c r="P169" s="36">
        <f>SUMIFS(СВЦЭМ!$E$39:$E$782,СВЦЭМ!$A$39:$A$782,$A169,СВЦЭМ!$B$39:$B$782,P$155)+'СЕТ СН'!$F$12</f>
        <v>253.79570357</v>
      </c>
      <c r="Q169" s="36">
        <f>SUMIFS(СВЦЭМ!$E$39:$E$782,СВЦЭМ!$A$39:$A$782,$A169,СВЦЭМ!$B$39:$B$782,Q$155)+'СЕТ СН'!$F$12</f>
        <v>254.92803182</v>
      </c>
      <c r="R169" s="36">
        <f>SUMIFS(СВЦЭМ!$E$39:$E$782,СВЦЭМ!$A$39:$A$782,$A169,СВЦЭМ!$B$39:$B$782,R$155)+'СЕТ СН'!$F$12</f>
        <v>253.36089515</v>
      </c>
      <c r="S169" s="36">
        <f>SUMIFS(СВЦЭМ!$E$39:$E$782,СВЦЭМ!$A$39:$A$782,$A169,СВЦЭМ!$B$39:$B$782,S$155)+'СЕТ СН'!$F$12</f>
        <v>250.19517618</v>
      </c>
      <c r="T169" s="36">
        <f>SUMIFS(СВЦЭМ!$E$39:$E$782,СВЦЭМ!$A$39:$A$782,$A169,СВЦЭМ!$B$39:$B$782,T$155)+'СЕТ СН'!$F$12</f>
        <v>247.84938824</v>
      </c>
      <c r="U169" s="36">
        <f>SUMIFS(СВЦЭМ!$E$39:$E$782,СВЦЭМ!$A$39:$A$782,$A169,СВЦЭМ!$B$39:$B$782,U$155)+'СЕТ СН'!$F$12</f>
        <v>243.81610269000001</v>
      </c>
      <c r="V169" s="36">
        <f>SUMIFS(СВЦЭМ!$E$39:$E$782,СВЦЭМ!$A$39:$A$782,$A169,СВЦЭМ!$B$39:$B$782,V$155)+'СЕТ СН'!$F$12</f>
        <v>246.45930462999999</v>
      </c>
      <c r="W169" s="36">
        <f>SUMIFS(СВЦЭМ!$E$39:$E$782,СВЦЭМ!$A$39:$A$782,$A169,СВЦЭМ!$B$39:$B$782,W$155)+'СЕТ СН'!$F$12</f>
        <v>248.84792969</v>
      </c>
      <c r="X169" s="36">
        <f>SUMIFS(СВЦЭМ!$E$39:$E$782,СВЦЭМ!$A$39:$A$782,$A169,СВЦЭМ!$B$39:$B$782,X$155)+'СЕТ СН'!$F$12</f>
        <v>254.31256139000001</v>
      </c>
      <c r="Y169" s="36">
        <f>SUMIFS(СВЦЭМ!$E$39:$E$782,СВЦЭМ!$A$39:$A$782,$A169,СВЦЭМ!$B$39:$B$782,Y$155)+'СЕТ СН'!$F$12</f>
        <v>255.50849529999999</v>
      </c>
    </row>
    <row r="170" spans="1:25" ht="15.75" x14ac:dyDescent="0.2">
      <c r="A170" s="35">
        <f t="shared" si="4"/>
        <v>45000</v>
      </c>
      <c r="B170" s="36">
        <f>SUMIFS(СВЦЭМ!$E$39:$E$782,СВЦЭМ!$A$39:$A$782,$A170,СВЦЭМ!$B$39:$B$782,B$155)+'СЕТ СН'!$F$12</f>
        <v>259.01449102999999</v>
      </c>
      <c r="C170" s="36">
        <f>SUMIFS(СВЦЭМ!$E$39:$E$782,СВЦЭМ!$A$39:$A$782,$A170,СВЦЭМ!$B$39:$B$782,C$155)+'СЕТ СН'!$F$12</f>
        <v>267.00636666000003</v>
      </c>
      <c r="D170" s="36">
        <f>SUMIFS(СВЦЭМ!$E$39:$E$782,СВЦЭМ!$A$39:$A$782,$A170,СВЦЭМ!$B$39:$B$782,D$155)+'СЕТ СН'!$F$12</f>
        <v>271.62006055000001</v>
      </c>
      <c r="E170" s="36">
        <f>SUMIFS(СВЦЭМ!$E$39:$E$782,СВЦЭМ!$A$39:$A$782,$A170,СВЦЭМ!$B$39:$B$782,E$155)+'СЕТ СН'!$F$12</f>
        <v>272.62528405</v>
      </c>
      <c r="F170" s="36">
        <f>SUMIFS(СВЦЭМ!$E$39:$E$782,СВЦЭМ!$A$39:$A$782,$A170,СВЦЭМ!$B$39:$B$782,F$155)+'СЕТ СН'!$F$12</f>
        <v>272.79560498000001</v>
      </c>
      <c r="G170" s="36">
        <f>SUMIFS(СВЦЭМ!$E$39:$E$782,СВЦЭМ!$A$39:$A$782,$A170,СВЦЭМ!$B$39:$B$782,G$155)+'СЕТ СН'!$F$12</f>
        <v>270.77162767999999</v>
      </c>
      <c r="H170" s="36">
        <f>SUMIFS(СВЦЭМ!$E$39:$E$782,СВЦЭМ!$A$39:$A$782,$A170,СВЦЭМ!$B$39:$B$782,H$155)+'СЕТ СН'!$F$12</f>
        <v>260.87636638999999</v>
      </c>
      <c r="I170" s="36">
        <f>SUMIFS(СВЦЭМ!$E$39:$E$782,СВЦЭМ!$A$39:$A$782,$A170,СВЦЭМ!$B$39:$B$782,I$155)+'СЕТ СН'!$F$12</f>
        <v>251.28412351</v>
      </c>
      <c r="J170" s="36">
        <f>SUMIFS(СВЦЭМ!$E$39:$E$782,СВЦЭМ!$A$39:$A$782,$A170,СВЦЭМ!$B$39:$B$782,J$155)+'СЕТ СН'!$F$12</f>
        <v>251.49152384000001</v>
      </c>
      <c r="K170" s="36">
        <f>SUMIFS(СВЦЭМ!$E$39:$E$782,СВЦЭМ!$A$39:$A$782,$A170,СВЦЭМ!$B$39:$B$782,K$155)+'СЕТ СН'!$F$12</f>
        <v>245.82816915999999</v>
      </c>
      <c r="L170" s="36">
        <f>SUMIFS(СВЦЭМ!$E$39:$E$782,СВЦЭМ!$A$39:$A$782,$A170,СВЦЭМ!$B$39:$B$782,L$155)+'СЕТ СН'!$F$12</f>
        <v>244.26212630000001</v>
      </c>
      <c r="M170" s="36">
        <f>SUMIFS(СВЦЭМ!$E$39:$E$782,СВЦЭМ!$A$39:$A$782,$A170,СВЦЭМ!$B$39:$B$782,M$155)+'СЕТ СН'!$F$12</f>
        <v>245.71788767000001</v>
      </c>
      <c r="N170" s="36">
        <f>SUMIFS(СВЦЭМ!$E$39:$E$782,СВЦЭМ!$A$39:$A$782,$A170,СВЦЭМ!$B$39:$B$782,N$155)+'СЕТ СН'!$F$12</f>
        <v>250.39578938</v>
      </c>
      <c r="O170" s="36">
        <f>SUMIFS(СВЦЭМ!$E$39:$E$782,СВЦЭМ!$A$39:$A$782,$A170,СВЦЭМ!$B$39:$B$782,O$155)+'СЕТ СН'!$F$12</f>
        <v>251.65360917000001</v>
      </c>
      <c r="P170" s="36">
        <f>SUMIFS(СВЦЭМ!$E$39:$E$782,СВЦЭМ!$A$39:$A$782,$A170,СВЦЭМ!$B$39:$B$782,P$155)+'СЕТ СН'!$F$12</f>
        <v>252.26494582000001</v>
      </c>
      <c r="Q170" s="36">
        <f>SUMIFS(СВЦЭМ!$E$39:$E$782,СВЦЭМ!$A$39:$A$782,$A170,СВЦЭМ!$B$39:$B$782,Q$155)+'СЕТ СН'!$F$12</f>
        <v>253.92620817</v>
      </c>
      <c r="R170" s="36">
        <f>SUMIFS(СВЦЭМ!$E$39:$E$782,СВЦЭМ!$A$39:$A$782,$A170,СВЦЭМ!$B$39:$B$782,R$155)+'СЕТ СН'!$F$12</f>
        <v>253.09329159000001</v>
      </c>
      <c r="S170" s="36">
        <f>SUMIFS(СВЦЭМ!$E$39:$E$782,СВЦЭМ!$A$39:$A$782,$A170,СВЦЭМ!$B$39:$B$782,S$155)+'СЕТ СН'!$F$12</f>
        <v>249.95869582</v>
      </c>
      <c r="T170" s="36">
        <f>SUMIFS(СВЦЭМ!$E$39:$E$782,СВЦЭМ!$A$39:$A$782,$A170,СВЦЭМ!$B$39:$B$782,T$155)+'СЕТ СН'!$F$12</f>
        <v>246.61046173</v>
      </c>
      <c r="U170" s="36">
        <f>SUMIFS(СВЦЭМ!$E$39:$E$782,СВЦЭМ!$A$39:$A$782,$A170,СВЦЭМ!$B$39:$B$782,U$155)+'СЕТ СН'!$F$12</f>
        <v>242.71612773999999</v>
      </c>
      <c r="V170" s="36">
        <f>SUMIFS(СВЦЭМ!$E$39:$E$782,СВЦЭМ!$A$39:$A$782,$A170,СВЦЭМ!$B$39:$B$782,V$155)+'СЕТ СН'!$F$12</f>
        <v>242.75326444000001</v>
      </c>
      <c r="W170" s="36">
        <f>SUMIFS(СВЦЭМ!$E$39:$E$782,СВЦЭМ!$A$39:$A$782,$A170,СВЦЭМ!$B$39:$B$782,W$155)+'СЕТ СН'!$F$12</f>
        <v>244.67573809000001</v>
      </c>
      <c r="X170" s="36">
        <f>SUMIFS(СВЦЭМ!$E$39:$E$782,СВЦЭМ!$A$39:$A$782,$A170,СВЦЭМ!$B$39:$B$782,X$155)+'СЕТ СН'!$F$12</f>
        <v>249.77191822</v>
      </c>
      <c r="Y170" s="36">
        <f>SUMIFS(СВЦЭМ!$E$39:$E$782,СВЦЭМ!$A$39:$A$782,$A170,СВЦЭМ!$B$39:$B$782,Y$155)+'СЕТ СН'!$F$12</f>
        <v>252.75984095999999</v>
      </c>
    </row>
    <row r="171" spans="1:25" ht="15.75" x14ac:dyDescent="0.2">
      <c r="A171" s="35">
        <f t="shared" si="4"/>
        <v>45001</v>
      </c>
      <c r="B171" s="36">
        <f>SUMIFS(СВЦЭМ!$E$39:$E$782,СВЦЭМ!$A$39:$A$782,$A171,СВЦЭМ!$B$39:$B$782,B$155)+'СЕТ СН'!$F$12</f>
        <v>253.03676723999999</v>
      </c>
      <c r="C171" s="36">
        <f>SUMIFS(СВЦЭМ!$E$39:$E$782,СВЦЭМ!$A$39:$A$782,$A171,СВЦЭМ!$B$39:$B$782,C$155)+'СЕТ СН'!$F$12</f>
        <v>261.69196733000001</v>
      </c>
      <c r="D171" s="36">
        <f>SUMIFS(СВЦЭМ!$E$39:$E$782,СВЦЭМ!$A$39:$A$782,$A171,СВЦЭМ!$B$39:$B$782,D$155)+'СЕТ СН'!$F$12</f>
        <v>264.90100074999998</v>
      </c>
      <c r="E171" s="36">
        <f>SUMIFS(СВЦЭМ!$E$39:$E$782,СВЦЭМ!$A$39:$A$782,$A171,СВЦЭМ!$B$39:$B$782,E$155)+'СЕТ СН'!$F$12</f>
        <v>267.53130537999999</v>
      </c>
      <c r="F171" s="36">
        <f>SUMIFS(СВЦЭМ!$E$39:$E$782,СВЦЭМ!$A$39:$A$782,$A171,СВЦЭМ!$B$39:$B$782,F$155)+'СЕТ СН'!$F$12</f>
        <v>268.13626392999998</v>
      </c>
      <c r="G171" s="36">
        <f>SUMIFS(СВЦЭМ!$E$39:$E$782,СВЦЭМ!$A$39:$A$782,$A171,СВЦЭМ!$B$39:$B$782,G$155)+'СЕТ СН'!$F$12</f>
        <v>265.32094558</v>
      </c>
      <c r="H171" s="36">
        <f>SUMIFS(СВЦЭМ!$E$39:$E$782,СВЦЭМ!$A$39:$A$782,$A171,СВЦЭМ!$B$39:$B$782,H$155)+'СЕТ СН'!$F$12</f>
        <v>255.58148969000001</v>
      </c>
      <c r="I171" s="36">
        <f>SUMIFS(СВЦЭМ!$E$39:$E$782,СВЦЭМ!$A$39:$A$782,$A171,СВЦЭМ!$B$39:$B$782,I$155)+'СЕТ СН'!$F$12</f>
        <v>251.54219384000001</v>
      </c>
      <c r="J171" s="36">
        <f>SUMIFS(СВЦЭМ!$E$39:$E$782,СВЦЭМ!$A$39:$A$782,$A171,СВЦЭМ!$B$39:$B$782,J$155)+'СЕТ СН'!$F$12</f>
        <v>251.32645248</v>
      </c>
      <c r="K171" s="36">
        <f>SUMIFS(СВЦЭМ!$E$39:$E$782,СВЦЭМ!$A$39:$A$782,$A171,СВЦЭМ!$B$39:$B$782,K$155)+'СЕТ СН'!$F$12</f>
        <v>249.07182544</v>
      </c>
      <c r="L171" s="36">
        <f>SUMIFS(СВЦЭМ!$E$39:$E$782,СВЦЭМ!$A$39:$A$782,$A171,СВЦЭМ!$B$39:$B$782,L$155)+'СЕТ СН'!$F$12</f>
        <v>252.52877955</v>
      </c>
      <c r="M171" s="36">
        <f>SUMIFS(СВЦЭМ!$E$39:$E$782,СВЦЭМ!$A$39:$A$782,$A171,СВЦЭМ!$B$39:$B$782,M$155)+'СЕТ СН'!$F$12</f>
        <v>256.57436558000001</v>
      </c>
      <c r="N171" s="36">
        <f>SUMIFS(СВЦЭМ!$E$39:$E$782,СВЦЭМ!$A$39:$A$782,$A171,СВЦЭМ!$B$39:$B$782,N$155)+'СЕТ СН'!$F$12</f>
        <v>261.46806299000002</v>
      </c>
      <c r="O171" s="36">
        <f>SUMIFS(СВЦЭМ!$E$39:$E$782,СВЦЭМ!$A$39:$A$782,$A171,СВЦЭМ!$B$39:$B$782,O$155)+'СЕТ СН'!$F$12</f>
        <v>262.95425283999998</v>
      </c>
      <c r="P171" s="36">
        <f>SUMIFS(СВЦЭМ!$E$39:$E$782,СВЦЭМ!$A$39:$A$782,$A171,СВЦЭМ!$B$39:$B$782,P$155)+'СЕТ СН'!$F$12</f>
        <v>264.59134614999999</v>
      </c>
      <c r="Q171" s="36">
        <f>SUMIFS(СВЦЭМ!$E$39:$E$782,СВЦЭМ!$A$39:$A$782,$A171,СВЦЭМ!$B$39:$B$782,Q$155)+'СЕТ СН'!$F$12</f>
        <v>264.54822695000001</v>
      </c>
      <c r="R171" s="36">
        <f>SUMIFS(СВЦЭМ!$E$39:$E$782,СВЦЭМ!$A$39:$A$782,$A171,СВЦЭМ!$B$39:$B$782,R$155)+'СЕТ СН'!$F$12</f>
        <v>266.40184342999999</v>
      </c>
      <c r="S171" s="36">
        <f>SUMIFS(СВЦЭМ!$E$39:$E$782,СВЦЭМ!$A$39:$A$782,$A171,СВЦЭМ!$B$39:$B$782,S$155)+'СЕТ СН'!$F$12</f>
        <v>263.86764169999998</v>
      </c>
      <c r="T171" s="36">
        <f>SUMIFS(СВЦЭМ!$E$39:$E$782,СВЦЭМ!$A$39:$A$782,$A171,СВЦЭМ!$B$39:$B$782,T$155)+'СЕТ СН'!$F$12</f>
        <v>255.8404481</v>
      </c>
      <c r="U171" s="36">
        <f>SUMIFS(СВЦЭМ!$E$39:$E$782,СВЦЭМ!$A$39:$A$782,$A171,СВЦЭМ!$B$39:$B$782,U$155)+'СЕТ СН'!$F$12</f>
        <v>250.71971701000001</v>
      </c>
      <c r="V171" s="36">
        <f>SUMIFS(СВЦЭМ!$E$39:$E$782,СВЦЭМ!$A$39:$A$782,$A171,СВЦЭМ!$B$39:$B$782,V$155)+'СЕТ СН'!$F$12</f>
        <v>250.04789004</v>
      </c>
      <c r="W171" s="36">
        <f>SUMIFS(СВЦЭМ!$E$39:$E$782,СВЦЭМ!$A$39:$A$782,$A171,СВЦЭМ!$B$39:$B$782,W$155)+'СЕТ СН'!$F$12</f>
        <v>253.24843831000001</v>
      </c>
      <c r="X171" s="36">
        <f>SUMIFS(СВЦЭМ!$E$39:$E$782,СВЦЭМ!$A$39:$A$782,$A171,СВЦЭМ!$B$39:$B$782,X$155)+'СЕТ СН'!$F$12</f>
        <v>250.84146636</v>
      </c>
      <c r="Y171" s="36">
        <f>SUMIFS(СВЦЭМ!$E$39:$E$782,СВЦЭМ!$A$39:$A$782,$A171,СВЦЭМ!$B$39:$B$782,Y$155)+'СЕТ СН'!$F$12</f>
        <v>254.10393778</v>
      </c>
    </row>
    <row r="172" spans="1:25" ht="15.75" x14ac:dyDescent="0.2">
      <c r="A172" s="35">
        <f t="shared" si="4"/>
        <v>45002</v>
      </c>
      <c r="B172" s="36">
        <f>SUMIFS(СВЦЭМ!$E$39:$E$782,СВЦЭМ!$A$39:$A$782,$A172,СВЦЭМ!$B$39:$B$782,B$155)+'СЕТ СН'!$F$12</f>
        <v>261.64215963999999</v>
      </c>
      <c r="C172" s="36">
        <f>SUMIFS(СВЦЭМ!$E$39:$E$782,СВЦЭМ!$A$39:$A$782,$A172,СВЦЭМ!$B$39:$B$782,C$155)+'СЕТ СН'!$F$12</f>
        <v>268.83709578000003</v>
      </c>
      <c r="D172" s="36">
        <f>SUMIFS(СВЦЭМ!$E$39:$E$782,СВЦЭМ!$A$39:$A$782,$A172,СВЦЭМ!$B$39:$B$782,D$155)+'СЕТ СН'!$F$12</f>
        <v>269.09168428999999</v>
      </c>
      <c r="E172" s="36">
        <f>SUMIFS(СВЦЭМ!$E$39:$E$782,СВЦЭМ!$A$39:$A$782,$A172,СВЦЭМ!$B$39:$B$782,E$155)+'СЕТ СН'!$F$12</f>
        <v>268.21833449000002</v>
      </c>
      <c r="F172" s="36">
        <f>SUMIFS(СВЦЭМ!$E$39:$E$782,СВЦЭМ!$A$39:$A$782,$A172,СВЦЭМ!$B$39:$B$782,F$155)+'СЕТ СН'!$F$12</f>
        <v>269.27003266000003</v>
      </c>
      <c r="G172" s="36">
        <f>SUMIFS(СВЦЭМ!$E$39:$E$782,СВЦЭМ!$A$39:$A$782,$A172,СВЦЭМ!$B$39:$B$782,G$155)+'СЕТ СН'!$F$12</f>
        <v>267.39850095999998</v>
      </c>
      <c r="H172" s="36">
        <f>SUMIFS(СВЦЭМ!$E$39:$E$782,СВЦЭМ!$A$39:$A$782,$A172,СВЦЭМ!$B$39:$B$782,H$155)+'СЕТ СН'!$F$12</f>
        <v>261.12399170999998</v>
      </c>
      <c r="I172" s="36">
        <f>SUMIFS(СВЦЭМ!$E$39:$E$782,СВЦЭМ!$A$39:$A$782,$A172,СВЦЭМ!$B$39:$B$782,I$155)+'СЕТ СН'!$F$12</f>
        <v>250.46411517000001</v>
      </c>
      <c r="J172" s="36">
        <f>SUMIFS(СВЦЭМ!$E$39:$E$782,СВЦЭМ!$A$39:$A$782,$A172,СВЦЭМ!$B$39:$B$782,J$155)+'СЕТ СН'!$F$12</f>
        <v>250.99674969</v>
      </c>
      <c r="K172" s="36">
        <f>SUMIFS(СВЦЭМ!$E$39:$E$782,СВЦЭМ!$A$39:$A$782,$A172,СВЦЭМ!$B$39:$B$782,K$155)+'СЕТ СН'!$F$12</f>
        <v>249.81154218</v>
      </c>
      <c r="L172" s="36">
        <f>SUMIFS(СВЦЭМ!$E$39:$E$782,СВЦЭМ!$A$39:$A$782,$A172,СВЦЭМ!$B$39:$B$782,L$155)+'СЕТ СН'!$F$12</f>
        <v>248.66352929000001</v>
      </c>
      <c r="M172" s="36">
        <f>SUMIFS(СВЦЭМ!$E$39:$E$782,СВЦЭМ!$A$39:$A$782,$A172,СВЦЭМ!$B$39:$B$782,M$155)+'СЕТ СН'!$F$12</f>
        <v>250.32532115000001</v>
      </c>
      <c r="N172" s="36">
        <f>SUMIFS(СВЦЭМ!$E$39:$E$782,СВЦЭМ!$A$39:$A$782,$A172,СВЦЭМ!$B$39:$B$782,N$155)+'СЕТ СН'!$F$12</f>
        <v>254.56071555</v>
      </c>
      <c r="O172" s="36">
        <f>SUMIFS(СВЦЭМ!$E$39:$E$782,СВЦЭМ!$A$39:$A$782,$A172,СВЦЭМ!$B$39:$B$782,O$155)+'СЕТ СН'!$F$12</f>
        <v>257.38084658000002</v>
      </c>
      <c r="P172" s="36">
        <f>SUMIFS(СВЦЭМ!$E$39:$E$782,СВЦЭМ!$A$39:$A$782,$A172,СВЦЭМ!$B$39:$B$782,P$155)+'СЕТ СН'!$F$12</f>
        <v>257.99267695999998</v>
      </c>
      <c r="Q172" s="36">
        <f>SUMIFS(СВЦЭМ!$E$39:$E$782,СВЦЭМ!$A$39:$A$782,$A172,СВЦЭМ!$B$39:$B$782,Q$155)+'СЕТ СН'!$F$12</f>
        <v>259.38713374999998</v>
      </c>
      <c r="R172" s="36">
        <f>SUMIFS(СВЦЭМ!$E$39:$E$782,СВЦЭМ!$A$39:$A$782,$A172,СВЦЭМ!$B$39:$B$782,R$155)+'СЕТ СН'!$F$12</f>
        <v>257.37529042</v>
      </c>
      <c r="S172" s="36">
        <f>SUMIFS(СВЦЭМ!$E$39:$E$782,СВЦЭМ!$A$39:$A$782,$A172,СВЦЭМ!$B$39:$B$782,S$155)+'СЕТ СН'!$F$12</f>
        <v>254.56883753</v>
      </c>
      <c r="T172" s="36">
        <f>SUMIFS(СВЦЭМ!$E$39:$E$782,СВЦЭМ!$A$39:$A$782,$A172,СВЦЭМ!$B$39:$B$782,T$155)+'СЕТ СН'!$F$12</f>
        <v>251.76048752</v>
      </c>
      <c r="U172" s="36">
        <f>SUMIFS(СВЦЭМ!$E$39:$E$782,СВЦЭМ!$A$39:$A$782,$A172,СВЦЭМ!$B$39:$B$782,U$155)+'СЕТ СН'!$F$12</f>
        <v>248.70752924000001</v>
      </c>
      <c r="V172" s="36">
        <f>SUMIFS(СВЦЭМ!$E$39:$E$782,СВЦЭМ!$A$39:$A$782,$A172,СВЦЭМ!$B$39:$B$782,V$155)+'СЕТ СН'!$F$12</f>
        <v>249.07215198</v>
      </c>
      <c r="W172" s="36">
        <f>SUMIFS(СВЦЭМ!$E$39:$E$782,СВЦЭМ!$A$39:$A$782,$A172,СВЦЭМ!$B$39:$B$782,W$155)+'СЕТ СН'!$F$12</f>
        <v>249.49922663000001</v>
      </c>
      <c r="X172" s="36">
        <f>SUMIFS(СВЦЭМ!$E$39:$E$782,СВЦЭМ!$A$39:$A$782,$A172,СВЦЭМ!$B$39:$B$782,X$155)+'СЕТ СН'!$F$12</f>
        <v>256.15978718999997</v>
      </c>
      <c r="Y172" s="36">
        <f>SUMIFS(СВЦЭМ!$E$39:$E$782,СВЦЭМ!$A$39:$A$782,$A172,СВЦЭМ!$B$39:$B$782,Y$155)+'СЕТ СН'!$F$12</f>
        <v>261.37830151999998</v>
      </c>
    </row>
    <row r="173" spans="1:25" ht="15.75" x14ac:dyDescent="0.2">
      <c r="A173" s="35">
        <f t="shared" si="4"/>
        <v>45003</v>
      </c>
      <c r="B173" s="36">
        <f>SUMIFS(СВЦЭМ!$E$39:$E$782,СВЦЭМ!$A$39:$A$782,$A173,СВЦЭМ!$B$39:$B$782,B$155)+'СЕТ СН'!$F$12</f>
        <v>240.65801463</v>
      </c>
      <c r="C173" s="36">
        <f>SUMIFS(СВЦЭМ!$E$39:$E$782,СВЦЭМ!$A$39:$A$782,$A173,СВЦЭМ!$B$39:$B$782,C$155)+'СЕТ СН'!$F$12</f>
        <v>247.55618561</v>
      </c>
      <c r="D173" s="36">
        <f>SUMIFS(СВЦЭМ!$E$39:$E$782,СВЦЭМ!$A$39:$A$782,$A173,СВЦЭМ!$B$39:$B$782,D$155)+'СЕТ СН'!$F$12</f>
        <v>251.44328068999999</v>
      </c>
      <c r="E173" s="36">
        <f>SUMIFS(СВЦЭМ!$E$39:$E$782,СВЦЭМ!$A$39:$A$782,$A173,СВЦЭМ!$B$39:$B$782,E$155)+'СЕТ СН'!$F$12</f>
        <v>251.73065357999999</v>
      </c>
      <c r="F173" s="36">
        <f>SUMIFS(СВЦЭМ!$E$39:$E$782,СВЦЭМ!$A$39:$A$782,$A173,СВЦЭМ!$B$39:$B$782,F$155)+'СЕТ СН'!$F$12</f>
        <v>254.48252491</v>
      </c>
      <c r="G173" s="36">
        <f>SUMIFS(СВЦЭМ!$E$39:$E$782,СВЦЭМ!$A$39:$A$782,$A173,СВЦЭМ!$B$39:$B$782,G$155)+'СЕТ СН'!$F$12</f>
        <v>251.42063984000001</v>
      </c>
      <c r="H173" s="36">
        <f>SUMIFS(СВЦЭМ!$E$39:$E$782,СВЦЭМ!$A$39:$A$782,$A173,СВЦЭМ!$B$39:$B$782,H$155)+'СЕТ СН'!$F$12</f>
        <v>250.98915052999999</v>
      </c>
      <c r="I173" s="36">
        <f>SUMIFS(СВЦЭМ!$E$39:$E$782,СВЦЭМ!$A$39:$A$782,$A173,СВЦЭМ!$B$39:$B$782,I$155)+'СЕТ СН'!$F$12</f>
        <v>248.46559778</v>
      </c>
      <c r="J173" s="36">
        <f>SUMIFS(СВЦЭМ!$E$39:$E$782,СВЦЭМ!$A$39:$A$782,$A173,СВЦЭМ!$B$39:$B$782,J$155)+'СЕТ СН'!$F$12</f>
        <v>242.28466678000001</v>
      </c>
      <c r="K173" s="36">
        <f>SUMIFS(СВЦЭМ!$E$39:$E$782,СВЦЭМ!$A$39:$A$782,$A173,СВЦЭМ!$B$39:$B$782,K$155)+'СЕТ СН'!$F$12</f>
        <v>233.16209662</v>
      </c>
      <c r="L173" s="36">
        <f>SUMIFS(СВЦЭМ!$E$39:$E$782,СВЦЭМ!$A$39:$A$782,$A173,СВЦЭМ!$B$39:$B$782,L$155)+'СЕТ СН'!$F$12</f>
        <v>226.52890048</v>
      </c>
      <c r="M173" s="36">
        <f>SUMIFS(СВЦЭМ!$E$39:$E$782,СВЦЭМ!$A$39:$A$782,$A173,СВЦЭМ!$B$39:$B$782,M$155)+'СЕТ СН'!$F$12</f>
        <v>224.75750635</v>
      </c>
      <c r="N173" s="36">
        <f>SUMIFS(СВЦЭМ!$E$39:$E$782,СВЦЭМ!$A$39:$A$782,$A173,СВЦЭМ!$B$39:$B$782,N$155)+'СЕТ СН'!$F$12</f>
        <v>229.47474439000001</v>
      </c>
      <c r="O173" s="36">
        <f>SUMIFS(СВЦЭМ!$E$39:$E$782,СВЦЭМ!$A$39:$A$782,$A173,СВЦЭМ!$B$39:$B$782,O$155)+'СЕТ СН'!$F$12</f>
        <v>225.82382751</v>
      </c>
      <c r="P173" s="36">
        <f>SUMIFS(СВЦЭМ!$E$39:$E$782,СВЦЭМ!$A$39:$A$782,$A173,СВЦЭМ!$B$39:$B$782,P$155)+'СЕТ СН'!$F$12</f>
        <v>228.25935716000001</v>
      </c>
      <c r="Q173" s="36">
        <f>SUMIFS(СВЦЭМ!$E$39:$E$782,СВЦЭМ!$A$39:$A$782,$A173,СВЦЭМ!$B$39:$B$782,Q$155)+'СЕТ СН'!$F$12</f>
        <v>229.29430296999999</v>
      </c>
      <c r="R173" s="36">
        <f>SUMIFS(СВЦЭМ!$E$39:$E$782,СВЦЭМ!$A$39:$A$782,$A173,СВЦЭМ!$B$39:$B$782,R$155)+'СЕТ СН'!$F$12</f>
        <v>236.36351973000001</v>
      </c>
      <c r="S173" s="36">
        <f>SUMIFS(СВЦЭМ!$E$39:$E$782,СВЦЭМ!$A$39:$A$782,$A173,СВЦЭМ!$B$39:$B$782,S$155)+'СЕТ СН'!$F$12</f>
        <v>231.24829020999999</v>
      </c>
      <c r="T173" s="36">
        <f>SUMIFS(СВЦЭМ!$E$39:$E$782,СВЦЭМ!$A$39:$A$782,$A173,СВЦЭМ!$B$39:$B$782,T$155)+'СЕТ СН'!$F$12</f>
        <v>229.9504518</v>
      </c>
      <c r="U173" s="36">
        <f>SUMIFS(СВЦЭМ!$E$39:$E$782,СВЦЭМ!$A$39:$A$782,$A173,СВЦЭМ!$B$39:$B$782,U$155)+'СЕТ СН'!$F$12</f>
        <v>228.40431512999999</v>
      </c>
      <c r="V173" s="36">
        <f>SUMIFS(СВЦЭМ!$E$39:$E$782,СВЦЭМ!$A$39:$A$782,$A173,СВЦЭМ!$B$39:$B$782,V$155)+'СЕТ СН'!$F$12</f>
        <v>223.94991123</v>
      </c>
      <c r="W173" s="36">
        <f>SUMIFS(СВЦЭМ!$E$39:$E$782,СВЦЭМ!$A$39:$A$782,$A173,СВЦЭМ!$B$39:$B$782,W$155)+'СЕТ СН'!$F$12</f>
        <v>225.73080508999999</v>
      </c>
      <c r="X173" s="36">
        <f>SUMIFS(СВЦЭМ!$E$39:$E$782,СВЦЭМ!$A$39:$A$782,$A173,СВЦЭМ!$B$39:$B$782,X$155)+'СЕТ СН'!$F$12</f>
        <v>231.01908585999999</v>
      </c>
      <c r="Y173" s="36">
        <f>SUMIFS(СВЦЭМ!$E$39:$E$782,СВЦЭМ!$A$39:$A$782,$A173,СВЦЭМ!$B$39:$B$782,Y$155)+'СЕТ СН'!$F$12</f>
        <v>234.54459584</v>
      </c>
    </row>
    <row r="174" spans="1:25" ht="15.75" x14ac:dyDescent="0.2">
      <c r="A174" s="35">
        <f t="shared" si="4"/>
        <v>45004</v>
      </c>
      <c r="B174" s="36">
        <f>SUMIFS(СВЦЭМ!$E$39:$E$782,СВЦЭМ!$A$39:$A$782,$A174,СВЦЭМ!$B$39:$B$782,B$155)+'СЕТ СН'!$F$12</f>
        <v>240.31753866</v>
      </c>
      <c r="C174" s="36">
        <f>SUMIFS(СВЦЭМ!$E$39:$E$782,СВЦЭМ!$A$39:$A$782,$A174,СВЦЭМ!$B$39:$B$782,C$155)+'СЕТ СН'!$F$12</f>
        <v>244.75860417999999</v>
      </c>
      <c r="D174" s="36">
        <f>SUMIFS(СВЦЭМ!$E$39:$E$782,СВЦЭМ!$A$39:$A$782,$A174,СВЦЭМ!$B$39:$B$782,D$155)+'СЕТ СН'!$F$12</f>
        <v>253.86688688000001</v>
      </c>
      <c r="E174" s="36">
        <f>SUMIFS(СВЦЭМ!$E$39:$E$782,СВЦЭМ!$A$39:$A$782,$A174,СВЦЭМ!$B$39:$B$782,E$155)+'СЕТ СН'!$F$12</f>
        <v>253.91344914999999</v>
      </c>
      <c r="F174" s="36">
        <f>SUMIFS(СВЦЭМ!$E$39:$E$782,СВЦЭМ!$A$39:$A$782,$A174,СВЦЭМ!$B$39:$B$782,F$155)+'СЕТ СН'!$F$12</f>
        <v>254.17902518</v>
      </c>
      <c r="G174" s="36">
        <f>SUMIFS(СВЦЭМ!$E$39:$E$782,СВЦЭМ!$A$39:$A$782,$A174,СВЦЭМ!$B$39:$B$782,G$155)+'СЕТ СН'!$F$12</f>
        <v>253.51621764999999</v>
      </c>
      <c r="H174" s="36">
        <f>SUMIFS(СВЦЭМ!$E$39:$E$782,СВЦЭМ!$A$39:$A$782,$A174,СВЦЭМ!$B$39:$B$782,H$155)+'СЕТ СН'!$F$12</f>
        <v>251.98213539</v>
      </c>
      <c r="I174" s="36">
        <f>SUMIFS(СВЦЭМ!$E$39:$E$782,СВЦЭМ!$A$39:$A$782,$A174,СВЦЭМ!$B$39:$B$782,I$155)+'СЕТ СН'!$F$12</f>
        <v>245.71662959</v>
      </c>
      <c r="J174" s="36">
        <f>SUMIFS(СВЦЭМ!$E$39:$E$782,СВЦЭМ!$A$39:$A$782,$A174,СВЦЭМ!$B$39:$B$782,J$155)+'СЕТ СН'!$F$12</f>
        <v>244.58653315999999</v>
      </c>
      <c r="K174" s="36">
        <f>SUMIFS(СВЦЭМ!$E$39:$E$782,СВЦЭМ!$A$39:$A$782,$A174,СВЦЭМ!$B$39:$B$782,K$155)+'СЕТ СН'!$F$12</f>
        <v>235.50535459</v>
      </c>
      <c r="L174" s="36">
        <f>SUMIFS(СВЦЭМ!$E$39:$E$782,СВЦЭМ!$A$39:$A$782,$A174,СВЦЭМ!$B$39:$B$782,L$155)+'СЕТ СН'!$F$12</f>
        <v>231.06771244999999</v>
      </c>
      <c r="M174" s="36">
        <f>SUMIFS(СВЦЭМ!$E$39:$E$782,СВЦЭМ!$A$39:$A$782,$A174,СВЦЭМ!$B$39:$B$782,M$155)+'СЕТ СН'!$F$12</f>
        <v>230.36590677999999</v>
      </c>
      <c r="N174" s="36">
        <f>SUMIFS(СВЦЭМ!$E$39:$E$782,СВЦЭМ!$A$39:$A$782,$A174,СВЦЭМ!$B$39:$B$782,N$155)+'СЕТ СН'!$F$12</f>
        <v>233.29683514999999</v>
      </c>
      <c r="O174" s="36">
        <f>SUMIFS(СВЦЭМ!$E$39:$E$782,СВЦЭМ!$A$39:$A$782,$A174,СВЦЭМ!$B$39:$B$782,O$155)+'СЕТ СН'!$F$12</f>
        <v>236.11554637</v>
      </c>
      <c r="P174" s="36">
        <f>SUMIFS(СВЦЭМ!$E$39:$E$782,СВЦЭМ!$A$39:$A$782,$A174,СВЦЭМ!$B$39:$B$782,P$155)+'СЕТ СН'!$F$12</f>
        <v>236.57269959999999</v>
      </c>
      <c r="Q174" s="36">
        <f>SUMIFS(СВЦЭМ!$E$39:$E$782,СВЦЭМ!$A$39:$A$782,$A174,СВЦЭМ!$B$39:$B$782,Q$155)+'СЕТ СН'!$F$12</f>
        <v>237.17005623</v>
      </c>
      <c r="R174" s="36">
        <f>SUMIFS(СВЦЭМ!$E$39:$E$782,СВЦЭМ!$A$39:$A$782,$A174,СВЦЭМ!$B$39:$B$782,R$155)+'СЕТ СН'!$F$12</f>
        <v>237.88373709999999</v>
      </c>
      <c r="S174" s="36">
        <f>SUMIFS(СВЦЭМ!$E$39:$E$782,СВЦЭМ!$A$39:$A$782,$A174,СВЦЭМ!$B$39:$B$782,S$155)+'СЕТ СН'!$F$12</f>
        <v>235.23706873</v>
      </c>
      <c r="T174" s="36">
        <f>SUMIFS(СВЦЭМ!$E$39:$E$782,СВЦЭМ!$A$39:$A$782,$A174,СВЦЭМ!$B$39:$B$782,T$155)+'СЕТ СН'!$F$12</f>
        <v>233.46073225000001</v>
      </c>
      <c r="U174" s="36">
        <f>SUMIFS(СВЦЭМ!$E$39:$E$782,СВЦЭМ!$A$39:$A$782,$A174,СВЦЭМ!$B$39:$B$782,U$155)+'СЕТ СН'!$F$12</f>
        <v>229.1865947</v>
      </c>
      <c r="V174" s="36">
        <f>SUMIFS(СВЦЭМ!$E$39:$E$782,СВЦЭМ!$A$39:$A$782,$A174,СВЦЭМ!$B$39:$B$782,V$155)+'СЕТ СН'!$F$12</f>
        <v>227.38604795000001</v>
      </c>
      <c r="W174" s="36">
        <f>SUMIFS(СВЦЭМ!$E$39:$E$782,СВЦЭМ!$A$39:$A$782,$A174,СВЦЭМ!$B$39:$B$782,W$155)+'СЕТ СН'!$F$12</f>
        <v>228.16417243999999</v>
      </c>
      <c r="X174" s="36">
        <f>SUMIFS(СВЦЭМ!$E$39:$E$782,СВЦЭМ!$A$39:$A$782,$A174,СВЦЭМ!$B$39:$B$782,X$155)+'СЕТ СН'!$F$12</f>
        <v>234.04107385</v>
      </c>
      <c r="Y174" s="36">
        <f>SUMIFS(СВЦЭМ!$E$39:$E$782,СВЦЭМ!$A$39:$A$782,$A174,СВЦЭМ!$B$39:$B$782,Y$155)+'СЕТ СН'!$F$12</f>
        <v>241.19548793999999</v>
      </c>
    </row>
    <row r="175" spans="1:25" ht="15.75" x14ac:dyDescent="0.2">
      <c r="A175" s="35">
        <f t="shared" si="4"/>
        <v>45005</v>
      </c>
      <c r="B175" s="36">
        <f>SUMIFS(СВЦЭМ!$E$39:$E$782,СВЦЭМ!$A$39:$A$782,$A175,СВЦЭМ!$B$39:$B$782,B$155)+'СЕТ СН'!$F$12</f>
        <v>241.55175677</v>
      </c>
      <c r="C175" s="36">
        <f>SUMIFS(СВЦЭМ!$E$39:$E$782,СВЦЭМ!$A$39:$A$782,$A175,СВЦЭМ!$B$39:$B$782,C$155)+'СЕТ СН'!$F$12</f>
        <v>247.94506197999999</v>
      </c>
      <c r="D175" s="36">
        <f>SUMIFS(СВЦЭМ!$E$39:$E$782,СВЦЭМ!$A$39:$A$782,$A175,СВЦЭМ!$B$39:$B$782,D$155)+'СЕТ СН'!$F$12</f>
        <v>250.69723507</v>
      </c>
      <c r="E175" s="36">
        <f>SUMIFS(СВЦЭМ!$E$39:$E$782,СВЦЭМ!$A$39:$A$782,$A175,СВЦЭМ!$B$39:$B$782,E$155)+'СЕТ СН'!$F$12</f>
        <v>252.87057245</v>
      </c>
      <c r="F175" s="36">
        <f>SUMIFS(СВЦЭМ!$E$39:$E$782,СВЦЭМ!$A$39:$A$782,$A175,СВЦЭМ!$B$39:$B$782,F$155)+'СЕТ СН'!$F$12</f>
        <v>251.03920780999999</v>
      </c>
      <c r="G175" s="36">
        <f>SUMIFS(СВЦЭМ!$E$39:$E$782,СВЦЭМ!$A$39:$A$782,$A175,СВЦЭМ!$B$39:$B$782,G$155)+'СЕТ СН'!$F$12</f>
        <v>249.76928839999999</v>
      </c>
      <c r="H175" s="36">
        <f>SUMIFS(СВЦЭМ!$E$39:$E$782,СВЦЭМ!$A$39:$A$782,$A175,СВЦЭМ!$B$39:$B$782,H$155)+'СЕТ СН'!$F$12</f>
        <v>254.22826706999999</v>
      </c>
      <c r="I175" s="36">
        <f>SUMIFS(СВЦЭМ!$E$39:$E$782,СВЦЭМ!$A$39:$A$782,$A175,СВЦЭМ!$B$39:$B$782,I$155)+'СЕТ СН'!$F$12</f>
        <v>242.36433657000001</v>
      </c>
      <c r="J175" s="36">
        <f>SUMIFS(СВЦЭМ!$E$39:$E$782,СВЦЭМ!$A$39:$A$782,$A175,СВЦЭМ!$B$39:$B$782,J$155)+'СЕТ СН'!$F$12</f>
        <v>241.93585157000001</v>
      </c>
      <c r="K175" s="36">
        <f>SUMIFS(СВЦЭМ!$E$39:$E$782,СВЦЭМ!$A$39:$A$782,$A175,СВЦЭМ!$B$39:$B$782,K$155)+'СЕТ СН'!$F$12</f>
        <v>237.36186903000001</v>
      </c>
      <c r="L175" s="36">
        <f>SUMIFS(СВЦЭМ!$E$39:$E$782,СВЦЭМ!$A$39:$A$782,$A175,СВЦЭМ!$B$39:$B$782,L$155)+'СЕТ СН'!$F$12</f>
        <v>236.17862774</v>
      </c>
      <c r="M175" s="36">
        <f>SUMIFS(СВЦЭМ!$E$39:$E$782,СВЦЭМ!$A$39:$A$782,$A175,СВЦЭМ!$B$39:$B$782,M$155)+'СЕТ СН'!$F$12</f>
        <v>237.92202542000001</v>
      </c>
      <c r="N175" s="36">
        <f>SUMIFS(СВЦЭМ!$E$39:$E$782,СВЦЭМ!$A$39:$A$782,$A175,СВЦЭМ!$B$39:$B$782,N$155)+'СЕТ СН'!$F$12</f>
        <v>243.61567044</v>
      </c>
      <c r="O175" s="36">
        <f>SUMIFS(СВЦЭМ!$E$39:$E$782,СВЦЭМ!$A$39:$A$782,$A175,СВЦЭМ!$B$39:$B$782,O$155)+'СЕТ СН'!$F$12</f>
        <v>247.50006440999999</v>
      </c>
      <c r="P175" s="36">
        <f>SUMIFS(СВЦЭМ!$E$39:$E$782,СВЦЭМ!$A$39:$A$782,$A175,СВЦЭМ!$B$39:$B$782,P$155)+'СЕТ СН'!$F$12</f>
        <v>248.33701389999999</v>
      </c>
      <c r="Q175" s="36">
        <f>SUMIFS(СВЦЭМ!$E$39:$E$782,СВЦЭМ!$A$39:$A$782,$A175,СВЦЭМ!$B$39:$B$782,Q$155)+'СЕТ СН'!$F$12</f>
        <v>249.76105971999999</v>
      </c>
      <c r="R175" s="36">
        <f>SUMIFS(СВЦЭМ!$E$39:$E$782,СВЦЭМ!$A$39:$A$782,$A175,СВЦЭМ!$B$39:$B$782,R$155)+'СЕТ СН'!$F$12</f>
        <v>249.04053205</v>
      </c>
      <c r="S175" s="36">
        <f>SUMIFS(СВЦЭМ!$E$39:$E$782,СВЦЭМ!$A$39:$A$782,$A175,СВЦЭМ!$B$39:$B$782,S$155)+'СЕТ СН'!$F$12</f>
        <v>246.57097927999999</v>
      </c>
      <c r="T175" s="36">
        <f>SUMIFS(СВЦЭМ!$E$39:$E$782,СВЦЭМ!$A$39:$A$782,$A175,СВЦЭМ!$B$39:$B$782,T$155)+'СЕТ СН'!$F$12</f>
        <v>242.93238382999999</v>
      </c>
      <c r="U175" s="36">
        <f>SUMIFS(СВЦЭМ!$E$39:$E$782,СВЦЭМ!$A$39:$A$782,$A175,СВЦЭМ!$B$39:$B$782,U$155)+'СЕТ СН'!$F$12</f>
        <v>237.58920079999999</v>
      </c>
      <c r="V175" s="36">
        <f>SUMIFS(СВЦЭМ!$E$39:$E$782,СВЦЭМ!$A$39:$A$782,$A175,СВЦЭМ!$B$39:$B$782,V$155)+'СЕТ СН'!$F$12</f>
        <v>235.83412066</v>
      </c>
      <c r="W175" s="36">
        <f>SUMIFS(СВЦЭМ!$E$39:$E$782,СВЦЭМ!$A$39:$A$782,$A175,СВЦЭМ!$B$39:$B$782,W$155)+'СЕТ СН'!$F$12</f>
        <v>235.76154632000001</v>
      </c>
      <c r="X175" s="36">
        <f>SUMIFS(СВЦЭМ!$E$39:$E$782,СВЦЭМ!$A$39:$A$782,$A175,СВЦЭМ!$B$39:$B$782,X$155)+'СЕТ СН'!$F$12</f>
        <v>241.69402742</v>
      </c>
      <c r="Y175" s="36">
        <f>SUMIFS(СВЦЭМ!$E$39:$E$782,СВЦЭМ!$A$39:$A$782,$A175,СВЦЭМ!$B$39:$B$782,Y$155)+'СЕТ СН'!$F$12</f>
        <v>246.81591404</v>
      </c>
    </row>
    <row r="176" spans="1:25" ht="15.75" x14ac:dyDescent="0.2">
      <c r="A176" s="35">
        <f t="shared" si="4"/>
        <v>45006</v>
      </c>
      <c r="B176" s="36">
        <f>SUMIFS(СВЦЭМ!$E$39:$E$782,СВЦЭМ!$A$39:$A$782,$A176,СВЦЭМ!$B$39:$B$782,B$155)+'СЕТ СН'!$F$12</f>
        <v>235.76064292999999</v>
      </c>
      <c r="C176" s="36">
        <f>SUMIFS(СВЦЭМ!$E$39:$E$782,СВЦЭМ!$A$39:$A$782,$A176,СВЦЭМ!$B$39:$B$782,C$155)+'СЕТ СН'!$F$12</f>
        <v>242.06402728</v>
      </c>
      <c r="D176" s="36">
        <f>SUMIFS(СВЦЭМ!$E$39:$E$782,СВЦЭМ!$A$39:$A$782,$A176,СВЦЭМ!$B$39:$B$782,D$155)+'СЕТ СН'!$F$12</f>
        <v>245.68045497</v>
      </c>
      <c r="E176" s="36">
        <f>SUMIFS(СВЦЭМ!$E$39:$E$782,СВЦЭМ!$A$39:$A$782,$A176,СВЦЭМ!$B$39:$B$782,E$155)+'СЕТ СН'!$F$12</f>
        <v>246.61433160999999</v>
      </c>
      <c r="F176" s="36">
        <f>SUMIFS(СВЦЭМ!$E$39:$E$782,СВЦЭМ!$A$39:$A$782,$A176,СВЦЭМ!$B$39:$B$782,F$155)+'СЕТ СН'!$F$12</f>
        <v>242.37438842</v>
      </c>
      <c r="G176" s="36">
        <f>SUMIFS(СВЦЭМ!$E$39:$E$782,СВЦЭМ!$A$39:$A$782,$A176,СВЦЭМ!$B$39:$B$782,G$155)+'СЕТ СН'!$F$12</f>
        <v>242.65992800000001</v>
      </c>
      <c r="H176" s="36">
        <f>SUMIFS(СВЦЭМ!$E$39:$E$782,СВЦЭМ!$A$39:$A$782,$A176,СВЦЭМ!$B$39:$B$782,H$155)+'СЕТ СН'!$F$12</f>
        <v>234.68277387000001</v>
      </c>
      <c r="I176" s="36">
        <f>SUMIFS(СВЦЭМ!$E$39:$E$782,СВЦЭМ!$A$39:$A$782,$A176,СВЦЭМ!$B$39:$B$782,I$155)+'СЕТ СН'!$F$12</f>
        <v>226.47817022000001</v>
      </c>
      <c r="J176" s="36">
        <f>SUMIFS(СВЦЭМ!$E$39:$E$782,СВЦЭМ!$A$39:$A$782,$A176,СВЦЭМ!$B$39:$B$782,J$155)+'СЕТ СН'!$F$12</f>
        <v>226.27721260999999</v>
      </c>
      <c r="K176" s="36">
        <f>SUMIFS(СВЦЭМ!$E$39:$E$782,СВЦЭМ!$A$39:$A$782,$A176,СВЦЭМ!$B$39:$B$782,K$155)+'СЕТ СН'!$F$12</f>
        <v>224.21584326000001</v>
      </c>
      <c r="L176" s="36">
        <f>SUMIFS(СВЦЭМ!$E$39:$E$782,СВЦЭМ!$A$39:$A$782,$A176,СВЦЭМ!$B$39:$B$782,L$155)+'СЕТ СН'!$F$12</f>
        <v>225.34791831999999</v>
      </c>
      <c r="M176" s="36">
        <f>SUMIFS(СВЦЭМ!$E$39:$E$782,СВЦЭМ!$A$39:$A$782,$A176,СВЦЭМ!$B$39:$B$782,M$155)+'СЕТ СН'!$F$12</f>
        <v>230.80002458000001</v>
      </c>
      <c r="N176" s="36">
        <f>SUMIFS(СВЦЭМ!$E$39:$E$782,СВЦЭМ!$A$39:$A$782,$A176,СВЦЭМ!$B$39:$B$782,N$155)+'СЕТ СН'!$F$12</f>
        <v>235.20228491</v>
      </c>
      <c r="O176" s="36">
        <f>SUMIFS(СВЦЭМ!$E$39:$E$782,СВЦЭМ!$A$39:$A$782,$A176,СВЦЭМ!$B$39:$B$782,O$155)+'СЕТ СН'!$F$12</f>
        <v>240.86007244999999</v>
      </c>
      <c r="P176" s="36">
        <f>SUMIFS(СВЦЭМ!$E$39:$E$782,СВЦЭМ!$A$39:$A$782,$A176,СВЦЭМ!$B$39:$B$782,P$155)+'СЕТ СН'!$F$12</f>
        <v>243.04248860000001</v>
      </c>
      <c r="Q176" s="36">
        <f>SUMIFS(СВЦЭМ!$E$39:$E$782,СВЦЭМ!$A$39:$A$782,$A176,СВЦЭМ!$B$39:$B$782,Q$155)+'СЕТ СН'!$F$12</f>
        <v>243.52454212999999</v>
      </c>
      <c r="R176" s="36">
        <f>SUMIFS(СВЦЭМ!$E$39:$E$782,СВЦЭМ!$A$39:$A$782,$A176,СВЦЭМ!$B$39:$B$782,R$155)+'СЕТ СН'!$F$12</f>
        <v>242.64808081999999</v>
      </c>
      <c r="S176" s="36">
        <f>SUMIFS(СВЦЭМ!$E$39:$E$782,СВЦЭМ!$A$39:$A$782,$A176,СВЦЭМ!$B$39:$B$782,S$155)+'СЕТ СН'!$F$12</f>
        <v>240.14118155</v>
      </c>
      <c r="T176" s="36">
        <f>SUMIFS(СВЦЭМ!$E$39:$E$782,СВЦЭМ!$A$39:$A$782,$A176,СВЦЭМ!$B$39:$B$782,T$155)+'СЕТ СН'!$F$12</f>
        <v>236.49774453000001</v>
      </c>
      <c r="U176" s="36">
        <f>SUMIFS(СВЦЭМ!$E$39:$E$782,СВЦЭМ!$A$39:$A$782,$A176,СВЦЭМ!$B$39:$B$782,U$155)+'СЕТ СН'!$F$12</f>
        <v>232.49384449999999</v>
      </c>
      <c r="V176" s="36">
        <f>SUMIFS(СВЦЭМ!$E$39:$E$782,СВЦЭМ!$A$39:$A$782,$A176,СВЦЭМ!$B$39:$B$782,V$155)+'СЕТ СН'!$F$12</f>
        <v>230.49187904999999</v>
      </c>
      <c r="W176" s="36">
        <f>SUMIFS(СВЦЭМ!$E$39:$E$782,СВЦЭМ!$A$39:$A$782,$A176,СВЦЭМ!$B$39:$B$782,W$155)+'СЕТ СН'!$F$12</f>
        <v>231.31401435000001</v>
      </c>
      <c r="X176" s="36">
        <f>SUMIFS(СВЦЭМ!$E$39:$E$782,СВЦЭМ!$A$39:$A$782,$A176,СВЦЭМ!$B$39:$B$782,X$155)+'СЕТ СН'!$F$12</f>
        <v>235.50525364999999</v>
      </c>
      <c r="Y176" s="36">
        <f>SUMIFS(СВЦЭМ!$E$39:$E$782,СВЦЭМ!$A$39:$A$782,$A176,СВЦЭМ!$B$39:$B$782,Y$155)+'СЕТ СН'!$F$12</f>
        <v>239.96912796999999</v>
      </c>
    </row>
    <row r="177" spans="1:27" ht="15.75" x14ac:dyDescent="0.2">
      <c r="A177" s="35">
        <f t="shared" si="4"/>
        <v>45007</v>
      </c>
      <c r="B177" s="36">
        <f>SUMIFS(СВЦЭМ!$E$39:$E$782,СВЦЭМ!$A$39:$A$782,$A177,СВЦЭМ!$B$39:$B$782,B$155)+'СЕТ СН'!$F$12</f>
        <v>254.7354952</v>
      </c>
      <c r="C177" s="36">
        <f>SUMIFS(СВЦЭМ!$E$39:$E$782,СВЦЭМ!$A$39:$A$782,$A177,СВЦЭМ!$B$39:$B$782,C$155)+'СЕТ СН'!$F$12</f>
        <v>261.24521843999997</v>
      </c>
      <c r="D177" s="36">
        <f>SUMIFS(СВЦЭМ!$E$39:$E$782,СВЦЭМ!$A$39:$A$782,$A177,СВЦЭМ!$B$39:$B$782,D$155)+'СЕТ СН'!$F$12</f>
        <v>271.70925626000002</v>
      </c>
      <c r="E177" s="36">
        <f>SUMIFS(СВЦЭМ!$E$39:$E$782,СВЦЭМ!$A$39:$A$782,$A177,СВЦЭМ!$B$39:$B$782,E$155)+'СЕТ СН'!$F$12</f>
        <v>273.36749663000001</v>
      </c>
      <c r="F177" s="36">
        <f>SUMIFS(СВЦЭМ!$E$39:$E$782,СВЦЭМ!$A$39:$A$782,$A177,СВЦЭМ!$B$39:$B$782,F$155)+'СЕТ СН'!$F$12</f>
        <v>274.83101462000002</v>
      </c>
      <c r="G177" s="36">
        <f>SUMIFS(СВЦЭМ!$E$39:$E$782,СВЦЭМ!$A$39:$A$782,$A177,СВЦЭМ!$B$39:$B$782,G$155)+'СЕТ СН'!$F$12</f>
        <v>270.08577119</v>
      </c>
      <c r="H177" s="36">
        <f>SUMIFS(СВЦЭМ!$E$39:$E$782,СВЦЭМ!$A$39:$A$782,$A177,СВЦЭМ!$B$39:$B$782,H$155)+'СЕТ СН'!$F$12</f>
        <v>262.15907331</v>
      </c>
      <c r="I177" s="36">
        <f>SUMIFS(СВЦЭМ!$E$39:$E$782,СВЦЭМ!$A$39:$A$782,$A177,СВЦЭМ!$B$39:$B$782,I$155)+'СЕТ СН'!$F$12</f>
        <v>255.17031709</v>
      </c>
      <c r="J177" s="36">
        <f>SUMIFS(СВЦЭМ!$E$39:$E$782,СВЦЭМ!$A$39:$A$782,$A177,СВЦЭМ!$B$39:$B$782,J$155)+'СЕТ СН'!$F$12</f>
        <v>253.84996676</v>
      </c>
      <c r="K177" s="36">
        <f>SUMIFS(СВЦЭМ!$E$39:$E$782,СВЦЭМ!$A$39:$A$782,$A177,СВЦЭМ!$B$39:$B$782,K$155)+'СЕТ СН'!$F$12</f>
        <v>250.83212909</v>
      </c>
      <c r="L177" s="36">
        <f>SUMIFS(СВЦЭМ!$E$39:$E$782,СВЦЭМ!$A$39:$A$782,$A177,СВЦЭМ!$B$39:$B$782,L$155)+'СЕТ СН'!$F$12</f>
        <v>251.14874555</v>
      </c>
      <c r="M177" s="36">
        <f>SUMIFS(СВЦЭМ!$E$39:$E$782,СВЦЭМ!$A$39:$A$782,$A177,СВЦЭМ!$B$39:$B$782,M$155)+'СЕТ СН'!$F$12</f>
        <v>247.58629407000001</v>
      </c>
      <c r="N177" s="36">
        <f>SUMIFS(СВЦЭМ!$E$39:$E$782,СВЦЭМ!$A$39:$A$782,$A177,СВЦЭМ!$B$39:$B$782,N$155)+'СЕТ СН'!$F$12</f>
        <v>262.01558397000002</v>
      </c>
      <c r="O177" s="36">
        <f>SUMIFS(СВЦЭМ!$E$39:$E$782,СВЦЭМ!$A$39:$A$782,$A177,СВЦЭМ!$B$39:$B$782,O$155)+'СЕТ СН'!$F$12</f>
        <v>263.04562105999997</v>
      </c>
      <c r="P177" s="36">
        <f>SUMIFS(СВЦЭМ!$E$39:$E$782,СВЦЭМ!$A$39:$A$782,$A177,СВЦЭМ!$B$39:$B$782,P$155)+'СЕТ СН'!$F$12</f>
        <v>263.42489186</v>
      </c>
      <c r="Q177" s="36">
        <f>SUMIFS(СВЦЭМ!$E$39:$E$782,СВЦЭМ!$A$39:$A$782,$A177,СВЦЭМ!$B$39:$B$782,Q$155)+'СЕТ СН'!$F$12</f>
        <v>263.50927204999999</v>
      </c>
      <c r="R177" s="36">
        <f>SUMIFS(СВЦЭМ!$E$39:$E$782,СВЦЭМ!$A$39:$A$782,$A177,СВЦЭМ!$B$39:$B$782,R$155)+'СЕТ СН'!$F$12</f>
        <v>259.55972740999999</v>
      </c>
      <c r="S177" s="36">
        <f>SUMIFS(СВЦЭМ!$E$39:$E$782,СВЦЭМ!$A$39:$A$782,$A177,СВЦЭМ!$B$39:$B$782,S$155)+'СЕТ СН'!$F$12</f>
        <v>256.33453100999998</v>
      </c>
      <c r="T177" s="36">
        <f>SUMIFS(СВЦЭМ!$E$39:$E$782,СВЦЭМ!$A$39:$A$782,$A177,СВЦЭМ!$B$39:$B$782,T$155)+'СЕТ СН'!$F$12</f>
        <v>256.50357424999999</v>
      </c>
      <c r="U177" s="36">
        <f>SUMIFS(СВЦЭМ!$E$39:$E$782,СВЦЭМ!$A$39:$A$782,$A177,СВЦЭМ!$B$39:$B$782,U$155)+'СЕТ СН'!$F$12</f>
        <v>250.72985238999999</v>
      </c>
      <c r="V177" s="36">
        <f>SUMIFS(СВЦЭМ!$E$39:$E$782,СВЦЭМ!$A$39:$A$782,$A177,СВЦЭМ!$B$39:$B$782,V$155)+'СЕТ СН'!$F$12</f>
        <v>246.39616251999999</v>
      </c>
      <c r="W177" s="36">
        <f>SUMIFS(СВЦЭМ!$E$39:$E$782,СВЦЭМ!$A$39:$A$782,$A177,СВЦЭМ!$B$39:$B$782,W$155)+'СЕТ СН'!$F$12</f>
        <v>246.16316831</v>
      </c>
      <c r="X177" s="36">
        <f>SUMIFS(СВЦЭМ!$E$39:$E$782,СВЦЭМ!$A$39:$A$782,$A177,СВЦЭМ!$B$39:$B$782,X$155)+'СЕТ СН'!$F$12</f>
        <v>247.43253128999999</v>
      </c>
      <c r="Y177" s="36">
        <f>SUMIFS(СВЦЭМ!$E$39:$E$782,СВЦЭМ!$A$39:$A$782,$A177,СВЦЭМ!$B$39:$B$782,Y$155)+'СЕТ СН'!$F$12</f>
        <v>254.09896208000001</v>
      </c>
    </row>
    <row r="178" spans="1:27" ht="15.75" x14ac:dyDescent="0.2">
      <c r="A178" s="35">
        <f t="shared" si="4"/>
        <v>45008</v>
      </c>
      <c r="B178" s="36">
        <f>SUMIFS(СВЦЭМ!$E$39:$E$782,СВЦЭМ!$A$39:$A$782,$A178,СВЦЭМ!$B$39:$B$782,B$155)+'СЕТ СН'!$F$12</f>
        <v>263.46205586999997</v>
      </c>
      <c r="C178" s="36">
        <f>SUMIFS(СВЦЭМ!$E$39:$E$782,СВЦЭМ!$A$39:$A$782,$A178,СВЦЭМ!$B$39:$B$782,C$155)+'СЕТ СН'!$F$12</f>
        <v>272.82495634000003</v>
      </c>
      <c r="D178" s="36">
        <f>SUMIFS(СВЦЭМ!$E$39:$E$782,СВЦЭМ!$A$39:$A$782,$A178,СВЦЭМ!$B$39:$B$782,D$155)+'СЕТ СН'!$F$12</f>
        <v>277.23278340000002</v>
      </c>
      <c r="E178" s="36">
        <f>SUMIFS(СВЦЭМ!$E$39:$E$782,СВЦЭМ!$A$39:$A$782,$A178,СВЦЭМ!$B$39:$B$782,E$155)+'СЕТ СН'!$F$12</f>
        <v>279.96616949000003</v>
      </c>
      <c r="F178" s="36">
        <f>SUMIFS(СВЦЭМ!$E$39:$E$782,СВЦЭМ!$A$39:$A$782,$A178,СВЦЭМ!$B$39:$B$782,F$155)+'СЕТ СН'!$F$12</f>
        <v>279.48652185999998</v>
      </c>
      <c r="G178" s="36">
        <f>SUMIFS(СВЦЭМ!$E$39:$E$782,СВЦЭМ!$A$39:$A$782,$A178,СВЦЭМ!$B$39:$B$782,G$155)+'СЕТ СН'!$F$12</f>
        <v>270.21491945000002</v>
      </c>
      <c r="H178" s="36">
        <f>SUMIFS(СВЦЭМ!$E$39:$E$782,СВЦЭМ!$A$39:$A$782,$A178,СВЦЭМ!$B$39:$B$782,H$155)+'СЕТ СН'!$F$12</f>
        <v>265.62711260999998</v>
      </c>
      <c r="I178" s="36">
        <f>SUMIFS(СВЦЭМ!$E$39:$E$782,СВЦЭМ!$A$39:$A$782,$A178,СВЦЭМ!$B$39:$B$782,I$155)+'СЕТ СН'!$F$12</f>
        <v>257.22247807999997</v>
      </c>
      <c r="J178" s="36">
        <f>SUMIFS(СВЦЭМ!$E$39:$E$782,СВЦЭМ!$A$39:$A$782,$A178,СВЦЭМ!$B$39:$B$782,J$155)+'СЕТ СН'!$F$12</f>
        <v>254.82474963999999</v>
      </c>
      <c r="K178" s="36">
        <f>SUMIFS(СВЦЭМ!$E$39:$E$782,СВЦЭМ!$A$39:$A$782,$A178,СВЦЭМ!$B$39:$B$782,K$155)+'СЕТ СН'!$F$12</f>
        <v>251.72752315</v>
      </c>
      <c r="L178" s="36">
        <f>SUMIFS(СВЦЭМ!$E$39:$E$782,СВЦЭМ!$A$39:$A$782,$A178,СВЦЭМ!$B$39:$B$782,L$155)+'СЕТ СН'!$F$12</f>
        <v>246.90622198</v>
      </c>
      <c r="M178" s="36">
        <f>SUMIFS(СВЦЭМ!$E$39:$E$782,СВЦЭМ!$A$39:$A$782,$A178,СВЦЭМ!$B$39:$B$782,M$155)+'СЕТ СН'!$F$12</f>
        <v>250.29405156999999</v>
      </c>
      <c r="N178" s="36">
        <f>SUMIFS(СВЦЭМ!$E$39:$E$782,СВЦЭМ!$A$39:$A$782,$A178,СВЦЭМ!$B$39:$B$782,N$155)+'СЕТ СН'!$F$12</f>
        <v>255.86452922000001</v>
      </c>
      <c r="O178" s="36">
        <f>SUMIFS(СВЦЭМ!$E$39:$E$782,СВЦЭМ!$A$39:$A$782,$A178,СВЦЭМ!$B$39:$B$782,O$155)+'СЕТ СН'!$F$12</f>
        <v>260.78348212999998</v>
      </c>
      <c r="P178" s="36">
        <f>SUMIFS(СВЦЭМ!$E$39:$E$782,СВЦЭМ!$A$39:$A$782,$A178,СВЦЭМ!$B$39:$B$782,P$155)+'СЕТ СН'!$F$12</f>
        <v>266.42962883000001</v>
      </c>
      <c r="Q178" s="36">
        <f>SUMIFS(СВЦЭМ!$E$39:$E$782,СВЦЭМ!$A$39:$A$782,$A178,СВЦЭМ!$B$39:$B$782,Q$155)+'СЕТ СН'!$F$12</f>
        <v>266.24573697</v>
      </c>
      <c r="R178" s="36">
        <f>SUMIFS(СВЦЭМ!$E$39:$E$782,СВЦЭМ!$A$39:$A$782,$A178,СВЦЭМ!$B$39:$B$782,R$155)+'СЕТ СН'!$F$12</f>
        <v>261.05173380999997</v>
      </c>
      <c r="S178" s="36">
        <f>SUMIFS(СВЦЭМ!$E$39:$E$782,СВЦЭМ!$A$39:$A$782,$A178,СВЦЭМ!$B$39:$B$782,S$155)+'СЕТ СН'!$F$12</f>
        <v>258.92674820000002</v>
      </c>
      <c r="T178" s="36">
        <f>SUMIFS(СВЦЭМ!$E$39:$E$782,СВЦЭМ!$A$39:$A$782,$A178,СВЦЭМ!$B$39:$B$782,T$155)+'СЕТ СН'!$F$12</f>
        <v>254.31628708</v>
      </c>
      <c r="U178" s="36">
        <f>SUMIFS(СВЦЭМ!$E$39:$E$782,СВЦЭМ!$A$39:$A$782,$A178,СВЦЭМ!$B$39:$B$782,U$155)+'СЕТ СН'!$F$12</f>
        <v>248.48400752000001</v>
      </c>
      <c r="V178" s="36">
        <f>SUMIFS(СВЦЭМ!$E$39:$E$782,СВЦЭМ!$A$39:$A$782,$A178,СВЦЭМ!$B$39:$B$782,V$155)+'СЕТ СН'!$F$12</f>
        <v>246.59832463000001</v>
      </c>
      <c r="W178" s="36">
        <f>SUMIFS(СВЦЭМ!$E$39:$E$782,СВЦЭМ!$A$39:$A$782,$A178,СВЦЭМ!$B$39:$B$782,W$155)+'СЕТ СН'!$F$12</f>
        <v>251.43559178999999</v>
      </c>
      <c r="X178" s="36">
        <f>SUMIFS(СВЦЭМ!$E$39:$E$782,СВЦЭМ!$A$39:$A$782,$A178,СВЦЭМ!$B$39:$B$782,X$155)+'СЕТ СН'!$F$12</f>
        <v>256.42151501000001</v>
      </c>
      <c r="Y178" s="36">
        <f>SUMIFS(СВЦЭМ!$E$39:$E$782,СВЦЭМ!$A$39:$A$782,$A178,СВЦЭМ!$B$39:$B$782,Y$155)+'СЕТ СН'!$F$12</f>
        <v>260.67182186000002</v>
      </c>
    </row>
    <row r="179" spans="1:27" ht="15.75" x14ac:dyDescent="0.2">
      <c r="A179" s="35">
        <f t="shared" si="4"/>
        <v>45009</v>
      </c>
      <c r="B179" s="36">
        <f>SUMIFS(СВЦЭМ!$E$39:$E$782,СВЦЭМ!$A$39:$A$782,$A179,СВЦЭМ!$B$39:$B$782,B$155)+'СЕТ СН'!$F$12</f>
        <v>273.25564041000001</v>
      </c>
      <c r="C179" s="36">
        <f>SUMIFS(СВЦЭМ!$E$39:$E$782,СВЦЭМ!$A$39:$A$782,$A179,СВЦЭМ!$B$39:$B$782,C$155)+'СЕТ СН'!$F$12</f>
        <v>283.98308094999999</v>
      </c>
      <c r="D179" s="36">
        <f>SUMIFS(СВЦЭМ!$E$39:$E$782,СВЦЭМ!$A$39:$A$782,$A179,СВЦЭМ!$B$39:$B$782,D$155)+'СЕТ СН'!$F$12</f>
        <v>282.66111611000002</v>
      </c>
      <c r="E179" s="36">
        <f>SUMIFS(СВЦЭМ!$E$39:$E$782,СВЦЭМ!$A$39:$A$782,$A179,СВЦЭМ!$B$39:$B$782,E$155)+'СЕТ СН'!$F$12</f>
        <v>282.90459190000001</v>
      </c>
      <c r="F179" s="36">
        <f>SUMIFS(СВЦЭМ!$E$39:$E$782,СВЦЭМ!$A$39:$A$782,$A179,СВЦЭМ!$B$39:$B$782,F$155)+'СЕТ СН'!$F$12</f>
        <v>282.86177779000002</v>
      </c>
      <c r="G179" s="36">
        <f>SUMIFS(СВЦЭМ!$E$39:$E$782,СВЦЭМ!$A$39:$A$782,$A179,СВЦЭМ!$B$39:$B$782,G$155)+'СЕТ СН'!$F$12</f>
        <v>282.56386979000001</v>
      </c>
      <c r="H179" s="36">
        <f>SUMIFS(СВЦЭМ!$E$39:$E$782,СВЦЭМ!$A$39:$A$782,$A179,СВЦЭМ!$B$39:$B$782,H$155)+'СЕТ СН'!$F$12</f>
        <v>279.96195927999997</v>
      </c>
      <c r="I179" s="36">
        <f>SUMIFS(СВЦЭМ!$E$39:$E$782,СВЦЭМ!$A$39:$A$782,$A179,СВЦЭМ!$B$39:$B$782,I$155)+'СЕТ СН'!$F$12</f>
        <v>269.37783400000001</v>
      </c>
      <c r="J179" s="36">
        <f>SUMIFS(СВЦЭМ!$E$39:$E$782,СВЦЭМ!$A$39:$A$782,$A179,СВЦЭМ!$B$39:$B$782,J$155)+'СЕТ СН'!$F$12</f>
        <v>268.39197753000002</v>
      </c>
      <c r="K179" s="36">
        <f>SUMIFS(СВЦЭМ!$E$39:$E$782,СВЦЭМ!$A$39:$A$782,$A179,СВЦЭМ!$B$39:$B$782,K$155)+'СЕТ СН'!$F$12</f>
        <v>264.38099477999998</v>
      </c>
      <c r="L179" s="36">
        <f>SUMIFS(СВЦЭМ!$E$39:$E$782,СВЦЭМ!$A$39:$A$782,$A179,СВЦЭМ!$B$39:$B$782,L$155)+'СЕТ СН'!$F$12</f>
        <v>256.59942597000003</v>
      </c>
      <c r="M179" s="36">
        <f>SUMIFS(СВЦЭМ!$E$39:$E$782,СВЦЭМ!$A$39:$A$782,$A179,СВЦЭМ!$B$39:$B$782,M$155)+'СЕТ СН'!$F$12</f>
        <v>256.27601944999998</v>
      </c>
      <c r="N179" s="36">
        <f>SUMIFS(СВЦЭМ!$E$39:$E$782,СВЦЭМ!$A$39:$A$782,$A179,СВЦЭМ!$B$39:$B$782,N$155)+'СЕТ СН'!$F$12</f>
        <v>257.40143317000002</v>
      </c>
      <c r="O179" s="36">
        <f>SUMIFS(СВЦЭМ!$E$39:$E$782,СВЦЭМ!$A$39:$A$782,$A179,СВЦЭМ!$B$39:$B$782,O$155)+'СЕТ СН'!$F$12</f>
        <v>258.37890293999999</v>
      </c>
      <c r="P179" s="36">
        <f>SUMIFS(СВЦЭМ!$E$39:$E$782,СВЦЭМ!$A$39:$A$782,$A179,СВЦЭМ!$B$39:$B$782,P$155)+'СЕТ СН'!$F$12</f>
        <v>259.68378436</v>
      </c>
      <c r="Q179" s="36">
        <f>SUMIFS(СВЦЭМ!$E$39:$E$782,СВЦЭМ!$A$39:$A$782,$A179,СВЦЭМ!$B$39:$B$782,Q$155)+'СЕТ СН'!$F$12</f>
        <v>259.05077963000002</v>
      </c>
      <c r="R179" s="36">
        <f>SUMIFS(СВЦЭМ!$E$39:$E$782,СВЦЭМ!$A$39:$A$782,$A179,СВЦЭМ!$B$39:$B$782,R$155)+'СЕТ СН'!$F$12</f>
        <v>259.27363746999998</v>
      </c>
      <c r="S179" s="36">
        <f>SUMIFS(СВЦЭМ!$E$39:$E$782,СВЦЭМ!$A$39:$A$782,$A179,СВЦЭМ!$B$39:$B$782,S$155)+'СЕТ СН'!$F$12</f>
        <v>253.07562949000001</v>
      </c>
      <c r="T179" s="36">
        <f>SUMIFS(СВЦЭМ!$E$39:$E$782,СВЦЭМ!$A$39:$A$782,$A179,СВЦЭМ!$B$39:$B$782,T$155)+'СЕТ СН'!$F$12</f>
        <v>251.81269689000001</v>
      </c>
      <c r="U179" s="36">
        <f>SUMIFS(СВЦЭМ!$E$39:$E$782,СВЦЭМ!$A$39:$A$782,$A179,СВЦЭМ!$B$39:$B$782,U$155)+'СЕТ СН'!$F$12</f>
        <v>250.00942223000001</v>
      </c>
      <c r="V179" s="36">
        <f>SUMIFS(СВЦЭМ!$E$39:$E$782,СВЦЭМ!$A$39:$A$782,$A179,СВЦЭМ!$B$39:$B$782,V$155)+'СЕТ СН'!$F$12</f>
        <v>251.76849691000001</v>
      </c>
      <c r="W179" s="36">
        <f>SUMIFS(СВЦЭМ!$E$39:$E$782,СВЦЭМ!$A$39:$A$782,$A179,СВЦЭМ!$B$39:$B$782,W$155)+'СЕТ СН'!$F$12</f>
        <v>251.96458337000001</v>
      </c>
      <c r="X179" s="36">
        <f>SUMIFS(СВЦЭМ!$E$39:$E$782,СВЦЭМ!$A$39:$A$782,$A179,СВЦЭМ!$B$39:$B$782,X$155)+'СЕТ СН'!$F$12</f>
        <v>259.47989163</v>
      </c>
      <c r="Y179" s="36">
        <f>SUMIFS(СВЦЭМ!$E$39:$E$782,СВЦЭМ!$A$39:$A$782,$A179,СВЦЭМ!$B$39:$B$782,Y$155)+'СЕТ СН'!$F$12</f>
        <v>255.85029571999999</v>
      </c>
    </row>
    <row r="180" spans="1:27" ht="15.75" x14ac:dyDescent="0.2">
      <c r="A180" s="35">
        <f t="shared" si="4"/>
        <v>45010</v>
      </c>
      <c r="B180" s="36">
        <f>SUMIFS(СВЦЭМ!$E$39:$E$782,СВЦЭМ!$A$39:$A$782,$A180,СВЦЭМ!$B$39:$B$782,B$155)+'СЕТ СН'!$F$12</f>
        <v>255.56299131</v>
      </c>
      <c r="C180" s="36">
        <f>SUMIFS(СВЦЭМ!$E$39:$E$782,СВЦЭМ!$A$39:$A$782,$A180,СВЦЭМ!$B$39:$B$782,C$155)+'СЕТ СН'!$F$12</f>
        <v>261.71804585000001</v>
      </c>
      <c r="D180" s="36">
        <f>SUMIFS(СВЦЭМ!$E$39:$E$782,СВЦЭМ!$A$39:$A$782,$A180,СВЦЭМ!$B$39:$B$782,D$155)+'СЕТ СН'!$F$12</f>
        <v>265.38904597999999</v>
      </c>
      <c r="E180" s="36">
        <f>SUMIFS(СВЦЭМ!$E$39:$E$782,СВЦЭМ!$A$39:$A$782,$A180,СВЦЭМ!$B$39:$B$782,E$155)+'СЕТ СН'!$F$12</f>
        <v>266.19667292000003</v>
      </c>
      <c r="F180" s="36">
        <f>SUMIFS(СВЦЭМ!$E$39:$E$782,СВЦЭМ!$A$39:$A$782,$A180,СВЦЭМ!$B$39:$B$782,F$155)+'СЕТ СН'!$F$12</f>
        <v>265.45257901000002</v>
      </c>
      <c r="G180" s="36">
        <f>SUMIFS(СВЦЭМ!$E$39:$E$782,СВЦЭМ!$A$39:$A$782,$A180,СВЦЭМ!$B$39:$B$782,G$155)+'СЕТ СН'!$F$12</f>
        <v>266.23844215000003</v>
      </c>
      <c r="H180" s="36">
        <f>SUMIFS(СВЦЭМ!$E$39:$E$782,СВЦЭМ!$A$39:$A$782,$A180,СВЦЭМ!$B$39:$B$782,H$155)+'СЕТ СН'!$F$12</f>
        <v>263.71412588999999</v>
      </c>
      <c r="I180" s="36">
        <f>SUMIFS(СВЦЭМ!$E$39:$E$782,СВЦЭМ!$A$39:$A$782,$A180,СВЦЭМ!$B$39:$B$782,I$155)+'СЕТ СН'!$F$12</f>
        <v>254.60200942</v>
      </c>
      <c r="J180" s="36">
        <f>SUMIFS(СВЦЭМ!$E$39:$E$782,СВЦЭМ!$A$39:$A$782,$A180,СВЦЭМ!$B$39:$B$782,J$155)+'СЕТ СН'!$F$12</f>
        <v>244.82657664000001</v>
      </c>
      <c r="K180" s="36">
        <f>SUMIFS(СВЦЭМ!$E$39:$E$782,СВЦЭМ!$A$39:$A$782,$A180,СВЦЭМ!$B$39:$B$782,K$155)+'СЕТ СН'!$F$12</f>
        <v>235.43378010999999</v>
      </c>
      <c r="L180" s="36">
        <f>SUMIFS(СВЦЭМ!$E$39:$E$782,СВЦЭМ!$A$39:$A$782,$A180,СВЦЭМ!$B$39:$B$782,L$155)+'СЕТ СН'!$F$12</f>
        <v>232.16368467999999</v>
      </c>
      <c r="M180" s="36">
        <f>SUMIFS(СВЦЭМ!$E$39:$E$782,СВЦЭМ!$A$39:$A$782,$A180,СВЦЭМ!$B$39:$B$782,M$155)+'СЕТ СН'!$F$12</f>
        <v>231.82183975999999</v>
      </c>
      <c r="N180" s="36">
        <f>SUMIFS(СВЦЭМ!$E$39:$E$782,СВЦЭМ!$A$39:$A$782,$A180,СВЦЭМ!$B$39:$B$782,N$155)+'СЕТ СН'!$F$12</f>
        <v>237.45911083999999</v>
      </c>
      <c r="O180" s="36">
        <f>SUMIFS(СВЦЭМ!$E$39:$E$782,СВЦЭМ!$A$39:$A$782,$A180,СВЦЭМ!$B$39:$B$782,O$155)+'СЕТ СН'!$F$12</f>
        <v>243.78949933999999</v>
      </c>
      <c r="P180" s="36">
        <f>SUMIFS(СВЦЭМ!$E$39:$E$782,СВЦЭМ!$A$39:$A$782,$A180,СВЦЭМ!$B$39:$B$782,P$155)+'СЕТ СН'!$F$12</f>
        <v>246.80445541</v>
      </c>
      <c r="Q180" s="36">
        <f>SUMIFS(СВЦЭМ!$E$39:$E$782,СВЦЭМ!$A$39:$A$782,$A180,СВЦЭМ!$B$39:$B$782,Q$155)+'СЕТ СН'!$F$12</f>
        <v>249.28033425999999</v>
      </c>
      <c r="R180" s="36">
        <f>SUMIFS(СВЦЭМ!$E$39:$E$782,СВЦЭМ!$A$39:$A$782,$A180,СВЦЭМ!$B$39:$B$782,R$155)+'СЕТ СН'!$F$12</f>
        <v>245.92742618</v>
      </c>
      <c r="S180" s="36">
        <f>SUMIFS(СВЦЭМ!$E$39:$E$782,СВЦЭМ!$A$39:$A$782,$A180,СВЦЭМ!$B$39:$B$782,S$155)+'СЕТ СН'!$F$12</f>
        <v>245.53373894999999</v>
      </c>
      <c r="T180" s="36">
        <f>SUMIFS(СВЦЭМ!$E$39:$E$782,СВЦЭМ!$A$39:$A$782,$A180,СВЦЭМ!$B$39:$B$782,T$155)+'СЕТ СН'!$F$12</f>
        <v>236.48960627</v>
      </c>
      <c r="U180" s="36">
        <f>SUMIFS(СВЦЭМ!$E$39:$E$782,СВЦЭМ!$A$39:$A$782,$A180,СВЦЭМ!$B$39:$B$782,U$155)+'СЕТ СН'!$F$12</f>
        <v>237.26521799</v>
      </c>
      <c r="V180" s="36">
        <f>SUMIFS(СВЦЭМ!$E$39:$E$782,СВЦЭМ!$A$39:$A$782,$A180,СВЦЭМ!$B$39:$B$782,V$155)+'СЕТ СН'!$F$12</f>
        <v>233.98074890999999</v>
      </c>
      <c r="W180" s="36">
        <f>SUMIFS(СВЦЭМ!$E$39:$E$782,СВЦЭМ!$A$39:$A$782,$A180,СВЦЭМ!$B$39:$B$782,W$155)+'СЕТ СН'!$F$12</f>
        <v>234.61093647999999</v>
      </c>
      <c r="X180" s="36">
        <f>SUMIFS(СВЦЭМ!$E$39:$E$782,СВЦЭМ!$A$39:$A$782,$A180,СВЦЭМ!$B$39:$B$782,X$155)+'СЕТ СН'!$F$12</f>
        <v>235.26398541</v>
      </c>
      <c r="Y180" s="36">
        <f>SUMIFS(СВЦЭМ!$E$39:$E$782,СВЦЭМ!$A$39:$A$782,$A180,СВЦЭМ!$B$39:$B$782,Y$155)+'СЕТ СН'!$F$12</f>
        <v>251.70379367000001</v>
      </c>
    </row>
    <row r="181" spans="1:27" ht="15.75" x14ac:dyDescent="0.2">
      <c r="A181" s="35">
        <f t="shared" si="4"/>
        <v>45011</v>
      </c>
      <c r="B181" s="36">
        <f>SUMIFS(СВЦЭМ!$E$39:$E$782,СВЦЭМ!$A$39:$A$782,$A181,СВЦЭМ!$B$39:$B$782,B$155)+'СЕТ СН'!$F$12</f>
        <v>258.90386610000002</v>
      </c>
      <c r="C181" s="36">
        <f>SUMIFS(СВЦЭМ!$E$39:$E$782,СВЦЭМ!$A$39:$A$782,$A181,СВЦЭМ!$B$39:$B$782,C$155)+'СЕТ СН'!$F$12</f>
        <v>265.61821958000002</v>
      </c>
      <c r="D181" s="36">
        <f>SUMIFS(СВЦЭМ!$E$39:$E$782,СВЦЭМ!$A$39:$A$782,$A181,СВЦЭМ!$B$39:$B$782,D$155)+'СЕТ СН'!$F$12</f>
        <v>269.35772428000001</v>
      </c>
      <c r="E181" s="36">
        <f>SUMIFS(СВЦЭМ!$E$39:$E$782,СВЦЭМ!$A$39:$A$782,$A181,СВЦЭМ!$B$39:$B$782,E$155)+'СЕТ СН'!$F$12</f>
        <v>268.41422320999999</v>
      </c>
      <c r="F181" s="36">
        <f>SUMIFS(СВЦЭМ!$E$39:$E$782,СВЦЭМ!$A$39:$A$782,$A181,СВЦЭМ!$B$39:$B$782,F$155)+'СЕТ СН'!$F$12</f>
        <v>270.00098114000002</v>
      </c>
      <c r="G181" s="36">
        <f>SUMIFS(СВЦЭМ!$E$39:$E$782,СВЦЭМ!$A$39:$A$782,$A181,СВЦЭМ!$B$39:$B$782,G$155)+'СЕТ СН'!$F$12</f>
        <v>268.26279162999998</v>
      </c>
      <c r="H181" s="36">
        <f>SUMIFS(СВЦЭМ!$E$39:$E$782,СВЦЭМ!$A$39:$A$782,$A181,СВЦЭМ!$B$39:$B$782,H$155)+'СЕТ СН'!$F$12</f>
        <v>266.27289231999998</v>
      </c>
      <c r="I181" s="36">
        <f>SUMIFS(СВЦЭМ!$E$39:$E$782,СВЦЭМ!$A$39:$A$782,$A181,СВЦЭМ!$B$39:$B$782,I$155)+'СЕТ СН'!$F$12</f>
        <v>261.87930460000001</v>
      </c>
      <c r="J181" s="36">
        <f>SUMIFS(СВЦЭМ!$E$39:$E$782,СВЦЭМ!$A$39:$A$782,$A181,СВЦЭМ!$B$39:$B$782,J$155)+'СЕТ СН'!$F$12</f>
        <v>256.39144235999999</v>
      </c>
      <c r="K181" s="36">
        <f>SUMIFS(СВЦЭМ!$E$39:$E$782,СВЦЭМ!$A$39:$A$782,$A181,СВЦЭМ!$B$39:$B$782,K$155)+'СЕТ СН'!$F$12</f>
        <v>247.55714105000001</v>
      </c>
      <c r="L181" s="36">
        <f>SUMIFS(СВЦЭМ!$E$39:$E$782,СВЦЭМ!$A$39:$A$782,$A181,СВЦЭМ!$B$39:$B$782,L$155)+'СЕТ СН'!$F$12</f>
        <v>243.89668906</v>
      </c>
      <c r="M181" s="36">
        <f>SUMIFS(СВЦЭМ!$E$39:$E$782,СВЦЭМ!$A$39:$A$782,$A181,СВЦЭМ!$B$39:$B$782,M$155)+'СЕТ СН'!$F$12</f>
        <v>243.84431289</v>
      </c>
      <c r="N181" s="36">
        <f>SUMIFS(СВЦЭМ!$E$39:$E$782,СВЦЭМ!$A$39:$A$782,$A181,СВЦЭМ!$B$39:$B$782,N$155)+'СЕТ СН'!$F$12</f>
        <v>249.34926229999999</v>
      </c>
      <c r="O181" s="36">
        <f>SUMIFS(СВЦЭМ!$E$39:$E$782,СВЦЭМ!$A$39:$A$782,$A181,СВЦЭМ!$B$39:$B$782,O$155)+'СЕТ СН'!$F$12</f>
        <v>255.39502464</v>
      </c>
      <c r="P181" s="36">
        <f>SUMIFS(СВЦЭМ!$E$39:$E$782,СВЦЭМ!$A$39:$A$782,$A181,СВЦЭМ!$B$39:$B$782,P$155)+'СЕТ СН'!$F$12</f>
        <v>257.30458167</v>
      </c>
      <c r="Q181" s="36">
        <f>SUMIFS(СВЦЭМ!$E$39:$E$782,СВЦЭМ!$A$39:$A$782,$A181,СВЦЭМ!$B$39:$B$782,Q$155)+'СЕТ СН'!$F$12</f>
        <v>259.15055081999998</v>
      </c>
      <c r="R181" s="36">
        <f>SUMIFS(СВЦЭМ!$E$39:$E$782,СВЦЭМ!$A$39:$A$782,$A181,СВЦЭМ!$B$39:$B$782,R$155)+'СЕТ СН'!$F$12</f>
        <v>256.97183702000001</v>
      </c>
      <c r="S181" s="36">
        <f>SUMIFS(СВЦЭМ!$E$39:$E$782,СВЦЭМ!$A$39:$A$782,$A181,СВЦЭМ!$B$39:$B$782,S$155)+'СЕТ СН'!$F$12</f>
        <v>253.3685959</v>
      </c>
      <c r="T181" s="36">
        <f>SUMIFS(СВЦЭМ!$E$39:$E$782,СВЦЭМ!$A$39:$A$782,$A181,СВЦЭМ!$B$39:$B$782,T$155)+'СЕТ СН'!$F$12</f>
        <v>250.34949982000001</v>
      </c>
      <c r="U181" s="36">
        <f>SUMIFS(СВЦЭМ!$E$39:$E$782,СВЦЭМ!$A$39:$A$782,$A181,СВЦЭМ!$B$39:$B$782,U$155)+'СЕТ СН'!$F$12</f>
        <v>244.97119432</v>
      </c>
      <c r="V181" s="36">
        <f>SUMIFS(СВЦЭМ!$E$39:$E$782,СВЦЭМ!$A$39:$A$782,$A181,СВЦЭМ!$B$39:$B$782,V$155)+'СЕТ СН'!$F$12</f>
        <v>240.4385427</v>
      </c>
      <c r="W181" s="36">
        <f>SUMIFS(СВЦЭМ!$E$39:$E$782,СВЦЭМ!$A$39:$A$782,$A181,СВЦЭМ!$B$39:$B$782,W$155)+'СЕТ СН'!$F$12</f>
        <v>241.91460669</v>
      </c>
      <c r="X181" s="36">
        <f>SUMIFS(СВЦЭМ!$E$39:$E$782,СВЦЭМ!$A$39:$A$782,$A181,СВЦЭМ!$B$39:$B$782,X$155)+'СЕТ СН'!$F$12</f>
        <v>245.57965879</v>
      </c>
      <c r="Y181" s="36">
        <f>SUMIFS(СВЦЭМ!$E$39:$E$782,СВЦЭМ!$A$39:$A$782,$A181,СВЦЭМ!$B$39:$B$782,Y$155)+'СЕТ СН'!$F$12</f>
        <v>252.47648604</v>
      </c>
    </row>
    <row r="182" spans="1:27" ht="15.75" x14ac:dyDescent="0.2">
      <c r="A182" s="35">
        <f t="shared" si="4"/>
        <v>45012</v>
      </c>
      <c r="B182" s="36">
        <f>SUMIFS(СВЦЭМ!$E$39:$E$782,СВЦЭМ!$A$39:$A$782,$A182,СВЦЭМ!$B$39:$B$782,B$155)+'СЕТ СН'!$F$12</f>
        <v>257.04851559999997</v>
      </c>
      <c r="C182" s="36">
        <f>SUMIFS(СВЦЭМ!$E$39:$E$782,СВЦЭМ!$A$39:$A$782,$A182,СВЦЭМ!$B$39:$B$782,C$155)+'СЕТ СН'!$F$12</f>
        <v>258.74980771000003</v>
      </c>
      <c r="D182" s="36">
        <f>SUMIFS(СВЦЭМ!$E$39:$E$782,СВЦЭМ!$A$39:$A$782,$A182,СВЦЭМ!$B$39:$B$782,D$155)+'СЕТ СН'!$F$12</f>
        <v>262.84775214000001</v>
      </c>
      <c r="E182" s="36">
        <f>SUMIFS(СВЦЭМ!$E$39:$E$782,СВЦЭМ!$A$39:$A$782,$A182,СВЦЭМ!$B$39:$B$782,E$155)+'СЕТ СН'!$F$12</f>
        <v>262.95554931999999</v>
      </c>
      <c r="F182" s="36">
        <f>SUMIFS(СВЦЭМ!$E$39:$E$782,СВЦЭМ!$A$39:$A$782,$A182,СВЦЭМ!$B$39:$B$782,F$155)+'СЕТ СН'!$F$12</f>
        <v>265.44942757000001</v>
      </c>
      <c r="G182" s="36">
        <f>SUMIFS(СВЦЭМ!$E$39:$E$782,СВЦЭМ!$A$39:$A$782,$A182,СВЦЭМ!$B$39:$B$782,G$155)+'СЕТ СН'!$F$12</f>
        <v>261.71389664999998</v>
      </c>
      <c r="H182" s="36">
        <f>SUMIFS(СВЦЭМ!$E$39:$E$782,СВЦЭМ!$A$39:$A$782,$A182,СВЦЭМ!$B$39:$B$782,H$155)+'СЕТ СН'!$F$12</f>
        <v>263.03411805000002</v>
      </c>
      <c r="I182" s="36">
        <f>SUMIFS(СВЦЭМ!$E$39:$E$782,СВЦЭМ!$A$39:$A$782,$A182,СВЦЭМ!$B$39:$B$782,I$155)+'СЕТ СН'!$F$12</f>
        <v>245.94552041</v>
      </c>
      <c r="J182" s="36">
        <f>SUMIFS(СВЦЭМ!$E$39:$E$782,СВЦЭМ!$A$39:$A$782,$A182,СВЦЭМ!$B$39:$B$782,J$155)+'СЕТ СН'!$F$12</f>
        <v>247.20803251000001</v>
      </c>
      <c r="K182" s="36">
        <f>SUMIFS(СВЦЭМ!$E$39:$E$782,СВЦЭМ!$A$39:$A$782,$A182,СВЦЭМ!$B$39:$B$782,K$155)+'СЕТ СН'!$F$12</f>
        <v>246.44459541000001</v>
      </c>
      <c r="L182" s="36">
        <f>SUMIFS(СВЦЭМ!$E$39:$E$782,СВЦЭМ!$A$39:$A$782,$A182,СВЦЭМ!$B$39:$B$782,L$155)+'СЕТ СН'!$F$12</f>
        <v>246.06064454</v>
      </c>
      <c r="M182" s="36">
        <f>SUMIFS(СВЦЭМ!$E$39:$E$782,СВЦЭМ!$A$39:$A$782,$A182,СВЦЭМ!$B$39:$B$782,M$155)+'СЕТ СН'!$F$12</f>
        <v>247.42881722999999</v>
      </c>
      <c r="N182" s="36">
        <f>SUMIFS(СВЦЭМ!$E$39:$E$782,СВЦЭМ!$A$39:$A$782,$A182,СВЦЭМ!$B$39:$B$782,N$155)+'СЕТ СН'!$F$12</f>
        <v>250.07542577999999</v>
      </c>
      <c r="O182" s="36">
        <f>SUMIFS(СВЦЭМ!$E$39:$E$782,СВЦЭМ!$A$39:$A$782,$A182,СВЦЭМ!$B$39:$B$782,O$155)+'СЕТ СН'!$F$12</f>
        <v>254.99204631000001</v>
      </c>
      <c r="P182" s="36">
        <f>SUMIFS(СВЦЭМ!$E$39:$E$782,СВЦЭМ!$A$39:$A$782,$A182,СВЦЭМ!$B$39:$B$782,P$155)+'СЕТ СН'!$F$12</f>
        <v>256.43393877</v>
      </c>
      <c r="Q182" s="36">
        <f>SUMIFS(СВЦЭМ!$E$39:$E$782,СВЦЭМ!$A$39:$A$782,$A182,СВЦЭМ!$B$39:$B$782,Q$155)+'СЕТ СН'!$F$12</f>
        <v>256.35408364</v>
      </c>
      <c r="R182" s="36">
        <f>SUMIFS(СВЦЭМ!$E$39:$E$782,СВЦЭМ!$A$39:$A$782,$A182,СВЦЭМ!$B$39:$B$782,R$155)+'СЕТ СН'!$F$12</f>
        <v>253.77051055000001</v>
      </c>
      <c r="S182" s="36">
        <f>SUMIFS(СВЦЭМ!$E$39:$E$782,СВЦЭМ!$A$39:$A$782,$A182,СВЦЭМ!$B$39:$B$782,S$155)+'СЕТ СН'!$F$12</f>
        <v>253.94285832</v>
      </c>
      <c r="T182" s="36">
        <f>SUMIFS(СВЦЭМ!$E$39:$E$782,СВЦЭМ!$A$39:$A$782,$A182,СВЦЭМ!$B$39:$B$782,T$155)+'СЕТ СН'!$F$12</f>
        <v>252.36807637999999</v>
      </c>
      <c r="U182" s="36">
        <f>SUMIFS(СВЦЭМ!$E$39:$E$782,СВЦЭМ!$A$39:$A$782,$A182,СВЦЭМ!$B$39:$B$782,U$155)+'СЕТ СН'!$F$12</f>
        <v>244.46879204999999</v>
      </c>
      <c r="V182" s="36">
        <f>SUMIFS(СВЦЭМ!$E$39:$E$782,СВЦЭМ!$A$39:$A$782,$A182,СВЦЭМ!$B$39:$B$782,V$155)+'СЕТ СН'!$F$12</f>
        <v>235.81407813000001</v>
      </c>
      <c r="W182" s="36">
        <f>SUMIFS(СВЦЭМ!$E$39:$E$782,СВЦЭМ!$A$39:$A$782,$A182,СВЦЭМ!$B$39:$B$782,W$155)+'СЕТ СН'!$F$12</f>
        <v>238.32989022000001</v>
      </c>
      <c r="X182" s="36">
        <f>SUMIFS(СВЦЭМ!$E$39:$E$782,СВЦЭМ!$A$39:$A$782,$A182,СВЦЭМ!$B$39:$B$782,X$155)+'СЕТ СН'!$F$12</f>
        <v>245.17618680000001</v>
      </c>
      <c r="Y182" s="36">
        <f>SUMIFS(СВЦЭМ!$E$39:$E$782,СВЦЭМ!$A$39:$A$782,$A182,СВЦЭМ!$B$39:$B$782,Y$155)+'СЕТ СН'!$F$12</f>
        <v>247.26691574</v>
      </c>
    </row>
    <row r="183" spans="1:27" ht="15.75" x14ac:dyDescent="0.2">
      <c r="A183" s="35">
        <f t="shared" si="4"/>
        <v>45013</v>
      </c>
      <c r="B183" s="36">
        <f>SUMIFS(СВЦЭМ!$E$39:$E$782,СВЦЭМ!$A$39:$A$782,$A183,СВЦЭМ!$B$39:$B$782,B$155)+'СЕТ СН'!$F$12</f>
        <v>236.23752167999999</v>
      </c>
      <c r="C183" s="36">
        <f>SUMIFS(СВЦЭМ!$E$39:$E$782,СВЦЭМ!$A$39:$A$782,$A183,СВЦЭМ!$B$39:$B$782,C$155)+'СЕТ СН'!$F$12</f>
        <v>241.33082830000001</v>
      </c>
      <c r="D183" s="36">
        <f>SUMIFS(СВЦЭМ!$E$39:$E$782,СВЦЭМ!$A$39:$A$782,$A183,СВЦЭМ!$B$39:$B$782,D$155)+'СЕТ СН'!$F$12</f>
        <v>248.21948080000001</v>
      </c>
      <c r="E183" s="36">
        <f>SUMIFS(СВЦЭМ!$E$39:$E$782,СВЦЭМ!$A$39:$A$782,$A183,СВЦЭМ!$B$39:$B$782,E$155)+'СЕТ СН'!$F$12</f>
        <v>250.26731419000001</v>
      </c>
      <c r="F183" s="36">
        <f>SUMIFS(СВЦЭМ!$E$39:$E$782,СВЦЭМ!$A$39:$A$782,$A183,СВЦЭМ!$B$39:$B$782,F$155)+'СЕТ СН'!$F$12</f>
        <v>250.09441921999999</v>
      </c>
      <c r="G183" s="36">
        <f>SUMIFS(СВЦЭМ!$E$39:$E$782,СВЦЭМ!$A$39:$A$782,$A183,СВЦЭМ!$B$39:$B$782,G$155)+'СЕТ СН'!$F$12</f>
        <v>249.17213230999999</v>
      </c>
      <c r="H183" s="36">
        <f>SUMIFS(СВЦЭМ!$E$39:$E$782,СВЦЭМ!$A$39:$A$782,$A183,СВЦЭМ!$B$39:$B$782,H$155)+'СЕТ СН'!$F$12</f>
        <v>239.48871323</v>
      </c>
      <c r="I183" s="36">
        <f>SUMIFS(СВЦЭМ!$E$39:$E$782,СВЦЭМ!$A$39:$A$782,$A183,СВЦЭМ!$B$39:$B$782,I$155)+'СЕТ СН'!$F$12</f>
        <v>231.60281057</v>
      </c>
      <c r="J183" s="36">
        <f>SUMIFS(СВЦЭМ!$E$39:$E$782,СВЦЭМ!$A$39:$A$782,$A183,СВЦЭМ!$B$39:$B$782,J$155)+'СЕТ СН'!$F$12</f>
        <v>234.94455984999999</v>
      </c>
      <c r="K183" s="36">
        <f>SUMIFS(СВЦЭМ!$E$39:$E$782,СВЦЭМ!$A$39:$A$782,$A183,СВЦЭМ!$B$39:$B$782,K$155)+'СЕТ СН'!$F$12</f>
        <v>231.83058403999999</v>
      </c>
      <c r="L183" s="36">
        <f>SUMIFS(СВЦЭМ!$E$39:$E$782,СВЦЭМ!$A$39:$A$782,$A183,СВЦЭМ!$B$39:$B$782,L$155)+'СЕТ СН'!$F$12</f>
        <v>231.31691169000001</v>
      </c>
      <c r="M183" s="36">
        <f>SUMIFS(СВЦЭМ!$E$39:$E$782,СВЦЭМ!$A$39:$A$782,$A183,СВЦЭМ!$B$39:$B$782,M$155)+'СЕТ СН'!$F$12</f>
        <v>229.38019893000001</v>
      </c>
      <c r="N183" s="36">
        <f>SUMIFS(СВЦЭМ!$E$39:$E$782,СВЦЭМ!$A$39:$A$782,$A183,СВЦЭМ!$B$39:$B$782,N$155)+'СЕТ СН'!$F$12</f>
        <v>230.32415526</v>
      </c>
      <c r="O183" s="36">
        <f>SUMIFS(СВЦЭМ!$E$39:$E$782,СВЦЭМ!$A$39:$A$782,$A183,СВЦЭМ!$B$39:$B$782,O$155)+'СЕТ СН'!$F$12</f>
        <v>233.33274965000001</v>
      </c>
      <c r="P183" s="36">
        <f>SUMIFS(СВЦЭМ!$E$39:$E$782,СВЦЭМ!$A$39:$A$782,$A183,СВЦЭМ!$B$39:$B$782,P$155)+'СЕТ СН'!$F$12</f>
        <v>234.85779457000001</v>
      </c>
      <c r="Q183" s="36">
        <f>SUMIFS(СВЦЭМ!$E$39:$E$782,СВЦЭМ!$A$39:$A$782,$A183,СВЦЭМ!$B$39:$B$782,Q$155)+'СЕТ СН'!$F$12</f>
        <v>236.78500998000001</v>
      </c>
      <c r="R183" s="36">
        <f>SUMIFS(СВЦЭМ!$E$39:$E$782,СВЦЭМ!$A$39:$A$782,$A183,СВЦЭМ!$B$39:$B$782,R$155)+'СЕТ СН'!$F$12</f>
        <v>236.30028609999999</v>
      </c>
      <c r="S183" s="36">
        <f>SUMIFS(СВЦЭМ!$E$39:$E$782,СВЦЭМ!$A$39:$A$782,$A183,СВЦЭМ!$B$39:$B$782,S$155)+'СЕТ СН'!$F$12</f>
        <v>235.03770847000001</v>
      </c>
      <c r="T183" s="36">
        <f>SUMIFS(СВЦЭМ!$E$39:$E$782,СВЦЭМ!$A$39:$A$782,$A183,СВЦЭМ!$B$39:$B$782,T$155)+'СЕТ СН'!$F$12</f>
        <v>232.23414223</v>
      </c>
      <c r="U183" s="36">
        <f>SUMIFS(СВЦЭМ!$E$39:$E$782,СВЦЭМ!$A$39:$A$782,$A183,СВЦЭМ!$B$39:$B$782,U$155)+'СЕТ СН'!$F$12</f>
        <v>225.68765399</v>
      </c>
      <c r="V183" s="36">
        <f>SUMIFS(СВЦЭМ!$E$39:$E$782,СВЦЭМ!$A$39:$A$782,$A183,СВЦЭМ!$B$39:$B$782,V$155)+'СЕТ СН'!$F$12</f>
        <v>225.32801928999999</v>
      </c>
      <c r="W183" s="36">
        <f>SUMIFS(СВЦЭМ!$E$39:$E$782,СВЦЭМ!$A$39:$A$782,$A183,СВЦЭМ!$B$39:$B$782,W$155)+'СЕТ СН'!$F$12</f>
        <v>225.42006499999999</v>
      </c>
      <c r="X183" s="36">
        <f>SUMIFS(СВЦЭМ!$E$39:$E$782,СВЦЭМ!$A$39:$A$782,$A183,СВЦЭМ!$B$39:$B$782,X$155)+'СЕТ СН'!$F$12</f>
        <v>229.57835836999999</v>
      </c>
      <c r="Y183" s="36">
        <f>SUMIFS(СВЦЭМ!$E$39:$E$782,СВЦЭМ!$A$39:$A$782,$A183,СВЦЭМ!$B$39:$B$782,Y$155)+'СЕТ СН'!$F$12</f>
        <v>234.52776413999999</v>
      </c>
    </row>
    <row r="184" spans="1:27" ht="15.75" x14ac:dyDescent="0.2">
      <c r="A184" s="35">
        <f t="shared" si="4"/>
        <v>45014</v>
      </c>
      <c r="B184" s="36">
        <f>SUMIFS(СВЦЭМ!$E$39:$E$782,СВЦЭМ!$A$39:$A$782,$A184,СВЦЭМ!$B$39:$B$782,B$155)+'СЕТ СН'!$F$12</f>
        <v>238.04346870000001</v>
      </c>
      <c r="C184" s="36">
        <f>SUMIFS(СВЦЭМ!$E$39:$E$782,СВЦЭМ!$A$39:$A$782,$A184,СВЦЭМ!$B$39:$B$782,C$155)+'СЕТ СН'!$F$12</f>
        <v>243.70978034999999</v>
      </c>
      <c r="D184" s="36">
        <f>SUMIFS(СВЦЭМ!$E$39:$E$782,СВЦЭМ!$A$39:$A$782,$A184,СВЦЭМ!$B$39:$B$782,D$155)+'СЕТ СН'!$F$12</f>
        <v>246.58880307999999</v>
      </c>
      <c r="E184" s="36">
        <f>SUMIFS(СВЦЭМ!$E$39:$E$782,СВЦЭМ!$A$39:$A$782,$A184,СВЦЭМ!$B$39:$B$782,E$155)+'СЕТ СН'!$F$12</f>
        <v>245.62425924999999</v>
      </c>
      <c r="F184" s="36">
        <f>SUMIFS(СВЦЭМ!$E$39:$E$782,СВЦЭМ!$A$39:$A$782,$A184,СВЦЭМ!$B$39:$B$782,F$155)+'СЕТ СН'!$F$12</f>
        <v>248.43330598</v>
      </c>
      <c r="G184" s="36">
        <f>SUMIFS(СВЦЭМ!$E$39:$E$782,СВЦЭМ!$A$39:$A$782,$A184,СВЦЭМ!$B$39:$B$782,G$155)+'СЕТ СН'!$F$12</f>
        <v>243.63213789</v>
      </c>
      <c r="H184" s="36">
        <f>SUMIFS(СВЦЭМ!$E$39:$E$782,СВЦЭМ!$A$39:$A$782,$A184,СВЦЭМ!$B$39:$B$782,H$155)+'СЕТ СН'!$F$12</f>
        <v>237.44117005999999</v>
      </c>
      <c r="I184" s="36">
        <f>SUMIFS(СВЦЭМ!$E$39:$E$782,СВЦЭМ!$A$39:$A$782,$A184,СВЦЭМ!$B$39:$B$782,I$155)+'СЕТ СН'!$F$12</f>
        <v>235.58187298999999</v>
      </c>
      <c r="J184" s="36">
        <f>SUMIFS(СВЦЭМ!$E$39:$E$782,СВЦЭМ!$A$39:$A$782,$A184,СВЦЭМ!$B$39:$B$782,J$155)+'СЕТ СН'!$F$12</f>
        <v>235.44304489999999</v>
      </c>
      <c r="K184" s="36">
        <f>SUMIFS(СВЦЭМ!$E$39:$E$782,СВЦЭМ!$A$39:$A$782,$A184,СВЦЭМ!$B$39:$B$782,K$155)+'СЕТ СН'!$F$12</f>
        <v>233.70110654000001</v>
      </c>
      <c r="L184" s="36">
        <f>SUMIFS(СВЦЭМ!$E$39:$E$782,СВЦЭМ!$A$39:$A$782,$A184,СВЦЭМ!$B$39:$B$782,L$155)+'СЕТ СН'!$F$12</f>
        <v>233.93180240000001</v>
      </c>
      <c r="M184" s="36">
        <f>SUMIFS(СВЦЭМ!$E$39:$E$782,СВЦЭМ!$A$39:$A$782,$A184,СВЦЭМ!$B$39:$B$782,M$155)+'СЕТ СН'!$F$12</f>
        <v>239.18743492999999</v>
      </c>
      <c r="N184" s="36">
        <f>SUMIFS(СВЦЭМ!$E$39:$E$782,СВЦЭМ!$A$39:$A$782,$A184,СВЦЭМ!$B$39:$B$782,N$155)+'СЕТ СН'!$F$12</f>
        <v>245.9156734</v>
      </c>
      <c r="O184" s="36">
        <f>SUMIFS(СВЦЭМ!$E$39:$E$782,СВЦЭМ!$A$39:$A$782,$A184,СВЦЭМ!$B$39:$B$782,O$155)+'СЕТ СН'!$F$12</f>
        <v>248.37507371999999</v>
      </c>
      <c r="P184" s="36">
        <f>SUMIFS(СВЦЭМ!$E$39:$E$782,СВЦЭМ!$A$39:$A$782,$A184,СВЦЭМ!$B$39:$B$782,P$155)+'СЕТ СН'!$F$12</f>
        <v>245.72093229999999</v>
      </c>
      <c r="Q184" s="36">
        <f>SUMIFS(СВЦЭМ!$E$39:$E$782,СВЦЭМ!$A$39:$A$782,$A184,СВЦЭМ!$B$39:$B$782,Q$155)+'СЕТ СН'!$F$12</f>
        <v>247.65005626000001</v>
      </c>
      <c r="R184" s="36">
        <f>SUMIFS(СВЦЭМ!$E$39:$E$782,СВЦЭМ!$A$39:$A$782,$A184,СВЦЭМ!$B$39:$B$782,R$155)+'СЕТ СН'!$F$12</f>
        <v>247.03878179</v>
      </c>
      <c r="S184" s="36">
        <f>SUMIFS(СВЦЭМ!$E$39:$E$782,СВЦЭМ!$A$39:$A$782,$A184,СВЦЭМ!$B$39:$B$782,S$155)+'СЕТ СН'!$F$12</f>
        <v>246.10643055</v>
      </c>
      <c r="T184" s="36">
        <f>SUMIFS(СВЦЭМ!$E$39:$E$782,СВЦЭМ!$A$39:$A$782,$A184,СВЦЭМ!$B$39:$B$782,T$155)+'СЕТ СН'!$F$12</f>
        <v>238.96250287000001</v>
      </c>
      <c r="U184" s="36">
        <f>SUMIFS(СВЦЭМ!$E$39:$E$782,СВЦЭМ!$A$39:$A$782,$A184,СВЦЭМ!$B$39:$B$782,U$155)+'СЕТ СН'!$F$12</f>
        <v>232.75760177999999</v>
      </c>
      <c r="V184" s="36">
        <f>SUMIFS(СВЦЭМ!$E$39:$E$782,СВЦЭМ!$A$39:$A$782,$A184,СВЦЭМ!$B$39:$B$782,V$155)+'СЕТ СН'!$F$12</f>
        <v>227.75135861000001</v>
      </c>
      <c r="W184" s="36">
        <f>SUMIFS(СВЦЭМ!$E$39:$E$782,СВЦЭМ!$A$39:$A$782,$A184,СВЦЭМ!$B$39:$B$782,W$155)+'СЕТ СН'!$F$12</f>
        <v>227.52479525999999</v>
      </c>
      <c r="X184" s="36">
        <f>SUMIFS(СВЦЭМ!$E$39:$E$782,СВЦЭМ!$A$39:$A$782,$A184,СВЦЭМ!$B$39:$B$782,X$155)+'СЕТ СН'!$F$12</f>
        <v>231.40734603000001</v>
      </c>
      <c r="Y184" s="36">
        <f>SUMIFS(СВЦЭМ!$E$39:$E$782,СВЦЭМ!$A$39:$A$782,$A184,СВЦЭМ!$B$39:$B$782,Y$155)+'СЕТ СН'!$F$12</f>
        <v>231.15447623</v>
      </c>
    </row>
    <row r="185" spans="1:27" ht="15.75" x14ac:dyDescent="0.2">
      <c r="A185" s="35">
        <f t="shared" si="4"/>
        <v>45015</v>
      </c>
      <c r="B185" s="36">
        <f>SUMIFS(СВЦЭМ!$E$39:$E$782,СВЦЭМ!$A$39:$A$782,$A185,СВЦЭМ!$B$39:$B$782,B$155)+'СЕТ СН'!$F$12</f>
        <v>223.89447072999999</v>
      </c>
      <c r="C185" s="36">
        <f>SUMIFS(СВЦЭМ!$E$39:$E$782,СВЦЭМ!$A$39:$A$782,$A185,СВЦЭМ!$B$39:$B$782,C$155)+'СЕТ СН'!$F$12</f>
        <v>233.20425137000001</v>
      </c>
      <c r="D185" s="36">
        <f>SUMIFS(СВЦЭМ!$E$39:$E$782,СВЦЭМ!$A$39:$A$782,$A185,СВЦЭМ!$B$39:$B$782,D$155)+'СЕТ СН'!$F$12</f>
        <v>234.42248721999999</v>
      </c>
      <c r="E185" s="36">
        <f>SUMIFS(СВЦЭМ!$E$39:$E$782,СВЦЭМ!$A$39:$A$782,$A185,СВЦЭМ!$B$39:$B$782,E$155)+'СЕТ СН'!$F$12</f>
        <v>234.17032146</v>
      </c>
      <c r="F185" s="36">
        <f>SUMIFS(СВЦЭМ!$E$39:$E$782,СВЦЭМ!$A$39:$A$782,$A185,СВЦЭМ!$B$39:$B$782,F$155)+'СЕТ СН'!$F$12</f>
        <v>234.04611656</v>
      </c>
      <c r="G185" s="36">
        <f>SUMIFS(СВЦЭМ!$E$39:$E$782,СВЦЭМ!$A$39:$A$782,$A185,СВЦЭМ!$B$39:$B$782,G$155)+'СЕТ СН'!$F$12</f>
        <v>228.88172177999999</v>
      </c>
      <c r="H185" s="36">
        <f>SUMIFS(СВЦЭМ!$E$39:$E$782,СВЦЭМ!$A$39:$A$782,$A185,СВЦЭМ!$B$39:$B$782,H$155)+'СЕТ СН'!$F$12</f>
        <v>227.40487648999999</v>
      </c>
      <c r="I185" s="36">
        <f>SUMIFS(СВЦЭМ!$E$39:$E$782,СВЦЭМ!$A$39:$A$782,$A185,СВЦЭМ!$B$39:$B$782,I$155)+'СЕТ СН'!$F$12</f>
        <v>220.09689041999999</v>
      </c>
      <c r="J185" s="36">
        <f>SUMIFS(СВЦЭМ!$E$39:$E$782,СВЦЭМ!$A$39:$A$782,$A185,СВЦЭМ!$B$39:$B$782,J$155)+'СЕТ СН'!$F$12</f>
        <v>215.52491327999999</v>
      </c>
      <c r="K185" s="36">
        <f>SUMIFS(СВЦЭМ!$E$39:$E$782,СВЦЭМ!$A$39:$A$782,$A185,СВЦЭМ!$B$39:$B$782,K$155)+'СЕТ СН'!$F$12</f>
        <v>211.48702979999999</v>
      </c>
      <c r="L185" s="36">
        <f>SUMIFS(СВЦЭМ!$E$39:$E$782,СВЦЭМ!$A$39:$A$782,$A185,СВЦЭМ!$B$39:$B$782,L$155)+'СЕТ СН'!$F$12</f>
        <v>212.63694353</v>
      </c>
      <c r="M185" s="36">
        <f>SUMIFS(СВЦЭМ!$E$39:$E$782,СВЦЭМ!$A$39:$A$782,$A185,СВЦЭМ!$B$39:$B$782,M$155)+'СЕТ СН'!$F$12</f>
        <v>217.79587334999999</v>
      </c>
      <c r="N185" s="36">
        <f>SUMIFS(СВЦЭМ!$E$39:$E$782,СВЦЭМ!$A$39:$A$782,$A185,СВЦЭМ!$B$39:$B$782,N$155)+'СЕТ СН'!$F$12</f>
        <v>222.75039766</v>
      </c>
      <c r="O185" s="36">
        <f>SUMIFS(СВЦЭМ!$E$39:$E$782,СВЦЭМ!$A$39:$A$782,$A185,СВЦЭМ!$B$39:$B$782,O$155)+'СЕТ СН'!$F$12</f>
        <v>226.15830654999999</v>
      </c>
      <c r="P185" s="36">
        <f>SUMIFS(СВЦЭМ!$E$39:$E$782,СВЦЭМ!$A$39:$A$782,$A185,СВЦЭМ!$B$39:$B$782,P$155)+'СЕТ СН'!$F$12</f>
        <v>228.22420566</v>
      </c>
      <c r="Q185" s="36">
        <f>SUMIFS(СВЦЭМ!$E$39:$E$782,СВЦЭМ!$A$39:$A$782,$A185,СВЦЭМ!$B$39:$B$782,Q$155)+'СЕТ СН'!$F$12</f>
        <v>229.08280898000001</v>
      </c>
      <c r="R185" s="36">
        <f>SUMIFS(СВЦЭМ!$E$39:$E$782,СВЦЭМ!$A$39:$A$782,$A185,СВЦЭМ!$B$39:$B$782,R$155)+'СЕТ СН'!$F$12</f>
        <v>228.93314004999999</v>
      </c>
      <c r="S185" s="36">
        <f>SUMIFS(СВЦЭМ!$E$39:$E$782,СВЦЭМ!$A$39:$A$782,$A185,СВЦЭМ!$B$39:$B$782,S$155)+'СЕТ СН'!$F$12</f>
        <v>225.41130577999999</v>
      </c>
      <c r="T185" s="36">
        <f>SUMIFS(СВЦЭМ!$E$39:$E$782,СВЦЭМ!$A$39:$A$782,$A185,СВЦЭМ!$B$39:$B$782,T$155)+'СЕТ СН'!$F$12</f>
        <v>219.83310484</v>
      </c>
      <c r="U185" s="36">
        <f>SUMIFS(СВЦЭМ!$E$39:$E$782,СВЦЭМ!$A$39:$A$782,$A185,СВЦЭМ!$B$39:$B$782,U$155)+'СЕТ СН'!$F$12</f>
        <v>218.57683832000001</v>
      </c>
      <c r="V185" s="36">
        <f>SUMIFS(СВЦЭМ!$E$39:$E$782,СВЦЭМ!$A$39:$A$782,$A185,СВЦЭМ!$B$39:$B$782,V$155)+'СЕТ СН'!$F$12</f>
        <v>213.65464306000001</v>
      </c>
      <c r="W185" s="36">
        <f>SUMIFS(СВЦЭМ!$E$39:$E$782,СВЦЭМ!$A$39:$A$782,$A185,СВЦЭМ!$B$39:$B$782,W$155)+'СЕТ СН'!$F$12</f>
        <v>212.95601060999999</v>
      </c>
      <c r="X185" s="36">
        <f>SUMIFS(СВЦЭМ!$E$39:$E$782,СВЦЭМ!$A$39:$A$782,$A185,СВЦЭМ!$B$39:$B$782,X$155)+'СЕТ СН'!$F$12</f>
        <v>216.99459644999999</v>
      </c>
      <c r="Y185" s="36">
        <f>SUMIFS(СВЦЭМ!$E$39:$E$782,СВЦЭМ!$A$39:$A$782,$A185,СВЦЭМ!$B$39:$B$782,Y$155)+'СЕТ СН'!$F$12</f>
        <v>222.00663370000001</v>
      </c>
    </row>
    <row r="186" spans="1:27" ht="15.75" x14ac:dyDescent="0.2">
      <c r="A186" s="35">
        <f t="shared" si="4"/>
        <v>45016</v>
      </c>
      <c r="B186" s="36">
        <f>SUMIFS(СВЦЭМ!$E$39:$E$782,СВЦЭМ!$A$39:$A$782,$A186,СВЦЭМ!$B$39:$B$782,B$155)+'СЕТ СН'!$F$12</f>
        <v>231.99047401000001</v>
      </c>
      <c r="C186" s="36">
        <f>SUMIFS(СВЦЭМ!$E$39:$E$782,СВЦЭМ!$A$39:$A$782,$A186,СВЦЭМ!$B$39:$B$782,C$155)+'СЕТ СН'!$F$12</f>
        <v>225.58808178999999</v>
      </c>
      <c r="D186" s="36">
        <f>SUMIFS(СВЦЭМ!$E$39:$E$782,СВЦЭМ!$A$39:$A$782,$A186,СВЦЭМ!$B$39:$B$782,D$155)+'СЕТ СН'!$F$12</f>
        <v>240.35384579999999</v>
      </c>
      <c r="E186" s="36">
        <f>SUMIFS(СВЦЭМ!$E$39:$E$782,СВЦЭМ!$A$39:$A$782,$A186,СВЦЭМ!$B$39:$B$782,E$155)+'СЕТ СН'!$F$12</f>
        <v>239.54535261999999</v>
      </c>
      <c r="F186" s="36">
        <f>SUMIFS(СВЦЭМ!$E$39:$E$782,СВЦЭМ!$A$39:$A$782,$A186,СВЦЭМ!$B$39:$B$782,F$155)+'СЕТ СН'!$F$12</f>
        <v>240.15095337</v>
      </c>
      <c r="G186" s="36">
        <f>SUMIFS(СВЦЭМ!$E$39:$E$782,СВЦЭМ!$A$39:$A$782,$A186,СВЦЭМ!$B$39:$B$782,G$155)+'СЕТ СН'!$F$12</f>
        <v>237.73118726999999</v>
      </c>
      <c r="H186" s="36">
        <f>SUMIFS(СВЦЭМ!$E$39:$E$782,СВЦЭМ!$A$39:$A$782,$A186,СВЦЭМ!$B$39:$B$782,H$155)+'СЕТ СН'!$F$12</f>
        <v>236.22361756999999</v>
      </c>
      <c r="I186" s="36">
        <f>SUMIFS(СВЦЭМ!$E$39:$E$782,СВЦЭМ!$A$39:$A$782,$A186,СВЦЭМ!$B$39:$B$782,I$155)+'СЕТ СН'!$F$12</f>
        <v>226.53169233</v>
      </c>
      <c r="J186" s="36">
        <f>SUMIFS(СВЦЭМ!$E$39:$E$782,СВЦЭМ!$A$39:$A$782,$A186,СВЦЭМ!$B$39:$B$782,J$155)+'СЕТ СН'!$F$12</f>
        <v>223.25014138</v>
      </c>
      <c r="K186" s="36">
        <f>SUMIFS(СВЦЭМ!$E$39:$E$782,СВЦЭМ!$A$39:$A$782,$A186,СВЦЭМ!$B$39:$B$782,K$155)+'СЕТ СН'!$F$12</f>
        <v>218.72550966</v>
      </c>
      <c r="L186" s="36">
        <f>SUMIFS(СВЦЭМ!$E$39:$E$782,СВЦЭМ!$A$39:$A$782,$A186,СВЦЭМ!$B$39:$B$782,L$155)+'СЕТ СН'!$F$12</f>
        <v>214.84328747999999</v>
      </c>
      <c r="M186" s="36">
        <f>SUMIFS(СВЦЭМ!$E$39:$E$782,СВЦЭМ!$A$39:$A$782,$A186,СВЦЭМ!$B$39:$B$782,M$155)+'СЕТ СН'!$F$12</f>
        <v>213.43567096999999</v>
      </c>
      <c r="N186" s="36">
        <f>SUMIFS(СВЦЭМ!$E$39:$E$782,СВЦЭМ!$A$39:$A$782,$A186,СВЦЭМ!$B$39:$B$782,N$155)+'СЕТ СН'!$F$12</f>
        <v>219.15502351000001</v>
      </c>
      <c r="O186" s="36">
        <f>SUMIFS(СВЦЭМ!$E$39:$E$782,СВЦЭМ!$A$39:$A$782,$A186,СВЦЭМ!$B$39:$B$782,O$155)+'СЕТ СН'!$F$12</f>
        <v>222.93830862999999</v>
      </c>
      <c r="P186" s="36">
        <f>SUMIFS(СВЦЭМ!$E$39:$E$782,СВЦЭМ!$A$39:$A$782,$A186,СВЦЭМ!$B$39:$B$782,P$155)+'СЕТ СН'!$F$12</f>
        <v>225.42723174</v>
      </c>
      <c r="Q186" s="36">
        <f>SUMIFS(СВЦЭМ!$E$39:$E$782,СВЦЭМ!$A$39:$A$782,$A186,СВЦЭМ!$B$39:$B$782,Q$155)+'СЕТ СН'!$F$12</f>
        <v>224.66102207</v>
      </c>
      <c r="R186" s="36">
        <f>SUMIFS(СВЦЭМ!$E$39:$E$782,СВЦЭМ!$A$39:$A$782,$A186,СВЦЭМ!$B$39:$B$782,R$155)+'СЕТ СН'!$F$12</f>
        <v>223.09445463</v>
      </c>
      <c r="S186" s="36">
        <f>SUMIFS(СВЦЭМ!$E$39:$E$782,СВЦЭМ!$A$39:$A$782,$A186,СВЦЭМ!$B$39:$B$782,S$155)+'СЕТ СН'!$F$12</f>
        <v>220.54465408999999</v>
      </c>
      <c r="T186" s="36">
        <f>SUMIFS(СВЦЭМ!$E$39:$E$782,СВЦЭМ!$A$39:$A$782,$A186,СВЦЭМ!$B$39:$B$782,T$155)+'СЕТ СН'!$F$12</f>
        <v>216.25073755</v>
      </c>
      <c r="U186" s="36">
        <f>SUMIFS(СВЦЭМ!$E$39:$E$782,СВЦЭМ!$A$39:$A$782,$A186,СВЦЭМ!$B$39:$B$782,U$155)+'СЕТ СН'!$F$12</f>
        <v>213.88241823999999</v>
      </c>
      <c r="V186" s="36">
        <f>SUMIFS(СВЦЭМ!$E$39:$E$782,СВЦЭМ!$A$39:$A$782,$A186,СВЦЭМ!$B$39:$B$782,V$155)+'СЕТ СН'!$F$12</f>
        <v>209.10834692</v>
      </c>
      <c r="W186" s="36">
        <f>SUMIFS(СВЦЭМ!$E$39:$E$782,СВЦЭМ!$A$39:$A$782,$A186,СВЦЭМ!$B$39:$B$782,W$155)+'СЕТ СН'!$F$12</f>
        <v>208.52715753000001</v>
      </c>
      <c r="X186" s="36">
        <f>SUMIFS(СВЦЭМ!$E$39:$E$782,СВЦЭМ!$A$39:$A$782,$A186,СВЦЭМ!$B$39:$B$782,X$155)+'СЕТ СН'!$F$12</f>
        <v>213.95505937999999</v>
      </c>
      <c r="Y186" s="36">
        <f>SUMIFS(СВЦЭМ!$E$39:$E$782,СВЦЭМ!$A$39:$A$782,$A186,СВЦЭМ!$B$39:$B$782,Y$155)+'СЕТ СН'!$F$12</f>
        <v>212.11952088999999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01.03.2023</v>
      </c>
      <c r="B191" s="36">
        <f>SUMIFS(СВЦЭМ!$F$39:$F$782,СВЦЭМ!$A$39:$A$782,$A191,СВЦЭМ!$B$39:$B$782,B$190)+'СЕТ СН'!$F$12</f>
        <v>268.38379329000003</v>
      </c>
      <c r="C191" s="36">
        <f>SUMIFS(СВЦЭМ!$F$39:$F$782,СВЦЭМ!$A$39:$A$782,$A191,СВЦЭМ!$B$39:$B$782,C$190)+'СЕТ СН'!$F$12</f>
        <v>274.47094372999999</v>
      </c>
      <c r="D191" s="36">
        <f>SUMIFS(СВЦЭМ!$F$39:$F$782,СВЦЭМ!$A$39:$A$782,$A191,СВЦЭМ!$B$39:$B$782,D$190)+'СЕТ СН'!$F$12</f>
        <v>277.15113817000002</v>
      </c>
      <c r="E191" s="36">
        <f>SUMIFS(СВЦЭМ!$F$39:$F$782,СВЦЭМ!$A$39:$A$782,$A191,СВЦЭМ!$B$39:$B$782,E$190)+'СЕТ СН'!$F$12</f>
        <v>278.75689505999998</v>
      </c>
      <c r="F191" s="36">
        <f>SUMIFS(СВЦЭМ!$F$39:$F$782,СВЦЭМ!$A$39:$A$782,$A191,СВЦЭМ!$B$39:$B$782,F$190)+'СЕТ СН'!$F$12</f>
        <v>278.78675034000003</v>
      </c>
      <c r="G191" s="36">
        <f>SUMIFS(СВЦЭМ!$F$39:$F$782,СВЦЭМ!$A$39:$A$782,$A191,СВЦЭМ!$B$39:$B$782,G$190)+'СЕТ СН'!$F$12</f>
        <v>274.93270000000001</v>
      </c>
      <c r="H191" s="36">
        <f>SUMIFS(СВЦЭМ!$F$39:$F$782,СВЦЭМ!$A$39:$A$782,$A191,СВЦЭМ!$B$39:$B$782,H$190)+'СЕТ СН'!$F$12</f>
        <v>271.12180308000001</v>
      </c>
      <c r="I191" s="36">
        <f>SUMIFS(СВЦЭМ!$F$39:$F$782,СВЦЭМ!$A$39:$A$782,$A191,СВЦЭМ!$B$39:$B$782,I$190)+'СЕТ СН'!$F$12</f>
        <v>263.48553042999998</v>
      </c>
      <c r="J191" s="36">
        <f>SUMIFS(СВЦЭМ!$F$39:$F$782,СВЦЭМ!$A$39:$A$782,$A191,СВЦЭМ!$B$39:$B$782,J$190)+'СЕТ СН'!$F$12</f>
        <v>261.87785307000001</v>
      </c>
      <c r="K191" s="36">
        <f>SUMIFS(СВЦЭМ!$F$39:$F$782,СВЦЭМ!$A$39:$A$782,$A191,СВЦЭМ!$B$39:$B$782,K$190)+'СЕТ СН'!$F$12</f>
        <v>251.92063051</v>
      </c>
      <c r="L191" s="36">
        <f>SUMIFS(СВЦЭМ!$F$39:$F$782,СВЦЭМ!$A$39:$A$782,$A191,СВЦЭМ!$B$39:$B$782,L$190)+'СЕТ СН'!$F$12</f>
        <v>254.84045343</v>
      </c>
      <c r="M191" s="36">
        <f>SUMIFS(СВЦЭМ!$F$39:$F$782,СВЦЭМ!$A$39:$A$782,$A191,СВЦЭМ!$B$39:$B$782,M$190)+'СЕТ СН'!$F$12</f>
        <v>256.91685102000002</v>
      </c>
      <c r="N191" s="36">
        <f>SUMIFS(СВЦЭМ!$F$39:$F$782,СВЦЭМ!$A$39:$A$782,$A191,СВЦЭМ!$B$39:$B$782,N$190)+'СЕТ СН'!$F$12</f>
        <v>260.99733214999998</v>
      </c>
      <c r="O191" s="36">
        <f>SUMIFS(СВЦЭМ!$F$39:$F$782,СВЦЭМ!$A$39:$A$782,$A191,СВЦЭМ!$B$39:$B$782,O$190)+'СЕТ СН'!$F$12</f>
        <v>262.58440213</v>
      </c>
      <c r="P191" s="36">
        <f>SUMIFS(СВЦЭМ!$F$39:$F$782,СВЦЭМ!$A$39:$A$782,$A191,СВЦЭМ!$B$39:$B$782,P$190)+'СЕТ СН'!$F$12</f>
        <v>264.16356566000002</v>
      </c>
      <c r="Q191" s="36">
        <f>SUMIFS(СВЦЭМ!$F$39:$F$782,СВЦЭМ!$A$39:$A$782,$A191,СВЦЭМ!$B$39:$B$782,Q$190)+'СЕТ СН'!$F$12</f>
        <v>261.00514955</v>
      </c>
      <c r="R191" s="36">
        <f>SUMIFS(СВЦЭМ!$F$39:$F$782,СВЦЭМ!$A$39:$A$782,$A191,СВЦЭМ!$B$39:$B$782,R$190)+'СЕТ СН'!$F$12</f>
        <v>261.47476547000002</v>
      </c>
      <c r="S191" s="36">
        <f>SUMIFS(СВЦЭМ!$F$39:$F$782,СВЦЭМ!$A$39:$A$782,$A191,СВЦЭМ!$B$39:$B$782,S$190)+'СЕТ СН'!$F$12</f>
        <v>257.56255970000001</v>
      </c>
      <c r="T191" s="36">
        <f>SUMIFS(СВЦЭМ!$F$39:$F$782,СВЦЭМ!$A$39:$A$782,$A191,СВЦЭМ!$B$39:$B$782,T$190)+'СЕТ СН'!$F$12</f>
        <v>256.87665778000002</v>
      </c>
      <c r="U191" s="36">
        <f>SUMIFS(СВЦЭМ!$F$39:$F$782,СВЦЭМ!$A$39:$A$782,$A191,СВЦЭМ!$B$39:$B$782,U$190)+'СЕТ СН'!$F$12</f>
        <v>258.67227095999999</v>
      </c>
      <c r="V191" s="36">
        <f>SUMIFS(СВЦЭМ!$F$39:$F$782,СВЦЭМ!$A$39:$A$782,$A191,СВЦЭМ!$B$39:$B$782,V$190)+'СЕТ СН'!$F$12</f>
        <v>258.98818971999998</v>
      </c>
      <c r="W191" s="36">
        <f>SUMIFS(СВЦЭМ!$F$39:$F$782,СВЦЭМ!$A$39:$A$782,$A191,СВЦЭМ!$B$39:$B$782,W$190)+'СЕТ СН'!$F$12</f>
        <v>261.62010492000002</v>
      </c>
      <c r="X191" s="36">
        <f>SUMIFS(СВЦЭМ!$F$39:$F$782,СВЦЭМ!$A$39:$A$782,$A191,СВЦЭМ!$B$39:$B$782,X$190)+'СЕТ СН'!$F$12</f>
        <v>263.52499059000002</v>
      </c>
      <c r="Y191" s="36">
        <f>SUMIFS(СВЦЭМ!$F$39:$F$782,СВЦЭМ!$A$39:$A$782,$A191,СВЦЭМ!$B$39:$B$782,Y$190)+'СЕТ СН'!$F$12</f>
        <v>268.61704845000003</v>
      </c>
      <c r="AA191" s="45"/>
    </row>
    <row r="192" spans="1:27" ht="15.75" x14ac:dyDescent="0.2">
      <c r="A192" s="35">
        <f>A191+1</f>
        <v>44987</v>
      </c>
      <c r="B192" s="36">
        <f>SUMIFS(СВЦЭМ!$F$39:$F$782,СВЦЭМ!$A$39:$A$782,$A192,СВЦЭМ!$B$39:$B$782,B$190)+'СЕТ СН'!$F$12</f>
        <v>264.64500244999999</v>
      </c>
      <c r="C192" s="36">
        <f>SUMIFS(СВЦЭМ!$F$39:$F$782,СВЦЭМ!$A$39:$A$782,$A192,СВЦЭМ!$B$39:$B$782,C$190)+'СЕТ СН'!$F$12</f>
        <v>261.97828504</v>
      </c>
      <c r="D192" s="36">
        <f>SUMIFS(СВЦЭМ!$F$39:$F$782,СВЦЭМ!$A$39:$A$782,$A192,СВЦЭМ!$B$39:$B$782,D$190)+'СЕТ СН'!$F$12</f>
        <v>264.79078305000002</v>
      </c>
      <c r="E192" s="36">
        <f>SUMIFS(СВЦЭМ!$F$39:$F$782,СВЦЭМ!$A$39:$A$782,$A192,СВЦЭМ!$B$39:$B$782,E$190)+'СЕТ СН'!$F$12</f>
        <v>266.41073511000002</v>
      </c>
      <c r="F192" s="36">
        <f>SUMIFS(СВЦЭМ!$F$39:$F$782,СВЦЭМ!$A$39:$A$782,$A192,СВЦЭМ!$B$39:$B$782,F$190)+'СЕТ СН'!$F$12</f>
        <v>266.66867447999999</v>
      </c>
      <c r="G192" s="36">
        <f>SUMIFS(СВЦЭМ!$F$39:$F$782,СВЦЭМ!$A$39:$A$782,$A192,СВЦЭМ!$B$39:$B$782,G$190)+'СЕТ СН'!$F$12</f>
        <v>263.07870177000001</v>
      </c>
      <c r="H192" s="36">
        <f>SUMIFS(СВЦЭМ!$F$39:$F$782,СВЦЭМ!$A$39:$A$782,$A192,СВЦЭМ!$B$39:$B$782,H$190)+'СЕТ СН'!$F$12</f>
        <v>249.37568988999999</v>
      </c>
      <c r="I192" s="36">
        <f>SUMIFS(СВЦЭМ!$F$39:$F$782,СВЦЭМ!$A$39:$A$782,$A192,СВЦЭМ!$B$39:$B$782,I$190)+'СЕТ СН'!$F$12</f>
        <v>243.55632247</v>
      </c>
      <c r="J192" s="36">
        <f>SUMIFS(СВЦЭМ!$F$39:$F$782,СВЦЭМ!$A$39:$A$782,$A192,СВЦЭМ!$B$39:$B$782,J$190)+'СЕТ СН'!$F$12</f>
        <v>240.57757681999999</v>
      </c>
      <c r="K192" s="36">
        <f>SUMIFS(СВЦЭМ!$F$39:$F$782,СВЦЭМ!$A$39:$A$782,$A192,СВЦЭМ!$B$39:$B$782,K$190)+'СЕТ СН'!$F$12</f>
        <v>242.94444344999999</v>
      </c>
      <c r="L192" s="36">
        <f>SUMIFS(СВЦЭМ!$F$39:$F$782,СВЦЭМ!$A$39:$A$782,$A192,СВЦЭМ!$B$39:$B$782,L$190)+'СЕТ СН'!$F$12</f>
        <v>242.71500277000001</v>
      </c>
      <c r="M192" s="36">
        <f>SUMIFS(СВЦЭМ!$F$39:$F$782,СВЦЭМ!$A$39:$A$782,$A192,СВЦЭМ!$B$39:$B$782,M$190)+'СЕТ СН'!$F$12</f>
        <v>243.05173987000001</v>
      </c>
      <c r="N192" s="36">
        <f>SUMIFS(СВЦЭМ!$F$39:$F$782,СВЦЭМ!$A$39:$A$782,$A192,СВЦЭМ!$B$39:$B$782,N$190)+'СЕТ СН'!$F$12</f>
        <v>246.27669452999999</v>
      </c>
      <c r="O192" s="36">
        <f>SUMIFS(СВЦЭМ!$F$39:$F$782,СВЦЭМ!$A$39:$A$782,$A192,СВЦЭМ!$B$39:$B$782,O$190)+'СЕТ СН'!$F$12</f>
        <v>251.84373977999999</v>
      </c>
      <c r="P192" s="36">
        <f>SUMIFS(СВЦЭМ!$F$39:$F$782,СВЦЭМ!$A$39:$A$782,$A192,СВЦЭМ!$B$39:$B$782,P$190)+'СЕТ СН'!$F$12</f>
        <v>253.79953331999999</v>
      </c>
      <c r="Q192" s="36">
        <f>SUMIFS(СВЦЭМ!$F$39:$F$782,СВЦЭМ!$A$39:$A$782,$A192,СВЦЭМ!$B$39:$B$782,Q$190)+'СЕТ СН'!$F$12</f>
        <v>254.41933732000001</v>
      </c>
      <c r="R192" s="36">
        <f>SUMIFS(СВЦЭМ!$F$39:$F$782,СВЦЭМ!$A$39:$A$782,$A192,СВЦЭМ!$B$39:$B$782,R$190)+'СЕТ СН'!$F$12</f>
        <v>255.20853077999999</v>
      </c>
      <c r="S192" s="36">
        <f>SUMIFS(СВЦЭМ!$F$39:$F$782,СВЦЭМ!$A$39:$A$782,$A192,СВЦЭМ!$B$39:$B$782,S$190)+'СЕТ СН'!$F$12</f>
        <v>254.31082388999999</v>
      </c>
      <c r="T192" s="36">
        <f>SUMIFS(СВЦЭМ!$F$39:$F$782,СВЦЭМ!$A$39:$A$782,$A192,СВЦЭМ!$B$39:$B$782,T$190)+'СЕТ СН'!$F$12</f>
        <v>248.5871635</v>
      </c>
      <c r="U192" s="36">
        <f>SUMIFS(СВЦЭМ!$F$39:$F$782,СВЦЭМ!$A$39:$A$782,$A192,СВЦЭМ!$B$39:$B$782,U$190)+'СЕТ СН'!$F$12</f>
        <v>240.49860308999999</v>
      </c>
      <c r="V192" s="36">
        <f>SUMIFS(СВЦЭМ!$F$39:$F$782,СВЦЭМ!$A$39:$A$782,$A192,СВЦЭМ!$B$39:$B$782,V$190)+'СЕТ СН'!$F$12</f>
        <v>239.69731199</v>
      </c>
      <c r="W192" s="36">
        <f>SUMIFS(СВЦЭМ!$F$39:$F$782,СВЦЭМ!$A$39:$A$782,$A192,СВЦЭМ!$B$39:$B$782,W$190)+'СЕТ СН'!$F$12</f>
        <v>240.92308181000001</v>
      </c>
      <c r="X192" s="36">
        <f>SUMIFS(СВЦЭМ!$F$39:$F$782,СВЦЭМ!$A$39:$A$782,$A192,СВЦЭМ!$B$39:$B$782,X$190)+'СЕТ СН'!$F$12</f>
        <v>243.97821497999999</v>
      </c>
      <c r="Y192" s="36">
        <f>SUMIFS(СВЦЭМ!$F$39:$F$782,СВЦЭМ!$A$39:$A$782,$A192,СВЦЭМ!$B$39:$B$782,Y$190)+'СЕТ СН'!$F$12</f>
        <v>249.78891376000001</v>
      </c>
    </row>
    <row r="193" spans="1:25" ht="15.75" x14ac:dyDescent="0.2">
      <c r="A193" s="35">
        <f t="shared" ref="A193:A221" si="5">A192+1</f>
        <v>44988</v>
      </c>
      <c r="B193" s="36">
        <f>SUMIFS(СВЦЭМ!$F$39:$F$782,СВЦЭМ!$A$39:$A$782,$A193,СВЦЭМ!$B$39:$B$782,B$190)+'СЕТ СН'!$F$12</f>
        <v>252.83177512</v>
      </c>
      <c r="C193" s="36">
        <f>SUMIFS(СВЦЭМ!$F$39:$F$782,СВЦЭМ!$A$39:$A$782,$A193,СВЦЭМ!$B$39:$B$782,C$190)+'СЕТ СН'!$F$12</f>
        <v>254.11100297999999</v>
      </c>
      <c r="D193" s="36">
        <f>SUMIFS(СВЦЭМ!$F$39:$F$782,СВЦЭМ!$A$39:$A$782,$A193,СВЦЭМ!$B$39:$B$782,D$190)+'СЕТ СН'!$F$12</f>
        <v>256.96179875000001</v>
      </c>
      <c r="E193" s="36">
        <f>SUMIFS(СВЦЭМ!$F$39:$F$782,СВЦЭМ!$A$39:$A$782,$A193,СВЦЭМ!$B$39:$B$782,E$190)+'СЕТ СН'!$F$12</f>
        <v>257.76881429999997</v>
      </c>
      <c r="F193" s="36">
        <f>SUMIFS(СВЦЭМ!$F$39:$F$782,СВЦЭМ!$A$39:$A$782,$A193,СВЦЭМ!$B$39:$B$782,F$190)+'СЕТ СН'!$F$12</f>
        <v>255.96991234000001</v>
      </c>
      <c r="G193" s="36">
        <f>SUMIFS(СВЦЭМ!$F$39:$F$782,СВЦЭМ!$A$39:$A$782,$A193,СВЦЭМ!$B$39:$B$782,G$190)+'СЕТ СН'!$F$12</f>
        <v>254.54191469</v>
      </c>
      <c r="H193" s="36">
        <f>SUMIFS(СВЦЭМ!$F$39:$F$782,СВЦЭМ!$A$39:$A$782,$A193,СВЦЭМ!$B$39:$B$782,H$190)+'СЕТ СН'!$F$12</f>
        <v>253.21394788999999</v>
      </c>
      <c r="I193" s="36">
        <f>SUMIFS(СВЦЭМ!$F$39:$F$782,СВЦЭМ!$A$39:$A$782,$A193,СВЦЭМ!$B$39:$B$782,I$190)+'СЕТ СН'!$F$12</f>
        <v>242.47403206999999</v>
      </c>
      <c r="J193" s="36">
        <f>SUMIFS(СВЦЭМ!$F$39:$F$782,СВЦЭМ!$A$39:$A$782,$A193,СВЦЭМ!$B$39:$B$782,J$190)+'СЕТ СН'!$F$12</f>
        <v>243.76075845</v>
      </c>
      <c r="K193" s="36">
        <f>SUMIFS(СВЦЭМ!$F$39:$F$782,СВЦЭМ!$A$39:$A$782,$A193,СВЦЭМ!$B$39:$B$782,K$190)+'СЕТ СН'!$F$12</f>
        <v>241.36553599999999</v>
      </c>
      <c r="L193" s="36">
        <f>SUMIFS(СВЦЭМ!$F$39:$F$782,СВЦЭМ!$A$39:$A$782,$A193,СВЦЭМ!$B$39:$B$782,L$190)+'СЕТ СН'!$F$12</f>
        <v>238.89601622000001</v>
      </c>
      <c r="M193" s="36">
        <f>SUMIFS(СВЦЭМ!$F$39:$F$782,СВЦЭМ!$A$39:$A$782,$A193,СВЦЭМ!$B$39:$B$782,M$190)+'СЕТ СН'!$F$12</f>
        <v>239.80104158</v>
      </c>
      <c r="N193" s="36">
        <f>SUMIFS(СВЦЭМ!$F$39:$F$782,СВЦЭМ!$A$39:$A$782,$A193,СВЦЭМ!$B$39:$B$782,N$190)+'СЕТ СН'!$F$12</f>
        <v>242.91584305000001</v>
      </c>
      <c r="O193" s="36">
        <f>SUMIFS(СВЦЭМ!$F$39:$F$782,СВЦЭМ!$A$39:$A$782,$A193,СВЦЭМ!$B$39:$B$782,O$190)+'СЕТ СН'!$F$12</f>
        <v>252.22447389999999</v>
      </c>
      <c r="P193" s="36">
        <f>SUMIFS(СВЦЭМ!$F$39:$F$782,СВЦЭМ!$A$39:$A$782,$A193,СВЦЭМ!$B$39:$B$782,P$190)+'СЕТ СН'!$F$12</f>
        <v>253.79825450999999</v>
      </c>
      <c r="Q193" s="36">
        <f>SUMIFS(СВЦЭМ!$F$39:$F$782,СВЦЭМ!$A$39:$A$782,$A193,СВЦЭМ!$B$39:$B$782,Q$190)+'СЕТ СН'!$F$12</f>
        <v>247.63007253999999</v>
      </c>
      <c r="R193" s="36">
        <f>SUMIFS(СВЦЭМ!$F$39:$F$782,СВЦЭМ!$A$39:$A$782,$A193,СВЦЭМ!$B$39:$B$782,R$190)+'СЕТ СН'!$F$12</f>
        <v>255.61914444999999</v>
      </c>
      <c r="S193" s="36">
        <f>SUMIFS(СВЦЭМ!$F$39:$F$782,СВЦЭМ!$A$39:$A$782,$A193,СВЦЭМ!$B$39:$B$782,S$190)+'СЕТ СН'!$F$12</f>
        <v>247.68467165000001</v>
      </c>
      <c r="T193" s="36">
        <f>SUMIFS(СВЦЭМ!$F$39:$F$782,СВЦЭМ!$A$39:$A$782,$A193,СВЦЭМ!$B$39:$B$782,T$190)+'СЕТ СН'!$F$12</f>
        <v>243.30344538</v>
      </c>
      <c r="U193" s="36">
        <f>SUMIFS(СВЦЭМ!$F$39:$F$782,СВЦЭМ!$A$39:$A$782,$A193,СВЦЭМ!$B$39:$B$782,U$190)+'СЕТ СН'!$F$12</f>
        <v>238.19941373</v>
      </c>
      <c r="V193" s="36">
        <f>SUMIFS(СВЦЭМ!$F$39:$F$782,СВЦЭМ!$A$39:$A$782,$A193,СВЦЭМ!$B$39:$B$782,V$190)+'СЕТ СН'!$F$12</f>
        <v>239.13894253999999</v>
      </c>
      <c r="W193" s="36">
        <f>SUMIFS(СВЦЭМ!$F$39:$F$782,СВЦЭМ!$A$39:$A$782,$A193,СВЦЭМ!$B$39:$B$782,W$190)+'СЕТ СН'!$F$12</f>
        <v>238.67711523</v>
      </c>
      <c r="X193" s="36">
        <f>SUMIFS(СВЦЭМ!$F$39:$F$782,СВЦЭМ!$A$39:$A$782,$A193,СВЦЭМ!$B$39:$B$782,X$190)+'СЕТ СН'!$F$12</f>
        <v>242.44232177999999</v>
      </c>
      <c r="Y193" s="36">
        <f>SUMIFS(СВЦЭМ!$F$39:$F$782,СВЦЭМ!$A$39:$A$782,$A193,СВЦЭМ!$B$39:$B$782,Y$190)+'СЕТ СН'!$F$12</f>
        <v>251.99249749000001</v>
      </c>
    </row>
    <row r="194" spans="1:25" ht="15.75" x14ac:dyDescent="0.2">
      <c r="A194" s="35">
        <f t="shared" si="5"/>
        <v>44989</v>
      </c>
      <c r="B194" s="36">
        <f>SUMIFS(СВЦЭМ!$F$39:$F$782,СВЦЭМ!$A$39:$A$782,$A194,СВЦЭМ!$B$39:$B$782,B$190)+'СЕТ СН'!$F$12</f>
        <v>244.23532742</v>
      </c>
      <c r="C194" s="36">
        <f>SUMIFS(СВЦЭМ!$F$39:$F$782,СВЦЭМ!$A$39:$A$782,$A194,СВЦЭМ!$B$39:$B$782,C$190)+'СЕТ СН'!$F$12</f>
        <v>248.62658945000001</v>
      </c>
      <c r="D194" s="36">
        <f>SUMIFS(СВЦЭМ!$F$39:$F$782,СВЦЭМ!$A$39:$A$782,$A194,СВЦЭМ!$B$39:$B$782,D$190)+'СЕТ СН'!$F$12</f>
        <v>250.1351483</v>
      </c>
      <c r="E194" s="36">
        <f>SUMIFS(СВЦЭМ!$F$39:$F$782,СВЦЭМ!$A$39:$A$782,$A194,СВЦЭМ!$B$39:$B$782,E$190)+'СЕТ СН'!$F$12</f>
        <v>250.03642153000001</v>
      </c>
      <c r="F194" s="36">
        <f>SUMIFS(СВЦЭМ!$F$39:$F$782,СВЦЭМ!$A$39:$A$782,$A194,СВЦЭМ!$B$39:$B$782,F$190)+'СЕТ СН'!$F$12</f>
        <v>247.97477678999999</v>
      </c>
      <c r="G194" s="36">
        <f>SUMIFS(СВЦЭМ!$F$39:$F$782,СВЦЭМ!$A$39:$A$782,$A194,СВЦЭМ!$B$39:$B$782,G$190)+'СЕТ СН'!$F$12</f>
        <v>245.19266862999999</v>
      </c>
      <c r="H194" s="36">
        <f>SUMIFS(СВЦЭМ!$F$39:$F$782,СВЦЭМ!$A$39:$A$782,$A194,СВЦЭМ!$B$39:$B$782,H$190)+'СЕТ СН'!$F$12</f>
        <v>238.52174102000001</v>
      </c>
      <c r="I194" s="36">
        <f>SUMIFS(СВЦЭМ!$F$39:$F$782,СВЦЭМ!$A$39:$A$782,$A194,СВЦЭМ!$B$39:$B$782,I$190)+'СЕТ СН'!$F$12</f>
        <v>231.61066063999999</v>
      </c>
      <c r="J194" s="36">
        <f>SUMIFS(СВЦЭМ!$F$39:$F$782,СВЦЭМ!$A$39:$A$782,$A194,СВЦЭМ!$B$39:$B$782,J$190)+'СЕТ СН'!$F$12</f>
        <v>229.39042251999999</v>
      </c>
      <c r="K194" s="36">
        <f>SUMIFS(СВЦЭМ!$F$39:$F$782,СВЦЭМ!$A$39:$A$782,$A194,СВЦЭМ!$B$39:$B$782,K$190)+'СЕТ СН'!$F$12</f>
        <v>228.0226816</v>
      </c>
      <c r="L194" s="36">
        <f>SUMIFS(СВЦЭМ!$F$39:$F$782,СВЦЭМ!$A$39:$A$782,$A194,СВЦЭМ!$B$39:$B$782,L$190)+'СЕТ СН'!$F$12</f>
        <v>229.20131685999999</v>
      </c>
      <c r="M194" s="36">
        <f>SUMIFS(СВЦЭМ!$F$39:$F$782,СВЦЭМ!$A$39:$A$782,$A194,СВЦЭМ!$B$39:$B$782,M$190)+'СЕТ СН'!$F$12</f>
        <v>231.07346887</v>
      </c>
      <c r="N194" s="36">
        <f>SUMIFS(СВЦЭМ!$F$39:$F$782,СВЦЭМ!$A$39:$A$782,$A194,СВЦЭМ!$B$39:$B$782,N$190)+'СЕТ СН'!$F$12</f>
        <v>235.60192278</v>
      </c>
      <c r="O194" s="36">
        <f>SUMIFS(СВЦЭМ!$F$39:$F$782,СВЦЭМ!$A$39:$A$782,$A194,СВЦЭМ!$B$39:$B$782,O$190)+'СЕТ СН'!$F$12</f>
        <v>239.17697354000001</v>
      </c>
      <c r="P194" s="36">
        <f>SUMIFS(СВЦЭМ!$F$39:$F$782,СВЦЭМ!$A$39:$A$782,$A194,СВЦЭМ!$B$39:$B$782,P$190)+'СЕТ СН'!$F$12</f>
        <v>240.93511287000001</v>
      </c>
      <c r="Q194" s="36">
        <f>SUMIFS(СВЦЭМ!$F$39:$F$782,СВЦЭМ!$A$39:$A$782,$A194,СВЦЭМ!$B$39:$B$782,Q$190)+'СЕТ СН'!$F$12</f>
        <v>241.61492372999999</v>
      </c>
      <c r="R194" s="36">
        <f>SUMIFS(СВЦЭМ!$F$39:$F$782,СВЦЭМ!$A$39:$A$782,$A194,СВЦЭМ!$B$39:$B$782,R$190)+'СЕТ СН'!$F$12</f>
        <v>241.98970138999999</v>
      </c>
      <c r="S194" s="36">
        <f>SUMIFS(СВЦЭМ!$F$39:$F$782,СВЦЭМ!$A$39:$A$782,$A194,СВЦЭМ!$B$39:$B$782,S$190)+'СЕТ СН'!$F$12</f>
        <v>237.07866906999999</v>
      </c>
      <c r="T194" s="36">
        <f>SUMIFS(СВЦЭМ!$F$39:$F$782,СВЦЭМ!$A$39:$A$782,$A194,СВЦЭМ!$B$39:$B$782,T$190)+'СЕТ СН'!$F$12</f>
        <v>231.00161838</v>
      </c>
      <c r="U194" s="36">
        <f>SUMIFS(СВЦЭМ!$F$39:$F$782,СВЦЭМ!$A$39:$A$782,$A194,СВЦЭМ!$B$39:$B$782,U$190)+'СЕТ СН'!$F$12</f>
        <v>229.72587865</v>
      </c>
      <c r="V194" s="36">
        <f>SUMIFS(СВЦЭМ!$F$39:$F$782,СВЦЭМ!$A$39:$A$782,$A194,СВЦЭМ!$B$39:$B$782,V$190)+'СЕТ СН'!$F$12</f>
        <v>231.39847189</v>
      </c>
      <c r="W194" s="36">
        <f>SUMIFS(СВЦЭМ!$F$39:$F$782,СВЦЭМ!$A$39:$A$782,$A194,СВЦЭМ!$B$39:$B$782,W$190)+'СЕТ СН'!$F$12</f>
        <v>235.90338908000001</v>
      </c>
      <c r="X194" s="36">
        <f>SUMIFS(СВЦЭМ!$F$39:$F$782,СВЦЭМ!$A$39:$A$782,$A194,СВЦЭМ!$B$39:$B$782,X$190)+'СЕТ СН'!$F$12</f>
        <v>240.42237212000001</v>
      </c>
      <c r="Y194" s="36">
        <f>SUMIFS(СВЦЭМ!$F$39:$F$782,СВЦЭМ!$A$39:$A$782,$A194,СВЦЭМ!$B$39:$B$782,Y$190)+'СЕТ СН'!$F$12</f>
        <v>244.17036396</v>
      </c>
    </row>
    <row r="195" spans="1:25" ht="15.75" x14ac:dyDescent="0.2">
      <c r="A195" s="35">
        <f t="shared" si="5"/>
        <v>44990</v>
      </c>
      <c r="B195" s="36">
        <f>SUMIFS(СВЦЭМ!$F$39:$F$782,СВЦЭМ!$A$39:$A$782,$A195,СВЦЭМ!$B$39:$B$782,B$190)+'СЕТ СН'!$F$12</f>
        <v>246.67281120000001</v>
      </c>
      <c r="C195" s="36">
        <f>SUMIFS(СВЦЭМ!$F$39:$F$782,СВЦЭМ!$A$39:$A$782,$A195,СВЦЭМ!$B$39:$B$782,C$190)+'СЕТ СН'!$F$12</f>
        <v>251.36705495999999</v>
      </c>
      <c r="D195" s="36">
        <f>SUMIFS(СВЦЭМ!$F$39:$F$782,СВЦЭМ!$A$39:$A$782,$A195,СВЦЭМ!$B$39:$B$782,D$190)+'СЕТ СН'!$F$12</f>
        <v>253.66732825</v>
      </c>
      <c r="E195" s="36">
        <f>SUMIFS(СВЦЭМ!$F$39:$F$782,СВЦЭМ!$A$39:$A$782,$A195,СВЦЭМ!$B$39:$B$782,E$190)+'СЕТ СН'!$F$12</f>
        <v>253.74810643000001</v>
      </c>
      <c r="F195" s="36">
        <f>SUMIFS(СВЦЭМ!$F$39:$F$782,СВЦЭМ!$A$39:$A$782,$A195,СВЦЭМ!$B$39:$B$782,F$190)+'СЕТ СН'!$F$12</f>
        <v>254.62213208</v>
      </c>
      <c r="G195" s="36">
        <f>SUMIFS(СВЦЭМ!$F$39:$F$782,СВЦЭМ!$A$39:$A$782,$A195,СВЦЭМ!$B$39:$B$782,G$190)+'СЕТ СН'!$F$12</f>
        <v>251.67931010999999</v>
      </c>
      <c r="H195" s="36">
        <f>SUMIFS(СВЦЭМ!$F$39:$F$782,СВЦЭМ!$A$39:$A$782,$A195,СВЦЭМ!$B$39:$B$782,H$190)+'СЕТ СН'!$F$12</f>
        <v>248.55274908000001</v>
      </c>
      <c r="I195" s="36">
        <f>SUMIFS(СВЦЭМ!$F$39:$F$782,СВЦЭМ!$A$39:$A$782,$A195,СВЦЭМ!$B$39:$B$782,I$190)+'СЕТ СН'!$F$12</f>
        <v>246.19607614</v>
      </c>
      <c r="J195" s="36">
        <f>SUMIFS(СВЦЭМ!$F$39:$F$782,СВЦЭМ!$A$39:$A$782,$A195,СВЦЭМ!$B$39:$B$782,J$190)+'СЕТ СН'!$F$12</f>
        <v>244.36505872999999</v>
      </c>
      <c r="K195" s="36">
        <f>SUMIFS(СВЦЭМ!$F$39:$F$782,СВЦЭМ!$A$39:$A$782,$A195,СВЦЭМ!$B$39:$B$782,K$190)+'СЕТ СН'!$F$12</f>
        <v>235.72048197999999</v>
      </c>
      <c r="L195" s="36">
        <f>SUMIFS(СВЦЭМ!$F$39:$F$782,СВЦЭМ!$A$39:$A$782,$A195,СВЦЭМ!$B$39:$B$782,L$190)+'СЕТ СН'!$F$12</f>
        <v>231.64479983999999</v>
      </c>
      <c r="M195" s="36">
        <f>SUMIFS(СВЦЭМ!$F$39:$F$782,СВЦЭМ!$A$39:$A$782,$A195,СВЦЭМ!$B$39:$B$782,M$190)+'СЕТ СН'!$F$12</f>
        <v>233.25470425</v>
      </c>
      <c r="N195" s="36">
        <f>SUMIFS(СВЦЭМ!$F$39:$F$782,СВЦЭМ!$A$39:$A$782,$A195,СВЦЭМ!$B$39:$B$782,N$190)+'СЕТ СН'!$F$12</f>
        <v>234.57024325</v>
      </c>
      <c r="O195" s="36">
        <f>SUMIFS(СВЦЭМ!$F$39:$F$782,СВЦЭМ!$A$39:$A$782,$A195,СВЦЭМ!$B$39:$B$782,O$190)+'СЕТ СН'!$F$12</f>
        <v>238.17520802000001</v>
      </c>
      <c r="P195" s="36">
        <f>SUMIFS(СВЦЭМ!$F$39:$F$782,СВЦЭМ!$A$39:$A$782,$A195,СВЦЭМ!$B$39:$B$782,P$190)+'СЕТ СН'!$F$12</f>
        <v>241.96721994999999</v>
      </c>
      <c r="Q195" s="36">
        <f>SUMIFS(СВЦЭМ!$F$39:$F$782,СВЦЭМ!$A$39:$A$782,$A195,СВЦЭМ!$B$39:$B$782,Q$190)+'СЕТ СН'!$F$12</f>
        <v>244.07497264</v>
      </c>
      <c r="R195" s="36">
        <f>SUMIFS(СВЦЭМ!$F$39:$F$782,СВЦЭМ!$A$39:$A$782,$A195,СВЦЭМ!$B$39:$B$782,R$190)+'СЕТ СН'!$F$12</f>
        <v>244.44863212999999</v>
      </c>
      <c r="S195" s="36">
        <f>SUMIFS(СВЦЭМ!$F$39:$F$782,СВЦЭМ!$A$39:$A$782,$A195,СВЦЭМ!$B$39:$B$782,S$190)+'СЕТ СН'!$F$12</f>
        <v>241.80889716999999</v>
      </c>
      <c r="T195" s="36">
        <f>SUMIFS(СВЦЭМ!$F$39:$F$782,СВЦЭМ!$A$39:$A$782,$A195,СВЦЭМ!$B$39:$B$782,T$190)+'СЕТ СН'!$F$12</f>
        <v>238.24910935</v>
      </c>
      <c r="U195" s="36">
        <f>SUMIFS(СВЦЭМ!$F$39:$F$782,СВЦЭМ!$A$39:$A$782,$A195,СВЦЭМ!$B$39:$B$782,U$190)+'СЕТ СН'!$F$12</f>
        <v>233.01926367999999</v>
      </c>
      <c r="V195" s="36">
        <f>SUMIFS(СВЦЭМ!$F$39:$F$782,СВЦЭМ!$A$39:$A$782,$A195,СВЦЭМ!$B$39:$B$782,V$190)+'СЕТ СН'!$F$12</f>
        <v>223.54329035000001</v>
      </c>
      <c r="W195" s="36">
        <f>SUMIFS(СВЦЭМ!$F$39:$F$782,СВЦЭМ!$A$39:$A$782,$A195,СВЦЭМ!$B$39:$B$782,W$190)+'СЕТ СН'!$F$12</f>
        <v>224.95987758000001</v>
      </c>
      <c r="X195" s="36">
        <f>SUMIFS(СВЦЭМ!$F$39:$F$782,СВЦЭМ!$A$39:$A$782,$A195,СВЦЭМ!$B$39:$B$782,X$190)+'СЕТ СН'!$F$12</f>
        <v>228.49032758999999</v>
      </c>
      <c r="Y195" s="36">
        <f>SUMIFS(СВЦЭМ!$F$39:$F$782,СВЦЭМ!$A$39:$A$782,$A195,СВЦЭМ!$B$39:$B$782,Y$190)+'СЕТ СН'!$F$12</f>
        <v>240.96649287</v>
      </c>
    </row>
    <row r="196" spans="1:25" ht="15.75" x14ac:dyDescent="0.2">
      <c r="A196" s="35">
        <f t="shared" si="5"/>
        <v>44991</v>
      </c>
      <c r="B196" s="36">
        <f>SUMIFS(СВЦЭМ!$F$39:$F$782,СВЦЭМ!$A$39:$A$782,$A196,СВЦЭМ!$B$39:$B$782,B$190)+'СЕТ СН'!$F$12</f>
        <v>246.54509346</v>
      </c>
      <c r="C196" s="36">
        <f>SUMIFS(СВЦЭМ!$F$39:$F$782,СВЦЭМ!$A$39:$A$782,$A196,СВЦЭМ!$B$39:$B$782,C$190)+'СЕТ СН'!$F$12</f>
        <v>249.23609714</v>
      </c>
      <c r="D196" s="36">
        <f>SUMIFS(СВЦЭМ!$F$39:$F$782,СВЦЭМ!$A$39:$A$782,$A196,СВЦЭМ!$B$39:$B$782,D$190)+'СЕТ СН'!$F$12</f>
        <v>251.7061416</v>
      </c>
      <c r="E196" s="36">
        <f>SUMIFS(СВЦЭМ!$F$39:$F$782,СВЦЭМ!$A$39:$A$782,$A196,СВЦЭМ!$B$39:$B$782,E$190)+'СЕТ СН'!$F$12</f>
        <v>254.57664668999999</v>
      </c>
      <c r="F196" s="36">
        <f>SUMIFS(СВЦЭМ!$F$39:$F$782,СВЦЭМ!$A$39:$A$782,$A196,СВЦЭМ!$B$39:$B$782,F$190)+'СЕТ СН'!$F$12</f>
        <v>253.79774398000001</v>
      </c>
      <c r="G196" s="36">
        <f>SUMIFS(СВЦЭМ!$F$39:$F$782,СВЦЭМ!$A$39:$A$782,$A196,СВЦЭМ!$B$39:$B$782,G$190)+'СЕТ СН'!$F$12</f>
        <v>253.26921246000001</v>
      </c>
      <c r="H196" s="36">
        <f>SUMIFS(СВЦЭМ!$F$39:$F$782,СВЦЭМ!$A$39:$A$782,$A196,СВЦЭМ!$B$39:$B$782,H$190)+'СЕТ СН'!$F$12</f>
        <v>246.72990591000001</v>
      </c>
      <c r="I196" s="36">
        <f>SUMIFS(СВЦЭМ!$F$39:$F$782,СВЦЭМ!$A$39:$A$782,$A196,СВЦЭМ!$B$39:$B$782,I$190)+'СЕТ СН'!$F$12</f>
        <v>239.69238386000001</v>
      </c>
      <c r="J196" s="36">
        <f>SUMIFS(СВЦЭМ!$F$39:$F$782,СВЦЭМ!$A$39:$A$782,$A196,СВЦЭМ!$B$39:$B$782,J$190)+'СЕТ СН'!$F$12</f>
        <v>237.20688290999999</v>
      </c>
      <c r="K196" s="36">
        <f>SUMIFS(СВЦЭМ!$F$39:$F$782,СВЦЭМ!$A$39:$A$782,$A196,СВЦЭМ!$B$39:$B$782,K$190)+'СЕТ СН'!$F$12</f>
        <v>235.53460677000001</v>
      </c>
      <c r="L196" s="36">
        <f>SUMIFS(СВЦЭМ!$F$39:$F$782,СВЦЭМ!$A$39:$A$782,$A196,СВЦЭМ!$B$39:$B$782,L$190)+'СЕТ СН'!$F$12</f>
        <v>235.82185878999999</v>
      </c>
      <c r="M196" s="36">
        <f>SUMIFS(СВЦЭМ!$F$39:$F$782,СВЦЭМ!$A$39:$A$782,$A196,СВЦЭМ!$B$39:$B$782,M$190)+'СЕТ СН'!$F$12</f>
        <v>235.43242728999999</v>
      </c>
      <c r="N196" s="36">
        <f>SUMIFS(СВЦЭМ!$F$39:$F$782,СВЦЭМ!$A$39:$A$782,$A196,СВЦЭМ!$B$39:$B$782,N$190)+'СЕТ СН'!$F$12</f>
        <v>237.82430762999999</v>
      </c>
      <c r="O196" s="36">
        <f>SUMIFS(СВЦЭМ!$F$39:$F$782,СВЦЭМ!$A$39:$A$782,$A196,СВЦЭМ!$B$39:$B$782,O$190)+'СЕТ СН'!$F$12</f>
        <v>240.50544880000001</v>
      </c>
      <c r="P196" s="36">
        <f>SUMIFS(СВЦЭМ!$F$39:$F$782,СВЦЭМ!$A$39:$A$782,$A196,СВЦЭМ!$B$39:$B$782,P$190)+'СЕТ СН'!$F$12</f>
        <v>241.8694199</v>
      </c>
      <c r="Q196" s="36">
        <f>SUMIFS(СВЦЭМ!$F$39:$F$782,СВЦЭМ!$A$39:$A$782,$A196,СВЦЭМ!$B$39:$B$782,Q$190)+'СЕТ СН'!$F$12</f>
        <v>242.57758532</v>
      </c>
      <c r="R196" s="36">
        <f>SUMIFS(СВЦЭМ!$F$39:$F$782,СВЦЭМ!$A$39:$A$782,$A196,СВЦЭМ!$B$39:$B$782,R$190)+'СЕТ СН'!$F$12</f>
        <v>243.4344131</v>
      </c>
      <c r="S196" s="36">
        <f>SUMIFS(СВЦЭМ!$F$39:$F$782,СВЦЭМ!$A$39:$A$782,$A196,СВЦЭМ!$B$39:$B$782,S$190)+'СЕТ СН'!$F$12</f>
        <v>238.87456649999999</v>
      </c>
      <c r="T196" s="36">
        <f>SUMIFS(СВЦЭМ!$F$39:$F$782,СВЦЭМ!$A$39:$A$782,$A196,СВЦЭМ!$B$39:$B$782,T$190)+'СЕТ СН'!$F$12</f>
        <v>236.82000671</v>
      </c>
      <c r="U196" s="36">
        <f>SUMIFS(СВЦЭМ!$F$39:$F$782,СВЦЭМ!$A$39:$A$782,$A196,СВЦЭМ!$B$39:$B$782,U$190)+'СЕТ СН'!$F$12</f>
        <v>234.18568561000001</v>
      </c>
      <c r="V196" s="36">
        <f>SUMIFS(СВЦЭМ!$F$39:$F$782,СВЦЭМ!$A$39:$A$782,$A196,СВЦЭМ!$B$39:$B$782,V$190)+'СЕТ СН'!$F$12</f>
        <v>233.28998437000001</v>
      </c>
      <c r="W196" s="36">
        <f>SUMIFS(СВЦЭМ!$F$39:$F$782,СВЦЭМ!$A$39:$A$782,$A196,СВЦЭМ!$B$39:$B$782,W$190)+'СЕТ СН'!$F$12</f>
        <v>234.18343906999999</v>
      </c>
      <c r="X196" s="36">
        <f>SUMIFS(СВЦЭМ!$F$39:$F$782,СВЦЭМ!$A$39:$A$782,$A196,СВЦЭМ!$B$39:$B$782,X$190)+'СЕТ СН'!$F$12</f>
        <v>238.46567646</v>
      </c>
      <c r="Y196" s="36">
        <f>SUMIFS(СВЦЭМ!$F$39:$F$782,СВЦЭМ!$A$39:$A$782,$A196,СВЦЭМ!$B$39:$B$782,Y$190)+'СЕТ СН'!$F$12</f>
        <v>244.34216566000001</v>
      </c>
    </row>
    <row r="197" spans="1:25" ht="15.75" x14ac:dyDescent="0.2">
      <c r="A197" s="35">
        <f t="shared" si="5"/>
        <v>44992</v>
      </c>
      <c r="B197" s="36">
        <f>SUMIFS(СВЦЭМ!$F$39:$F$782,СВЦЭМ!$A$39:$A$782,$A197,СВЦЭМ!$B$39:$B$782,B$190)+'СЕТ СН'!$F$12</f>
        <v>257.00877428000001</v>
      </c>
      <c r="C197" s="36">
        <f>SUMIFS(СВЦЭМ!$F$39:$F$782,СВЦЭМ!$A$39:$A$782,$A197,СВЦЭМ!$B$39:$B$782,C$190)+'СЕТ СН'!$F$12</f>
        <v>262.60673652999998</v>
      </c>
      <c r="D197" s="36">
        <f>SUMIFS(СВЦЭМ!$F$39:$F$782,СВЦЭМ!$A$39:$A$782,$A197,СВЦЭМ!$B$39:$B$782,D$190)+'СЕТ СН'!$F$12</f>
        <v>270.04888847000001</v>
      </c>
      <c r="E197" s="36">
        <f>SUMIFS(СВЦЭМ!$F$39:$F$782,СВЦЭМ!$A$39:$A$782,$A197,СВЦЭМ!$B$39:$B$782,E$190)+'СЕТ СН'!$F$12</f>
        <v>269.44367557999999</v>
      </c>
      <c r="F197" s="36">
        <f>SUMIFS(СВЦЭМ!$F$39:$F$782,СВЦЭМ!$A$39:$A$782,$A197,СВЦЭМ!$B$39:$B$782,F$190)+'СЕТ СН'!$F$12</f>
        <v>267.74501438999999</v>
      </c>
      <c r="G197" s="36">
        <f>SUMIFS(СВЦЭМ!$F$39:$F$782,СВЦЭМ!$A$39:$A$782,$A197,СВЦЭМ!$B$39:$B$782,G$190)+'СЕТ СН'!$F$12</f>
        <v>264.09764000000001</v>
      </c>
      <c r="H197" s="36">
        <f>SUMIFS(СВЦЭМ!$F$39:$F$782,СВЦЭМ!$A$39:$A$782,$A197,СВЦЭМ!$B$39:$B$782,H$190)+'СЕТ СН'!$F$12</f>
        <v>255.21059388</v>
      </c>
      <c r="I197" s="36">
        <f>SUMIFS(СВЦЭМ!$F$39:$F$782,СВЦЭМ!$A$39:$A$782,$A197,СВЦЭМ!$B$39:$B$782,I$190)+'СЕТ СН'!$F$12</f>
        <v>249.72960178</v>
      </c>
      <c r="J197" s="36">
        <f>SUMIFS(СВЦЭМ!$F$39:$F$782,СВЦЭМ!$A$39:$A$782,$A197,СВЦЭМ!$B$39:$B$782,J$190)+'СЕТ СН'!$F$12</f>
        <v>246.50748354000001</v>
      </c>
      <c r="K197" s="36">
        <f>SUMIFS(СВЦЭМ!$F$39:$F$782,СВЦЭМ!$A$39:$A$782,$A197,СВЦЭМ!$B$39:$B$782,K$190)+'СЕТ СН'!$F$12</f>
        <v>243.30431693</v>
      </c>
      <c r="L197" s="36">
        <f>SUMIFS(СВЦЭМ!$F$39:$F$782,СВЦЭМ!$A$39:$A$782,$A197,СВЦЭМ!$B$39:$B$782,L$190)+'СЕТ СН'!$F$12</f>
        <v>242.04824303000001</v>
      </c>
      <c r="M197" s="36">
        <f>SUMIFS(СВЦЭМ!$F$39:$F$782,СВЦЭМ!$A$39:$A$782,$A197,СВЦЭМ!$B$39:$B$782,M$190)+'СЕТ СН'!$F$12</f>
        <v>244.26140960999999</v>
      </c>
      <c r="N197" s="36">
        <f>SUMIFS(СВЦЭМ!$F$39:$F$782,СВЦЭМ!$A$39:$A$782,$A197,СВЦЭМ!$B$39:$B$782,N$190)+'СЕТ СН'!$F$12</f>
        <v>244.83919581999999</v>
      </c>
      <c r="O197" s="36">
        <f>SUMIFS(СВЦЭМ!$F$39:$F$782,СВЦЭМ!$A$39:$A$782,$A197,СВЦЭМ!$B$39:$B$782,O$190)+'СЕТ СН'!$F$12</f>
        <v>249.28897799000001</v>
      </c>
      <c r="P197" s="36">
        <f>SUMIFS(СВЦЭМ!$F$39:$F$782,СВЦЭМ!$A$39:$A$782,$A197,СВЦЭМ!$B$39:$B$782,P$190)+'СЕТ СН'!$F$12</f>
        <v>251.22628882000001</v>
      </c>
      <c r="Q197" s="36">
        <f>SUMIFS(СВЦЭМ!$F$39:$F$782,СВЦЭМ!$A$39:$A$782,$A197,СВЦЭМ!$B$39:$B$782,Q$190)+'СЕТ СН'!$F$12</f>
        <v>251.16635615999999</v>
      </c>
      <c r="R197" s="36">
        <f>SUMIFS(СВЦЭМ!$F$39:$F$782,СВЦЭМ!$A$39:$A$782,$A197,СВЦЭМ!$B$39:$B$782,R$190)+'СЕТ СН'!$F$12</f>
        <v>250.52349459000001</v>
      </c>
      <c r="S197" s="36">
        <f>SUMIFS(СВЦЭМ!$F$39:$F$782,СВЦЭМ!$A$39:$A$782,$A197,СВЦЭМ!$B$39:$B$782,S$190)+'СЕТ СН'!$F$12</f>
        <v>249.59997332</v>
      </c>
      <c r="T197" s="36">
        <f>SUMIFS(СВЦЭМ!$F$39:$F$782,СВЦЭМ!$A$39:$A$782,$A197,СВЦЭМ!$B$39:$B$782,T$190)+'СЕТ СН'!$F$12</f>
        <v>246.54363271</v>
      </c>
      <c r="U197" s="36">
        <f>SUMIFS(СВЦЭМ!$F$39:$F$782,СВЦЭМ!$A$39:$A$782,$A197,СВЦЭМ!$B$39:$B$782,U$190)+'СЕТ СН'!$F$12</f>
        <v>241.54529346999999</v>
      </c>
      <c r="V197" s="36">
        <f>SUMIFS(СВЦЭМ!$F$39:$F$782,СВЦЭМ!$A$39:$A$782,$A197,СВЦЭМ!$B$39:$B$782,V$190)+'СЕТ СН'!$F$12</f>
        <v>241.52640495</v>
      </c>
      <c r="W197" s="36">
        <f>SUMIFS(СВЦЭМ!$F$39:$F$782,СВЦЭМ!$A$39:$A$782,$A197,СВЦЭМ!$B$39:$B$782,W$190)+'СЕТ СН'!$F$12</f>
        <v>243.40841176999999</v>
      </c>
      <c r="X197" s="36">
        <f>SUMIFS(СВЦЭМ!$F$39:$F$782,СВЦЭМ!$A$39:$A$782,$A197,СВЦЭМ!$B$39:$B$782,X$190)+'СЕТ СН'!$F$12</f>
        <v>247.55911244999999</v>
      </c>
      <c r="Y197" s="36">
        <f>SUMIFS(СВЦЭМ!$F$39:$F$782,СВЦЭМ!$A$39:$A$782,$A197,СВЦЭМ!$B$39:$B$782,Y$190)+'СЕТ СН'!$F$12</f>
        <v>247.27853117000001</v>
      </c>
    </row>
    <row r="198" spans="1:25" ht="15.75" x14ac:dyDescent="0.2">
      <c r="A198" s="35">
        <f t="shared" si="5"/>
        <v>44993</v>
      </c>
      <c r="B198" s="36">
        <f>SUMIFS(СВЦЭМ!$F$39:$F$782,СВЦЭМ!$A$39:$A$782,$A198,СВЦЭМ!$B$39:$B$782,B$190)+'СЕТ СН'!$F$12</f>
        <v>253.34230879</v>
      </c>
      <c r="C198" s="36">
        <f>SUMIFS(СВЦЭМ!$F$39:$F$782,СВЦЭМ!$A$39:$A$782,$A198,СВЦЭМ!$B$39:$B$782,C$190)+'СЕТ СН'!$F$12</f>
        <v>255.58543702</v>
      </c>
      <c r="D198" s="36">
        <f>SUMIFS(СВЦЭМ!$F$39:$F$782,СВЦЭМ!$A$39:$A$782,$A198,СВЦЭМ!$B$39:$B$782,D$190)+'СЕТ СН'!$F$12</f>
        <v>257.93604544999999</v>
      </c>
      <c r="E198" s="36">
        <f>SUMIFS(СВЦЭМ!$F$39:$F$782,СВЦЭМ!$A$39:$A$782,$A198,СВЦЭМ!$B$39:$B$782,E$190)+'СЕТ СН'!$F$12</f>
        <v>259.19749558000001</v>
      </c>
      <c r="F198" s="36">
        <f>SUMIFS(СВЦЭМ!$F$39:$F$782,СВЦЭМ!$A$39:$A$782,$A198,СВЦЭМ!$B$39:$B$782,F$190)+'СЕТ СН'!$F$12</f>
        <v>259.53209493000003</v>
      </c>
      <c r="G198" s="36">
        <f>SUMIFS(СВЦЭМ!$F$39:$F$782,СВЦЭМ!$A$39:$A$782,$A198,СВЦЭМ!$B$39:$B$782,G$190)+'СЕТ СН'!$F$12</f>
        <v>258.65150939</v>
      </c>
      <c r="H198" s="36">
        <f>SUMIFS(СВЦЭМ!$F$39:$F$782,СВЦЭМ!$A$39:$A$782,$A198,СВЦЭМ!$B$39:$B$782,H$190)+'СЕТ СН'!$F$12</f>
        <v>255.34699713000001</v>
      </c>
      <c r="I198" s="36">
        <f>SUMIFS(СВЦЭМ!$F$39:$F$782,СВЦЭМ!$A$39:$A$782,$A198,СВЦЭМ!$B$39:$B$782,I$190)+'СЕТ СН'!$F$12</f>
        <v>240.56292844000001</v>
      </c>
      <c r="J198" s="36">
        <f>SUMIFS(СВЦЭМ!$F$39:$F$782,СВЦЭМ!$A$39:$A$782,$A198,СВЦЭМ!$B$39:$B$782,J$190)+'СЕТ СН'!$F$12</f>
        <v>243.43657497000001</v>
      </c>
      <c r="K198" s="36">
        <f>SUMIFS(СВЦЭМ!$F$39:$F$782,СВЦЭМ!$A$39:$A$782,$A198,СВЦЭМ!$B$39:$B$782,K$190)+'СЕТ СН'!$F$12</f>
        <v>245.22578934000001</v>
      </c>
      <c r="L198" s="36">
        <f>SUMIFS(СВЦЭМ!$F$39:$F$782,СВЦЭМ!$A$39:$A$782,$A198,СВЦЭМ!$B$39:$B$782,L$190)+'СЕТ СН'!$F$12</f>
        <v>242.25693272999999</v>
      </c>
      <c r="M198" s="36">
        <f>SUMIFS(СВЦЭМ!$F$39:$F$782,СВЦЭМ!$A$39:$A$782,$A198,СВЦЭМ!$B$39:$B$782,M$190)+'СЕТ СН'!$F$12</f>
        <v>241.01122520000001</v>
      </c>
      <c r="N198" s="36">
        <f>SUMIFS(СВЦЭМ!$F$39:$F$782,СВЦЭМ!$A$39:$A$782,$A198,СВЦЭМ!$B$39:$B$782,N$190)+'СЕТ СН'!$F$12</f>
        <v>239.90480449</v>
      </c>
      <c r="O198" s="36">
        <f>SUMIFS(СВЦЭМ!$F$39:$F$782,СВЦЭМ!$A$39:$A$782,$A198,СВЦЭМ!$B$39:$B$782,O$190)+'СЕТ СН'!$F$12</f>
        <v>240.16361964999999</v>
      </c>
      <c r="P198" s="36">
        <f>SUMIFS(СВЦЭМ!$F$39:$F$782,СВЦЭМ!$A$39:$A$782,$A198,СВЦЭМ!$B$39:$B$782,P$190)+'СЕТ СН'!$F$12</f>
        <v>239.67367361000001</v>
      </c>
      <c r="Q198" s="36">
        <f>SUMIFS(СВЦЭМ!$F$39:$F$782,СВЦЭМ!$A$39:$A$782,$A198,СВЦЭМ!$B$39:$B$782,Q$190)+'СЕТ СН'!$F$12</f>
        <v>239.2054157</v>
      </c>
      <c r="R198" s="36">
        <f>SUMIFS(СВЦЭМ!$F$39:$F$782,СВЦЭМ!$A$39:$A$782,$A198,СВЦЭМ!$B$39:$B$782,R$190)+'СЕТ СН'!$F$12</f>
        <v>240.90416690000001</v>
      </c>
      <c r="S198" s="36">
        <f>SUMIFS(СВЦЭМ!$F$39:$F$782,СВЦЭМ!$A$39:$A$782,$A198,СВЦЭМ!$B$39:$B$782,S$190)+'СЕТ СН'!$F$12</f>
        <v>241.88050737</v>
      </c>
      <c r="T198" s="36">
        <f>SUMIFS(СВЦЭМ!$F$39:$F$782,СВЦЭМ!$A$39:$A$782,$A198,СВЦЭМ!$B$39:$B$782,T$190)+'СЕТ СН'!$F$12</f>
        <v>241.87727083999999</v>
      </c>
      <c r="U198" s="36">
        <f>SUMIFS(СВЦЭМ!$F$39:$F$782,СВЦЭМ!$A$39:$A$782,$A198,СВЦЭМ!$B$39:$B$782,U$190)+'СЕТ СН'!$F$12</f>
        <v>237.27525811000001</v>
      </c>
      <c r="V198" s="36">
        <f>SUMIFS(СВЦЭМ!$F$39:$F$782,СВЦЭМ!$A$39:$A$782,$A198,СВЦЭМ!$B$39:$B$782,V$190)+'СЕТ СН'!$F$12</f>
        <v>235.91451563999999</v>
      </c>
      <c r="W198" s="36">
        <f>SUMIFS(СВЦЭМ!$F$39:$F$782,СВЦЭМ!$A$39:$A$782,$A198,СВЦЭМ!$B$39:$B$782,W$190)+'СЕТ СН'!$F$12</f>
        <v>237.66143706</v>
      </c>
      <c r="X198" s="36">
        <f>SUMIFS(СВЦЭМ!$F$39:$F$782,СВЦЭМ!$A$39:$A$782,$A198,СВЦЭМ!$B$39:$B$782,X$190)+'СЕТ СН'!$F$12</f>
        <v>243.60532240000001</v>
      </c>
      <c r="Y198" s="36">
        <f>SUMIFS(СВЦЭМ!$F$39:$F$782,СВЦЭМ!$A$39:$A$782,$A198,СВЦЭМ!$B$39:$B$782,Y$190)+'СЕТ СН'!$F$12</f>
        <v>248.80282037999999</v>
      </c>
    </row>
    <row r="199" spans="1:25" ht="15.75" x14ac:dyDescent="0.2">
      <c r="A199" s="35">
        <f t="shared" si="5"/>
        <v>44994</v>
      </c>
      <c r="B199" s="36">
        <f>SUMIFS(СВЦЭМ!$F$39:$F$782,СВЦЭМ!$A$39:$A$782,$A199,СВЦЭМ!$B$39:$B$782,B$190)+'СЕТ СН'!$F$12</f>
        <v>253.12617116000001</v>
      </c>
      <c r="C199" s="36">
        <f>SUMIFS(СВЦЭМ!$F$39:$F$782,СВЦЭМ!$A$39:$A$782,$A199,СВЦЭМ!$B$39:$B$782,C$190)+'СЕТ СН'!$F$12</f>
        <v>259.33782056000001</v>
      </c>
      <c r="D199" s="36">
        <f>SUMIFS(СВЦЭМ!$F$39:$F$782,СВЦЭМ!$A$39:$A$782,$A199,СВЦЭМ!$B$39:$B$782,D$190)+'СЕТ СН'!$F$12</f>
        <v>261.95905357999999</v>
      </c>
      <c r="E199" s="36">
        <f>SUMIFS(СВЦЭМ!$F$39:$F$782,СВЦЭМ!$A$39:$A$782,$A199,СВЦЭМ!$B$39:$B$782,E$190)+'СЕТ СН'!$F$12</f>
        <v>263.65681604999997</v>
      </c>
      <c r="F199" s="36">
        <f>SUMIFS(СВЦЭМ!$F$39:$F$782,СВЦЭМ!$A$39:$A$782,$A199,СВЦЭМ!$B$39:$B$782,F$190)+'СЕТ СН'!$F$12</f>
        <v>263.53922848000002</v>
      </c>
      <c r="G199" s="36">
        <f>SUMIFS(СВЦЭМ!$F$39:$F$782,СВЦЭМ!$A$39:$A$782,$A199,СВЦЭМ!$B$39:$B$782,G$190)+'СЕТ СН'!$F$12</f>
        <v>259.65244953000001</v>
      </c>
      <c r="H199" s="36">
        <f>SUMIFS(СВЦЭМ!$F$39:$F$782,СВЦЭМ!$A$39:$A$782,$A199,СВЦЭМ!$B$39:$B$782,H$190)+'СЕТ СН'!$F$12</f>
        <v>253.39580268</v>
      </c>
      <c r="I199" s="36">
        <f>SUMIFS(СВЦЭМ!$F$39:$F$782,СВЦЭМ!$A$39:$A$782,$A199,СВЦЭМ!$B$39:$B$782,I$190)+'СЕТ СН'!$F$12</f>
        <v>246.30866975999999</v>
      </c>
      <c r="J199" s="36">
        <f>SUMIFS(СВЦЭМ!$F$39:$F$782,СВЦЭМ!$A$39:$A$782,$A199,СВЦЭМ!$B$39:$B$782,J$190)+'СЕТ СН'!$F$12</f>
        <v>243.76202856</v>
      </c>
      <c r="K199" s="36">
        <f>SUMIFS(СВЦЭМ!$F$39:$F$782,СВЦЭМ!$A$39:$A$782,$A199,СВЦЭМ!$B$39:$B$782,K$190)+'СЕТ СН'!$F$12</f>
        <v>241.18152065000001</v>
      </c>
      <c r="L199" s="36">
        <f>SUMIFS(СВЦЭМ!$F$39:$F$782,СВЦЭМ!$A$39:$A$782,$A199,СВЦЭМ!$B$39:$B$782,L$190)+'СЕТ СН'!$F$12</f>
        <v>240.32297441</v>
      </c>
      <c r="M199" s="36">
        <f>SUMIFS(СВЦЭМ!$F$39:$F$782,СВЦЭМ!$A$39:$A$782,$A199,СВЦЭМ!$B$39:$B$782,M$190)+'СЕТ СН'!$F$12</f>
        <v>243.65221747999999</v>
      </c>
      <c r="N199" s="36">
        <f>SUMIFS(СВЦЭМ!$F$39:$F$782,СВЦЭМ!$A$39:$A$782,$A199,СВЦЭМ!$B$39:$B$782,N$190)+'СЕТ СН'!$F$12</f>
        <v>246.28282823000001</v>
      </c>
      <c r="O199" s="36">
        <f>SUMIFS(СВЦЭМ!$F$39:$F$782,СВЦЭМ!$A$39:$A$782,$A199,СВЦЭМ!$B$39:$B$782,O$190)+'СЕТ СН'!$F$12</f>
        <v>251.48483734000001</v>
      </c>
      <c r="P199" s="36">
        <f>SUMIFS(СВЦЭМ!$F$39:$F$782,СВЦЭМ!$A$39:$A$782,$A199,СВЦЭМ!$B$39:$B$782,P$190)+'СЕТ СН'!$F$12</f>
        <v>253.12292540000001</v>
      </c>
      <c r="Q199" s="36">
        <f>SUMIFS(СВЦЭМ!$F$39:$F$782,СВЦЭМ!$A$39:$A$782,$A199,СВЦЭМ!$B$39:$B$782,Q$190)+'СЕТ СН'!$F$12</f>
        <v>254.76605466000001</v>
      </c>
      <c r="R199" s="36">
        <f>SUMIFS(СВЦЭМ!$F$39:$F$782,СВЦЭМ!$A$39:$A$782,$A199,СВЦЭМ!$B$39:$B$782,R$190)+'СЕТ СН'!$F$12</f>
        <v>255.71151469</v>
      </c>
      <c r="S199" s="36">
        <f>SUMIFS(СВЦЭМ!$F$39:$F$782,СВЦЭМ!$A$39:$A$782,$A199,СВЦЭМ!$B$39:$B$782,S$190)+'СЕТ СН'!$F$12</f>
        <v>251.21255166</v>
      </c>
      <c r="T199" s="36">
        <f>SUMIFS(СВЦЭМ!$F$39:$F$782,СВЦЭМ!$A$39:$A$782,$A199,СВЦЭМ!$B$39:$B$782,T$190)+'СЕТ СН'!$F$12</f>
        <v>245.84838798000001</v>
      </c>
      <c r="U199" s="36">
        <f>SUMIFS(СВЦЭМ!$F$39:$F$782,СВЦЭМ!$A$39:$A$782,$A199,СВЦЭМ!$B$39:$B$782,U$190)+'СЕТ СН'!$F$12</f>
        <v>240.54380721000001</v>
      </c>
      <c r="V199" s="36">
        <f>SUMIFS(СВЦЭМ!$F$39:$F$782,СВЦЭМ!$A$39:$A$782,$A199,СВЦЭМ!$B$39:$B$782,V$190)+'СЕТ СН'!$F$12</f>
        <v>238.86758651</v>
      </c>
      <c r="W199" s="36">
        <f>SUMIFS(СВЦЭМ!$F$39:$F$782,СВЦЭМ!$A$39:$A$782,$A199,СВЦЭМ!$B$39:$B$782,W$190)+'СЕТ СН'!$F$12</f>
        <v>239.88001575999999</v>
      </c>
      <c r="X199" s="36">
        <f>SUMIFS(СВЦЭМ!$F$39:$F$782,СВЦЭМ!$A$39:$A$782,$A199,СВЦЭМ!$B$39:$B$782,X$190)+'СЕТ СН'!$F$12</f>
        <v>244.12398718</v>
      </c>
      <c r="Y199" s="36">
        <f>SUMIFS(СВЦЭМ!$F$39:$F$782,СВЦЭМ!$A$39:$A$782,$A199,СВЦЭМ!$B$39:$B$782,Y$190)+'СЕТ СН'!$F$12</f>
        <v>247.27964317999999</v>
      </c>
    </row>
    <row r="200" spans="1:25" ht="15.75" x14ac:dyDescent="0.2">
      <c r="A200" s="35">
        <f t="shared" si="5"/>
        <v>44995</v>
      </c>
      <c r="B200" s="36">
        <f>SUMIFS(СВЦЭМ!$F$39:$F$782,СВЦЭМ!$A$39:$A$782,$A200,СВЦЭМ!$B$39:$B$782,B$190)+'СЕТ СН'!$F$12</f>
        <v>255.26980817</v>
      </c>
      <c r="C200" s="36">
        <f>SUMIFS(СВЦЭМ!$F$39:$F$782,СВЦЭМ!$A$39:$A$782,$A200,СВЦЭМ!$B$39:$B$782,C$190)+'СЕТ СН'!$F$12</f>
        <v>255.82691019000001</v>
      </c>
      <c r="D200" s="36">
        <f>SUMIFS(СВЦЭМ!$F$39:$F$782,СВЦЭМ!$A$39:$A$782,$A200,СВЦЭМ!$B$39:$B$782,D$190)+'СЕТ СН'!$F$12</f>
        <v>255.89792315</v>
      </c>
      <c r="E200" s="36">
        <f>SUMIFS(СВЦЭМ!$F$39:$F$782,СВЦЭМ!$A$39:$A$782,$A200,СВЦЭМ!$B$39:$B$782,E$190)+'СЕТ СН'!$F$12</f>
        <v>258.16955653000002</v>
      </c>
      <c r="F200" s="36">
        <f>SUMIFS(СВЦЭМ!$F$39:$F$782,СВЦЭМ!$A$39:$A$782,$A200,СВЦЭМ!$B$39:$B$782,F$190)+'СЕТ СН'!$F$12</f>
        <v>258.97968793000001</v>
      </c>
      <c r="G200" s="36">
        <f>SUMIFS(СВЦЭМ!$F$39:$F$782,СВЦЭМ!$A$39:$A$782,$A200,СВЦЭМ!$B$39:$B$782,G$190)+'СЕТ СН'!$F$12</f>
        <v>258.70028359999998</v>
      </c>
      <c r="H200" s="36">
        <f>SUMIFS(СВЦЭМ!$F$39:$F$782,СВЦЭМ!$A$39:$A$782,$A200,СВЦЭМ!$B$39:$B$782,H$190)+'СЕТ СН'!$F$12</f>
        <v>253.85348253999999</v>
      </c>
      <c r="I200" s="36">
        <f>SUMIFS(СВЦЭМ!$F$39:$F$782,СВЦЭМ!$A$39:$A$782,$A200,СВЦЭМ!$B$39:$B$782,I$190)+'СЕТ СН'!$F$12</f>
        <v>245.88213016</v>
      </c>
      <c r="J200" s="36">
        <f>SUMIFS(СВЦЭМ!$F$39:$F$782,СВЦЭМ!$A$39:$A$782,$A200,СВЦЭМ!$B$39:$B$782,J$190)+'СЕТ СН'!$F$12</f>
        <v>243.20582196000001</v>
      </c>
      <c r="K200" s="36">
        <f>SUMIFS(СВЦЭМ!$F$39:$F$782,СВЦЭМ!$A$39:$A$782,$A200,СВЦЭМ!$B$39:$B$782,K$190)+'СЕТ СН'!$F$12</f>
        <v>240.69597064999999</v>
      </c>
      <c r="L200" s="36">
        <f>SUMIFS(СВЦЭМ!$F$39:$F$782,СВЦЭМ!$A$39:$A$782,$A200,СВЦЭМ!$B$39:$B$782,L$190)+'СЕТ СН'!$F$12</f>
        <v>240.80010363</v>
      </c>
      <c r="M200" s="36">
        <f>SUMIFS(СВЦЭМ!$F$39:$F$782,СВЦЭМ!$A$39:$A$782,$A200,СВЦЭМ!$B$39:$B$782,M$190)+'СЕТ СН'!$F$12</f>
        <v>244.95560295999999</v>
      </c>
      <c r="N200" s="36">
        <f>SUMIFS(СВЦЭМ!$F$39:$F$782,СВЦЭМ!$A$39:$A$782,$A200,СВЦЭМ!$B$39:$B$782,N$190)+'СЕТ СН'!$F$12</f>
        <v>250.76126762999999</v>
      </c>
      <c r="O200" s="36">
        <f>SUMIFS(СВЦЭМ!$F$39:$F$782,СВЦЭМ!$A$39:$A$782,$A200,СВЦЭМ!$B$39:$B$782,O$190)+'СЕТ СН'!$F$12</f>
        <v>255.69126818999999</v>
      </c>
      <c r="P200" s="36">
        <f>SUMIFS(СВЦЭМ!$F$39:$F$782,СВЦЭМ!$A$39:$A$782,$A200,СВЦЭМ!$B$39:$B$782,P$190)+'СЕТ СН'!$F$12</f>
        <v>257.18633500999999</v>
      </c>
      <c r="Q200" s="36">
        <f>SUMIFS(СВЦЭМ!$F$39:$F$782,СВЦЭМ!$A$39:$A$782,$A200,СВЦЭМ!$B$39:$B$782,Q$190)+'СЕТ СН'!$F$12</f>
        <v>256.48181986999998</v>
      </c>
      <c r="R200" s="36">
        <f>SUMIFS(СВЦЭМ!$F$39:$F$782,СВЦЭМ!$A$39:$A$782,$A200,СВЦЭМ!$B$39:$B$782,R$190)+'СЕТ СН'!$F$12</f>
        <v>257.13177266999998</v>
      </c>
      <c r="S200" s="36">
        <f>SUMIFS(СВЦЭМ!$F$39:$F$782,СВЦЭМ!$A$39:$A$782,$A200,СВЦЭМ!$B$39:$B$782,S$190)+'СЕТ СН'!$F$12</f>
        <v>256.01316548</v>
      </c>
      <c r="T200" s="36">
        <f>SUMIFS(СВЦЭМ!$F$39:$F$782,СВЦЭМ!$A$39:$A$782,$A200,СВЦЭМ!$B$39:$B$782,T$190)+'СЕТ СН'!$F$12</f>
        <v>251.21657162</v>
      </c>
      <c r="U200" s="36">
        <f>SUMIFS(СВЦЭМ!$F$39:$F$782,СВЦЭМ!$A$39:$A$782,$A200,СВЦЭМ!$B$39:$B$782,U$190)+'СЕТ СН'!$F$12</f>
        <v>248.82976941999999</v>
      </c>
      <c r="V200" s="36">
        <f>SUMIFS(СВЦЭМ!$F$39:$F$782,СВЦЭМ!$A$39:$A$782,$A200,СВЦЭМ!$B$39:$B$782,V$190)+'СЕТ СН'!$F$12</f>
        <v>249.11603933000001</v>
      </c>
      <c r="W200" s="36">
        <f>SUMIFS(СВЦЭМ!$F$39:$F$782,СВЦЭМ!$A$39:$A$782,$A200,СВЦЭМ!$B$39:$B$782,W$190)+'СЕТ СН'!$F$12</f>
        <v>248.80798246000001</v>
      </c>
      <c r="X200" s="36">
        <f>SUMIFS(СВЦЭМ!$F$39:$F$782,СВЦЭМ!$A$39:$A$782,$A200,СВЦЭМ!$B$39:$B$782,X$190)+'СЕТ СН'!$F$12</f>
        <v>253.21997350000001</v>
      </c>
      <c r="Y200" s="36">
        <f>SUMIFS(СВЦЭМ!$F$39:$F$782,СВЦЭМ!$A$39:$A$782,$A200,СВЦЭМ!$B$39:$B$782,Y$190)+'СЕТ СН'!$F$12</f>
        <v>253.93511430000001</v>
      </c>
    </row>
    <row r="201" spans="1:25" ht="15.75" x14ac:dyDescent="0.2">
      <c r="A201" s="35">
        <f t="shared" si="5"/>
        <v>44996</v>
      </c>
      <c r="B201" s="36">
        <f>SUMIFS(СВЦЭМ!$F$39:$F$782,СВЦЭМ!$A$39:$A$782,$A201,СВЦЭМ!$B$39:$B$782,B$190)+'СЕТ СН'!$F$12</f>
        <v>248.75617693000001</v>
      </c>
      <c r="C201" s="36">
        <f>SUMIFS(СВЦЭМ!$F$39:$F$782,СВЦЭМ!$A$39:$A$782,$A201,СВЦЭМ!$B$39:$B$782,C$190)+'СЕТ СН'!$F$12</f>
        <v>256.29156588000001</v>
      </c>
      <c r="D201" s="36">
        <f>SUMIFS(СВЦЭМ!$F$39:$F$782,СВЦЭМ!$A$39:$A$782,$A201,СВЦЭМ!$B$39:$B$782,D$190)+'СЕТ СН'!$F$12</f>
        <v>260.06193687000001</v>
      </c>
      <c r="E201" s="36">
        <f>SUMIFS(СВЦЭМ!$F$39:$F$782,СВЦЭМ!$A$39:$A$782,$A201,СВЦЭМ!$B$39:$B$782,E$190)+'СЕТ СН'!$F$12</f>
        <v>258.89742603000002</v>
      </c>
      <c r="F201" s="36">
        <f>SUMIFS(СВЦЭМ!$F$39:$F$782,СВЦЭМ!$A$39:$A$782,$A201,СВЦЭМ!$B$39:$B$782,F$190)+'СЕТ СН'!$F$12</f>
        <v>258.25931048000001</v>
      </c>
      <c r="G201" s="36">
        <f>SUMIFS(СВЦЭМ!$F$39:$F$782,СВЦЭМ!$A$39:$A$782,$A201,СВЦЭМ!$B$39:$B$782,G$190)+'СЕТ СН'!$F$12</f>
        <v>256.57376481</v>
      </c>
      <c r="H201" s="36">
        <f>SUMIFS(СВЦЭМ!$F$39:$F$782,СВЦЭМ!$A$39:$A$782,$A201,СВЦЭМ!$B$39:$B$782,H$190)+'СЕТ СН'!$F$12</f>
        <v>256.14061047000001</v>
      </c>
      <c r="I201" s="36">
        <f>SUMIFS(СВЦЭМ!$F$39:$F$782,СВЦЭМ!$A$39:$A$782,$A201,СВЦЭМ!$B$39:$B$782,I$190)+'СЕТ СН'!$F$12</f>
        <v>253.4646955</v>
      </c>
      <c r="J201" s="36">
        <f>SUMIFS(СВЦЭМ!$F$39:$F$782,СВЦЭМ!$A$39:$A$782,$A201,СВЦЭМ!$B$39:$B$782,J$190)+'СЕТ СН'!$F$12</f>
        <v>243.60402309</v>
      </c>
      <c r="K201" s="36">
        <f>SUMIFS(СВЦЭМ!$F$39:$F$782,СВЦЭМ!$A$39:$A$782,$A201,СВЦЭМ!$B$39:$B$782,K$190)+'СЕТ СН'!$F$12</f>
        <v>229.21191073</v>
      </c>
      <c r="L201" s="36">
        <f>SUMIFS(СВЦЭМ!$F$39:$F$782,СВЦЭМ!$A$39:$A$782,$A201,СВЦЭМ!$B$39:$B$782,L$190)+'СЕТ СН'!$F$12</f>
        <v>227.53334627999999</v>
      </c>
      <c r="M201" s="36">
        <f>SUMIFS(СВЦЭМ!$F$39:$F$782,СВЦЭМ!$A$39:$A$782,$A201,СВЦЭМ!$B$39:$B$782,M$190)+'СЕТ СН'!$F$12</f>
        <v>221.05859995</v>
      </c>
      <c r="N201" s="36">
        <f>SUMIFS(СВЦЭМ!$F$39:$F$782,СВЦЭМ!$A$39:$A$782,$A201,СВЦЭМ!$B$39:$B$782,N$190)+'СЕТ СН'!$F$12</f>
        <v>228.31191465000001</v>
      </c>
      <c r="O201" s="36">
        <f>SUMIFS(СВЦЭМ!$F$39:$F$782,СВЦЭМ!$A$39:$A$782,$A201,СВЦЭМ!$B$39:$B$782,O$190)+'СЕТ СН'!$F$12</f>
        <v>234.44579279999999</v>
      </c>
      <c r="P201" s="36">
        <f>SUMIFS(СВЦЭМ!$F$39:$F$782,СВЦЭМ!$A$39:$A$782,$A201,СВЦЭМ!$B$39:$B$782,P$190)+'СЕТ СН'!$F$12</f>
        <v>237.63551224</v>
      </c>
      <c r="Q201" s="36">
        <f>SUMIFS(СВЦЭМ!$F$39:$F$782,СВЦЭМ!$A$39:$A$782,$A201,СВЦЭМ!$B$39:$B$782,Q$190)+'СЕТ СН'!$F$12</f>
        <v>238.95248989999999</v>
      </c>
      <c r="R201" s="36">
        <f>SUMIFS(СВЦЭМ!$F$39:$F$782,СВЦЭМ!$A$39:$A$782,$A201,СВЦЭМ!$B$39:$B$782,R$190)+'СЕТ СН'!$F$12</f>
        <v>240.26378703</v>
      </c>
      <c r="S201" s="36">
        <f>SUMIFS(СВЦЭМ!$F$39:$F$782,СВЦЭМ!$A$39:$A$782,$A201,СВЦЭМ!$B$39:$B$782,S$190)+'СЕТ СН'!$F$12</f>
        <v>239.56454098</v>
      </c>
      <c r="T201" s="36">
        <f>SUMIFS(СВЦЭМ!$F$39:$F$782,СВЦЭМ!$A$39:$A$782,$A201,СВЦЭМ!$B$39:$B$782,T$190)+'СЕТ СН'!$F$12</f>
        <v>236.03217813000001</v>
      </c>
      <c r="U201" s="36">
        <f>SUMIFS(СВЦЭМ!$F$39:$F$782,СВЦЭМ!$A$39:$A$782,$A201,СВЦЭМ!$B$39:$B$782,U$190)+'СЕТ СН'!$F$12</f>
        <v>232.63602159999999</v>
      </c>
      <c r="V201" s="36">
        <f>SUMIFS(СВЦЭМ!$F$39:$F$782,СВЦЭМ!$A$39:$A$782,$A201,СВЦЭМ!$B$39:$B$782,V$190)+'СЕТ СН'!$F$12</f>
        <v>230.66924025</v>
      </c>
      <c r="W201" s="36">
        <f>SUMIFS(СВЦЭМ!$F$39:$F$782,СВЦЭМ!$A$39:$A$782,$A201,СВЦЭМ!$B$39:$B$782,W$190)+'СЕТ СН'!$F$12</f>
        <v>232.09815616</v>
      </c>
      <c r="X201" s="36">
        <f>SUMIFS(СВЦЭМ!$F$39:$F$782,СВЦЭМ!$A$39:$A$782,$A201,СВЦЭМ!$B$39:$B$782,X$190)+'СЕТ СН'!$F$12</f>
        <v>237.61562018999999</v>
      </c>
      <c r="Y201" s="36">
        <f>SUMIFS(СВЦЭМ!$F$39:$F$782,СВЦЭМ!$A$39:$A$782,$A201,СВЦЭМ!$B$39:$B$782,Y$190)+'СЕТ СН'!$F$12</f>
        <v>243.81828852000001</v>
      </c>
    </row>
    <row r="202" spans="1:25" ht="15.75" x14ac:dyDescent="0.2">
      <c r="A202" s="35">
        <f t="shared" si="5"/>
        <v>44997</v>
      </c>
      <c r="B202" s="36">
        <f>SUMIFS(СВЦЭМ!$F$39:$F$782,СВЦЭМ!$A$39:$A$782,$A202,СВЦЭМ!$B$39:$B$782,B$190)+'СЕТ СН'!$F$12</f>
        <v>250.39454425</v>
      </c>
      <c r="C202" s="36">
        <f>SUMIFS(СВЦЭМ!$F$39:$F$782,СВЦЭМ!$A$39:$A$782,$A202,СВЦЭМ!$B$39:$B$782,C$190)+'СЕТ СН'!$F$12</f>
        <v>258.51881765000002</v>
      </c>
      <c r="D202" s="36">
        <f>SUMIFS(СВЦЭМ!$F$39:$F$782,СВЦЭМ!$A$39:$A$782,$A202,СВЦЭМ!$B$39:$B$782,D$190)+'СЕТ СН'!$F$12</f>
        <v>262.57890886000001</v>
      </c>
      <c r="E202" s="36">
        <f>SUMIFS(СВЦЭМ!$F$39:$F$782,СВЦЭМ!$A$39:$A$782,$A202,СВЦЭМ!$B$39:$B$782,E$190)+'СЕТ СН'!$F$12</f>
        <v>261.19957073</v>
      </c>
      <c r="F202" s="36">
        <f>SUMIFS(СВЦЭМ!$F$39:$F$782,СВЦЭМ!$A$39:$A$782,$A202,СВЦЭМ!$B$39:$B$782,F$190)+'СЕТ СН'!$F$12</f>
        <v>261.61170894000003</v>
      </c>
      <c r="G202" s="36">
        <f>SUMIFS(СВЦЭМ!$F$39:$F$782,СВЦЭМ!$A$39:$A$782,$A202,СВЦЭМ!$B$39:$B$782,G$190)+'СЕТ СН'!$F$12</f>
        <v>260.84569242999999</v>
      </c>
      <c r="H202" s="36">
        <f>SUMIFS(СВЦЭМ!$F$39:$F$782,СВЦЭМ!$A$39:$A$782,$A202,СВЦЭМ!$B$39:$B$782,H$190)+'СЕТ СН'!$F$12</f>
        <v>259.05700079000002</v>
      </c>
      <c r="I202" s="36">
        <f>SUMIFS(СВЦЭМ!$F$39:$F$782,СВЦЭМ!$A$39:$A$782,$A202,СВЦЭМ!$B$39:$B$782,I$190)+'СЕТ СН'!$F$12</f>
        <v>254.29167713999999</v>
      </c>
      <c r="J202" s="36">
        <f>SUMIFS(СВЦЭМ!$F$39:$F$782,СВЦЭМ!$A$39:$A$782,$A202,СВЦЭМ!$B$39:$B$782,J$190)+'СЕТ СН'!$F$12</f>
        <v>250.68640521</v>
      </c>
      <c r="K202" s="36">
        <f>SUMIFS(СВЦЭМ!$F$39:$F$782,СВЦЭМ!$A$39:$A$782,$A202,СВЦЭМ!$B$39:$B$782,K$190)+'СЕТ СН'!$F$12</f>
        <v>240.52180584000001</v>
      </c>
      <c r="L202" s="36">
        <f>SUMIFS(СВЦЭМ!$F$39:$F$782,СВЦЭМ!$A$39:$A$782,$A202,СВЦЭМ!$B$39:$B$782,L$190)+'СЕТ СН'!$F$12</f>
        <v>236.80076937999999</v>
      </c>
      <c r="M202" s="36">
        <f>SUMIFS(СВЦЭМ!$F$39:$F$782,СВЦЭМ!$A$39:$A$782,$A202,СВЦЭМ!$B$39:$B$782,M$190)+'СЕТ СН'!$F$12</f>
        <v>237.00261982999999</v>
      </c>
      <c r="N202" s="36">
        <f>SUMIFS(СВЦЭМ!$F$39:$F$782,СВЦЭМ!$A$39:$A$782,$A202,СВЦЭМ!$B$39:$B$782,N$190)+'СЕТ СН'!$F$12</f>
        <v>240.70068782000001</v>
      </c>
      <c r="O202" s="36">
        <f>SUMIFS(СВЦЭМ!$F$39:$F$782,СВЦЭМ!$A$39:$A$782,$A202,СВЦЭМ!$B$39:$B$782,O$190)+'СЕТ СН'!$F$12</f>
        <v>244.16368863</v>
      </c>
      <c r="P202" s="36">
        <f>SUMIFS(СВЦЭМ!$F$39:$F$782,СВЦЭМ!$A$39:$A$782,$A202,СВЦЭМ!$B$39:$B$782,P$190)+'СЕТ СН'!$F$12</f>
        <v>246.49376222000001</v>
      </c>
      <c r="Q202" s="36">
        <f>SUMIFS(СВЦЭМ!$F$39:$F$782,СВЦЭМ!$A$39:$A$782,$A202,СВЦЭМ!$B$39:$B$782,Q$190)+'СЕТ СН'!$F$12</f>
        <v>248.03361591000001</v>
      </c>
      <c r="R202" s="36">
        <f>SUMIFS(СВЦЭМ!$F$39:$F$782,СВЦЭМ!$A$39:$A$782,$A202,СВЦЭМ!$B$39:$B$782,R$190)+'СЕТ СН'!$F$12</f>
        <v>247.49713247</v>
      </c>
      <c r="S202" s="36">
        <f>SUMIFS(СВЦЭМ!$F$39:$F$782,СВЦЭМ!$A$39:$A$782,$A202,СВЦЭМ!$B$39:$B$782,S$190)+'СЕТ СН'!$F$12</f>
        <v>244.88254620000001</v>
      </c>
      <c r="T202" s="36">
        <f>SUMIFS(СВЦЭМ!$F$39:$F$782,СВЦЭМ!$A$39:$A$782,$A202,СВЦЭМ!$B$39:$B$782,T$190)+'СЕТ СН'!$F$12</f>
        <v>241.38775935000001</v>
      </c>
      <c r="U202" s="36">
        <f>SUMIFS(СВЦЭМ!$F$39:$F$782,СВЦЭМ!$A$39:$A$782,$A202,СВЦЭМ!$B$39:$B$782,U$190)+'СЕТ СН'!$F$12</f>
        <v>238.30125254000001</v>
      </c>
      <c r="V202" s="36">
        <f>SUMIFS(СВЦЭМ!$F$39:$F$782,СВЦЭМ!$A$39:$A$782,$A202,СВЦЭМ!$B$39:$B$782,V$190)+'СЕТ СН'!$F$12</f>
        <v>242.53118810000001</v>
      </c>
      <c r="W202" s="36">
        <f>SUMIFS(СВЦЭМ!$F$39:$F$782,СВЦЭМ!$A$39:$A$782,$A202,СВЦЭМ!$B$39:$B$782,W$190)+'СЕТ СН'!$F$12</f>
        <v>243.30049930000001</v>
      </c>
      <c r="X202" s="36">
        <f>SUMIFS(СВЦЭМ!$F$39:$F$782,СВЦЭМ!$A$39:$A$782,$A202,СВЦЭМ!$B$39:$B$782,X$190)+'СЕТ СН'!$F$12</f>
        <v>248.8879566</v>
      </c>
      <c r="Y202" s="36">
        <f>SUMIFS(СВЦЭМ!$F$39:$F$782,СВЦЭМ!$A$39:$A$782,$A202,СВЦЭМ!$B$39:$B$782,Y$190)+'СЕТ СН'!$F$12</f>
        <v>252.96774732</v>
      </c>
    </row>
    <row r="203" spans="1:25" ht="15.75" x14ac:dyDescent="0.2">
      <c r="A203" s="35">
        <f t="shared" si="5"/>
        <v>44998</v>
      </c>
      <c r="B203" s="36">
        <f>SUMIFS(СВЦЭМ!$F$39:$F$782,СВЦЭМ!$A$39:$A$782,$A203,СВЦЭМ!$B$39:$B$782,B$190)+'СЕТ СН'!$F$12</f>
        <v>252.51631481999999</v>
      </c>
      <c r="C203" s="36">
        <f>SUMIFS(СВЦЭМ!$F$39:$F$782,СВЦЭМ!$A$39:$A$782,$A203,СВЦЭМ!$B$39:$B$782,C$190)+'СЕТ СН'!$F$12</f>
        <v>257.44569103999999</v>
      </c>
      <c r="D203" s="36">
        <f>SUMIFS(СВЦЭМ!$F$39:$F$782,СВЦЭМ!$A$39:$A$782,$A203,СВЦЭМ!$B$39:$B$782,D$190)+'СЕТ СН'!$F$12</f>
        <v>262.15376655</v>
      </c>
      <c r="E203" s="36">
        <f>SUMIFS(СВЦЭМ!$F$39:$F$782,СВЦЭМ!$A$39:$A$782,$A203,СВЦЭМ!$B$39:$B$782,E$190)+'СЕТ СН'!$F$12</f>
        <v>262.37333254999999</v>
      </c>
      <c r="F203" s="36">
        <f>SUMIFS(СВЦЭМ!$F$39:$F$782,СВЦЭМ!$A$39:$A$782,$A203,СВЦЭМ!$B$39:$B$782,F$190)+'СЕТ СН'!$F$12</f>
        <v>264.18276378000002</v>
      </c>
      <c r="G203" s="36">
        <f>SUMIFS(СВЦЭМ!$F$39:$F$782,СВЦЭМ!$A$39:$A$782,$A203,СВЦЭМ!$B$39:$B$782,G$190)+'СЕТ СН'!$F$12</f>
        <v>260.88545424</v>
      </c>
      <c r="H203" s="36">
        <f>SUMIFS(СВЦЭМ!$F$39:$F$782,СВЦЭМ!$A$39:$A$782,$A203,СВЦЭМ!$B$39:$B$782,H$190)+'СЕТ СН'!$F$12</f>
        <v>255.08997744000001</v>
      </c>
      <c r="I203" s="36">
        <f>SUMIFS(СВЦЭМ!$F$39:$F$782,СВЦЭМ!$A$39:$A$782,$A203,СВЦЭМ!$B$39:$B$782,I$190)+'СЕТ СН'!$F$12</f>
        <v>250.15586296999999</v>
      </c>
      <c r="J203" s="36">
        <f>SUMIFS(СВЦЭМ!$F$39:$F$782,СВЦЭМ!$A$39:$A$782,$A203,СВЦЭМ!$B$39:$B$782,J$190)+'СЕТ СН'!$F$12</f>
        <v>250.12286994999999</v>
      </c>
      <c r="K203" s="36">
        <f>SUMIFS(СВЦЭМ!$F$39:$F$782,СВЦЭМ!$A$39:$A$782,$A203,СВЦЭМ!$B$39:$B$782,K$190)+'СЕТ СН'!$F$12</f>
        <v>244.44843442000001</v>
      </c>
      <c r="L203" s="36">
        <f>SUMIFS(СВЦЭМ!$F$39:$F$782,СВЦЭМ!$A$39:$A$782,$A203,СВЦЭМ!$B$39:$B$782,L$190)+'СЕТ СН'!$F$12</f>
        <v>245.25387705</v>
      </c>
      <c r="M203" s="36">
        <f>SUMIFS(СВЦЭМ!$F$39:$F$782,СВЦЭМ!$A$39:$A$782,$A203,СВЦЭМ!$B$39:$B$782,M$190)+'СЕТ СН'!$F$12</f>
        <v>245.63778400999999</v>
      </c>
      <c r="N203" s="36">
        <f>SUMIFS(СВЦЭМ!$F$39:$F$782,СВЦЭМ!$A$39:$A$782,$A203,СВЦЭМ!$B$39:$B$782,N$190)+'СЕТ СН'!$F$12</f>
        <v>248.69135603999999</v>
      </c>
      <c r="O203" s="36">
        <f>SUMIFS(СВЦЭМ!$F$39:$F$782,СВЦЭМ!$A$39:$A$782,$A203,СВЦЭМ!$B$39:$B$782,O$190)+'СЕТ СН'!$F$12</f>
        <v>251.80455660000001</v>
      </c>
      <c r="P203" s="36">
        <f>SUMIFS(СВЦЭМ!$F$39:$F$782,СВЦЭМ!$A$39:$A$782,$A203,СВЦЭМ!$B$39:$B$782,P$190)+'СЕТ СН'!$F$12</f>
        <v>252.33474691000001</v>
      </c>
      <c r="Q203" s="36">
        <f>SUMIFS(СВЦЭМ!$F$39:$F$782,СВЦЭМ!$A$39:$A$782,$A203,СВЦЭМ!$B$39:$B$782,Q$190)+'СЕТ СН'!$F$12</f>
        <v>251.83905289</v>
      </c>
      <c r="R203" s="36">
        <f>SUMIFS(СВЦЭМ!$F$39:$F$782,СВЦЭМ!$A$39:$A$782,$A203,СВЦЭМ!$B$39:$B$782,R$190)+'СЕТ СН'!$F$12</f>
        <v>252.22741780999999</v>
      </c>
      <c r="S203" s="36">
        <f>SUMIFS(СВЦЭМ!$F$39:$F$782,СВЦЭМ!$A$39:$A$782,$A203,СВЦЭМ!$B$39:$B$782,S$190)+'СЕТ СН'!$F$12</f>
        <v>251.41662249999999</v>
      </c>
      <c r="T203" s="36">
        <f>SUMIFS(СВЦЭМ!$F$39:$F$782,СВЦЭМ!$A$39:$A$782,$A203,СВЦЭМ!$B$39:$B$782,T$190)+'СЕТ СН'!$F$12</f>
        <v>248.49418613</v>
      </c>
      <c r="U203" s="36">
        <f>SUMIFS(СВЦЭМ!$F$39:$F$782,СВЦЭМ!$A$39:$A$782,$A203,СВЦЭМ!$B$39:$B$782,U$190)+'СЕТ СН'!$F$12</f>
        <v>244.77442381</v>
      </c>
      <c r="V203" s="36">
        <f>SUMIFS(СВЦЭМ!$F$39:$F$782,СВЦЭМ!$A$39:$A$782,$A203,СВЦЭМ!$B$39:$B$782,V$190)+'СЕТ СН'!$F$12</f>
        <v>244.41626891999999</v>
      </c>
      <c r="W203" s="36">
        <f>SUMIFS(СВЦЭМ!$F$39:$F$782,СВЦЭМ!$A$39:$A$782,$A203,СВЦЭМ!$B$39:$B$782,W$190)+'СЕТ СН'!$F$12</f>
        <v>244.06359269000001</v>
      </c>
      <c r="X203" s="36">
        <f>SUMIFS(СВЦЭМ!$F$39:$F$782,СВЦЭМ!$A$39:$A$782,$A203,СВЦЭМ!$B$39:$B$782,X$190)+'СЕТ СН'!$F$12</f>
        <v>250.13014007000001</v>
      </c>
      <c r="Y203" s="36">
        <f>SUMIFS(СВЦЭМ!$F$39:$F$782,СВЦЭМ!$A$39:$A$782,$A203,СВЦЭМ!$B$39:$B$782,Y$190)+'СЕТ СН'!$F$12</f>
        <v>249.28833109999999</v>
      </c>
    </row>
    <row r="204" spans="1:25" ht="15.75" x14ac:dyDescent="0.2">
      <c r="A204" s="35">
        <f t="shared" si="5"/>
        <v>44999</v>
      </c>
      <c r="B204" s="36">
        <f>SUMIFS(СВЦЭМ!$F$39:$F$782,СВЦЭМ!$A$39:$A$782,$A204,СВЦЭМ!$B$39:$B$782,B$190)+'СЕТ СН'!$F$12</f>
        <v>260.68244719</v>
      </c>
      <c r="C204" s="36">
        <f>SUMIFS(СВЦЭМ!$F$39:$F$782,СВЦЭМ!$A$39:$A$782,$A204,СВЦЭМ!$B$39:$B$782,C$190)+'СЕТ СН'!$F$12</f>
        <v>269.00825063000002</v>
      </c>
      <c r="D204" s="36">
        <f>SUMIFS(СВЦЭМ!$F$39:$F$782,СВЦЭМ!$A$39:$A$782,$A204,СВЦЭМ!$B$39:$B$782,D$190)+'СЕТ СН'!$F$12</f>
        <v>274.11629926000001</v>
      </c>
      <c r="E204" s="36">
        <f>SUMIFS(СВЦЭМ!$F$39:$F$782,СВЦЭМ!$A$39:$A$782,$A204,СВЦЭМ!$B$39:$B$782,E$190)+'СЕТ СН'!$F$12</f>
        <v>274.90012411999999</v>
      </c>
      <c r="F204" s="36">
        <f>SUMIFS(СВЦЭМ!$F$39:$F$782,СВЦЭМ!$A$39:$A$782,$A204,СВЦЭМ!$B$39:$B$782,F$190)+'СЕТ СН'!$F$12</f>
        <v>274.58423104000002</v>
      </c>
      <c r="G204" s="36">
        <f>SUMIFS(СВЦЭМ!$F$39:$F$782,СВЦЭМ!$A$39:$A$782,$A204,СВЦЭМ!$B$39:$B$782,G$190)+'СЕТ СН'!$F$12</f>
        <v>272.68997784999999</v>
      </c>
      <c r="H204" s="36">
        <f>SUMIFS(СВЦЭМ!$F$39:$F$782,СВЦЭМ!$A$39:$A$782,$A204,СВЦЭМ!$B$39:$B$782,H$190)+'СЕТ СН'!$F$12</f>
        <v>263.75722708000001</v>
      </c>
      <c r="I204" s="36">
        <f>SUMIFS(СВЦЭМ!$F$39:$F$782,СВЦЭМ!$A$39:$A$782,$A204,СВЦЭМ!$B$39:$B$782,I$190)+'СЕТ СН'!$F$12</f>
        <v>254.13867445</v>
      </c>
      <c r="J204" s="36">
        <f>SUMIFS(СВЦЭМ!$F$39:$F$782,СВЦЭМ!$A$39:$A$782,$A204,СВЦЭМ!$B$39:$B$782,J$190)+'СЕТ СН'!$F$12</f>
        <v>254.75980575</v>
      </c>
      <c r="K204" s="36">
        <f>SUMIFS(СВЦЭМ!$F$39:$F$782,СВЦЭМ!$A$39:$A$782,$A204,СВЦЭМ!$B$39:$B$782,K$190)+'СЕТ СН'!$F$12</f>
        <v>249.19910637000001</v>
      </c>
      <c r="L204" s="36">
        <f>SUMIFS(СВЦЭМ!$F$39:$F$782,СВЦЭМ!$A$39:$A$782,$A204,СВЦЭМ!$B$39:$B$782,L$190)+'СЕТ СН'!$F$12</f>
        <v>247.75009589999999</v>
      </c>
      <c r="M204" s="36">
        <f>SUMIFS(СВЦЭМ!$F$39:$F$782,СВЦЭМ!$A$39:$A$782,$A204,СВЦЭМ!$B$39:$B$782,M$190)+'СЕТ СН'!$F$12</f>
        <v>244.03128799000001</v>
      </c>
      <c r="N204" s="36">
        <f>SUMIFS(СВЦЭМ!$F$39:$F$782,СВЦЭМ!$A$39:$A$782,$A204,СВЦЭМ!$B$39:$B$782,N$190)+'СЕТ СН'!$F$12</f>
        <v>248.63516480999999</v>
      </c>
      <c r="O204" s="36">
        <f>SUMIFS(СВЦЭМ!$F$39:$F$782,СВЦЭМ!$A$39:$A$782,$A204,СВЦЭМ!$B$39:$B$782,O$190)+'СЕТ СН'!$F$12</f>
        <v>252.92347354</v>
      </c>
      <c r="P204" s="36">
        <f>SUMIFS(СВЦЭМ!$F$39:$F$782,СВЦЭМ!$A$39:$A$782,$A204,СВЦЭМ!$B$39:$B$782,P$190)+'СЕТ СН'!$F$12</f>
        <v>253.79570357</v>
      </c>
      <c r="Q204" s="36">
        <f>SUMIFS(СВЦЭМ!$F$39:$F$782,СВЦЭМ!$A$39:$A$782,$A204,СВЦЭМ!$B$39:$B$782,Q$190)+'СЕТ СН'!$F$12</f>
        <v>254.92803182</v>
      </c>
      <c r="R204" s="36">
        <f>SUMIFS(СВЦЭМ!$F$39:$F$782,СВЦЭМ!$A$39:$A$782,$A204,СВЦЭМ!$B$39:$B$782,R$190)+'СЕТ СН'!$F$12</f>
        <v>253.36089515</v>
      </c>
      <c r="S204" s="36">
        <f>SUMIFS(СВЦЭМ!$F$39:$F$782,СВЦЭМ!$A$39:$A$782,$A204,СВЦЭМ!$B$39:$B$782,S$190)+'СЕТ СН'!$F$12</f>
        <v>250.19517618</v>
      </c>
      <c r="T204" s="36">
        <f>SUMIFS(СВЦЭМ!$F$39:$F$782,СВЦЭМ!$A$39:$A$782,$A204,СВЦЭМ!$B$39:$B$782,T$190)+'СЕТ СН'!$F$12</f>
        <v>247.84938824</v>
      </c>
      <c r="U204" s="36">
        <f>SUMIFS(СВЦЭМ!$F$39:$F$782,СВЦЭМ!$A$39:$A$782,$A204,СВЦЭМ!$B$39:$B$782,U$190)+'СЕТ СН'!$F$12</f>
        <v>243.81610269000001</v>
      </c>
      <c r="V204" s="36">
        <f>SUMIFS(СВЦЭМ!$F$39:$F$782,СВЦЭМ!$A$39:$A$782,$A204,СВЦЭМ!$B$39:$B$782,V$190)+'СЕТ СН'!$F$12</f>
        <v>246.45930462999999</v>
      </c>
      <c r="W204" s="36">
        <f>SUMIFS(СВЦЭМ!$F$39:$F$782,СВЦЭМ!$A$39:$A$782,$A204,СВЦЭМ!$B$39:$B$782,W$190)+'СЕТ СН'!$F$12</f>
        <v>248.84792969</v>
      </c>
      <c r="X204" s="36">
        <f>SUMIFS(СВЦЭМ!$F$39:$F$782,СВЦЭМ!$A$39:$A$782,$A204,СВЦЭМ!$B$39:$B$782,X$190)+'СЕТ СН'!$F$12</f>
        <v>254.31256139000001</v>
      </c>
      <c r="Y204" s="36">
        <f>SUMIFS(СВЦЭМ!$F$39:$F$782,СВЦЭМ!$A$39:$A$782,$A204,СВЦЭМ!$B$39:$B$782,Y$190)+'СЕТ СН'!$F$12</f>
        <v>255.50849529999999</v>
      </c>
    </row>
    <row r="205" spans="1:25" ht="15.75" x14ac:dyDescent="0.2">
      <c r="A205" s="35">
        <f t="shared" si="5"/>
        <v>45000</v>
      </c>
      <c r="B205" s="36">
        <f>SUMIFS(СВЦЭМ!$F$39:$F$782,СВЦЭМ!$A$39:$A$782,$A205,СВЦЭМ!$B$39:$B$782,B$190)+'СЕТ СН'!$F$12</f>
        <v>259.01449102999999</v>
      </c>
      <c r="C205" s="36">
        <f>SUMIFS(СВЦЭМ!$F$39:$F$782,СВЦЭМ!$A$39:$A$782,$A205,СВЦЭМ!$B$39:$B$782,C$190)+'СЕТ СН'!$F$12</f>
        <v>267.00636666000003</v>
      </c>
      <c r="D205" s="36">
        <f>SUMIFS(СВЦЭМ!$F$39:$F$782,СВЦЭМ!$A$39:$A$782,$A205,СВЦЭМ!$B$39:$B$782,D$190)+'СЕТ СН'!$F$12</f>
        <v>271.62006055000001</v>
      </c>
      <c r="E205" s="36">
        <f>SUMIFS(СВЦЭМ!$F$39:$F$782,СВЦЭМ!$A$39:$A$782,$A205,СВЦЭМ!$B$39:$B$782,E$190)+'СЕТ СН'!$F$12</f>
        <v>272.62528405</v>
      </c>
      <c r="F205" s="36">
        <f>SUMIFS(СВЦЭМ!$F$39:$F$782,СВЦЭМ!$A$39:$A$782,$A205,СВЦЭМ!$B$39:$B$782,F$190)+'СЕТ СН'!$F$12</f>
        <v>272.79560498000001</v>
      </c>
      <c r="G205" s="36">
        <f>SUMIFS(СВЦЭМ!$F$39:$F$782,СВЦЭМ!$A$39:$A$782,$A205,СВЦЭМ!$B$39:$B$782,G$190)+'СЕТ СН'!$F$12</f>
        <v>270.77162767999999</v>
      </c>
      <c r="H205" s="36">
        <f>SUMIFS(СВЦЭМ!$F$39:$F$782,СВЦЭМ!$A$39:$A$782,$A205,СВЦЭМ!$B$39:$B$782,H$190)+'СЕТ СН'!$F$12</f>
        <v>260.87636638999999</v>
      </c>
      <c r="I205" s="36">
        <f>SUMIFS(СВЦЭМ!$F$39:$F$782,СВЦЭМ!$A$39:$A$782,$A205,СВЦЭМ!$B$39:$B$782,I$190)+'СЕТ СН'!$F$12</f>
        <v>251.28412351</v>
      </c>
      <c r="J205" s="36">
        <f>SUMIFS(СВЦЭМ!$F$39:$F$782,СВЦЭМ!$A$39:$A$782,$A205,СВЦЭМ!$B$39:$B$782,J$190)+'СЕТ СН'!$F$12</f>
        <v>251.49152384000001</v>
      </c>
      <c r="K205" s="36">
        <f>SUMIFS(СВЦЭМ!$F$39:$F$782,СВЦЭМ!$A$39:$A$782,$A205,СВЦЭМ!$B$39:$B$782,K$190)+'СЕТ СН'!$F$12</f>
        <v>245.82816915999999</v>
      </c>
      <c r="L205" s="36">
        <f>SUMIFS(СВЦЭМ!$F$39:$F$782,СВЦЭМ!$A$39:$A$782,$A205,СВЦЭМ!$B$39:$B$782,L$190)+'СЕТ СН'!$F$12</f>
        <v>244.26212630000001</v>
      </c>
      <c r="M205" s="36">
        <f>SUMIFS(СВЦЭМ!$F$39:$F$782,СВЦЭМ!$A$39:$A$782,$A205,СВЦЭМ!$B$39:$B$782,M$190)+'СЕТ СН'!$F$12</f>
        <v>245.71788767000001</v>
      </c>
      <c r="N205" s="36">
        <f>SUMIFS(СВЦЭМ!$F$39:$F$782,СВЦЭМ!$A$39:$A$782,$A205,СВЦЭМ!$B$39:$B$782,N$190)+'СЕТ СН'!$F$12</f>
        <v>250.39578938</v>
      </c>
      <c r="O205" s="36">
        <f>SUMIFS(СВЦЭМ!$F$39:$F$782,СВЦЭМ!$A$39:$A$782,$A205,СВЦЭМ!$B$39:$B$782,O$190)+'СЕТ СН'!$F$12</f>
        <v>251.65360917000001</v>
      </c>
      <c r="P205" s="36">
        <f>SUMIFS(СВЦЭМ!$F$39:$F$782,СВЦЭМ!$A$39:$A$782,$A205,СВЦЭМ!$B$39:$B$782,P$190)+'СЕТ СН'!$F$12</f>
        <v>252.26494582000001</v>
      </c>
      <c r="Q205" s="36">
        <f>SUMIFS(СВЦЭМ!$F$39:$F$782,СВЦЭМ!$A$39:$A$782,$A205,СВЦЭМ!$B$39:$B$782,Q$190)+'СЕТ СН'!$F$12</f>
        <v>253.92620817</v>
      </c>
      <c r="R205" s="36">
        <f>SUMIFS(СВЦЭМ!$F$39:$F$782,СВЦЭМ!$A$39:$A$782,$A205,СВЦЭМ!$B$39:$B$782,R$190)+'СЕТ СН'!$F$12</f>
        <v>253.09329159000001</v>
      </c>
      <c r="S205" s="36">
        <f>SUMIFS(СВЦЭМ!$F$39:$F$782,СВЦЭМ!$A$39:$A$782,$A205,СВЦЭМ!$B$39:$B$782,S$190)+'СЕТ СН'!$F$12</f>
        <v>249.95869582</v>
      </c>
      <c r="T205" s="36">
        <f>SUMIFS(СВЦЭМ!$F$39:$F$782,СВЦЭМ!$A$39:$A$782,$A205,СВЦЭМ!$B$39:$B$782,T$190)+'СЕТ СН'!$F$12</f>
        <v>246.61046173</v>
      </c>
      <c r="U205" s="36">
        <f>SUMIFS(СВЦЭМ!$F$39:$F$782,СВЦЭМ!$A$39:$A$782,$A205,СВЦЭМ!$B$39:$B$782,U$190)+'СЕТ СН'!$F$12</f>
        <v>242.71612773999999</v>
      </c>
      <c r="V205" s="36">
        <f>SUMIFS(СВЦЭМ!$F$39:$F$782,СВЦЭМ!$A$39:$A$782,$A205,СВЦЭМ!$B$39:$B$782,V$190)+'СЕТ СН'!$F$12</f>
        <v>242.75326444000001</v>
      </c>
      <c r="W205" s="36">
        <f>SUMIFS(СВЦЭМ!$F$39:$F$782,СВЦЭМ!$A$39:$A$782,$A205,СВЦЭМ!$B$39:$B$782,W$190)+'СЕТ СН'!$F$12</f>
        <v>244.67573809000001</v>
      </c>
      <c r="X205" s="36">
        <f>SUMIFS(СВЦЭМ!$F$39:$F$782,СВЦЭМ!$A$39:$A$782,$A205,СВЦЭМ!$B$39:$B$782,X$190)+'СЕТ СН'!$F$12</f>
        <v>249.77191822</v>
      </c>
      <c r="Y205" s="36">
        <f>SUMIFS(СВЦЭМ!$F$39:$F$782,СВЦЭМ!$A$39:$A$782,$A205,СВЦЭМ!$B$39:$B$782,Y$190)+'СЕТ СН'!$F$12</f>
        <v>252.75984095999999</v>
      </c>
    </row>
    <row r="206" spans="1:25" ht="15.75" x14ac:dyDescent="0.2">
      <c r="A206" s="35">
        <f t="shared" si="5"/>
        <v>45001</v>
      </c>
      <c r="B206" s="36">
        <f>SUMIFS(СВЦЭМ!$F$39:$F$782,СВЦЭМ!$A$39:$A$782,$A206,СВЦЭМ!$B$39:$B$782,B$190)+'СЕТ СН'!$F$12</f>
        <v>253.03676723999999</v>
      </c>
      <c r="C206" s="36">
        <f>SUMIFS(СВЦЭМ!$F$39:$F$782,СВЦЭМ!$A$39:$A$782,$A206,СВЦЭМ!$B$39:$B$782,C$190)+'СЕТ СН'!$F$12</f>
        <v>261.69196733000001</v>
      </c>
      <c r="D206" s="36">
        <f>SUMIFS(СВЦЭМ!$F$39:$F$782,СВЦЭМ!$A$39:$A$782,$A206,СВЦЭМ!$B$39:$B$782,D$190)+'СЕТ СН'!$F$12</f>
        <v>264.90100074999998</v>
      </c>
      <c r="E206" s="36">
        <f>SUMIFS(СВЦЭМ!$F$39:$F$782,СВЦЭМ!$A$39:$A$782,$A206,СВЦЭМ!$B$39:$B$782,E$190)+'СЕТ СН'!$F$12</f>
        <v>267.53130537999999</v>
      </c>
      <c r="F206" s="36">
        <f>SUMIFS(СВЦЭМ!$F$39:$F$782,СВЦЭМ!$A$39:$A$782,$A206,СВЦЭМ!$B$39:$B$782,F$190)+'СЕТ СН'!$F$12</f>
        <v>268.13626392999998</v>
      </c>
      <c r="G206" s="36">
        <f>SUMIFS(СВЦЭМ!$F$39:$F$782,СВЦЭМ!$A$39:$A$782,$A206,СВЦЭМ!$B$39:$B$782,G$190)+'СЕТ СН'!$F$12</f>
        <v>265.32094558</v>
      </c>
      <c r="H206" s="36">
        <f>SUMIFS(СВЦЭМ!$F$39:$F$782,СВЦЭМ!$A$39:$A$782,$A206,СВЦЭМ!$B$39:$B$782,H$190)+'СЕТ СН'!$F$12</f>
        <v>255.58148969000001</v>
      </c>
      <c r="I206" s="36">
        <f>SUMIFS(СВЦЭМ!$F$39:$F$782,СВЦЭМ!$A$39:$A$782,$A206,СВЦЭМ!$B$39:$B$782,I$190)+'СЕТ СН'!$F$12</f>
        <v>251.54219384000001</v>
      </c>
      <c r="J206" s="36">
        <f>SUMIFS(СВЦЭМ!$F$39:$F$782,СВЦЭМ!$A$39:$A$782,$A206,СВЦЭМ!$B$39:$B$782,J$190)+'СЕТ СН'!$F$12</f>
        <v>251.32645248</v>
      </c>
      <c r="K206" s="36">
        <f>SUMIFS(СВЦЭМ!$F$39:$F$782,СВЦЭМ!$A$39:$A$782,$A206,СВЦЭМ!$B$39:$B$782,K$190)+'СЕТ СН'!$F$12</f>
        <v>249.07182544</v>
      </c>
      <c r="L206" s="36">
        <f>SUMIFS(СВЦЭМ!$F$39:$F$782,СВЦЭМ!$A$39:$A$782,$A206,СВЦЭМ!$B$39:$B$782,L$190)+'СЕТ СН'!$F$12</f>
        <v>252.52877955</v>
      </c>
      <c r="M206" s="36">
        <f>SUMIFS(СВЦЭМ!$F$39:$F$782,СВЦЭМ!$A$39:$A$782,$A206,СВЦЭМ!$B$39:$B$782,M$190)+'СЕТ СН'!$F$12</f>
        <v>256.57436558000001</v>
      </c>
      <c r="N206" s="36">
        <f>SUMIFS(СВЦЭМ!$F$39:$F$782,СВЦЭМ!$A$39:$A$782,$A206,СВЦЭМ!$B$39:$B$782,N$190)+'СЕТ СН'!$F$12</f>
        <v>261.46806299000002</v>
      </c>
      <c r="O206" s="36">
        <f>SUMIFS(СВЦЭМ!$F$39:$F$782,СВЦЭМ!$A$39:$A$782,$A206,СВЦЭМ!$B$39:$B$782,O$190)+'СЕТ СН'!$F$12</f>
        <v>262.95425283999998</v>
      </c>
      <c r="P206" s="36">
        <f>SUMIFS(СВЦЭМ!$F$39:$F$782,СВЦЭМ!$A$39:$A$782,$A206,СВЦЭМ!$B$39:$B$782,P$190)+'СЕТ СН'!$F$12</f>
        <v>264.59134614999999</v>
      </c>
      <c r="Q206" s="36">
        <f>SUMIFS(СВЦЭМ!$F$39:$F$782,СВЦЭМ!$A$39:$A$782,$A206,СВЦЭМ!$B$39:$B$782,Q$190)+'СЕТ СН'!$F$12</f>
        <v>264.54822695000001</v>
      </c>
      <c r="R206" s="36">
        <f>SUMIFS(СВЦЭМ!$F$39:$F$782,СВЦЭМ!$A$39:$A$782,$A206,СВЦЭМ!$B$39:$B$782,R$190)+'СЕТ СН'!$F$12</f>
        <v>266.40184342999999</v>
      </c>
      <c r="S206" s="36">
        <f>SUMIFS(СВЦЭМ!$F$39:$F$782,СВЦЭМ!$A$39:$A$782,$A206,СВЦЭМ!$B$39:$B$782,S$190)+'СЕТ СН'!$F$12</f>
        <v>263.86764169999998</v>
      </c>
      <c r="T206" s="36">
        <f>SUMIFS(СВЦЭМ!$F$39:$F$782,СВЦЭМ!$A$39:$A$782,$A206,СВЦЭМ!$B$39:$B$782,T$190)+'СЕТ СН'!$F$12</f>
        <v>255.8404481</v>
      </c>
      <c r="U206" s="36">
        <f>SUMIFS(СВЦЭМ!$F$39:$F$782,СВЦЭМ!$A$39:$A$782,$A206,СВЦЭМ!$B$39:$B$782,U$190)+'СЕТ СН'!$F$12</f>
        <v>250.71971701000001</v>
      </c>
      <c r="V206" s="36">
        <f>SUMIFS(СВЦЭМ!$F$39:$F$782,СВЦЭМ!$A$39:$A$782,$A206,СВЦЭМ!$B$39:$B$782,V$190)+'СЕТ СН'!$F$12</f>
        <v>250.04789004</v>
      </c>
      <c r="W206" s="36">
        <f>SUMIFS(СВЦЭМ!$F$39:$F$782,СВЦЭМ!$A$39:$A$782,$A206,СВЦЭМ!$B$39:$B$782,W$190)+'СЕТ СН'!$F$12</f>
        <v>253.24843831000001</v>
      </c>
      <c r="X206" s="36">
        <f>SUMIFS(СВЦЭМ!$F$39:$F$782,СВЦЭМ!$A$39:$A$782,$A206,СВЦЭМ!$B$39:$B$782,X$190)+'СЕТ СН'!$F$12</f>
        <v>250.84146636</v>
      </c>
      <c r="Y206" s="36">
        <f>SUMIFS(СВЦЭМ!$F$39:$F$782,СВЦЭМ!$A$39:$A$782,$A206,СВЦЭМ!$B$39:$B$782,Y$190)+'СЕТ СН'!$F$12</f>
        <v>254.10393778</v>
      </c>
    </row>
    <row r="207" spans="1:25" ht="15.75" x14ac:dyDescent="0.2">
      <c r="A207" s="35">
        <f t="shared" si="5"/>
        <v>45002</v>
      </c>
      <c r="B207" s="36">
        <f>SUMIFS(СВЦЭМ!$F$39:$F$782,СВЦЭМ!$A$39:$A$782,$A207,СВЦЭМ!$B$39:$B$782,B$190)+'СЕТ СН'!$F$12</f>
        <v>261.64215963999999</v>
      </c>
      <c r="C207" s="36">
        <f>SUMIFS(СВЦЭМ!$F$39:$F$782,СВЦЭМ!$A$39:$A$782,$A207,СВЦЭМ!$B$39:$B$782,C$190)+'СЕТ СН'!$F$12</f>
        <v>268.83709578000003</v>
      </c>
      <c r="D207" s="36">
        <f>SUMIFS(СВЦЭМ!$F$39:$F$782,СВЦЭМ!$A$39:$A$782,$A207,СВЦЭМ!$B$39:$B$782,D$190)+'СЕТ СН'!$F$12</f>
        <v>269.09168428999999</v>
      </c>
      <c r="E207" s="36">
        <f>SUMIFS(СВЦЭМ!$F$39:$F$782,СВЦЭМ!$A$39:$A$782,$A207,СВЦЭМ!$B$39:$B$782,E$190)+'СЕТ СН'!$F$12</f>
        <v>268.21833449000002</v>
      </c>
      <c r="F207" s="36">
        <f>SUMIFS(СВЦЭМ!$F$39:$F$782,СВЦЭМ!$A$39:$A$782,$A207,СВЦЭМ!$B$39:$B$782,F$190)+'СЕТ СН'!$F$12</f>
        <v>269.27003266000003</v>
      </c>
      <c r="G207" s="36">
        <f>SUMIFS(СВЦЭМ!$F$39:$F$782,СВЦЭМ!$A$39:$A$782,$A207,СВЦЭМ!$B$39:$B$782,G$190)+'СЕТ СН'!$F$12</f>
        <v>267.39850095999998</v>
      </c>
      <c r="H207" s="36">
        <f>SUMIFS(СВЦЭМ!$F$39:$F$782,СВЦЭМ!$A$39:$A$782,$A207,СВЦЭМ!$B$39:$B$782,H$190)+'СЕТ СН'!$F$12</f>
        <v>261.12399170999998</v>
      </c>
      <c r="I207" s="36">
        <f>SUMIFS(СВЦЭМ!$F$39:$F$782,СВЦЭМ!$A$39:$A$782,$A207,СВЦЭМ!$B$39:$B$782,I$190)+'СЕТ СН'!$F$12</f>
        <v>250.46411517000001</v>
      </c>
      <c r="J207" s="36">
        <f>SUMIFS(СВЦЭМ!$F$39:$F$782,СВЦЭМ!$A$39:$A$782,$A207,СВЦЭМ!$B$39:$B$782,J$190)+'СЕТ СН'!$F$12</f>
        <v>250.99674969</v>
      </c>
      <c r="K207" s="36">
        <f>SUMIFS(СВЦЭМ!$F$39:$F$782,СВЦЭМ!$A$39:$A$782,$A207,СВЦЭМ!$B$39:$B$782,K$190)+'СЕТ СН'!$F$12</f>
        <v>249.81154218</v>
      </c>
      <c r="L207" s="36">
        <f>SUMIFS(СВЦЭМ!$F$39:$F$782,СВЦЭМ!$A$39:$A$782,$A207,СВЦЭМ!$B$39:$B$782,L$190)+'СЕТ СН'!$F$12</f>
        <v>248.66352929000001</v>
      </c>
      <c r="M207" s="36">
        <f>SUMIFS(СВЦЭМ!$F$39:$F$782,СВЦЭМ!$A$39:$A$782,$A207,СВЦЭМ!$B$39:$B$782,M$190)+'СЕТ СН'!$F$12</f>
        <v>250.32532115000001</v>
      </c>
      <c r="N207" s="36">
        <f>SUMIFS(СВЦЭМ!$F$39:$F$782,СВЦЭМ!$A$39:$A$782,$A207,СВЦЭМ!$B$39:$B$782,N$190)+'СЕТ СН'!$F$12</f>
        <v>254.56071555</v>
      </c>
      <c r="O207" s="36">
        <f>SUMIFS(СВЦЭМ!$F$39:$F$782,СВЦЭМ!$A$39:$A$782,$A207,СВЦЭМ!$B$39:$B$782,O$190)+'СЕТ СН'!$F$12</f>
        <v>257.38084658000002</v>
      </c>
      <c r="P207" s="36">
        <f>SUMIFS(СВЦЭМ!$F$39:$F$782,СВЦЭМ!$A$39:$A$782,$A207,СВЦЭМ!$B$39:$B$782,P$190)+'СЕТ СН'!$F$12</f>
        <v>257.99267695999998</v>
      </c>
      <c r="Q207" s="36">
        <f>SUMIFS(СВЦЭМ!$F$39:$F$782,СВЦЭМ!$A$39:$A$782,$A207,СВЦЭМ!$B$39:$B$782,Q$190)+'СЕТ СН'!$F$12</f>
        <v>259.38713374999998</v>
      </c>
      <c r="R207" s="36">
        <f>SUMIFS(СВЦЭМ!$F$39:$F$782,СВЦЭМ!$A$39:$A$782,$A207,СВЦЭМ!$B$39:$B$782,R$190)+'СЕТ СН'!$F$12</f>
        <v>257.37529042</v>
      </c>
      <c r="S207" s="36">
        <f>SUMIFS(СВЦЭМ!$F$39:$F$782,СВЦЭМ!$A$39:$A$782,$A207,СВЦЭМ!$B$39:$B$782,S$190)+'СЕТ СН'!$F$12</f>
        <v>254.56883753</v>
      </c>
      <c r="T207" s="36">
        <f>SUMIFS(СВЦЭМ!$F$39:$F$782,СВЦЭМ!$A$39:$A$782,$A207,СВЦЭМ!$B$39:$B$782,T$190)+'СЕТ СН'!$F$12</f>
        <v>251.76048752</v>
      </c>
      <c r="U207" s="36">
        <f>SUMIFS(СВЦЭМ!$F$39:$F$782,СВЦЭМ!$A$39:$A$782,$A207,СВЦЭМ!$B$39:$B$782,U$190)+'СЕТ СН'!$F$12</f>
        <v>248.70752924000001</v>
      </c>
      <c r="V207" s="36">
        <f>SUMIFS(СВЦЭМ!$F$39:$F$782,СВЦЭМ!$A$39:$A$782,$A207,СВЦЭМ!$B$39:$B$782,V$190)+'СЕТ СН'!$F$12</f>
        <v>249.07215198</v>
      </c>
      <c r="W207" s="36">
        <f>SUMIFS(СВЦЭМ!$F$39:$F$782,СВЦЭМ!$A$39:$A$782,$A207,СВЦЭМ!$B$39:$B$782,W$190)+'СЕТ СН'!$F$12</f>
        <v>249.49922663000001</v>
      </c>
      <c r="X207" s="36">
        <f>SUMIFS(СВЦЭМ!$F$39:$F$782,СВЦЭМ!$A$39:$A$782,$A207,СВЦЭМ!$B$39:$B$782,X$190)+'СЕТ СН'!$F$12</f>
        <v>256.15978718999997</v>
      </c>
      <c r="Y207" s="36">
        <f>SUMIFS(СВЦЭМ!$F$39:$F$782,СВЦЭМ!$A$39:$A$782,$A207,СВЦЭМ!$B$39:$B$782,Y$190)+'СЕТ СН'!$F$12</f>
        <v>261.37830151999998</v>
      </c>
    </row>
    <row r="208" spans="1:25" ht="15.75" x14ac:dyDescent="0.2">
      <c r="A208" s="35">
        <f t="shared" si="5"/>
        <v>45003</v>
      </c>
      <c r="B208" s="36">
        <f>SUMIFS(СВЦЭМ!$F$39:$F$782,СВЦЭМ!$A$39:$A$782,$A208,СВЦЭМ!$B$39:$B$782,B$190)+'СЕТ СН'!$F$12</f>
        <v>240.65801463</v>
      </c>
      <c r="C208" s="36">
        <f>SUMIFS(СВЦЭМ!$F$39:$F$782,СВЦЭМ!$A$39:$A$782,$A208,СВЦЭМ!$B$39:$B$782,C$190)+'СЕТ СН'!$F$12</f>
        <v>247.55618561</v>
      </c>
      <c r="D208" s="36">
        <f>SUMIFS(СВЦЭМ!$F$39:$F$782,СВЦЭМ!$A$39:$A$782,$A208,СВЦЭМ!$B$39:$B$782,D$190)+'СЕТ СН'!$F$12</f>
        <v>251.44328068999999</v>
      </c>
      <c r="E208" s="36">
        <f>SUMIFS(СВЦЭМ!$F$39:$F$782,СВЦЭМ!$A$39:$A$782,$A208,СВЦЭМ!$B$39:$B$782,E$190)+'СЕТ СН'!$F$12</f>
        <v>251.73065357999999</v>
      </c>
      <c r="F208" s="36">
        <f>SUMIFS(СВЦЭМ!$F$39:$F$782,СВЦЭМ!$A$39:$A$782,$A208,СВЦЭМ!$B$39:$B$782,F$190)+'СЕТ СН'!$F$12</f>
        <v>254.48252491</v>
      </c>
      <c r="G208" s="36">
        <f>SUMIFS(СВЦЭМ!$F$39:$F$782,СВЦЭМ!$A$39:$A$782,$A208,СВЦЭМ!$B$39:$B$782,G$190)+'СЕТ СН'!$F$12</f>
        <v>251.42063984000001</v>
      </c>
      <c r="H208" s="36">
        <f>SUMIFS(СВЦЭМ!$F$39:$F$782,СВЦЭМ!$A$39:$A$782,$A208,СВЦЭМ!$B$39:$B$782,H$190)+'СЕТ СН'!$F$12</f>
        <v>250.98915052999999</v>
      </c>
      <c r="I208" s="36">
        <f>SUMIFS(СВЦЭМ!$F$39:$F$782,СВЦЭМ!$A$39:$A$782,$A208,СВЦЭМ!$B$39:$B$782,I$190)+'СЕТ СН'!$F$12</f>
        <v>248.46559778</v>
      </c>
      <c r="J208" s="36">
        <f>SUMIFS(СВЦЭМ!$F$39:$F$782,СВЦЭМ!$A$39:$A$782,$A208,СВЦЭМ!$B$39:$B$782,J$190)+'СЕТ СН'!$F$12</f>
        <v>242.28466678000001</v>
      </c>
      <c r="K208" s="36">
        <f>SUMIFS(СВЦЭМ!$F$39:$F$782,СВЦЭМ!$A$39:$A$782,$A208,СВЦЭМ!$B$39:$B$782,K$190)+'СЕТ СН'!$F$12</f>
        <v>233.16209662</v>
      </c>
      <c r="L208" s="36">
        <f>SUMIFS(СВЦЭМ!$F$39:$F$782,СВЦЭМ!$A$39:$A$782,$A208,СВЦЭМ!$B$39:$B$782,L$190)+'СЕТ СН'!$F$12</f>
        <v>226.52890048</v>
      </c>
      <c r="M208" s="36">
        <f>SUMIFS(СВЦЭМ!$F$39:$F$782,СВЦЭМ!$A$39:$A$782,$A208,СВЦЭМ!$B$39:$B$782,M$190)+'СЕТ СН'!$F$12</f>
        <v>224.75750635</v>
      </c>
      <c r="N208" s="36">
        <f>SUMIFS(СВЦЭМ!$F$39:$F$782,СВЦЭМ!$A$39:$A$782,$A208,СВЦЭМ!$B$39:$B$782,N$190)+'СЕТ СН'!$F$12</f>
        <v>229.47474439000001</v>
      </c>
      <c r="O208" s="36">
        <f>SUMIFS(СВЦЭМ!$F$39:$F$782,СВЦЭМ!$A$39:$A$782,$A208,СВЦЭМ!$B$39:$B$782,O$190)+'СЕТ СН'!$F$12</f>
        <v>225.82382751</v>
      </c>
      <c r="P208" s="36">
        <f>SUMIFS(СВЦЭМ!$F$39:$F$782,СВЦЭМ!$A$39:$A$782,$A208,СВЦЭМ!$B$39:$B$782,P$190)+'СЕТ СН'!$F$12</f>
        <v>228.25935716000001</v>
      </c>
      <c r="Q208" s="36">
        <f>SUMIFS(СВЦЭМ!$F$39:$F$782,СВЦЭМ!$A$39:$A$782,$A208,СВЦЭМ!$B$39:$B$782,Q$190)+'СЕТ СН'!$F$12</f>
        <v>229.29430296999999</v>
      </c>
      <c r="R208" s="36">
        <f>SUMIFS(СВЦЭМ!$F$39:$F$782,СВЦЭМ!$A$39:$A$782,$A208,СВЦЭМ!$B$39:$B$782,R$190)+'СЕТ СН'!$F$12</f>
        <v>236.36351973000001</v>
      </c>
      <c r="S208" s="36">
        <f>SUMIFS(СВЦЭМ!$F$39:$F$782,СВЦЭМ!$A$39:$A$782,$A208,СВЦЭМ!$B$39:$B$782,S$190)+'СЕТ СН'!$F$12</f>
        <v>231.24829020999999</v>
      </c>
      <c r="T208" s="36">
        <f>SUMIFS(СВЦЭМ!$F$39:$F$782,СВЦЭМ!$A$39:$A$782,$A208,СВЦЭМ!$B$39:$B$782,T$190)+'СЕТ СН'!$F$12</f>
        <v>229.9504518</v>
      </c>
      <c r="U208" s="36">
        <f>SUMIFS(СВЦЭМ!$F$39:$F$782,СВЦЭМ!$A$39:$A$782,$A208,СВЦЭМ!$B$39:$B$782,U$190)+'СЕТ СН'!$F$12</f>
        <v>228.40431512999999</v>
      </c>
      <c r="V208" s="36">
        <f>SUMIFS(СВЦЭМ!$F$39:$F$782,СВЦЭМ!$A$39:$A$782,$A208,СВЦЭМ!$B$39:$B$782,V$190)+'СЕТ СН'!$F$12</f>
        <v>223.94991123</v>
      </c>
      <c r="W208" s="36">
        <f>SUMIFS(СВЦЭМ!$F$39:$F$782,СВЦЭМ!$A$39:$A$782,$A208,СВЦЭМ!$B$39:$B$782,W$190)+'СЕТ СН'!$F$12</f>
        <v>225.73080508999999</v>
      </c>
      <c r="X208" s="36">
        <f>SUMIFS(СВЦЭМ!$F$39:$F$782,СВЦЭМ!$A$39:$A$782,$A208,СВЦЭМ!$B$39:$B$782,X$190)+'СЕТ СН'!$F$12</f>
        <v>231.01908585999999</v>
      </c>
      <c r="Y208" s="36">
        <f>SUMIFS(СВЦЭМ!$F$39:$F$782,СВЦЭМ!$A$39:$A$782,$A208,СВЦЭМ!$B$39:$B$782,Y$190)+'СЕТ СН'!$F$12</f>
        <v>234.54459584</v>
      </c>
    </row>
    <row r="209" spans="1:25" ht="15.75" x14ac:dyDescent="0.2">
      <c r="A209" s="35">
        <f t="shared" si="5"/>
        <v>45004</v>
      </c>
      <c r="B209" s="36">
        <f>SUMIFS(СВЦЭМ!$F$39:$F$782,СВЦЭМ!$A$39:$A$782,$A209,СВЦЭМ!$B$39:$B$782,B$190)+'СЕТ СН'!$F$12</f>
        <v>240.31753866</v>
      </c>
      <c r="C209" s="36">
        <f>SUMIFS(СВЦЭМ!$F$39:$F$782,СВЦЭМ!$A$39:$A$782,$A209,СВЦЭМ!$B$39:$B$782,C$190)+'СЕТ СН'!$F$12</f>
        <v>244.75860417999999</v>
      </c>
      <c r="D209" s="36">
        <f>SUMIFS(СВЦЭМ!$F$39:$F$782,СВЦЭМ!$A$39:$A$782,$A209,СВЦЭМ!$B$39:$B$782,D$190)+'СЕТ СН'!$F$12</f>
        <v>253.86688688000001</v>
      </c>
      <c r="E209" s="36">
        <f>SUMIFS(СВЦЭМ!$F$39:$F$782,СВЦЭМ!$A$39:$A$782,$A209,СВЦЭМ!$B$39:$B$782,E$190)+'СЕТ СН'!$F$12</f>
        <v>253.91344914999999</v>
      </c>
      <c r="F209" s="36">
        <f>SUMIFS(СВЦЭМ!$F$39:$F$782,СВЦЭМ!$A$39:$A$782,$A209,СВЦЭМ!$B$39:$B$782,F$190)+'СЕТ СН'!$F$12</f>
        <v>254.17902518</v>
      </c>
      <c r="G209" s="36">
        <f>SUMIFS(СВЦЭМ!$F$39:$F$782,СВЦЭМ!$A$39:$A$782,$A209,СВЦЭМ!$B$39:$B$782,G$190)+'СЕТ СН'!$F$12</f>
        <v>253.51621764999999</v>
      </c>
      <c r="H209" s="36">
        <f>SUMIFS(СВЦЭМ!$F$39:$F$782,СВЦЭМ!$A$39:$A$782,$A209,СВЦЭМ!$B$39:$B$782,H$190)+'СЕТ СН'!$F$12</f>
        <v>251.98213539</v>
      </c>
      <c r="I209" s="36">
        <f>SUMIFS(СВЦЭМ!$F$39:$F$782,СВЦЭМ!$A$39:$A$782,$A209,СВЦЭМ!$B$39:$B$782,I$190)+'СЕТ СН'!$F$12</f>
        <v>245.71662959</v>
      </c>
      <c r="J209" s="36">
        <f>SUMIFS(СВЦЭМ!$F$39:$F$782,СВЦЭМ!$A$39:$A$782,$A209,СВЦЭМ!$B$39:$B$782,J$190)+'СЕТ СН'!$F$12</f>
        <v>244.58653315999999</v>
      </c>
      <c r="K209" s="36">
        <f>SUMIFS(СВЦЭМ!$F$39:$F$782,СВЦЭМ!$A$39:$A$782,$A209,СВЦЭМ!$B$39:$B$782,K$190)+'СЕТ СН'!$F$12</f>
        <v>235.50535459</v>
      </c>
      <c r="L209" s="36">
        <f>SUMIFS(СВЦЭМ!$F$39:$F$782,СВЦЭМ!$A$39:$A$782,$A209,СВЦЭМ!$B$39:$B$782,L$190)+'СЕТ СН'!$F$12</f>
        <v>231.06771244999999</v>
      </c>
      <c r="M209" s="36">
        <f>SUMIFS(СВЦЭМ!$F$39:$F$782,СВЦЭМ!$A$39:$A$782,$A209,СВЦЭМ!$B$39:$B$782,M$190)+'СЕТ СН'!$F$12</f>
        <v>230.36590677999999</v>
      </c>
      <c r="N209" s="36">
        <f>SUMIFS(СВЦЭМ!$F$39:$F$782,СВЦЭМ!$A$39:$A$782,$A209,СВЦЭМ!$B$39:$B$782,N$190)+'СЕТ СН'!$F$12</f>
        <v>233.29683514999999</v>
      </c>
      <c r="O209" s="36">
        <f>SUMIFS(СВЦЭМ!$F$39:$F$782,СВЦЭМ!$A$39:$A$782,$A209,СВЦЭМ!$B$39:$B$782,O$190)+'СЕТ СН'!$F$12</f>
        <v>236.11554637</v>
      </c>
      <c r="P209" s="36">
        <f>SUMIFS(СВЦЭМ!$F$39:$F$782,СВЦЭМ!$A$39:$A$782,$A209,СВЦЭМ!$B$39:$B$782,P$190)+'СЕТ СН'!$F$12</f>
        <v>236.57269959999999</v>
      </c>
      <c r="Q209" s="36">
        <f>SUMIFS(СВЦЭМ!$F$39:$F$782,СВЦЭМ!$A$39:$A$782,$A209,СВЦЭМ!$B$39:$B$782,Q$190)+'СЕТ СН'!$F$12</f>
        <v>237.17005623</v>
      </c>
      <c r="R209" s="36">
        <f>SUMIFS(СВЦЭМ!$F$39:$F$782,СВЦЭМ!$A$39:$A$782,$A209,СВЦЭМ!$B$39:$B$782,R$190)+'СЕТ СН'!$F$12</f>
        <v>237.88373709999999</v>
      </c>
      <c r="S209" s="36">
        <f>SUMIFS(СВЦЭМ!$F$39:$F$782,СВЦЭМ!$A$39:$A$782,$A209,СВЦЭМ!$B$39:$B$782,S$190)+'СЕТ СН'!$F$12</f>
        <v>235.23706873</v>
      </c>
      <c r="T209" s="36">
        <f>SUMIFS(СВЦЭМ!$F$39:$F$782,СВЦЭМ!$A$39:$A$782,$A209,СВЦЭМ!$B$39:$B$782,T$190)+'СЕТ СН'!$F$12</f>
        <v>233.46073225000001</v>
      </c>
      <c r="U209" s="36">
        <f>SUMIFS(СВЦЭМ!$F$39:$F$782,СВЦЭМ!$A$39:$A$782,$A209,СВЦЭМ!$B$39:$B$782,U$190)+'СЕТ СН'!$F$12</f>
        <v>229.1865947</v>
      </c>
      <c r="V209" s="36">
        <f>SUMIFS(СВЦЭМ!$F$39:$F$782,СВЦЭМ!$A$39:$A$782,$A209,СВЦЭМ!$B$39:$B$782,V$190)+'СЕТ СН'!$F$12</f>
        <v>227.38604795000001</v>
      </c>
      <c r="W209" s="36">
        <f>SUMIFS(СВЦЭМ!$F$39:$F$782,СВЦЭМ!$A$39:$A$782,$A209,СВЦЭМ!$B$39:$B$782,W$190)+'СЕТ СН'!$F$12</f>
        <v>228.16417243999999</v>
      </c>
      <c r="X209" s="36">
        <f>SUMIFS(СВЦЭМ!$F$39:$F$782,СВЦЭМ!$A$39:$A$782,$A209,СВЦЭМ!$B$39:$B$782,X$190)+'СЕТ СН'!$F$12</f>
        <v>234.04107385</v>
      </c>
      <c r="Y209" s="36">
        <f>SUMIFS(СВЦЭМ!$F$39:$F$782,СВЦЭМ!$A$39:$A$782,$A209,СВЦЭМ!$B$39:$B$782,Y$190)+'СЕТ СН'!$F$12</f>
        <v>241.19548793999999</v>
      </c>
    </row>
    <row r="210" spans="1:25" ht="15.75" x14ac:dyDescent="0.2">
      <c r="A210" s="35">
        <f t="shared" si="5"/>
        <v>45005</v>
      </c>
      <c r="B210" s="36">
        <f>SUMIFS(СВЦЭМ!$F$39:$F$782,СВЦЭМ!$A$39:$A$782,$A210,СВЦЭМ!$B$39:$B$782,B$190)+'СЕТ СН'!$F$12</f>
        <v>241.55175677</v>
      </c>
      <c r="C210" s="36">
        <f>SUMIFS(СВЦЭМ!$F$39:$F$782,СВЦЭМ!$A$39:$A$782,$A210,СВЦЭМ!$B$39:$B$782,C$190)+'СЕТ СН'!$F$12</f>
        <v>247.94506197999999</v>
      </c>
      <c r="D210" s="36">
        <f>SUMIFS(СВЦЭМ!$F$39:$F$782,СВЦЭМ!$A$39:$A$782,$A210,СВЦЭМ!$B$39:$B$782,D$190)+'СЕТ СН'!$F$12</f>
        <v>250.69723507</v>
      </c>
      <c r="E210" s="36">
        <f>SUMIFS(СВЦЭМ!$F$39:$F$782,СВЦЭМ!$A$39:$A$782,$A210,СВЦЭМ!$B$39:$B$782,E$190)+'СЕТ СН'!$F$12</f>
        <v>252.87057245</v>
      </c>
      <c r="F210" s="36">
        <f>SUMIFS(СВЦЭМ!$F$39:$F$782,СВЦЭМ!$A$39:$A$782,$A210,СВЦЭМ!$B$39:$B$782,F$190)+'СЕТ СН'!$F$12</f>
        <v>251.03920780999999</v>
      </c>
      <c r="G210" s="36">
        <f>SUMIFS(СВЦЭМ!$F$39:$F$782,СВЦЭМ!$A$39:$A$782,$A210,СВЦЭМ!$B$39:$B$782,G$190)+'СЕТ СН'!$F$12</f>
        <v>249.76928839999999</v>
      </c>
      <c r="H210" s="36">
        <f>SUMIFS(СВЦЭМ!$F$39:$F$782,СВЦЭМ!$A$39:$A$782,$A210,СВЦЭМ!$B$39:$B$782,H$190)+'СЕТ СН'!$F$12</f>
        <v>254.22826706999999</v>
      </c>
      <c r="I210" s="36">
        <f>SUMIFS(СВЦЭМ!$F$39:$F$782,СВЦЭМ!$A$39:$A$782,$A210,СВЦЭМ!$B$39:$B$782,I$190)+'СЕТ СН'!$F$12</f>
        <v>242.36433657000001</v>
      </c>
      <c r="J210" s="36">
        <f>SUMIFS(СВЦЭМ!$F$39:$F$782,СВЦЭМ!$A$39:$A$782,$A210,СВЦЭМ!$B$39:$B$782,J$190)+'СЕТ СН'!$F$12</f>
        <v>241.93585157000001</v>
      </c>
      <c r="K210" s="36">
        <f>SUMIFS(СВЦЭМ!$F$39:$F$782,СВЦЭМ!$A$39:$A$782,$A210,СВЦЭМ!$B$39:$B$782,K$190)+'СЕТ СН'!$F$12</f>
        <v>237.36186903000001</v>
      </c>
      <c r="L210" s="36">
        <f>SUMIFS(СВЦЭМ!$F$39:$F$782,СВЦЭМ!$A$39:$A$782,$A210,СВЦЭМ!$B$39:$B$782,L$190)+'СЕТ СН'!$F$12</f>
        <v>236.17862774</v>
      </c>
      <c r="M210" s="36">
        <f>SUMIFS(СВЦЭМ!$F$39:$F$782,СВЦЭМ!$A$39:$A$782,$A210,СВЦЭМ!$B$39:$B$782,M$190)+'СЕТ СН'!$F$12</f>
        <v>237.92202542000001</v>
      </c>
      <c r="N210" s="36">
        <f>SUMIFS(СВЦЭМ!$F$39:$F$782,СВЦЭМ!$A$39:$A$782,$A210,СВЦЭМ!$B$39:$B$782,N$190)+'СЕТ СН'!$F$12</f>
        <v>243.61567044</v>
      </c>
      <c r="O210" s="36">
        <f>SUMIFS(СВЦЭМ!$F$39:$F$782,СВЦЭМ!$A$39:$A$782,$A210,СВЦЭМ!$B$39:$B$782,O$190)+'СЕТ СН'!$F$12</f>
        <v>247.50006440999999</v>
      </c>
      <c r="P210" s="36">
        <f>SUMIFS(СВЦЭМ!$F$39:$F$782,СВЦЭМ!$A$39:$A$782,$A210,СВЦЭМ!$B$39:$B$782,P$190)+'СЕТ СН'!$F$12</f>
        <v>248.33701389999999</v>
      </c>
      <c r="Q210" s="36">
        <f>SUMIFS(СВЦЭМ!$F$39:$F$782,СВЦЭМ!$A$39:$A$782,$A210,СВЦЭМ!$B$39:$B$782,Q$190)+'СЕТ СН'!$F$12</f>
        <v>249.76105971999999</v>
      </c>
      <c r="R210" s="36">
        <f>SUMIFS(СВЦЭМ!$F$39:$F$782,СВЦЭМ!$A$39:$A$782,$A210,СВЦЭМ!$B$39:$B$782,R$190)+'СЕТ СН'!$F$12</f>
        <v>249.04053205</v>
      </c>
      <c r="S210" s="36">
        <f>SUMIFS(СВЦЭМ!$F$39:$F$782,СВЦЭМ!$A$39:$A$782,$A210,СВЦЭМ!$B$39:$B$782,S$190)+'СЕТ СН'!$F$12</f>
        <v>246.57097927999999</v>
      </c>
      <c r="T210" s="36">
        <f>SUMIFS(СВЦЭМ!$F$39:$F$782,СВЦЭМ!$A$39:$A$782,$A210,СВЦЭМ!$B$39:$B$782,T$190)+'СЕТ СН'!$F$12</f>
        <v>242.93238382999999</v>
      </c>
      <c r="U210" s="36">
        <f>SUMIFS(СВЦЭМ!$F$39:$F$782,СВЦЭМ!$A$39:$A$782,$A210,СВЦЭМ!$B$39:$B$782,U$190)+'СЕТ СН'!$F$12</f>
        <v>237.58920079999999</v>
      </c>
      <c r="V210" s="36">
        <f>SUMIFS(СВЦЭМ!$F$39:$F$782,СВЦЭМ!$A$39:$A$782,$A210,СВЦЭМ!$B$39:$B$782,V$190)+'СЕТ СН'!$F$12</f>
        <v>235.83412066</v>
      </c>
      <c r="W210" s="36">
        <f>SUMIFS(СВЦЭМ!$F$39:$F$782,СВЦЭМ!$A$39:$A$782,$A210,СВЦЭМ!$B$39:$B$782,W$190)+'СЕТ СН'!$F$12</f>
        <v>235.76154632000001</v>
      </c>
      <c r="X210" s="36">
        <f>SUMIFS(СВЦЭМ!$F$39:$F$782,СВЦЭМ!$A$39:$A$782,$A210,СВЦЭМ!$B$39:$B$782,X$190)+'СЕТ СН'!$F$12</f>
        <v>241.69402742</v>
      </c>
      <c r="Y210" s="36">
        <f>SUMIFS(СВЦЭМ!$F$39:$F$782,СВЦЭМ!$A$39:$A$782,$A210,СВЦЭМ!$B$39:$B$782,Y$190)+'СЕТ СН'!$F$12</f>
        <v>246.81591404</v>
      </c>
    </row>
    <row r="211" spans="1:25" ht="15.75" x14ac:dyDescent="0.2">
      <c r="A211" s="35">
        <f t="shared" si="5"/>
        <v>45006</v>
      </c>
      <c r="B211" s="36">
        <f>SUMIFS(СВЦЭМ!$F$39:$F$782,СВЦЭМ!$A$39:$A$782,$A211,СВЦЭМ!$B$39:$B$782,B$190)+'СЕТ СН'!$F$12</f>
        <v>235.76064292999999</v>
      </c>
      <c r="C211" s="36">
        <f>SUMIFS(СВЦЭМ!$F$39:$F$782,СВЦЭМ!$A$39:$A$782,$A211,СВЦЭМ!$B$39:$B$782,C$190)+'СЕТ СН'!$F$12</f>
        <v>242.06402728</v>
      </c>
      <c r="D211" s="36">
        <f>SUMIFS(СВЦЭМ!$F$39:$F$782,СВЦЭМ!$A$39:$A$782,$A211,СВЦЭМ!$B$39:$B$782,D$190)+'СЕТ СН'!$F$12</f>
        <v>245.68045497</v>
      </c>
      <c r="E211" s="36">
        <f>SUMIFS(СВЦЭМ!$F$39:$F$782,СВЦЭМ!$A$39:$A$782,$A211,СВЦЭМ!$B$39:$B$782,E$190)+'СЕТ СН'!$F$12</f>
        <v>246.61433160999999</v>
      </c>
      <c r="F211" s="36">
        <f>SUMIFS(СВЦЭМ!$F$39:$F$782,СВЦЭМ!$A$39:$A$782,$A211,СВЦЭМ!$B$39:$B$782,F$190)+'СЕТ СН'!$F$12</f>
        <v>242.37438842</v>
      </c>
      <c r="G211" s="36">
        <f>SUMIFS(СВЦЭМ!$F$39:$F$782,СВЦЭМ!$A$39:$A$782,$A211,СВЦЭМ!$B$39:$B$782,G$190)+'СЕТ СН'!$F$12</f>
        <v>242.65992800000001</v>
      </c>
      <c r="H211" s="36">
        <f>SUMIFS(СВЦЭМ!$F$39:$F$782,СВЦЭМ!$A$39:$A$782,$A211,СВЦЭМ!$B$39:$B$782,H$190)+'СЕТ СН'!$F$12</f>
        <v>234.68277387000001</v>
      </c>
      <c r="I211" s="36">
        <f>SUMIFS(СВЦЭМ!$F$39:$F$782,СВЦЭМ!$A$39:$A$782,$A211,СВЦЭМ!$B$39:$B$782,I$190)+'СЕТ СН'!$F$12</f>
        <v>226.47817022000001</v>
      </c>
      <c r="J211" s="36">
        <f>SUMIFS(СВЦЭМ!$F$39:$F$782,СВЦЭМ!$A$39:$A$782,$A211,СВЦЭМ!$B$39:$B$782,J$190)+'СЕТ СН'!$F$12</f>
        <v>226.27721260999999</v>
      </c>
      <c r="K211" s="36">
        <f>SUMIFS(СВЦЭМ!$F$39:$F$782,СВЦЭМ!$A$39:$A$782,$A211,СВЦЭМ!$B$39:$B$782,K$190)+'СЕТ СН'!$F$12</f>
        <v>224.21584326000001</v>
      </c>
      <c r="L211" s="36">
        <f>SUMIFS(СВЦЭМ!$F$39:$F$782,СВЦЭМ!$A$39:$A$782,$A211,СВЦЭМ!$B$39:$B$782,L$190)+'СЕТ СН'!$F$12</f>
        <v>225.34791831999999</v>
      </c>
      <c r="M211" s="36">
        <f>SUMIFS(СВЦЭМ!$F$39:$F$782,СВЦЭМ!$A$39:$A$782,$A211,СВЦЭМ!$B$39:$B$782,M$190)+'СЕТ СН'!$F$12</f>
        <v>230.80002458000001</v>
      </c>
      <c r="N211" s="36">
        <f>SUMIFS(СВЦЭМ!$F$39:$F$782,СВЦЭМ!$A$39:$A$782,$A211,СВЦЭМ!$B$39:$B$782,N$190)+'СЕТ СН'!$F$12</f>
        <v>235.20228491</v>
      </c>
      <c r="O211" s="36">
        <f>SUMIFS(СВЦЭМ!$F$39:$F$782,СВЦЭМ!$A$39:$A$782,$A211,СВЦЭМ!$B$39:$B$782,O$190)+'СЕТ СН'!$F$12</f>
        <v>240.86007244999999</v>
      </c>
      <c r="P211" s="36">
        <f>SUMIFS(СВЦЭМ!$F$39:$F$782,СВЦЭМ!$A$39:$A$782,$A211,СВЦЭМ!$B$39:$B$782,P$190)+'СЕТ СН'!$F$12</f>
        <v>243.04248860000001</v>
      </c>
      <c r="Q211" s="36">
        <f>SUMIFS(СВЦЭМ!$F$39:$F$782,СВЦЭМ!$A$39:$A$782,$A211,СВЦЭМ!$B$39:$B$782,Q$190)+'СЕТ СН'!$F$12</f>
        <v>243.52454212999999</v>
      </c>
      <c r="R211" s="36">
        <f>SUMIFS(СВЦЭМ!$F$39:$F$782,СВЦЭМ!$A$39:$A$782,$A211,СВЦЭМ!$B$39:$B$782,R$190)+'СЕТ СН'!$F$12</f>
        <v>242.64808081999999</v>
      </c>
      <c r="S211" s="36">
        <f>SUMIFS(СВЦЭМ!$F$39:$F$782,СВЦЭМ!$A$39:$A$782,$A211,СВЦЭМ!$B$39:$B$782,S$190)+'СЕТ СН'!$F$12</f>
        <v>240.14118155</v>
      </c>
      <c r="T211" s="36">
        <f>SUMIFS(СВЦЭМ!$F$39:$F$782,СВЦЭМ!$A$39:$A$782,$A211,СВЦЭМ!$B$39:$B$782,T$190)+'СЕТ СН'!$F$12</f>
        <v>236.49774453000001</v>
      </c>
      <c r="U211" s="36">
        <f>SUMIFS(СВЦЭМ!$F$39:$F$782,СВЦЭМ!$A$39:$A$782,$A211,СВЦЭМ!$B$39:$B$782,U$190)+'СЕТ СН'!$F$12</f>
        <v>232.49384449999999</v>
      </c>
      <c r="V211" s="36">
        <f>SUMIFS(СВЦЭМ!$F$39:$F$782,СВЦЭМ!$A$39:$A$782,$A211,СВЦЭМ!$B$39:$B$782,V$190)+'СЕТ СН'!$F$12</f>
        <v>230.49187904999999</v>
      </c>
      <c r="W211" s="36">
        <f>SUMIFS(СВЦЭМ!$F$39:$F$782,СВЦЭМ!$A$39:$A$782,$A211,СВЦЭМ!$B$39:$B$782,W$190)+'СЕТ СН'!$F$12</f>
        <v>231.31401435000001</v>
      </c>
      <c r="X211" s="36">
        <f>SUMIFS(СВЦЭМ!$F$39:$F$782,СВЦЭМ!$A$39:$A$782,$A211,СВЦЭМ!$B$39:$B$782,X$190)+'СЕТ СН'!$F$12</f>
        <v>235.50525364999999</v>
      </c>
      <c r="Y211" s="36">
        <f>SUMIFS(СВЦЭМ!$F$39:$F$782,СВЦЭМ!$A$39:$A$782,$A211,СВЦЭМ!$B$39:$B$782,Y$190)+'СЕТ СН'!$F$12</f>
        <v>239.96912796999999</v>
      </c>
    </row>
    <row r="212" spans="1:25" ht="15.75" x14ac:dyDescent="0.2">
      <c r="A212" s="35">
        <f t="shared" si="5"/>
        <v>45007</v>
      </c>
      <c r="B212" s="36">
        <f>SUMIFS(СВЦЭМ!$F$39:$F$782,СВЦЭМ!$A$39:$A$782,$A212,СВЦЭМ!$B$39:$B$782,B$190)+'СЕТ СН'!$F$12</f>
        <v>254.7354952</v>
      </c>
      <c r="C212" s="36">
        <f>SUMIFS(СВЦЭМ!$F$39:$F$782,СВЦЭМ!$A$39:$A$782,$A212,СВЦЭМ!$B$39:$B$782,C$190)+'СЕТ СН'!$F$12</f>
        <v>261.24521843999997</v>
      </c>
      <c r="D212" s="36">
        <f>SUMIFS(СВЦЭМ!$F$39:$F$782,СВЦЭМ!$A$39:$A$782,$A212,СВЦЭМ!$B$39:$B$782,D$190)+'СЕТ СН'!$F$12</f>
        <v>271.70925626000002</v>
      </c>
      <c r="E212" s="36">
        <f>SUMIFS(СВЦЭМ!$F$39:$F$782,СВЦЭМ!$A$39:$A$782,$A212,СВЦЭМ!$B$39:$B$782,E$190)+'СЕТ СН'!$F$12</f>
        <v>273.36749663000001</v>
      </c>
      <c r="F212" s="36">
        <f>SUMIFS(СВЦЭМ!$F$39:$F$782,СВЦЭМ!$A$39:$A$782,$A212,СВЦЭМ!$B$39:$B$782,F$190)+'СЕТ СН'!$F$12</f>
        <v>274.83101462000002</v>
      </c>
      <c r="G212" s="36">
        <f>SUMIFS(СВЦЭМ!$F$39:$F$782,СВЦЭМ!$A$39:$A$782,$A212,СВЦЭМ!$B$39:$B$782,G$190)+'СЕТ СН'!$F$12</f>
        <v>270.08577119</v>
      </c>
      <c r="H212" s="36">
        <f>SUMIFS(СВЦЭМ!$F$39:$F$782,СВЦЭМ!$A$39:$A$782,$A212,СВЦЭМ!$B$39:$B$782,H$190)+'СЕТ СН'!$F$12</f>
        <v>262.15907331</v>
      </c>
      <c r="I212" s="36">
        <f>SUMIFS(СВЦЭМ!$F$39:$F$782,СВЦЭМ!$A$39:$A$782,$A212,СВЦЭМ!$B$39:$B$782,I$190)+'СЕТ СН'!$F$12</f>
        <v>255.17031709</v>
      </c>
      <c r="J212" s="36">
        <f>SUMIFS(СВЦЭМ!$F$39:$F$782,СВЦЭМ!$A$39:$A$782,$A212,СВЦЭМ!$B$39:$B$782,J$190)+'СЕТ СН'!$F$12</f>
        <v>253.84996676</v>
      </c>
      <c r="K212" s="36">
        <f>SUMIFS(СВЦЭМ!$F$39:$F$782,СВЦЭМ!$A$39:$A$782,$A212,СВЦЭМ!$B$39:$B$782,K$190)+'СЕТ СН'!$F$12</f>
        <v>250.83212909</v>
      </c>
      <c r="L212" s="36">
        <f>SUMIFS(СВЦЭМ!$F$39:$F$782,СВЦЭМ!$A$39:$A$782,$A212,СВЦЭМ!$B$39:$B$782,L$190)+'СЕТ СН'!$F$12</f>
        <v>251.14874555</v>
      </c>
      <c r="M212" s="36">
        <f>SUMIFS(СВЦЭМ!$F$39:$F$782,СВЦЭМ!$A$39:$A$782,$A212,СВЦЭМ!$B$39:$B$782,M$190)+'СЕТ СН'!$F$12</f>
        <v>247.58629407000001</v>
      </c>
      <c r="N212" s="36">
        <f>SUMIFS(СВЦЭМ!$F$39:$F$782,СВЦЭМ!$A$39:$A$782,$A212,СВЦЭМ!$B$39:$B$782,N$190)+'СЕТ СН'!$F$12</f>
        <v>262.01558397000002</v>
      </c>
      <c r="O212" s="36">
        <f>SUMIFS(СВЦЭМ!$F$39:$F$782,СВЦЭМ!$A$39:$A$782,$A212,СВЦЭМ!$B$39:$B$782,O$190)+'СЕТ СН'!$F$12</f>
        <v>263.04562105999997</v>
      </c>
      <c r="P212" s="36">
        <f>SUMIFS(СВЦЭМ!$F$39:$F$782,СВЦЭМ!$A$39:$A$782,$A212,СВЦЭМ!$B$39:$B$782,P$190)+'СЕТ СН'!$F$12</f>
        <v>263.42489186</v>
      </c>
      <c r="Q212" s="36">
        <f>SUMIFS(СВЦЭМ!$F$39:$F$782,СВЦЭМ!$A$39:$A$782,$A212,СВЦЭМ!$B$39:$B$782,Q$190)+'СЕТ СН'!$F$12</f>
        <v>263.50927204999999</v>
      </c>
      <c r="R212" s="36">
        <f>SUMIFS(СВЦЭМ!$F$39:$F$782,СВЦЭМ!$A$39:$A$782,$A212,СВЦЭМ!$B$39:$B$782,R$190)+'СЕТ СН'!$F$12</f>
        <v>259.55972740999999</v>
      </c>
      <c r="S212" s="36">
        <f>SUMIFS(СВЦЭМ!$F$39:$F$782,СВЦЭМ!$A$39:$A$782,$A212,СВЦЭМ!$B$39:$B$782,S$190)+'СЕТ СН'!$F$12</f>
        <v>256.33453100999998</v>
      </c>
      <c r="T212" s="36">
        <f>SUMIFS(СВЦЭМ!$F$39:$F$782,СВЦЭМ!$A$39:$A$782,$A212,СВЦЭМ!$B$39:$B$782,T$190)+'СЕТ СН'!$F$12</f>
        <v>256.50357424999999</v>
      </c>
      <c r="U212" s="36">
        <f>SUMIFS(СВЦЭМ!$F$39:$F$782,СВЦЭМ!$A$39:$A$782,$A212,СВЦЭМ!$B$39:$B$782,U$190)+'СЕТ СН'!$F$12</f>
        <v>250.72985238999999</v>
      </c>
      <c r="V212" s="36">
        <f>SUMIFS(СВЦЭМ!$F$39:$F$782,СВЦЭМ!$A$39:$A$782,$A212,СВЦЭМ!$B$39:$B$782,V$190)+'СЕТ СН'!$F$12</f>
        <v>246.39616251999999</v>
      </c>
      <c r="W212" s="36">
        <f>SUMIFS(СВЦЭМ!$F$39:$F$782,СВЦЭМ!$A$39:$A$782,$A212,СВЦЭМ!$B$39:$B$782,W$190)+'СЕТ СН'!$F$12</f>
        <v>246.16316831</v>
      </c>
      <c r="X212" s="36">
        <f>SUMIFS(СВЦЭМ!$F$39:$F$782,СВЦЭМ!$A$39:$A$782,$A212,СВЦЭМ!$B$39:$B$782,X$190)+'СЕТ СН'!$F$12</f>
        <v>247.43253128999999</v>
      </c>
      <c r="Y212" s="36">
        <f>SUMIFS(СВЦЭМ!$F$39:$F$782,СВЦЭМ!$A$39:$A$782,$A212,СВЦЭМ!$B$39:$B$782,Y$190)+'СЕТ СН'!$F$12</f>
        <v>254.09896208000001</v>
      </c>
    </row>
    <row r="213" spans="1:25" ht="15.75" x14ac:dyDescent="0.2">
      <c r="A213" s="35">
        <f t="shared" si="5"/>
        <v>45008</v>
      </c>
      <c r="B213" s="36">
        <f>SUMIFS(СВЦЭМ!$F$39:$F$782,СВЦЭМ!$A$39:$A$782,$A213,СВЦЭМ!$B$39:$B$782,B$190)+'СЕТ СН'!$F$12</f>
        <v>263.46205586999997</v>
      </c>
      <c r="C213" s="36">
        <f>SUMIFS(СВЦЭМ!$F$39:$F$782,СВЦЭМ!$A$39:$A$782,$A213,СВЦЭМ!$B$39:$B$782,C$190)+'СЕТ СН'!$F$12</f>
        <v>272.82495634000003</v>
      </c>
      <c r="D213" s="36">
        <f>SUMIFS(СВЦЭМ!$F$39:$F$782,СВЦЭМ!$A$39:$A$782,$A213,СВЦЭМ!$B$39:$B$782,D$190)+'СЕТ СН'!$F$12</f>
        <v>277.23278340000002</v>
      </c>
      <c r="E213" s="36">
        <f>SUMIFS(СВЦЭМ!$F$39:$F$782,СВЦЭМ!$A$39:$A$782,$A213,СВЦЭМ!$B$39:$B$782,E$190)+'СЕТ СН'!$F$12</f>
        <v>279.96616949000003</v>
      </c>
      <c r="F213" s="36">
        <f>SUMIFS(СВЦЭМ!$F$39:$F$782,СВЦЭМ!$A$39:$A$782,$A213,СВЦЭМ!$B$39:$B$782,F$190)+'СЕТ СН'!$F$12</f>
        <v>279.48652185999998</v>
      </c>
      <c r="G213" s="36">
        <f>SUMIFS(СВЦЭМ!$F$39:$F$782,СВЦЭМ!$A$39:$A$782,$A213,СВЦЭМ!$B$39:$B$782,G$190)+'СЕТ СН'!$F$12</f>
        <v>270.21491945000002</v>
      </c>
      <c r="H213" s="36">
        <f>SUMIFS(СВЦЭМ!$F$39:$F$782,СВЦЭМ!$A$39:$A$782,$A213,СВЦЭМ!$B$39:$B$782,H$190)+'СЕТ СН'!$F$12</f>
        <v>265.62711260999998</v>
      </c>
      <c r="I213" s="36">
        <f>SUMIFS(СВЦЭМ!$F$39:$F$782,СВЦЭМ!$A$39:$A$782,$A213,СВЦЭМ!$B$39:$B$782,I$190)+'СЕТ СН'!$F$12</f>
        <v>257.22247807999997</v>
      </c>
      <c r="J213" s="36">
        <f>SUMIFS(СВЦЭМ!$F$39:$F$782,СВЦЭМ!$A$39:$A$782,$A213,СВЦЭМ!$B$39:$B$782,J$190)+'СЕТ СН'!$F$12</f>
        <v>254.82474963999999</v>
      </c>
      <c r="K213" s="36">
        <f>SUMIFS(СВЦЭМ!$F$39:$F$782,СВЦЭМ!$A$39:$A$782,$A213,СВЦЭМ!$B$39:$B$782,K$190)+'СЕТ СН'!$F$12</f>
        <v>251.72752315</v>
      </c>
      <c r="L213" s="36">
        <f>SUMIFS(СВЦЭМ!$F$39:$F$782,СВЦЭМ!$A$39:$A$782,$A213,СВЦЭМ!$B$39:$B$782,L$190)+'СЕТ СН'!$F$12</f>
        <v>246.90622198</v>
      </c>
      <c r="M213" s="36">
        <f>SUMIFS(СВЦЭМ!$F$39:$F$782,СВЦЭМ!$A$39:$A$782,$A213,СВЦЭМ!$B$39:$B$782,M$190)+'СЕТ СН'!$F$12</f>
        <v>250.29405156999999</v>
      </c>
      <c r="N213" s="36">
        <f>SUMIFS(СВЦЭМ!$F$39:$F$782,СВЦЭМ!$A$39:$A$782,$A213,СВЦЭМ!$B$39:$B$782,N$190)+'СЕТ СН'!$F$12</f>
        <v>255.86452922000001</v>
      </c>
      <c r="O213" s="36">
        <f>SUMIFS(СВЦЭМ!$F$39:$F$782,СВЦЭМ!$A$39:$A$782,$A213,СВЦЭМ!$B$39:$B$782,O$190)+'СЕТ СН'!$F$12</f>
        <v>260.78348212999998</v>
      </c>
      <c r="P213" s="36">
        <f>SUMIFS(СВЦЭМ!$F$39:$F$782,СВЦЭМ!$A$39:$A$782,$A213,СВЦЭМ!$B$39:$B$782,P$190)+'СЕТ СН'!$F$12</f>
        <v>266.42962883000001</v>
      </c>
      <c r="Q213" s="36">
        <f>SUMIFS(СВЦЭМ!$F$39:$F$782,СВЦЭМ!$A$39:$A$782,$A213,СВЦЭМ!$B$39:$B$782,Q$190)+'СЕТ СН'!$F$12</f>
        <v>266.24573697</v>
      </c>
      <c r="R213" s="36">
        <f>SUMIFS(СВЦЭМ!$F$39:$F$782,СВЦЭМ!$A$39:$A$782,$A213,СВЦЭМ!$B$39:$B$782,R$190)+'СЕТ СН'!$F$12</f>
        <v>261.05173380999997</v>
      </c>
      <c r="S213" s="36">
        <f>SUMIFS(СВЦЭМ!$F$39:$F$782,СВЦЭМ!$A$39:$A$782,$A213,СВЦЭМ!$B$39:$B$782,S$190)+'СЕТ СН'!$F$12</f>
        <v>258.92674820000002</v>
      </c>
      <c r="T213" s="36">
        <f>SUMIFS(СВЦЭМ!$F$39:$F$782,СВЦЭМ!$A$39:$A$782,$A213,СВЦЭМ!$B$39:$B$782,T$190)+'СЕТ СН'!$F$12</f>
        <v>254.31628708</v>
      </c>
      <c r="U213" s="36">
        <f>SUMIFS(СВЦЭМ!$F$39:$F$782,СВЦЭМ!$A$39:$A$782,$A213,СВЦЭМ!$B$39:$B$782,U$190)+'СЕТ СН'!$F$12</f>
        <v>248.48400752000001</v>
      </c>
      <c r="V213" s="36">
        <f>SUMIFS(СВЦЭМ!$F$39:$F$782,СВЦЭМ!$A$39:$A$782,$A213,СВЦЭМ!$B$39:$B$782,V$190)+'СЕТ СН'!$F$12</f>
        <v>246.59832463000001</v>
      </c>
      <c r="W213" s="36">
        <f>SUMIFS(СВЦЭМ!$F$39:$F$782,СВЦЭМ!$A$39:$A$782,$A213,СВЦЭМ!$B$39:$B$782,W$190)+'СЕТ СН'!$F$12</f>
        <v>251.43559178999999</v>
      </c>
      <c r="X213" s="36">
        <f>SUMIFS(СВЦЭМ!$F$39:$F$782,СВЦЭМ!$A$39:$A$782,$A213,СВЦЭМ!$B$39:$B$782,X$190)+'СЕТ СН'!$F$12</f>
        <v>256.42151501000001</v>
      </c>
      <c r="Y213" s="36">
        <f>SUMIFS(СВЦЭМ!$F$39:$F$782,СВЦЭМ!$A$39:$A$782,$A213,СВЦЭМ!$B$39:$B$782,Y$190)+'СЕТ СН'!$F$12</f>
        <v>260.67182186000002</v>
      </c>
    </row>
    <row r="214" spans="1:25" ht="15.75" x14ac:dyDescent="0.2">
      <c r="A214" s="35">
        <f t="shared" si="5"/>
        <v>45009</v>
      </c>
      <c r="B214" s="36">
        <f>SUMIFS(СВЦЭМ!$F$39:$F$782,СВЦЭМ!$A$39:$A$782,$A214,СВЦЭМ!$B$39:$B$782,B$190)+'СЕТ СН'!$F$12</f>
        <v>273.25564041000001</v>
      </c>
      <c r="C214" s="36">
        <f>SUMIFS(СВЦЭМ!$F$39:$F$782,СВЦЭМ!$A$39:$A$782,$A214,СВЦЭМ!$B$39:$B$782,C$190)+'СЕТ СН'!$F$12</f>
        <v>283.98308094999999</v>
      </c>
      <c r="D214" s="36">
        <f>SUMIFS(СВЦЭМ!$F$39:$F$782,СВЦЭМ!$A$39:$A$782,$A214,СВЦЭМ!$B$39:$B$782,D$190)+'СЕТ СН'!$F$12</f>
        <v>282.66111611000002</v>
      </c>
      <c r="E214" s="36">
        <f>SUMIFS(СВЦЭМ!$F$39:$F$782,СВЦЭМ!$A$39:$A$782,$A214,СВЦЭМ!$B$39:$B$782,E$190)+'СЕТ СН'!$F$12</f>
        <v>282.90459190000001</v>
      </c>
      <c r="F214" s="36">
        <f>SUMIFS(СВЦЭМ!$F$39:$F$782,СВЦЭМ!$A$39:$A$782,$A214,СВЦЭМ!$B$39:$B$782,F$190)+'СЕТ СН'!$F$12</f>
        <v>282.86177779000002</v>
      </c>
      <c r="G214" s="36">
        <f>SUMIFS(СВЦЭМ!$F$39:$F$782,СВЦЭМ!$A$39:$A$782,$A214,СВЦЭМ!$B$39:$B$782,G$190)+'СЕТ СН'!$F$12</f>
        <v>282.56386979000001</v>
      </c>
      <c r="H214" s="36">
        <f>SUMIFS(СВЦЭМ!$F$39:$F$782,СВЦЭМ!$A$39:$A$782,$A214,СВЦЭМ!$B$39:$B$782,H$190)+'СЕТ СН'!$F$12</f>
        <v>279.96195927999997</v>
      </c>
      <c r="I214" s="36">
        <f>SUMIFS(СВЦЭМ!$F$39:$F$782,СВЦЭМ!$A$39:$A$782,$A214,СВЦЭМ!$B$39:$B$782,I$190)+'СЕТ СН'!$F$12</f>
        <v>269.37783400000001</v>
      </c>
      <c r="J214" s="36">
        <f>SUMIFS(СВЦЭМ!$F$39:$F$782,СВЦЭМ!$A$39:$A$782,$A214,СВЦЭМ!$B$39:$B$782,J$190)+'СЕТ СН'!$F$12</f>
        <v>268.39197753000002</v>
      </c>
      <c r="K214" s="36">
        <f>SUMIFS(СВЦЭМ!$F$39:$F$782,СВЦЭМ!$A$39:$A$782,$A214,СВЦЭМ!$B$39:$B$782,K$190)+'СЕТ СН'!$F$12</f>
        <v>264.38099477999998</v>
      </c>
      <c r="L214" s="36">
        <f>SUMIFS(СВЦЭМ!$F$39:$F$782,СВЦЭМ!$A$39:$A$782,$A214,СВЦЭМ!$B$39:$B$782,L$190)+'СЕТ СН'!$F$12</f>
        <v>256.59942597000003</v>
      </c>
      <c r="M214" s="36">
        <f>SUMIFS(СВЦЭМ!$F$39:$F$782,СВЦЭМ!$A$39:$A$782,$A214,СВЦЭМ!$B$39:$B$782,M$190)+'СЕТ СН'!$F$12</f>
        <v>256.27601944999998</v>
      </c>
      <c r="N214" s="36">
        <f>SUMIFS(СВЦЭМ!$F$39:$F$782,СВЦЭМ!$A$39:$A$782,$A214,СВЦЭМ!$B$39:$B$782,N$190)+'СЕТ СН'!$F$12</f>
        <v>257.40143317000002</v>
      </c>
      <c r="O214" s="36">
        <f>SUMIFS(СВЦЭМ!$F$39:$F$782,СВЦЭМ!$A$39:$A$782,$A214,СВЦЭМ!$B$39:$B$782,O$190)+'СЕТ СН'!$F$12</f>
        <v>258.37890293999999</v>
      </c>
      <c r="P214" s="36">
        <f>SUMIFS(СВЦЭМ!$F$39:$F$782,СВЦЭМ!$A$39:$A$782,$A214,СВЦЭМ!$B$39:$B$782,P$190)+'СЕТ СН'!$F$12</f>
        <v>259.68378436</v>
      </c>
      <c r="Q214" s="36">
        <f>SUMIFS(СВЦЭМ!$F$39:$F$782,СВЦЭМ!$A$39:$A$782,$A214,СВЦЭМ!$B$39:$B$782,Q$190)+'СЕТ СН'!$F$12</f>
        <v>259.05077963000002</v>
      </c>
      <c r="R214" s="36">
        <f>SUMIFS(СВЦЭМ!$F$39:$F$782,СВЦЭМ!$A$39:$A$782,$A214,СВЦЭМ!$B$39:$B$782,R$190)+'СЕТ СН'!$F$12</f>
        <v>259.27363746999998</v>
      </c>
      <c r="S214" s="36">
        <f>SUMIFS(СВЦЭМ!$F$39:$F$782,СВЦЭМ!$A$39:$A$782,$A214,СВЦЭМ!$B$39:$B$782,S$190)+'СЕТ СН'!$F$12</f>
        <v>253.07562949000001</v>
      </c>
      <c r="T214" s="36">
        <f>SUMIFS(СВЦЭМ!$F$39:$F$782,СВЦЭМ!$A$39:$A$782,$A214,СВЦЭМ!$B$39:$B$782,T$190)+'СЕТ СН'!$F$12</f>
        <v>251.81269689000001</v>
      </c>
      <c r="U214" s="36">
        <f>SUMIFS(СВЦЭМ!$F$39:$F$782,СВЦЭМ!$A$39:$A$782,$A214,СВЦЭМ!$B$39:$B$782,U$190)+'СЕТ СН'!$F$12</f>
        <v>250.00942223000001</v>
      </c>
      <c r="V214" s="36">
        <f>SUMIFS(СВЦЭМ!$F$39:$F$782,СВЦЭМ!$A$39:$A$782,$A214,СВЦЭМ!$B$39:$B$782,V$190)+'СЕТ СН'!$F$12</f>
        <v>251.76849691000001</v>
      </c>
      <c r="W214" s="36">
        <f>SUMIFS(СВЦЭМ!$F$39:$F$782,СВЦЭМ!$A$39:$A$782,$A214,СВЦЭМ!$B$39:$B$782,W$190)+'СЕТ СН'!$F$12</f>
        <v>251.96458337000001</v>
      </c>
      <c r="X214" s="36">
        <f>SUMIFS(СВЦЭМ!$F$39:$F$782,СВЦЭМ!$A$39:$A$782,$A214,СВЦЭМ!$B$39:$B$782,X$190)+'СЕТ СН'!$F$12</f>
        <v>259.47989163</v>
      </c>
      <c r="Y214" s="36">
        <f>SUMIFS(СВЦЭМ!$F$39:$F$782,СВЦЭМ!$A$39:$A$782,$A214,СВЦЭМ!$B$39:$B$782,Y$190)+'СЕТ СН'!$F$12</f>
        <v>255.85029571999999</v>
      </c>
    </row>
    <row r="215" spans="1:25" ht="15.75" x14ac:dyDescent="0.2">
      <c r="A215" s="35">
        <f t="shared" si="5"/>
        <v>45010</v>
      </c>
      <c r="B215" s="36">
        <f>SUMIFS(СВЦЭМ!$F$39:$F$782,СВЦЭМ!$A$39:$A$782,$A215,СВЦЭМ!$B$39:$B$782,B$190)+'СЕТ СН'!$F$12</f>
        <v>255.56299131</v>
      </c>
      <c r="C215" s="36">
        <f>SUMIFS(СВЦЭМ!$F$39:$F$782,СВЦЭМ!$A$39:$A$782,$A215,СВЦЭМ!$B$39:$B$782,C$190)+'СЕТ СН'!$F$12</f>
        <v>261.71804585000001</v>
      </c>
      <c r="D215" s="36">
        <f>SUMIFS(СВЦЭМ!$F$39:$F$782,СВЦЭМ!$A$39:$A$782,$A215,СВЦЭМ!$B$39:$B$782,D$190)+'СЕТ СН'!$F$12</f>
        <v>265.38904597999999</v>
      </c>
      <c r="E215" s="36">
        <f>SUMIFS(СВЦЭМ!$F$39:$F$782,СВЦЭМ!$A$39:$A$782,$A215,СВЦЭМ!$B$39:$B$782,E$190)+'СЕТ СН'!$F$12</f>
        <v>266.19667292000003</v>
      </c>
      <c r="F215" s="36">
        <f>SUMIFS(СВЦЭМ!$F$39:$F$782,СВЦЭМ!$A$39:$A$782,$A215,СВЦЭМ!$B$39:$B$782,F$190)+'СЕТ СН'!$F$12</f>
        <v>265.45257901000002</v>
      </c>
      <c r="G215" s="36">
        <f>SUMIFS(СВЦЭМ!$F$39:$F$782,СВЦЭМ!$A$39:$A$782,$A215,СВЦЭМ!$B$39:$B$782,G$190)+'СЕТ СН'!$F$12</f>
        <v>266.23844215000003</v>
      </c>
      <c r="H215" s="36">
        <f>SUMIFS(СВЦЭМ!$F$39:$F$782,СВЦЭМ!$A$39:$A$782,$A215,СВЦЭМ!$B$39:$B$782,H$190)+'СЕТ СН'!$F$12</f>
        <v>263.71412588999999</v>
      </c>
      <c r="I215" s="36">
        <f>SUMIFS(СВЦЭМ!$F$39:$F$782,СВЦЭМ!$A$39:$A$782,$A215,СВЦЭМ!$B$39:$B$782,I$190)+'СЕТ СН'!$F$12</f>
        <v>254.60200942</v>
      </c>
      <c r="J215" s="36">
        <f>SUMIFS(СВЦЭМ!$F$39:$F$782,СВЦЭМ!$A$39:$A$782,$A215,СВЦЭМ!$B$39:$B$782,J$190)+'СЕТ СН'!$F$12</f>
        <v>244.82657664000001</v>
      </c>
      <c r="K215" s="36">
        <f>SUMIFS(СВЦЭМ!$F$39:$F$782,СВЦЭМ!$A$39:$A$782,$A215,СВЦЭМ!$B$39:$B$782,K$190)+'СЕТ СН'!$F$12</f>
        <v>235.43378010999999</v>
      </c>
      <c r="L215" s="36">
        <f>SUMIFS(СВЦЭМ!$F$39:$F$782,СВЦЭМ!$A$39:$A$782,$A215,СВЦЭМ!$B$39:$B$782,L$190)+'СЕТ СН'!$F$12</f>
        <v>232.16368467999999</v>
      </c>
      <c r="M215" s="36">
        <f>SUMIFS(СВЦЭМ!$F$39:$F$782,СВЦЭМ!$A$39:$A$782,$A215,СВЦЭМ!$B$39:$B$782,M$190)+'СЕТ СН'!$F$12</f>
        <v>231.82183975999999</v>
      </c>
      <c r="N215" s="36">
        <f>SUMIFS(СВЦЭМ!$F$39:$F$782,СВЦЭМ!$A$39:$A$782,$A215,СВЦЭМ!$B$39:$B$782,N$190)+'СЕТ СН'!$F$12</f>
        <v>237.45911083999999</v>
      </c>
      <c r="O215" s="36">
        <f>SUMIFS(СВЦЭМ!$F$39:$F$782,СВЦЭМ!$A$39:$A$782,$A215,СВЦЭМ!$B$39:$B$782,O$190)+'СЕТ СН'!$F$12</f>
        <v>243.78949933999999</v>
      </c>
      <c r="P215" s="36">
        <f>SUMIFS(СВЦЭМ!$F$39:$F$782,СВЦЭМ!$A$39:$A$782,$A215,СВЦЭМ!$B$39:$B$782,P$190)+'СЕТ СН'!$F$12</f>
        <v>246.80445541</v>
      </c>
      <c r="Q215" s="36">
        <f>SUMIFS(СВЦЭМ!$F$39:$F$782,СВЦЭМ!$A$39:$A$782,$A215,СВЦЭМ!$B$39:$B$782,Q$190)+'СЕТ СН'!$F$12</f>
        <v>249.28033425999999</v>
      </c>
      <c r="R215" s="36">
        <f>SUMIFS(СВЦЭМ!$F$39:$F$782,СВЦЭМ!$A$39:$A$782,$A215,СВЦЭМ!$B$39:$B$782,R$190)+'СЕТ СН'!$F$12</f>
        <v>245.92742618</v>
      </c>
      <c r="S215" s="36">
        <f>SUMIFS(СВЦЭМ!$F$39:$F$782,СВЦЭМ!$A$39:$A$782,$A215,СВЦЭМ!$B$39:$B$782,S$190)+'СЕТ СН'!$F$12</f>
        <v>245.53373894999999</v>
      </c>
      <c r="T215" s="36">
        <f>SUMIFS(СВЦЭМ!$F$39:$F$782,СВЦЭМ!$A$39:$A$782,$A215,СВЦЭМ!$B$39:$B$782,T$190)+'СЕТ СН'!$F$12</f>
        <v>236.48960627</v>
      </c>
      <c r="U215" s="36">
        <f>SUMIFS(СВЦЭМ!$F$39:$F$782,СВЦЭМ!$A$39:$A$782,$A215,СВЦЭМ!$B$39:$B$782,U$190)+'СЕТ СН'!$F$12</f>
        <v>237.26521799</v>
      </c>
      <c r="V215" s="36">
        <f>SUMIFS(СВЦЭМ!$F$39:$F$782,СВЦЭМ!$A$39:$A$782,$A215,СВЦЭМ!$B$39:$B$782,V$190)+'СЕТ СН'!$F$12</f>
        <v>233.98074890999999</v>
      </c>
      <c r="W215" s="36">
        <f>SUMIFS(СВЦЭМ!$F$39:$F$782,СВЦЭМ!$A$39:$A$782,$A215,СВЦЭМ!$B$39:$B$782,W$190)+'СЕТ СН'!$F$12</f>
        <v>234.61093647999999</v>
      </c>
      <c r="X215" s="36">
        <f>SUMIFS(СВЦЭМ!$F$39:$F$782,СВЦЭМ!$A$39:$A$782,$A215,СВЦЭМ!$B$39:$B$782,X$190)+'СЕТ СН'!$F$12</f>
        <v>235.26398541</v>
      </c>
      <c r="Y215" s="36">
        <f>SUMIFS(СВЦЭМ!$F$39:$F$782,СВЦЭМ!$A$39:$A$782,$A215,СВЦЭМ!$B$39:$B$782,Y$190)+'СЕТ СН'!$F$12</f>
        <v>251.70379367000001</v>
      </c>
    </row>
    <row r="216" spans="1:25" ht="15.75" x14ac:dyDescent="0.2">
      <c r="A216" s="35">
        <f t="shared" si="5"/>
        <v>45011</v>
      </c>
      <c r="B216" s="36">
        <f>SUMIFS(СВЦЭМ!$F$39:$F$782,СВЦЭМ!$A$39:$A$782,$A216,СВЦЭМ!$B$39:$B$782,B$190)+'СЕТ СН'!$F$12</f>
        <v>258.90386610000002</v>
      </c>
      <c r="C216" s="36">
        <f>SUMIFS(СВЦЭМ!$F$39:$F$782,СВЦЭМ!$A$39:$A$782,$A216,СВЦЭМ!$B$39:$B$782,C$190)+'СЕТ СН'!$F$12</f>
        <v>265.61821958000002</v>
      </c>
      <c r="D216" s="36">
        <f>SUMIFS(СВЦЭМ!$F$39:$F$782,СВЦЭМ!$A$39:$A$782,$A216,СВЦЭМ!$B$39:$B$782,D$190)+'СЕТ СН'!$F$12</f>
        <v>269.35772428000001</v>
      </c>
      <c r="E216" s="36">
        <f>SUMIFS(СВЦЭМ!$F$39:$F$782,СВЦЭМ!$A$39:$A$782,$A216,СВЦЭМ!$B$39:$B$782,E$190)+'СЕТ СН'!$F$12</f>
        <v>268.41422320999999</v>
      </c>
      <c r="F216" s="36">
        <f>SUMIFS(СВЦЭМ!$F$39:$F$782,СВЦЭМ!$A$39:$A$782,$A216,СВЦЭМ!$B$39:$B$782,F$190)+'СЕТ СН'!$F$12</f>
        <v>270.00098114000002</v>
      </c>
      <c r="G216" s="36">
        <f>SUMIFS(СВЦЭМ!$F$39:$F$782,СВЦЭМ!$A$39:$A$782,$A216,СВЦЭМ!$B$39:$B$782,G$190)+'СЕТ СН'!$F$12</f>
        <v>268.26279162999998</v>
      </c>
      <c r="H216" s="36">
        <f>SUMIFS(СВЦЭМ!$F$39:$F$782,СВЦЭМ!$A$39:$A$782,$A216,СВЦЭМ!$B$39:$B$782,H$190)+'СЕТ СН'!$F$12</f>
        <v>266.27289231999998</v>
      </c>
      <c r="I216" s="36">
        <f>SUMIFS(СВЦЭМ!$F$39:$F$782,СВЦЭМ!$A$39:$A$782,$A216,СВЦЭМ!$B$39:$B$782,I$190)+'СЕТ СН'!$F$12</f>
        <v>261.87930460000001</v>
      </c>
      <c r="J216" s="36">
        <f>SUMIFS(СВЦЭМ!$F$39:$F$782,СВЦЭМ!$A$39:$A$782,$A216,СВЦЭМ!$B$39:$B$782,J$190)+'СЕТ СН'!$F$12</f>
        <v>256.39144235999999</v>
      </c>
      <c r="K216" s="36">
        <f>SUMIFS(СВЦЭМ!$F$39:$F$782,СВЦЭМ!$A$39:$A$782,$A216,СВЦЭМ!$B$39:$B$782,K$190)+'СЕТ СН'!$F$12</f>
        <v>247.55714105000001</v>
      </c>
      <c r="L216" s="36">
        <f>SUMIFS(СВЦЭМ!$F$39:$F$782,СВЦЭМ!$A$39:$A$782,$A216,СВЦЭМ!$B$39:$B$782,L$190)+'СЕТ СН'!$F$12</f>
        <v>243.89668906</v>
      </c>
      <c r="M216" s="36">
        <f>SUMIFS(СВЦЭМ!$F$39:$F$782,СВЦЭМ!$A$39:$A$782,$A216,СВЦЭМ!$B$39:$B$782,M$190)+'СЕТ СН'!$F$12</f>
        <v>243.84431289</v>
      </c>
      <c r="N216" s="36">
        <f>SUMIFS(СВЦЭМ!$F$39:$F$782,СВЦЭМ!$A$39:$A$782,$A216,СВЦЭМ!$B$39:$B$782,N$190)+'СЕТ СН'!$F$12</f>
        <v>249.34926229999999</v>
      </c>
      <c r="O216" s="36">
        <f>SUMIFS(СВЦЭМ!$F$39:$F$782,СВЦЭМ!$A$39:$A$782,$A216,СВЦЭМ!$B$39:$B$782,O$190)+'СЕТ СН'!$F$12</f>
        <v>255.39502464</v>
      </c>
      <c r="P216" s="36">
        <f>SUMIFS(СВЦЭМ!$F$39:$F$782,СВЦЭМ!$A$39:$A$782,$A216,СВЦЭМ!$B$39:$B$782,P$190)+'СЕТ СН'!$F$12</f>
        <v>257.30458167</v>
      </c>
      <c r="Q216" s="36">
        <f>SUMIFS(СВЦЭМ!$F$39:$F$782,СВЦЭМ!$A$39:$A$782,$A216,СВЦЭМ!$B$39:$B$782,Q$190)+'СЕТ СН'!$F$12</f>
        <v>259.15055081999998</v>
      </c>
      <c r="R216" s="36">
        <f>SUMIFS(СВЦЭМ!$F$39:$F$782,СВЦЭМ!$A$39:$A$782,$A216,СВЦЭМ!$B$39:$B$782,R$190)+'СЕТ СН'!$F$12</f>
        <v>256.97183702000001</v>
      </c>
      <c r="S216" s="36">
        <f>SUMIFS(СВЦЭМ!$F$39:$F$782,СВЦЭМ!$A$39:$A$782,$A216,СВЦЭМ!$B$39:$B$782,S$190)+'СЕТ СН'!$F$12</f>
        <v>253.3685959</v>
      </c>
      <c r="T216" s="36">
        <f>SUMIFS(СВЦЭМ!$F$39:$F$782,СВЦЭМ!$A$39:$A$782,$A216,СВЦЭМ!$B$39:$B$782,T$190)+'СЕТ СН'!$F$12</f>
        <v>250.34949982000001</v>
      </c>
      <c r="U216" s="36">
        <f>SUMIFS(СВЦЭМ!$F$39:$F$782,СВЦЭМ!$A$39:$A$782,$A216,СВЦЭМ!$B$39:$B$782,U$190)+'СЕТ СН'!$F$12</f>
        <v>244.97119432</v>
      </c>
      <c r="V216" s="36">
        <f>SUMIFS(СВЦЭМ!$F$39:$F$782,СВЦЭМ!$A$39:$A$782,$A216,СВЦЭМ!$B$39:$B$782,V$190)+'СЕТ СН'!$F$12</f>
        <v>240.4385427</v>
      </c>
      <c r="W216" s="36">
        <f>SUMIFS(СВЦЭМ!$F$39:$F$782,СВЦЭМ!$A$39:$A$782,$A216,СВЦЭМ!$B$39:$B$782,W$190)+'СЕТ СН'!$F$12</f>
        <v>241.91460669</v>
      </c>
      <c r="X216" s="36">
        <f>SUMIFS(СВЦЭМ!$F$39:$F$782,СВЦЭМ!$A$39:$A$782,$A216,СВЦЭМ!$B$39:$B$782,X$190)+'СЕТ СН'!$F$12</f>
        <v>245.57965879</v>
      </c>
      <c r="Y216" s="36">
        <f>SUMIFS(СВЦЭМ!$F$39:$F$782,СВЦЭМ!$A$39:$A$782,$A216,СВЦЭМ!$B$39:$B$782,Y$190)+'СЕТ СН'!$F$12</f>
        <v>252.47648604</v>
      </c>
    </row>
    <row r="217" spans="1:25" ht="15.75" x14ac:dyDescent="0.2">
      <c r="A217" s="35">
        <f t="shared" si="5"/>
        <v>45012</v>
      </c>
      <c r="B217" s="36">
        <f>SUMIFS(СВЦЭМ!$F$39:$F$782,СВЦЭМ!$A$39:$A$782,$A217,СВЦЭМ!$B$39:$B$782,B$190)+'СЕТ СН'!$F$12</f>
        <v>257.04851559999997</v>
      </c>
      <c r="C217" s="36">
        <f>SUMIFS(СВЦЭМ!$F$39:$F$782,СВЦЭМ!$A$39:$A$782,$A217,СВЦЭМ!$B$39:$B$782,C$190)+'СЕТ СН'!$F$12</f>
        <v>258.74980771000003</v>
      </c>
      <c r="D217" s="36">
        <f>SUMIFS(СВЦЭМ!$F$39:$F$782,СВЦЭМ!$A$39:$A$782,$A217,СВЦЭМ!$B$39:$B$782,D$190)+'СЕТ СН'!$F$12</f>
        <v>262.84775214000001</v>
      </c>
      <c r="E217" s="36">
        <f>SUMIFS(СВЦЭМ!$F$39:$F$782,СВЦЭМ!$A$39:$A$782,$A217,СВЦЭМ!$B$39:$B$782,E$190)+'СЕТ СН'!$F$12</f>
        <v>262.95554931999999</v>
      </c>
      <c r="F217" s="36">
        <f>SUMIFS(СВЦЭМ!$F$39:$F$782,СВЦЭМ!$A$39:$A$782,$A217,СВЦЭМ!$B$39:$B$782,F$190)+'СЕТ СН'!$F$12</f>
        <v>265.44942757000001</v>
      </c>
      <c r="G217" s="36">
        <f>SUMIFS(СВЦЭМ!$F$39:$F$782,СВЦЭМ!$A$39:$A$782,$A217,СВЦЭМ!$B$39:$B$782,G$190)+'СЕТ СН'!$F$12</f>
        <v>261.71389664999998</v>
      </c>
      <c r="H217" s="36">
        <f>SUMIFS(СВЦЭМ!$F$39:$F$782,СВЦЭМ!$A$39:$A$782,$A217,СВЦЭМ!$B$39:$B$782,H$190)+'СЕТ СН'!$F$12</f>
        <v>263.03411805000002</v>
      </c>
      <c r="I217" s="36">
        <f>SUMIFS(СВЦЭМ!$F$39:$F$782,СВЦЭМ!$A$39:$A$782,$A217,СВЦЭМ!$B$39:$B$782,I$190)+'СЕТ СН'!$F$12</f>
        <v>245.94552041</v>
      </c>
      <c r="J217" s="36">
        <f>SUMIFS(СВЦЭМ!$F$39:$F$782,СВЦЭМ!$A$39:$A$782,$A217,СВЦЭМ!$B$39:$B$782,J$190)+'СЕТ СН'!$F$12</f>
        <v>247.20803251000001</v>
      </c>
      <c r="K217" s="36">
        <f>SUMIFS(СВЦЭМ!$F$39:$F$782,СВЦЭМ!$A$39:$A$782,$A217,СВЦЭМ!$B$39:$B$782,K$190)+'СЕТ СН'!$F$12</f>
        <v>246.44459541000001</v>
      </c>
      <c r="L217" s="36">
        <f>SUMIFS(СВЦЭМ!$F$39:$F$782,СВЦЭМ!$A$39:$A$782,$A217,СВЦЭМ!$B$39:$B$782,L$190)+'СЕТ СН'!$F$12</f>
        <v>246.06064454</v>
      </c>
      <c r="M217" s="36">
        <f>SUMIFS(СВЦЭМ!$F$39:$F$782,СВЦЭМ!$A$39:$A$782,$A217,СВЦЭМ!$B$39:$B$782,M$190)+'СЕТ СН'!$F$12</f>
        <v>247.42881722999999</v>
      </c>
      <c r="N217" s="36">
        <f>SUMIFS(СВЦЭМ!$F$39:$F$782,СВЦЭМ!$A$39:$A$782,$A217,СВЦЭМ!$B$39:$B$782,N$190)+'СЕТ СН'!$F$12</f>
        <v>250.07542577999999</v>
      </c>
      <c r="O217" s="36">
        <f>SUMIFS(СВЦЭМ!$F$39:$F$782,СВЦЭМ!$A$39:$A$782,$A217,СВЦЭМ!$B$39:$B$782,O$190)+'СЕТ СН'!$F$12</f>
        <v>254.99204631000001</v>
      </c>
      <c r="P217" s="36">
        <f>SUMIFS(СВЦЭМ!$F$39:$F$782,СВЦЭМ!$A$39:$A$782,$A217,СВЦЭМ!$B$39:$B$782,P$190)+'СЕТ СН'!$F$12</f>
        <v>256.43393877</v>
      </c>
      <c r="Q217" s="36">
        <f>SUMIFS(СВЦЭМ!$F$39:$F$782,СВЦЭМ!$A$39:$A$782,$A217,СВЦЭМ!$B$39:$B$782,Q$190)+'СЕТ СН'!$F$12</f>
        <v>256.35408364</v>
      </c>
      <c r="R217" s="36">
        <f>SUMIFS(СВЦЭМ!$F$39:$F$782,СВЦЭМ!$A$39:$A$782,$A217,СВЦЭМ!$B$39:$B$782,R$190)+'СЕТ СН'!$F$12</f>
        <v>253.77051055000001</v>
      </c>
      <c r="S217" s="36">
        <f>SUMIFS(СВЦЭМ!$F$39:$F$782,СВЦЭМ!$A$39:$A$782,$A217,СВЦЭМ!$B$39:$B$782,S$190)+'СЕТ СН'!$F$12</f>
        <v>253.94285832</v>
      </c>
      <c r="T217" s="36">
        <f>SUMIFS(СВЦЭМ!$F$39:$F$782,СВЦЭМ!$A$39:$A$782,$A217,СВЦЭМ!$B$39:$B$782,T$190)+'СЕТ СН'!$F$12</f>
        <v>252.36807637999999</v>
      </c>
      <c r="U217" s="36">
        <f>SUMIFS(СВЦЭМ!$F$39:$F$782,СВЦЭМ!$A$39:$A$782,$A217,СВЦЭМ!$B$39:$B$782,U$190)+'СЕТ СН'!$F$12</f>
        <v>244.46879204999999</v>
      </c>
      <c r="V217" s="36">
        <f>SUMIFS(СВЦЭМ!$F$39:$F$782,СВЦЭМ!$A$39:$A$782,$A217,СВЦЭМ!$B$39:$B$782,V$190)+'СЕТ СН'!$F$12</f>
        <v>235.81407813000001</v>
      </c>
      <c r="W217" s="36">
        <f>SUMIFS(СВЦЭМ!$F$39:$F$782,СВЦЭМ!$A$39:$A$782,$A217,СВЦЭМ!$B$39:$B$782,W$190)+'СЕТ СН'!$F$12</f>
        <v>238.32989022000001</v>
      </c>
      <c r="X217" s="36">
        <f>SUMIFS(СВЦЭМ!$F$39:$F$782,СВЦЭМ!$A$39:$A$782,$A217,СВЦЭМ!$B$39:$B$782,X$190)+'СЕТ СН'!$F$12</f>
        <v>245.17618680000001</v>
      </c>
      <c r="Y217" s="36">
        <f>SUMIFS(СВЦЭМ!$F$39:$F$782,СВЦЭМ!$A$39:$A$782,$A217,СВЦЭМ!$B$39:$B$782,Y$190)+'СЕТ СН'!$F$12</f>
        <v>247.26691574</v>
      </c>
    </row>
    <row r="218" spans="1:25" ht="15.75" x14ac:dyDescent="0.2">
      <c r="A218" s="35">
        <f t="shared" si="5"/>
        <v>45013</v>
      </c>
      <c r="B218" s="36">
        <f>SUMIFS(СВЦЭМ!$F$39:$F$782,СВЦЭМ!$A$39:$A$782,$A218,СВЦЭМ!$B$39:$B$782,B$190)+'СЕТ СН'!$F$12</f>
        <v>236.23752167999999</v>
      </c>
      <c r="C218" s="36">
        <f>SUMIFS(СВЦЭМ!$F$39:$F$782,СВЦЭМ!$A$39:$A$782,$A218,СВЦЭМ!$B$39:$B$782,C$190)+'СЕТ СН'!$F$12</f>
        <v>241.33082830000001</v>
      </c>
      <c r="D218" s="36">
        <f>SUMIFS(СВЦЭМ!$F$39:$F$782,СВЦЭМ!$A$39:$A$782,$A218,СВЦЭМ!$B$39:$B$782,D$190)+'СЕТ СН'!$F$12</f>
        <v>248.21948080000001</v>
      </c>
      <c r="E218" s="36">
        <f>SUMIFS(СВЦЭМ!$F$39:$F$782,СВЦЭМ!$A$39:$A$782,$A218,СВЦЭМ!$B$39:$B$782,E$190)+'СЕТ СН'!$F$12</f>
        <v>250.26731419000001</v>
      </c>
      <c r="F218" s="36">
        <f>SUMIFS(СВЦЭМ!$F$39:$F$782,СВЦЭМ!$A$39:$A$782,$A218,СВЦЭМ!$B$39:$B$782,F$190)+'СЕТ СН'!$F$12</f>
        <v>250.09441921999999</v>
      </c>
      <c r="G218" s="36">
        <f>SUMIFS(СВЦЭМ!$F$39:$F$782,СВЦЭМ!$A$39:$A$782,$A218,СВЦЭМ!$B$39:$B$782,G$190)+'СЕТ СН'!$F$12</f>
        <v>249.17213230999999</v>
      </c>
      <c r="H218" s="36">
        <f>SUMIFS(СВЦЭМ!$F$39:$F$782,СВЦЭМ!$A$39:$A$782,$A218,СВЦЭМ!$B$39:$B$782,H$190)+'СЕТ СН'!$F$12</f>
        <v>239.48871323</v>
      </c>
      <c r="I218" s="36">
        <f>SUMIFS(СВЦЭМ!$F$39:$F$782,СВЦЭМ!$A$39:$A$782,$A218,СВЦЭМ!$B$39:$B$782,I$190)+'СЕТ СН'!$F$12</f>
        <v>231.60281057</v>
      </c>
      <c r="J218" s="36">
        <f>SUMIFS(СВЦЭМ!$F$39:$F$782,СВЦЭМ!$A$39:$A$782,$A218,СВЦЭМ!$B$39:$B$782,J$190)+'СЕТ СН'!$F$12</f>
        <v>234.94455984999999</v>
      </c>
      <c r="K218" s="36">
        <f>SUMIFS(СВЦЭМ!$F$39:$F$782,СВЦЭМ!$A$39:$A$782,$A218,СВЦЭМ!$B$39:$B$782,K$190)+'СЕТ СН'!$F$12</f>
        <v>231.83058403999999</v>
      </c>
      <c r="L218" s="36">
        <f>SUMIFS(СВЦЭМ!$F$39:$F$782,СВЦЭМ!$A$39:$A$782,$A218,СВЦЭМ!$B$39:$B$782,L$190)+'СЕТ СН'!$F$12</f>
        <v>231.31691169000001</v>
      </c>
      <c r="M218" s="36">
        <f>SUMIFS(СВЦЭМ!$F$39:$F$782,СВЦЭМ!$A$39:$A$782,$A218,СВЦЭМ!$B$39:$B$782,M$190)+'СЕТ СН'!$F$12</f>
        <v>229.38019893000001</v>
      </c>
      <c r="N218" s="36">
        <f>SUMIFS(СВЦЭМ!$F$39:$F$782,СВЦЭМ!$A$39:$A$782,$A218,СВЦЭМ!$B$39:$B$782,N$190)+'СЕТ СН'!$F$12</f>
        <v>230.32415526</v>
      </c>
      <c r="O218" s="36">
        <f>SUMIFS(СВЦЭМ!$F$39:$F$782,СВЦЭМ!$A$39:$A$782,$A218,СВЦЭМ!$B$39:$B$782,O$190)+'СЕТ СН'!$F$12</f>
        <v>233.33274965000001</v>
      </c>
      <c r="P218" s="36">
        <f>SUMIFS(СВЦЭМ!$F$39:$F$782,СВЦЭМ!$A$39:$A$782,$A218,СВЦЭМ!$B$39:$B$782,P$190)+'СЕТ СН'!$F$12</f>
        <v>234.85779457000001</v>
      </c>
      <c r="Q218" s="36">
        <f>SUMIFS(СВЦЭМ!$F$39:$F$782,СВЦЭМ!$A$39:$A$782,$A218,СВЦЭМ!$B$39:$B$782,Q$190)+'СЕТ СН'!$F$12</f>
        <v>236.78500998000001</v>
      </c>
      <c r="R218" s="36">
        <f>SUMIFS(СВЦЭМ!$F$39:$F$782,СВЦЭМ!$A$39:$A$782,$A218,СВЦЭМ!$B$39:$B$782,R$190)+'СЕТ СН'!$F$12</f>
        <v>236.30028609999999</v>
      </c>
      <c r="S218" s="36">
        <f>SUMIFS(СВЦЭМ!$F$39:$F$782,СВЦЭМ!$A$39:$A$782,$A218,СВЦЭМ!$B$39:$B$782,S$190)+'СЕТ СН'!$F$12</f>
        <v>235.03770847000001</v>
      </c>
      <c r="T218" s="36">
        <f>SUMIFS(СВЦЭМ!$F$39:$F$782,СВЦЭМ!$A$39:$A$782,$A218,СВЦЭМ!$B$39:$B$782,T$190)+'СЕТ СН'!$F$12</f>
        <v>232.23414223</v>
      </c>
      <c r="U218" s="36">
        <f>SUMIFS(СВЦЭМ!$F$39:$F$782,СВЦЭМ!$A$39:$A$782,$A218,СВЦЭМ!$B$39:$B$782,U$190)+'СЕТ СН'!$F$12</f>
        <v>225.68765399</v>
      </c>
      <c r="V218" s="36">
        <f>SUMIFS(СВЦЭМ!$F$39:$F$782,СВЦЭМ!$A$39:$A$782,$A218,СВЦЭМ!$B$39:$B$782,V$190)+'СЕТ СН'!$F$12</f>
        <v>225.32801928999999</v>
      </c>
      <c r="W218" s="36">
        <f>SUMIFS(СВЦЭМ!$F$39:$F$782,СВЦЭМ!$A$39:$A$782,$A218,СВЦЭМ!$B$39:$B$782,W$190)+'СЕТ СН'!$F$12</f>
        <v>225.42006499999999</v>
      </c>
      <c r="X218" s="36">
        <f>SUMIFS(СВЦЭМ!$F$39:$F$782,СВЦЭМ!$A$39:$A$782,$A218,СВЦЭМ!$B$39:$B$782,X$190)+'СЕТ СН'!$F$12</f>
        <v>229.57835836999999</v>
      </c>
      <c r="Y218" s="36">
        <f>SUMIFS(СВЦЭМ!$F$39:$F$782,СВЦЭМ!$A$39:$A$782,$A218,СВЦЭМ!$B$39:$B$782,Y$190)+'СЕТ СН'!$F$12</f>
        <v>234.52776413999999</v>
      </c>
    </row>
    <row r="219" spans="1:25" ht="15.75" x14ac:dyDescent="0.2">
      <c r="A219" s="35">
        <f t="shared" si="5"/>
        <v>45014</v>
      </c>
      <c r="B219" s="36">
        <f>SUMIFS(СВЦЭМ!$F$39:$F$782,СВЦЭМ!$A$39:$A$782,$A219,СВЦЭМ!$B$39:$B$782,B$190)+'СЕТ СН'!$F$12</f>
        <v>238.04346870000001</v>
      </c>
      <c r="C219" s="36">
        <f>SUMIFS(СВЦЭМ!$F$39:$F$782,СВЦЭМ!$A$39:$A$782,$A219,СВЦЭМ!$B$39:$B$782,C$190)+'СЕТ СН'!$F$12</f>
        <v>243.70978034999999</v>
      </c>
      <c r="D219" s="36">
        <f>SUMIFS(СВЦЭМ!$F$39:$F$782,СВЦЭМ!$A$39:$A$782,$A219,СВЦЭМ!$B$39:$B$782,D$190)+'СЕТ СН'!$F$12</f>
        <v>246.58880307999999</v>
      </c>
      <c r="E219" s="36">
        <f>SUMIFS(СВЦЭМ!$F$39:$F$782,СВЦЭМ!$A$39:$A$782,$A219,СВЦЭМ!$B$39:$B$782,E$190)+'СЕТ СН'!$F$12</f>
        <v>245.62425924999999</v>
      </c>
      <c r="F219" s="36">
        <f>SUMIFS(СВЦЭМ!$F$39:$F$782,СВЦЭМ!$A$39:$A$782,$A219,СВЦЭМ!$B$39:$B$782,F$190)+'СЕТ СН'!$F$12</f>
        <v>248.43330598</v>
      </c>
      <c r="G219" s="36">
        <f>SUMIFS(СВЦЭМ!$F$39:$F$782,СВЦЭМ!$A$39:$A$782,$A219,СВЦЭМ!$B$39:$B$782,G$190)+'СЕТ СН'!$F$12</f>
        <v>243.63213789</v>
      </c>
      <c r="H219" s="36">
        <f>SUMIFS(СВЦЭМ!$F$39:$F$782,СВЦЭМ!$A$39:$A$782,$A219,СВЦЭМ!$B$39:$B$782,H$190)+'СЕТ СН'!$F$12</f>
        <v>237.44117005999999</v>
      </c>
      <c r="I219" s="36">
        <f>SUMIFS(СВЦЭМ!$F$39:$F$782,СВЦЭМ!$A$39:$A$782,$A219,СВЦЭМ!$B$39:$B$782,I$190)+'СЕТ СН'!$F$12</f>
        <v>235.58187298999999</v>
      </c>
      <c r="J219" s="36">
        <f>SUMIFS(СВЦЭМ!$F$39:$F$782,СВЦЭМ!$A$39:$A$782,$A219,СВЦЭМ!$B$39:$B$782,J$190)+'СЕТ СН'!$F$12</f>
        <v>235.44304489999999</v>
      </c>
      <c r="K219" s="36">
        <f>SUMIFS(СВЦЭМ!$F$39:$F$782,СВЦЭМ!$A$39:$A$782,$A219,СВЦЭМ!$B$39:$B$782,K$190)+'СЕТ СН'!$F$12</f>
        <v>233.70110654000001</v>
      </c>
      <c r="L219" s="36">
        <f>SUMIFS(СВЦЭМ!$F$39:$F$782,СВЦЭМ!$A$39:$A$782,$A219,СВЦЭМ!$B$39:$B$782,L$190)+'СЕТ СН'!$F$12</f>
        <v>233.93180240000001</v>
      </c>
      <c r="M219" s="36">
        <f>SUMIFS(СВЦЭМ!$F$39:$F$782,СВЦЭМ!$A$39:$A$782,$A219,СВЦЭМ!$B$39:$B$782,M$190)+'СЕТ СН'!$F$12</f>
        <v>239.18743492999999</v>
      </c>
      <c r="N219" s="36">
        <f>SUMIFS(СВЦЭМ!$F$39:$F$782,СВЦЭМ!$A$39:$A$782,$A219,СВЦЭМ!$B$39:$B$782,N$190)+'СЕТ СН'!$F$12</f>
        <v>245.9156734</v>
      </c>
      <c r="O219" s="36">
        <f>SUMIFS(СВЦЭМ!$F$39:$F$782,СВЦЭМ!$A$39:$A$782,$A219,СВЦЭМ!$B$39:$B$782,O$190)+'СЕТ СН'!$F$12</f>
        <v>248.37507371999999</v>
      </c>
      <c r="P219" s="36">
        <f>SUMIFS(СВЦЭМ!$F$39:$F$782,СВЦЭМ!$A$39:$A$782,$A219,СВЦЭМ!$B$39:$B$782,P$190)+'СЕТ СН'!$F$12</f>
        <v>245.72093229999999</v>
      </c>
      <c r="Q219" s="36">
        <f>SUMIFS(СВЦЭМ!$F$39:$F$782,СВЦЭМ!$A$39:$A$782,$A219,СВЦЭМ!$B$39:$B$782,Q$190)+'СЕТ СН'!$F$12</f>
        <v>247.65005626000001</v>
      </c>
      <c r="R219" s="36">
        <f>SUMIFS(СВЦЭМ!$F$39:$F$782,СВЦЭМ!$A$39:$A$782,$A219,СВЦЭМ!$B$39:$B$782,R$190)+'СЕТ СН'!$F$12</f>
        <v>247.03878179</v>
      </c>
      <c r="S219" s="36">
        <f>SUMIFS(СВЦЭМ!$F$39:$F$782,СВЦЭМ!$A$39:$A$782,$A219,СВЦЭМ!$B$39:$B$782,S$190)+'СЕТ СН'!$F$12</f>
        <v>246.10643055</v>
      </c>
      <c r="T219" s="36">
        <f>SUMIFS(СВЦЭМ!$F$39:$F$782,СВЦЭМ!$A$39:$A$782,$A219,СВЦЭМ!$B$39:$B$782,T$190)+'СЕТ СН'!$F$12</f>
        <v>238.96250287000001</v>
      </c>
      <c r="U219" s="36">
        <f>SUMIFS(СВЦЭМ!$F$39:$F$782,СВЦЭМ!$A$39:$A$782,$A219,СВЦЭМ!$B$39:$B$782,U$190)+'СЕТ СН'!$F$12</f>
        <v>232.75760177999999</v>
      </c>
      <c r="V219" s="36">
        <f>SUMIFS(СВЦЭМ!$F$39:$F$782,СВЦЭМ!$A$39:$A$782,$A219,СВЦЭМ!$B$39:$B$782,V$190)+'СЕТ СН'!$F$12</f>
        <v>227.75135861000001</v>
      </c>
      <c r="W219" s="36">
        <f>SUMIFS(СВЦЭМ!$F$39:$F$782,СВЦЭМ!$A$39:$A$782,$A219,СВЦЭМ!$B$39:$B$782,W$190)+'СЕТ СН'!$F$12</f>
        <v>227.52479525999999</v>
      </c>
      <c r="X219" s="36">
        <f>SUMIFS(СВЦЭМ!$F$39:$F$782,СВЦЭМ!$A$39:$A$782,$A219,СВЦЭМ!$B$39:$B$782,X$190)+'СЕТ СН'!$F$12</f>
        <v>231.40734603000001</v>
      </c>
      <c r="Y219" s="36">
        <f>SUMIFS(СВЦЭМ!$F$39:$F$782,СВЦЭМ!$A$39:$A$782,$A219,СВЦЭМ!$B$39:$B$782,Y$190)+'СЕТ СН'!$F$12</f>
        <v>231.15447623</v>
      </c>
    </row>
    <row r="220" spans="1:25" ht="15.75" x14ac:dyDescent="0.2">
      <c r="A220" s="35">
        <f t="shared" si="5"/>
        <v>45015</v>
      </c>
      <c r="B220" s="36">
        <f>SUMIFS(СВЦЭМ!$F$39:$F$782,СВЦЭМ!$A$39:$A$782,$A220,СВЦЭМ!$B$39:$B$782,B$190)+'СЕТ СН'!$F$12</f>
        <v>223.89447072999999</v>
      </c>
      <c r="C220" s="36">
        <f>SUMIFS(СВЦЭМ!$F$39:$F$782,СВЦЭМ!$A$39:$A$782,$A220,СВЦЭМ!$B$39:$B$782,C$190)+'СЕТ СН'!$F$12</f>
        <v>233.20425137000001</v>
      </c>
      <c r="D220" s="36">
        <f>SUMIFS(СВЦЭМ!$F$39:$F$782,СВЦЭМ!$A$39:$A$782,$A220,СВЦЭМ!$B$39:$B$782,D$190)+'СЕТ СН'!$F$12</f>
        <v>234.42248721999999</v>
      </c>
      <c r="E220" s="36">
        <f>SUMIFS(СВЦЭМ!$F$39:$F$782,СВЦЭМ!$A$39:$A$782,$A220,СВЦЭМ!$B$39:$B$782,E$190)+'СЕТ СН'!$F$12</f>
        <v>234.17032146</v>
      </c>
      <c r="F220" s="36">
        <f>SUMIFS(СВЦЭМ!$F$39:$F$782,СВЦЭМ!$A$39:$A$782,$A220,СВЦЭМ!$B$39:$B$782,F$190)+'СЕТ СН'!$F$12</f>
        <v>234.04611656</v>
      </c>
      <c r="G220" s="36">
        <f>SUMIFS(СВЦЭМ!$F$39:$F$782,СВЦЭМ!$A$39:$A$782,$A220,СВЦЭМ!$B$39:$B$782,G$190)+'СЕТ СН'!$F$12</f>
        <v>228.88172177999999</v>
      </c>
      <c r="H220" s="36">
        <f>SUMIFS(СВЦЭМ!$F$39:$F$782,СВЦЭМ!$A$39:$A$782,$A220,СВЦЭМ!$B$39:$B$782,H$190)+'СЕТ СН'!$F$12</f>
        <v>227.40487648999999</v>
      </c>
      <c r="I220" s="36">
        <f>SUMIFS(СВЦЭМ!$F$39:$F$782,СВЦЭМ!$A$39:$A$782,$A220,СВЦЭМ!$B$39:$B$782,I$190)+'СЕТ СН'!$F$12</f>
        <v>220.09689041999999</v>
      </c>
      <c r="J220" s="36">
        <f>SUMIFS(СВЦЭМ!$F$39:$F$782,СВЦЭМ!$A$39:$A$782,$A220,СВЦЭМ!$B$39:$B$782,J$190)+'СЕТ СН'!$F$12</f>
        <v>215.52491327999999</v>
      </c>
      <c r="K220" s="36">
        <f>SUMIFS(СВЦЭМ!$F$39:$F$782,СВЦЭМ!$A$39:$A$782,$A220,СВЦЭМ!$B$39:$B$782,K$190)+'СЕТ СН'!$F$12</f>
        <v>211.48702979999999</v>
      </c>
      <c r="L220" s="36">
        <f>SUMIFS(СВЦЭМ!$F$39:$F$782,СВЦЭМ!$A$39:$A$782,$A220,СВЦЭМ!$B$39:$B$782,L$190)+'СЕТ СН'!$F$12</f>
        <v>212.63694353</v>
      </c>
      <c r="M220" s="36">
        <f>SUMIFS(СВЦЭМ!$F$39:$F$782,СВЦЭМ!$A$39:$A$782,$A220,СВЦЭМ!$B$39:$B$782,M$190)+'СЕТ СН'!$F$12</f>
        <v>217.79587334999999</v>
      </c>
      <c r="N220" s="36">
        <f>SUMIFS(СВЦЭМ!$F$39:$F$782,СВЦЭМ!$A$39:$A$782,$A220,СВЦЭМ!$B$39:$B$782,N$190)+'СЕТ СН'!$F$12</f>
        <v>222.75039766</v>
      </c>
      <c r="O220" s="36">
        <f>SUMIFS(СВЦЭМ!$F$39:$F$782,СВЦЭМ!$A$39:$A$782,$A220,СВЦЭМ!$B$39:$B$782,O$190)+'СЕТ СН'!$F$12</f>
        <v>226.15830654999999</v>
      </c>
      <c r="P220" s="36">
        <f>SUMIFS(СВЦЭМ!$F$39:$F$782,СВЦЭМ!$A$39:$A$782,$A220,СВЦЭМ!$B$39:$B$782,P$190)+'СЕТ СН'!$F$12</f>
        <v>228.22420566</v>
      </c>
      <c r="Q220" s="36">
        <f>SUMIFS(СВЦЭМ!$F$39:$F$782,СВЦЭМ!$A$39:$A$782,$A220,СВЦЭМ!$B$39:$B$782,Q$190)+'СЕТ СН'!$F$12</f>
        <v>229.08280898000001</v>
      </c>
      <c r="R220" s="36">
        <f>SUMIFS(СВЦЭМ!$F$39:$F$782,СВЦЭМ!$A$39:$A$782,$A220,СВЦЭМ!$B$39:$B$782,R$190)+'СЕТ СН'!$F$12</f>
        <v>228.93314004999999</v>
      </c>
      <c r="S220" s="36">
        <f>SUMIFS(СВЦЭМ!$F$39:$F$782,СВЦЭМ!$A$39:$A$782,$A220,СВЦЭМ!$B$39:$B$782,S$190)+'СЕТ СН'!$F$12</f>
        <v>225.41130577999999</v>
      </c>
      <c r="T220" s="36">
        <f>SUMIFS(СВЦЭМ!$F$39:$F$782,СВЦЭМ!$A$39:$A$782,$A220,СВЦЭМ!$B$39:$B$782,T$190)+'СЕТ СН'!$F$12</f>
        <v>219.83310484</v>
      </c>
      <c r="U220" s="36">
        <f>SUMIFS(СВЦЭМ!$F$39:$F$782,СВЦЭМ!$A$39:$A$782,$A220,СВЦЭМ!$B$39:$B$782,U$190)+'СЕТ СН'!$F$12</f>
        <v>218.57683832000001</v>
      </c>
      <c r="V220" s="36">
        <f>SUMIFS(СВЦЭМ!$F$39:$F$782,СВЦЭМ!$A$39:$A$782,$A220,СВЦЭМ!$B$39:$B$782,V$190)+'СЕТ СН'!$F$12</f>
        <v>213.65464306000001</v>
      </c>
      <c r="W220" s="36">
        <f>SUMIFS(СВЦЭМ!$F$39:$F$782,СВЦЭМ!$A$39:$A$782,$A220,СВЦЭМ!$B$39:$B$782,W$190)+'СЕТ СН'!$F$12</f>
        <v>212.95601060999999</v>
      </c>
      <c r="X220" s="36">
        <f>SUMIFS(СВЦЭМ!$F$39:$F$782,СВЦЭМ!$A$39:$A$782,$A220,СВЦЭМ!$B$39:$B$782,X$190)+'СЕТ СН'!$F$12</f>
        <v>216.99459644999999</v>
      </c>
      <c r="Y220" s="36">
        <f>SUMIFS(СВЦЭМ!$F$39:$F$782,СВЦЭМ!$A$39:$A$782,$A220,СВЦЭМ!$B$39:$B$782,Y$190)+'СЕТ СН'!$F$12</f>
        <v>222.00663370000001</v>
      </c>
    </row>
    <row r="221" spans="1:25" ht="15.75" x14ac:dyDescent="0.2">
      <c r="A221" s="35">
        <f t="shared" si="5"/>
        <v>45016</v>
      </c>
      <c r="B221" s="36">
        <f>SUMIFS(СВЦЭМ!$F$39:$F$782,СВЦЭМ!$A$39:$A$782,$A221,СВЦЭМ!$B$39:$B$782,B$190)+'СЕТ СН'!$F$12</f>
        <v>231.99047401000001</v>
      </c>
      <c r="C221" s="36">
        <f>SUMIFS(СВЦЭМ!$F$39:$F$782,СВЦЭМ!$A$39:$A$782,$A221,СВЦЭМ!$B$39:$B$782,C$190)+'СЕТ СН'!$F$12</f>
        <v>225.58808178999999</v>
      </c>
      <c r="D221" s="36">
        <f>SUMIFS(СВЦЭМ!$F$39:$F$782,СВЦЭМ!$A$39:$A$782,$A221,СВЦЭМ!$B$39:$B$782,D$190)+'СЕТ СН'!$F$12</f>
        <v>240.35384579999999</v>
      </c>
      <c r="E221" s="36">
        <f>SUMIFS(СВЦЭМ!$F$39:$F$782,СВЦЭМ!$A$39:$A$782,$A221,СВЦЭМ!$B$39:$B$782,E$190)+'СЕТ СН'!$F$12</f>
        <v>239.54535261999999</v>
      </c>
      <c r="F221" s="36">
        <f>SUMIFS(СВЦЭМ!$F$39:$F$782,СВЦЭМ!$A$39:$A$782,$A221,СВЦЭМ!$B$39:$B$782,F$190)+'СЕТ СН'!$F$12</f>
        <v>240.15095337</v>
      </c>
      <c r="G221" s="36">
        <f>SUMIFS(СВЦЭМ!$F$39:$F$782,СВЦЭМ!$A$39:$A$782,$A221,СВЦЭМ!$B$39:$B$782,G$190)+'СЕТ СН'!$F$12</f>
        <v>237.73118726999999</v>
      </c>
      <c r="H221" s="36">
        <f>SUMIFS(СВЦЭМ!$F$39:$F$782,СВЦЭМ!$A$39:$A$782,$A221,СВЦЭМ!$B$39:$B$782,H$190)+'СЕТ СН'!$F$12</f>
        <v>236.22361756999999</v>
      </c>
      <c r="I221" s="36">
        <f>SUMIFS(СВЦЭМ!$F$39:$F$782,СВЦЭМ!$A$39:$A$782,$A221,СВЦЭМ!$B$39:$B$782,I$190)+'СЕТ СН'!$F$12</f>
        <v>226.53169233</v>
      </c>
      <c r="J221" s="36">
        <f>SUMIFS(СВЦЭМ!$F$39:$F$782,СВЦЭМ!$A$39:$A$782,$A221,СВЦЭМ!$B$39:$B$782,J$190)+'СЕТ СН'!$F$12</f>
        <v>223.25014138</v>
      </c>
      <c r="K221" s="36">
        <f>SUMIFS(СВЦЭМ!$F$39:$F$782,СВЦЭМ!$A$39:$A$782,$A221,СВЦЭМ!$B$39:$B$782,K$190)+'СЕТ СН'!$F$12</f>
        <v>218.72550966</v>
      </c>
      <c r="L221" s="36">
        <f>SUMIFS(СВЦЭМ!$F$39:$F$782,СВЦЭМ!$A$39:$A$782,$A221,СВЦЭМ!$B$39:$B$782,L$190)+'СЕТ СН'!$F$12</f>
        <v>214.84328747999999</v>
      </c>
      <c r="M221" s="36">
        <f>SUMIFS(СВЦЭМ!$F$39:$F$782,СВЦЭМ!$A$39:$A$782,$A221,СВЦЭМ!$B$39:$B$782,M$190)+'СЕТ СН'!$F$12</f>
        <v>213.43567096999999</v>
      </c>
      <c r="N221" s="36">
        <f>SUMIFS(СВЦЭМ!$F$39:$F$782,СВЦЭМ!$A$39:$A$782,$A221,СВЦЭМ!$B$39:$B$782,N$190)+'СЕТ СН'!$F$12</f>
        <v>219.15502351000001</v>
      </c>
      <c r="O221" s="36">
        <f>SUMIFS(СВЦЭМ!$F$39:$F$782,СВЦЭМ!$A$39:$A$782,$A221,СВЦЭМ!$B$39:$B$782,O$190)+'СЕТ СН'!$F$12</f>
        <v>222.93830862999999</v>
      </c>
      <c r="P221" s="36">
        <f>SUMIFS(СВЦЭМ!$F$39:$F$782,СВЦЭМ!$A$39:$A$782,$A221,СВЦЭМ!$B$39:$B$782,P$190)+'СЕТ СН'!$F$12</f>
        <v>225.42723174</v>
      </c>
      <c r="Q221" s="36">
        <f>SUMIFS(СВЦЭМ!$F$39:$F$782,СВЦЭМ!$A$39:$A$782,$A221,СВЦЭМ!$B$39:$B$782,Q$190)+'СЕТ СН'!$F$12</f>
        <v>224.66102207</v>
      </c>
      <c r="R221" s="36">
        <f>SUMIFS(СВЦЭМ!$F$39:$F$782,СВЦЭМ!$A$39:$A$782,$A221,СВЦЭМ!$B$39:$B$782,R$190)+'СЕТ СН'!$F$12</f>
        <v>223.09445463</v>
      </c>
      <c r="S221" s="36">
        <f>SUMIFS(СВЦЭМ!$F$39:$F$782,СВЦЭМ!$A$39:$A$782,$A221,СВЦЭМ!$B$39:$B$782,S$190)+'СЕТ СН'!$F$12</f>
        <v>220.54465408999999</v>
      </c>
      <c r="T221" s="36">
        <f>SUMIFS(СВЦЭМ!$F$39:$F$782,СВЦЭМ!$A$39:$A$782,$A221,СВЦЭМ!$B$39:$B$782,T$190)+'СЕТ СН'!$F$12</f>
        <v>216.25073755</v>
      </c>
      <c r="U221" s="36">
        <f>SUMIFS(СВЦЭМ!$F$39:$F$782,СВЦЭМ!$A$39:$A$782,$A221,СВЦЭМ!$B$39:$B$782,U$190)+'СЕТ СН'!$F$12</f>
        <v>213.88241823999999</v>
      </c>
      <c r="V221" s="36">
        <f>SUMIFS(СВЦЭМ!$F$39:$F$782,СВЦЭМ!$A$39:$A$782,$A221,СВЦЭМ!$B$39:$B$782,V$190)+'СЕТ СН'!$F$12</f>
        <v>209.10834692</v>
      </c>
      <c r="W221" s="36">
        <f>SUMIFS(СВЦЭМ!$F$39:$F$782,СВЦЭМ!$A$39:$A$782,$A221,СВЦЭМ!$B$39:$B$782,W$190)+'СЕТ СН'!$F$12</f>
        <v>208.52715753000001</v>
      </c>
      <c r="X221" s="36">
        <f>SUMIFS(СВЦЭМ!$F$39:$F$782,СВЦЭМ!$A$39:$A$782,$A221,СВЦЭМ!$B$39:$B$782,X$190)+'СЕТ СН'!$F$12</f>
        <v>213.95505937999999</v>
      </c>
      <c r="Y221" s="36">
        <f>SUMIFS(СВЦЭМ!$F$39:$F$782,СВЦЭМ!$A$39:$A$782,$A221,СВЦЭМ!$B$39:$B$782,Y$190)+'СЕТ СН'!$F$12</f>
        <v>212.11952088999999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01.03.2023</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44987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44988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44989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44990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44991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44992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44993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44994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44995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44996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44997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44998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44999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45000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45001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45002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45003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45004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45005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45006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45007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45008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45009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45010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45011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45012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45013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45014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45015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45016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01.03.2023</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44987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44988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44989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44990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44991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44992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44993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44994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44995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44996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44997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44998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44999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45000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45001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45002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45003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45004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45005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45006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45007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45008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45009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45010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45011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45012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45013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45014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45015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45016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01.03.2023</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44987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44988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44989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44990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44991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44992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44993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44994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44995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44996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44997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44998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44999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45000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45001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45002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45003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45004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45005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45006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45007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45008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45009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45010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45011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45012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45013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45014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45015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45016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01.03.2023</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44987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44988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44989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44990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44991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44992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44993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44994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44995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44996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44997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44998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44999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45000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45001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45002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45003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45004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45005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45006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45007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45008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45009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45010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45011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45012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45013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45014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45015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45016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01.03.2023</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44987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44988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44989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44990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44991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44992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44993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44994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44995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44996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44997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44998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44999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45000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45001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45002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45003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45004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45005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45006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45007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45008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45009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45010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45011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45012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45013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45014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45015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45016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01.03.2023</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44987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44988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44989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44990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44991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44992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44993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44994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44995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44996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44997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44998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44999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45000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45001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45002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45003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45004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45005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45006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45007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45008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45009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45010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45011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45012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45013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45014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45015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45016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744824.29729933618</v>
      </c>
      <c r="O439" s="139"/>
      <c r="P439" s="138">
        <f>СВЦЭМ!$D$12+'СЕТ СН'!$F$10-'СЕТ СН'!$G$24</f>
        <v>744824.29729933618</v>
      </c>
      <c r="Q439" s="139"/>
      <c r="R439" s="138">
        <f>СВЦЭМ!$D$12+'СЕТ СН'!$F$10-'СЕТ СН'!$H$24</f>
        <v>744824.29729933618</v>
      </c>
      <c r="S439" s="139"/>
      <c r="T439" s="138">
        <f>СВЦЭМ!$D$12+'СЕТ СН'!$F$10-'СЕТ СН'!$I$24</f>
        <v>744824.29729933618</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1765744.73</v>
      </c>
      <c r="O443" s="143"/>
      <c r="P443" s="143">
        <f>'СЕТ СН'!$G$7</f>
        <v>1442615.09</v>
      </c>
      <c r="Q443" s="143"/>
      <c r="R443" s="143">
        <f>'СЕТ СН'!$H$7</f>
        <v>1841546.13</v>
      </c>
      <c r="S443" s="143"/>
      <c r="T443" s="143">
        <f>'СЕТ СН'!$I$7</f>
        <v>1879310.42</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G21" sqref="G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3.9515902299999999</v>
      </c>
    </row>
    <row r="11" spans="1:4" ht="66" customHeight="1" x14ac:dyDescent="0.2">
      <c r="A11" s="164" t="s">
        <v>120</v>
      </c>
      <c r="B11" s="165"/>
      <c r="C11" s="73"/>
      <c r="D11" s="74">
        <v>1971.0723868</v>
      </c>
    </row>
    <row r="12" spans="1:4" ht="30" customHeight="1" x14ac:dyDescent="0.2">
      <c r="A12" s="164" t="s">
        <v>121</v>
      </c>
      <c r="B12" s="165"/>
      <c r="C12" s="73"/>
      <c r="D12" s="75">
        <v>744824.29729933618</v>
      </c>
    </row>
    <row r="13" spans="1:4" ht="30" customHeight="1" x14ac:dyDescent="0.2">
      <c r="A13" s="164" t="s">
        <v>122</v>
      </c>
      <c r="B13" s="165"/>
      <c r="C13" s="73"/>
      <c r="D13" s="76"/>
    </row>
    <row r="14" spans="1:4" ht="15" customHeight="1" x14ac:dyDescent="0.2">
      <c r="A14" s="166" t="s">
        <v>123</v>
      </c>
      <c r="B14" s="167"/>
      <c r="C14" s="73"/>
      <c r="D14" s="74">
        <v>2038.50979482</v>
      </c>
    </row>
    <row r="15" spans="1:4" ht="15" customHeight="1" x14ac:dyDescent="0.2">
      <c r="A15" s="166" t="s">
        <v>124</v>
      </c>
      <c r="B15" s="167"/>
      <c r="C15" s="73"/>
      <c r="D15" s="74">
        <v>3059.0112603500002</v>
      </c>
    </row>
    <row r="16" spans="1:4" ht="15" customHeight="1" x14ac:dyDescent="0.2">
      <c r="A16" s="166" t="s">
        <v>125</v>
      </c>
      <c r="B16" s="167"/>
      <c r="C16" s="73"/>
      <c r="D16" s="74">
        <v>4578.4914807100004</v>
      </c>
    </row>
    <row r="17" spans="1:4" ht="15" customHeight="1" x14ac:dyDescent="0.2">
      <c r="A17" s="166" t="s">
        <v>126</v>
      </c>
      <c r="B17" s="167"/>
      <c r="C17" s="73"/>
      <c r="D17" s="74">
        <v>3555.4571150900001</v>
      </c>
    </row>
    <row r="18" spans="1:4" ht="52.5" customHeight="1" x14ac:dyDescent="0.2">
      <c r="A18" s="164" t="s">
        <v>127</v>
      </c>
      <c r="B18" s="165"/>
      <c r="C18" s="73"/>
      <c r="D18" s="74">
        <v>0</v>
      </c>
    </row>
    <row r="19" spans="1:4" ht="52.5" customHeight="1" x14ac:dyDescent="0.25">
      <c r="A19" s="164" t="s">
        <v>140</v>
      </c>
      <c r="B19" s="165"/>
      <c r="C19" s="81"/>
      <c r="D19" s="74">
        <v>1957.36872322</v>
      </c>
    </row>
    <row r="20" spans="1:4" ht="52.5" customHeight="1" x14ac:dyDescent="0.25">
      <c r="A20" s="164" t="s">
        <v>141</v>
      </c>
      <c r="B20" s="165"/>
      <c r="C20" s="81"/>
      <c r="D20" s="97"/>
    </row>
    <row r="21" spans="1:4" ht="52.5" customHeight="1" x14ac:dyDescent="0.25">
      <c r="A21" s="166" t="s">
        <v>142</v>
      </c>
      <c r="B21" s="167"/>
      <c r="C21" s="81"/>
      <c r="D21" s="74">
        <v>2025.4857473699999</v>
      </c>
    </row>
    <row r="22" spans="1:4" ht="52.5" customHeight="1" x14ac:dyDescent="0.25">
      <c r="A22" s="166" t="s">
        <v>143</v>
      </c>
      <c r="B22" s="167"/>
      <c r="C22" s="81"/>
      <c r="D22" s="74">
        <v>1938.43482002</v>
      </c>
    </row>
    <row r="23" spans="1:4" ht="52.5" customHeight="1" x14ac:dyDescent="0.25">
      <c r="A23" s="166" t="s">
        <v>144</v>
      </c>
      <c r="B23" s="167"/>
      <c r="C23" s="81"/>
      <c r="D23" s="74">
        <v>1892.49218664</v>
      </c>
    </row>
    <row r="24" spans="1:4" ht="52.5" customHeight="1" x14ac:dyDescent="0.25">
      <c r="A24" s="166" t="s">
        <v>145</v>
      </c>
      <c r="B24" s="167"/>
      <c r="C24" s="81"/>
      <c r="D24" s="74">
        <v>1924.0207043099999</v>
      </c>
    </row>
    <row r="25" spans="1:4" ht="15" customHeight="1" x14ac:dyDescent="0.2">
      <c r="A25" s="69" t="s">
        <v>128</v>
      </c>
      <c r="B25" s="70"/>
      <c r="C25" s="77"/>
      <c r="D25" s="78"/>
    </row>
    <row r="26" spans="1:4" ht="30" customHeight="1" x14ac:dyDescent="0.2">
      <c r="A26" s="164" t="s">
        <v>129</v>
      </c>
      <c r="B26" s="165"/>
      <c r="C26" s="73"/>
      <c r="D26" s="79">
        <v>19207.971000000001</v>
      </c>
    </row>
    <row r="27" spans="1:4" ht="30" customHeight="1" x14ac:dyDescent="0.2">
      <c r="A27" s="164" t="s">
        <v>130</v>
      </c>
      <c r="B27" s="165"/>
      <c r="C27" s="80"/>
      <c r="D27" s="79">
        <v>26.512</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1.485027257909E-3</v>
      </c>
    </row>
    <row r="32" spans="1:4" ht="15" customHeight="1" x14ac:dyDescent="0.25">
      <c r="A32" s="166" t="s">
        <v>125</v>
      </c>
      <c r="B32" s="167"/>
      <c r="C32" s="81"/>
      <c r="D32" s="82">
        <v>3.5884024909549998E-3</v>
      </c>
    </row>
    <row r="33" spans="1:6" ht="15" customHeight="1" x14ac:dyDescent="0.25">
      <c r="A33" s="166" t="s">
        <v>126</v>
      </c>
      <c r="B33" s="167"/>
      <c r="C33" s="81"/>
      <c r="D33" s="82">
        <v>2.1714425653359998E-3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2151.5305335500002</v>
      </c>
      <c r="D39" s="84">
        <v>2124.9447198900002</v>
      </c>
      <c r="E39" s="84">
        <v>268.38379329000003</v>
      </c>
      <c r="F39" s="84">
        <v>268.38379329000003</v>
      </c>
    </row>
    <row r="40" spans="1:6" ht="12.75" customHeight="1" x14ac:dyDescent="0.2">
      <c r="A40" s="83" t="s">
        <v>149</v>
      </c>
      <c r="B40" s="83">
        <v>2</v>
      </c>
      <c r="C40" s="84">
        <v>2200.3573628200002</v>
      </c>
      <c r="D40" s="84">
        <v>2173.14009717</v>
      </c>
      <c r="E40" s="84">
        <v>274.47094372999999</v>
      </c>
      <c r="F40" s="84">
        <v>274.47094372999999</v>
      </c>
    </row>
    <row r="41" spans="1:6" ht="12.75" customHeight="1" x14ac:dyDescent="0.2">
      <c r="A41" s="83" t="s">
        <v>149</v>
      </c>
      <c r="B41" s="83">
        <v>3</v>
      </c>
      <c r="C41" s="84">
        <v>2221.9095705499999</v>
      </c>
      <c r="D41" s="84">
        <v>2194.3606968200002</v>
      </c>
      <c r="E41" s="84">
        <v>277.15113817000002</v>
      </c>
      <c r="F41" s="84">
        <v>277.15113817000002</v>
      </c>
    </row>
    <row r="42" spans="1:6" ht="12.75" customHeight="1" x14ac:dyDescent="0.2">
      <c r="A42" s="83" t="s">
        <v>149</v>
      </c>
      <c r="B42" s="83">
        <v>4</v>
      </c>
      <c r="C42" s="84">
        <v>2234.8869414400001</v>
      </c>
      <c r="D42" s="84">
        <v>2207.0743729199999</v>
      </c>
      <c r="E42" s="84">
        <v>278.75689505999998</v>
      </c>
      <c r="F42" s="84">
        <v>278.75689505999998</v>
      </c>
    </row>
    <row r="43" spans="1:6" ht="12.75" customHeight="1" x14ac:dyDescent="0.2">
      <c r="A43" s="83" t="s">
        <v>149</v>
      </c>
      <c r="B43" s="83">
        <v>5</v>
      </c>
      <c r="C43" s="84">
        <v>2237.1625053299999</v>
      </c>
      <c r="D43" s="84">
        <v>2207.3107538899999</v>
      </c>
      <c r="E43" s="84">
        <v>278.78675034000003</v>
      </c>
      <c r="F43" s="84">
        <v>278.78675034000003</v>
      </c>
    </row>
    <row r="44" spans="1:6" ht="12.75" customHeight="1" x14ac:dyDescent="0.2">
      <c r="A44" s="83" t="s">
        <v>149</v>
      </c>
      <c r="B44" s="83">
        <v>6</v>
      </c>
      <c r="C44" s="84">
        <v>2209.9870045799998</v>
      </c>
      <c r="D44" s="84">
        <v>2176.7960800000001</v>
      </c>
      <c r="E44" s="84">
        <v>274.93270000000001</v>
      </c>
      <c r="F44" s="84">
        <v>274.93270000000001</v>
      </c>
    </row>
    <row r="45" spans="1:6" ht="12.75" customHeight="1" x14ac:dyDescent="0.2">
      <c r="A45" s="83" t="s">
        <v>149</v>
      </c>
      <c r="B45" s="83">
        <v>7</v>
      </c>
      <c r="C45" s="84">
        <v>2179.1324676700001</v>
      </c>
      <c r="D45" s="84">
        <v>2146.6230759800001</v>
      </c>
      <c r="E45" s="84">
        <v>271.12180308000001</v>
      </c>
      <c r="F45" s="84">
        <v>271.12180308000001</v>
      </c>
    </row>
    <row r="46" spans="1:6" ht="12.75" customHeight="1" x14ac:dyDescent="0.2">
      <c r="A46" s="83" t="s">
        <v>149</v>
      </c>
      <c r="B46" s="83">
        <v>8</v>
      </c>
      <c r="C46" s="84">
        <v>2117.2425903399999</v>
      </c>
      <c r="D46" s="84">
        <v>2086.1624309399999</v>
      </c>
      <c r="E46" s="84">
        <v>263.48553042999998</v>
      </c>
      <c r="F46" s="84">
        <v>263.48553042999998</v>
      </c>
    </row>
    <row r="47" spans="1:6" ht="12.75" customHeight="1" x14ac:dyDescent="0.2">
      <c r="A47" s="83" t="s">
        <v>149</v>
      </c>
      <c r="B47" s="83">
        <v>9</v>
      </c>
      <c r="C47" s="84">
        <v>2105.2133673600001</v>
      </c>
      <c r="D47" s="84">
        <v>2073.4335494400002</v>
      </c>
      <c r="E47" s="84">
        <v>261.87785307000001</v>
      </c>
      <c r="F47" s="84">
        <v>261.87785307000001</v>
      </c>
    </row>
    <row r="48" spans="1:6" ht="12.75" customHeight="1" x14ac:dyDescent="0.2">
      <c r="A48" s="83" t="s">
        <v>149</v>
      </c>
      <c r="B48" s="83">
        <v>10</v>
      </c>
      <c r="C48" s="84">
        <v>2024.9833896299999</v>
      </c>
      <c r="D48" s="84">
        <v>1994.5966448500001</v>
      </c>
      <c r="E48" s="84">
        <v>251.92063051</v>
      </c>
      <c r="F48" s="84">
        <v>251.92063051</v>
      </c>
    </row>
    <row r="49" spans="1:6" ht="12.75" customHeight="1" x14ac:dyDescent="0.2">
      <c r="A49" s="83" t="s">
        <v>149</v>
      </c>
      <c r="B49" s="83">
        <v>11</v>
      </c>
      <c r="C49" s="84">
        <v>2045.5580977499999</v>
      </c>
      <c r="D49" s="84">
        <v>2017.71451729</v>
      </c>
      <c r="E49" s="84">
        <v>254.84045343</v>
      </c>
      <c r="F49" s="84">
        <v>254.84045343</v>
      </c>
    </row>
    <row r="50" spans="1:6" ht="12.75" customHeight="1" x14ac:dyDescent="0.2">
      <c r="A50" s="83" t="s">
        <v>149</v>
      </c>
      <c r="B50" s="83">
        <v>12</v>
      </c>
      <c r="C50" s="84">
        <v>2063.6444579499998</v>
      </c>
      <c r="D50" s="84">
        <v>2034.15451925</v>
      </c>
      <c r="E50" s="84">
        <v>256.91685102000002</v>
      </c>
      <c r="F50" s="84">
        <v>256.91685102000002</v>
      </c>
    </row>
    <row r="51" spans="1:6" ht="12.75" customHeight="1" x14ac:dyDescent="0.2">
      <c r="A51" s="83" t="s">
        <v>149</v>
      </c>
      <c r="B51" s="83">
        <v>13</v>
      </c>
      <c r="C51" s="84">
        <v>2096.2554782100001</v>
      </c>
      <c r="D51" s="84">
        <v>2066.4619724300001</v>
      </c>
      <c r="E51" s="84">
        <v>260.99733214999998</v>
      </c>
      <c r="F51" s="84">
        <v>260.99733214999998</v>
      </c>
    </row>
    <row r="52" spans="1:6" ht="12.75" customHeight="1" x14ac:dyDescent="0.2">
      <c r="A52" s="83" t="s">
        <v>149</v>
      </c>
      <c r="B52" s="83">
        <v>14</v>
      </c>
      <c r="C52" s="84">
        <v>2112.2614966000001</v>
      </c>
      <c r="D52" s="84">
        <v>2079.0276938500001</v>
      </c>
      <c r="E52" s="84">
        <v>262.58440213</v>
      </c>
      <c r="F52" s="84">
        <v>262.58440213</v>
      </c>
    </row>
    <row r="53" spans="1:6" ht="12.75" customHeight="1" x14ac:dyDescent="0.2">
      <c r="A53" s="83" t="s">
        <v>149</v>
      </c>
      <c r="B53" s="83">
        <v>15</v>
      </c>
      <c r="C53" s="84">
        <v>2123.7459345900002</v>
      </c>
      <c r="D53" s="84">
        <v>2091.53081544</v>
      </c>
      <c r="E53" s="84">
        <v>264.16356566000002</v>
      </c>
      <c r="F53" s="84">
        <v>264.16356566000002</v>
      </c>
    </row>
    <row r="54" spans="1:6" ht="12.75" customHeight="1" x14ac:dyDescent="0.2">
      <c r="A54" s="83" t="s">
        <v>149</v>
      </c>
      <c r="B54" s="83">
        <v>16</v>
      </c>
      <c r="C54" s="84">
        <v>2098.0414701200002</v>
      </c>
      <c r="D54" s="84">
        <v>2066.52386716</v>
      </c>
      <c r="E54" s="84">
        <v>261.00514955</v>
      </c>
      <c r="F54" s="84">
        <v>261.00514955</v>
      </c>
    </row>
    <row r="55" spans="1:6" ht="12.75" customHeight="1" x14ac:dyDescent="0.2">
      <c r="A55" s="83" t="s">
        <v>149</v>
      </c>
      <c r="B55" s="83">
        <v>17</v>
      </c>
      <c r="C55" s="84">
        <v>2104.6072679200001</v>
      </c>
      <c r="D55" s="84">
        <v>2070.2420792200001</v>
      </c>
      <c r="E55" s="84">
        <v>261.47476547000002</v>
      </c>
      <c r="F55" s="84">
        <v>261.47476547000002</v>
      </c>
    </row>
    <row r="56" spans="1:6" ht="12.75" customHeight="1" x14ac:dyDescent="0.2">
      <c r="A56" s="83" t="s">
        <v>149</v>
      </c>
      <c r="B56" s="83">
        <v>18</v>
      </c>
      <c r="C56" s="84">
        <v>2072.2103603400001</v>
      </c>
      <c r="D56" s="84">
        <v>2039.2669563500001</v>
      </c>
      <c r="E56" s="84">
        <v>257.56255970000001</v>
      </c>
      <c r="F56" s="84">
        <v>257.56255970000001</v>
      </c>
    </row>
    <row r="57" spans="1:6" ht="12.75" customHeight="1" x14ac:dyDescent="0.2">
      <c r="A57" s="83" t="s">
        <v>149</v>
      </c>
      <c r="B57" s="83">
        <v>19</v>
      </c>
      <c r="C57" s="84">
        <v>2063.1244730600001</v>
      </c>
      <c r="D57" s="84">
        <v>2033.8362869099999</v>
      </c>
      <c r="E57" s="84">
        <v>256.87665778000002</v>
      </c>
      <c r="F57" s="84">
        <v>256.87665778000002</v>
      </c>
    </row>
    <row r="58" spans="1:6" ht="12.75" customHeight="1" x14ac:dyDescent="0.2">
      <c r="A58" s="83" t="s">
        <v>149</v>
      </c>
      <c r="B58" s="83">
        <v>20</v>
      </c>
      <c r="C58" s="84">
        <v>2074.33609368</v>
      </c>
      <c r="D58" s="84">
        <v>2048.0531615099999</v>
      </c>
      <c r="E58" s="84">
        <v>258.67227095999999</v>
      </c>
      <c r="F58" s="84">
        <v>258.67227095999999</v>
      </c>
    </row>
    <row r="59" spans="1:6" ht="12.75" customHeight="1" x14ac:dyDescent="0.2">
      <c r="A59" s="83" t="s">
        <v>149</v>
      </c>
      <c r="B59" s="83">
        <v>21</v>
      </c>
      <c r="C59" s="84">
        <v>2075.0000300500001</v>
      </c>
      <c r="D59" s="84">
        <v>2050.5544672000001</v>
      </c>
      <c r="E59" s="84">
        <v>258.98818971999998</v>
      </c>
      <c r="F59" s="84">
        <v>258.98818971999998</v>
      </c>
    </row>
    <row r="60" spans="1:6" ht="12.75" customHeight="1" x14ac:dyDescent="0.2">
      <c r="A60" s="83" t="s">
        <v>149</v>
      </c>
      <c r="B60" s="83">
        <v>22</v>
      </c>
      <c r="C60" s="84">
        <v>2088.7576201299999</v>
      </c>
      <c r="D60" s="84">
        <v>2071.3928130200002</v>
      </c>
      <c r="E60" s="84">
        <v>261.62010492000002</v>
      </c>
      <c r="F60" s="84">
        <v>261.62010492000002</v>
      </c>
    </row>
    <row r="61" spans="1:6" ht="12.75" customHeight="1" x14ac:dyDescent="0.2">
      <c r="A61" s="83" t="s">
        <v>149</v>
      </c>
      <c r="B61" s="83">
        <v>23</v>
      </c>
      <c r="C61" s="84">
        <v>2103.8070965500001</v>
      </c>
      <c r="D61" s="84">
        <v>2086.4748591299999</v>
      </c>
      <c r="E61" s="84">
        <v>263.52499059000002</v>
      </c>
      <c r="F61" s="84">
        <v>263.52499059000002</v>
      </c>
    </row>
    <row r="62" spans="1:6" ht="12.75" customHeight="1" x14ac:dyDescent="0.2">
      <c r="A62" s="83" t="s">
        <v>149</v>
      </c>
      <c r="B62" s="83">
        <v>24</v>
      </c>
      <c r="C62" s="84">
        <v>2141.0475552299999</v>
      </c>
      <c r="D62" s="84">
        <v>2126.7915314799998</v>
      </c>
      <c r="E62" s="84">
        <v>268.61704845000003</v>
      </c>
      <c r="F62" s="84">
        <v>268.61704845000003</v>
      </c>
    </row>
    <row r="63" spans="1:6" ht="12.75" customHeight="1" x14ac:dyDescent="0.2">
      <c r="A63" s="83" t="s">
        <v>150</v>
      </c>
      <c r="B63" s="83">
        <v>1</v>
      </c>
      <c r="C63" s="84">
        <v>2105.3561678699998</v>
      </c>
      <c r="D63" s="84">
        <v>2095.3426199700002</v>
      </c>
      <c r="E63" s="84">
        <v>264.64500244999999</v>
      </c>
      <c r="F63" s="84">
        <v>264.64500244999999</v>
      </c>
    </row>
    <row r="64" spans="1:6" ht="12.75" customHeight="1" x14ac:dyDescent="0.2">
      <c r="A64" s="83" t="s">
        <v>150</v>
      </c>
      <c r="B64" s="83">
        <v>2</v>
      </c>
      <c r="C64" s="84">
        <v>2085.2179031800001</v>
      </c>
      <c r="D64" s="84">
        <v>2074.2287255599999</v>
      </c>
      <c r="E64" s="84">
        <v>261.97828504</v>
      </c>
      <c r="F64" s="84">
        <v>261.97828504</v>
      </c>
    </row>
    <row r="65" spans="1:6" ht="12.75" customHeight="1" x14ac:dyDescent="0.2">
      <c r="A65" s="83" t="s">
        <v>150</v>
      </c>
      <c r="B65" s="83">
        <v>3</v>
      </c>
      <c r="C65" s="84">
        <v>2108.9772048899999</v>
      </c>
      <c r="D65" s="84">
        <v>2096.4968466199998</v>
      </c>
      <c r="E65" s="84">
        <v>264.79078305000002</v>
      </c>
      <c r="F65" s="84">
        <v>264.79078305000002</v>
      </c>
    </row>
    <row r="66" spans="1:6" ht="12.75" customHeight="1" x14ac:dyDescent="0.2">
      <c r="A66" s="83" t="s">
        <v>150</v>
      </c>
      <c r="B66" s="83">
        <v>4</v>
      </c>
      <c r="C66" s="84">
        <v>2121.38524035</v>
      </c>
      <c r="D66" s="84">
        <v>2109.3229138299998</v>
      </c>
      <c r="E66" s="84">
        <v>266.41073511000002</v>
      </c>
      <c r="F66" s="84">
        <v>266.41073511000002</v>
      </c>
    </row>
    <row r="67" spans="1:6" ht="12.75" customHeight="1" x14ac:dyDescent="0.2">
      <c r="A67" s="83" t="s">
        <v>150</v>
      </c>
      <c r="B67" s="83">
        <v>5</v>
      </c>
      <c r="C67" s="84">
        <v>2123.2786369400001</v>
      </c>
      <c r="D67" s="84">
        <v>2111.3651642099999</v>
      </c>
      <c r="E67" s="84">
        <v>266.66867447999999</v>
      </c>
      <c r="F67" s="84">
        <v>266.66867447999999</v>
      </c>
    </row>
    <row r="68" spans="1:6" ht="12.75" customHeight="1" x14ac:dyDescent="0.2">
      <c r="A68" s="83" t="s">
        <v>150</v>
      </c>
      <c r="B68" s="83">
        <v>6</v>
      </c>
      <c r="C68" s="84">
        <v>2095.1809296900001</v>
      </c>
      <c r="D68" s="84">
        <v>2082.9413407299999</v>
      </c>
      <c r="E68" s="84">
        <v>263.07870177000001</v>
      </c>
      <c r="F68" s="84">
        <v>263.07870177000001</v>
      </c>
    </row>
    <row r="69" spans="1:6" ht="12.75" customHeight="1" x14ac:dyDescent="0.2">
      <c r="A69" s="83" t="s">
        <v>150</v>
      </c>
      <c r="B69" s="83">
        <v>7</v>
      </c>
      <c r="C69" s="84">
        <v>1985.9156673699999</v>
      </c>
      <c r="D69" s="84">
        <v>1974.44692543</v>
      </c>
      <c r="E69" s="84">
        <v>249.37568988999999</v>
      </c>
      <c r="F69" s="84">
        <v>249.37568988999999</v>
      </c>
    </row>
    <row r="70" spans="1:6" ht="12.75" customHeight="1" x14ac:dyDescent="0.2">
      <c r="A70" s="83" t="s">
        <v>150</v>
      </c>
      <c r="B70" s="83">
        <v>8</v>
      </c>
      <c r="C70" s="84">
        <v>1938.9590885800001</v>
      </c>
      <c r="D70" s="84">
        <v>1928.3717361399999</v>
      </c>
      <c r="E70" s="84">
        <v>243.55632247</v>
      </c>
      <c r="F70" s="84">
        <v>243.55632247</v>
      </c>
    </row>
    <row r="71" spans="1:6" ht="12.75" customHeight="1" x14ac:dyDescent="0.2">
      <c r="A71" s="83" t="s">
        <v>150</v>
      </c>
      <c r="B71" s="83">
        <v>9</v>
      </c>
      <c r="C71" s="84">
        <v>1916.02489442</v>
      </c>
      <c r="D71" s="84">
        <v>1904.78733949</v>
      </c>
      <c r="E71" s="84">
        <v>240.57757681999999</v>
      </c>
      <c r="F71" s="84">
        <v>240.57757681999999</v>
      </c>
    </row>
    <row r="72" spans="1:6" ht="12.75" customHeight="1" x14ac:dyDescent="0.2">
      <c r="A72" s="83" t="s">
        <v>150</v>
      </c>
      <c r="B72" s="83">
        <v>10</v>
      </c>
      <c r="C72" s="84">
        <v>1934.2366249300001</v>
      </c>
      <c r="D72" s="84">
        <v>1923.52714745</v>
      </c>
      <c r="E72" s="84">
        <v>242.94444344999999</v>
      </c>
      <c r="F72" s="84">
        <v>242.94444344999999</v>
      </c>
    </row>
    <row r="73" spans="1:6" ht="12.75" customHeight="1" x14ac:dyDescent="0.2">
      <c r="A73" s="83" t="s">
        <v>150</v>
      </c>
      <c r="B73" s="83">
        <v>11</v>
      </c>
      <c r="C73" s="84">
        <v>1932.3861410500001</v>
      </c>
      <c r="D73" s="84">
        <v>1921.71053712</v>
      </c>
      <c r="E73" s="84">
        <v>242.71500277000001</v>
      </c>
      <c r="F73" s="84">
        <v>242.71500277000001</v>
      </c>
    </row>
    <row r="74" spans="1:6" ht="12.75" customHeight="1" x14ac:dyDescent="0.2">
      <c r="A74" s="83" t="s">
        <v>150</v>
      </c>
      <c r="B74" s="83">
        <v>12</v>
      </c>
      <c r="C74" s="84">
        <v>1935.31833527</v>
      </c>
      <c r="D74" s="84">
        <v>1924.3766732199999</v>
      </c>
      <c r="E74" s="84">
        <v>243.05173987000001</v>
      </c>
      <c r="F74" s="84">
        <v>243.05173987000001</v>
      </c>
    </row>
    <row r="75" spans="1:6" ht="12.75" customHeight="1" x14ac:dyDescent="0.2">
      <c r="A75" s="83" t="s">
        <v>150</v>
      </c>
      <c r="B75" s="83">
        <v>13</v>
      </c>
      <c r="C75" s="84">
        <v>1954.6021409099999</v>
      </c>
      <c r="D75" s="84">
        <v>1949.9104444899999</v>
      </c>
      <c r="E75" s="84">
        <v>246.27669452999999</v>
      </c>
      <c r="F75" s="84">
        <v>246.27669452999999</v>
      </c>
    </row>
    <row r="76" spans="1:6" ht="12.75" customHeight="1" x14ac:dyDescent="0.2">
      <c r="A76" s="83" t="s">
        <v>150</v>
      </c>
      <c r="B76" s="83">
        <v>14</v>
      </c>
      <c r="C76" s="84">
        <v>2005.16125362</v>
      </c>
      <c r="D76" s="84">
        <v>1993.9878578800001</v>
      </c>
      <c r="E76" s="84">
        <v>251.84373977999999</v>
      </c>
      <c r="F76" s="84">
        <v>251.84373977999999</v>
      </c>
    </row>
    <row r="77" spans="1:6" ht="12.75" customHeight="1" x14ac:dyDescent="0.2">
      <c r="A77" s="83" t="s">
        <v>150</v>
      </c>
      <c r="B77" s="83">
        <v>15</v>
      </c>
      <c r="C77" s="84">
        <v>2020.4230404499999</v>
      </c>
      <c r="D77" s="84">
        <v>2009.47297009</v>
      </c>
      <c r="E77" s="84">
        <v>253.79953331999999</v>
      </c>
      <c r="F77" s="84">
        <v>253.79953331999999</v>
      </c>
    </row>
    <row r="78" spans="1:6" ht="12.75" customHeight="1" x14ac:dyDescent="0.2">
      <c r="A78" s="83" t="s">
        <v>150</v>
      </c>
      <c r="B78" s="83">
        <v>16</v>
      </c>
      <c r="C78" s="84">
        <v>2025.63196853</v>
      </c>
      <c r="D78" s="84">
        <v>2014.3803053300001</v>
      </c>
      <c r="E78" s="84">
        <v>254.41933732000001</v>
      </c>
      <c r="F78" s="84">
        <v>254.41933732000001</v>
      </c>
    </row>
    <row r="79" spans="1:6" ht="12.75" customHeight="1" x14ac:dyDescent="0.2">
      <c r="A79" s="83" t="s">
        <v>150</v>
      </c>
      <c r="B79" s="83">
        <v>17</v>
      </c>
      <c r="C79" s="84">
        <v>2031.60458868</v>
      </c>
      <c r="D79" s="84">
        <v>2020.6287916599999</v>
      </c>
      <c r="E79" s="84">
        <v>255.20853077999999</v>
      </c>
      <c r="F79" s="84">
        <v>255.20853077999999</v>
      </c>
    </row>
    <row r="80" spans="1:6" ht="12.75" customHeight="1" x14ac:dyDescent="0.2">
      <c r="A80" s="83" t="s">
        <v>150</v>
      </c>
      <c r="B80" s="83">
        <v>18</v>
      </c>
      <c r="C80" s="84">
        <v>2028.2159425899999</v>
      </c>
      <c r="D80" s="84">
        <v>2013.5211437200001</v>
      </c>
      <c r="E80" s="84">
        <v>254.31082388999999</v>
      </c>
      <c r="F80" s="84">
        <v>254.31082388999999</v>
      </c>
    </row>
    <row r="81" spans="1:6" ht="12.75" customHeight="1" x14ac:dyDescent="0.2">
      <c r="A81" s="83" t="s">
        <v>150</v>
      </c>
      <c r="B81" s="83">
        <v>19</v>
      </c>
      <c r="C81" s="84">
        <v>1972.70701837</v>
      </c>
      <c r="D81" s="84">
        <v>1968.2037206099999</v>
      </c>
      <c r="E81" s="84">
        <v>248.5871635</v>
      </c>
      <c r="F81" s="84">
        <v>248.5871635</v>
      </c>
    </row>
    <row r="82" spans="1:6" ht="12.75" customHeight="1" x14ac:dyDescent="0.2">
      <c r="A82" s="83" t="s">
        <v>150</v>
      </c>
      <c r="B82" s="83">
        <v>20</v>
      </c>
      <c r="C82" s="84">
        <v>1914.58173919</v>
      </c>
      <c r="D82" s="84">
        <v>1904.1620602400001</v>
      </c>
      <c r="E82" s="84">
        <v>240.49860308999999</v>
      </c>
      <c r="F82" s="84">
        <v>240.49860308999999</v>
      </c>
    </row>
    <row r="83" spans="1:6" ht="12.75" customHeight="1" x14ac:dyDescent="0.2">
      <c r="A83" s="83" t="s">
        <v>150</v>
      </c>
      <c r="B83" s="83">
        <v>21</v>
      </c>
      <c r="C83" s="84">
        <v>1908.8900389</v>
      </c>
      <c r="D83" s="84">
        <v>1897.81779011</v>
      </c>
      <c r="E83" s="84">
        <v>239.69731199</v>
      </c>
      <c r="F83" s="84">
        <v>239.69731199</v>
      </c>
    </row>
    <row r="84" spans="1:6" ht="12.75" customHeight="1" x14ac:dyDescent="0.2">
      <c r="A84" s="83" t="s">
        <v>150</v>
      </c>
      <c r="B84" s="83">
        <v>22</v>
      </c>
      <c r="C84" s="84">
        <v>1918.6080388299999</v>
      </c>
      <c r="D84" s="84">
        <v>1907.5228958600001</v>
      </c>
      <c r="E84" s="84">
        <v>240.92308181000001</v>
      </c>
      <c r="F84" s="84">
        <v>240.92308181000001</v>
      </c>
    </row>
    <row r="85" spans="1:6" ht="12.75" customHeight="1" x14ac:dyDescent="0.2">
      <c r="A85" s="83" t="s">
        <v>150</v>
      </c>
      <c r="B85" s="83">
        <v>23</v>
      </c>
      <c r="C85" s="84">
        <v>1933.3986179999999</v>
      </c>
      <c r="D85" s="84">
        <v>1931.7120952800001</v>
      </c>
      <c r="E85" s="84">
        <v>243.97821497999999</v>
      </c>
      <c r="F85" s="84">
        <v>243.97821497999999</v>
      </c>
    </row>
    <row r="86" spans="1:6" ht="12.75" customHeight="1" x14ac:dyDescent="0.2">
      <c r="A86" s="83" t="s">
        <v>150</v>
      </c>
      <c r="B86" s="83">
        <v>24</v>
      </c>
      <c r="C86" s="84">
        <v>1991.0989833000001</v>
      </c>
      <c r="D86" s="84">
        <v>1977.7186501000001</v>
      </c>
      <c r="E86" s="84">
        <v>249.78891376000001</v>
      </c>
      <c r="F86" s="84">
        <v>249.78891376000001</v>
      </c>
    </row>
    <row r="87" spans="1:6" ht="12.75" customHeight="1" x14ac:dyDescent="0.2">
      <c r="A87" s="83" t="s">
        <v>151</v>
      </c>
      <c r="B87" s="83">
        <v>1</v>
      </c>
      <c r="C87" s="84">
        <v>2012.88946981</v>
      </c>
      <c r="D87" s="84">
        <v>2001.81068671</v>
      </c>
      <c r="E87" s="84">
        <v>252.83177512</v>
      </c>
      <c r="F87" s="84">
        <v>252.83177512</v>
      </c>
    </row>
    <row r="88" spans="1:6" ht="12.75" customHeight="1" x14ac:dyDescent="0.2">
      <c r="A88" s="83" t="s">
        <v>151</v>
      </c>
      <c r="B88" s="83">
        <v>2</v>
      </c>
      <c r="C88" s="84">
        <v>2023.2134611700001</v>
      </c>
      <c r="D88" s="84">
        <v>2011.9390497500001</v>
      </c>
      <c r="E88" s="84">
        <v>254.11100297999999</v>
      </c>
      <c r="F88" s="84">
        <v>254.11100297999999</v>
      </c>
    </row>
    <row r="89" spans="1:6" ht="12.75" customHeight="1" x14ac:dyDescent="0.2">
      <c r="A89" s="83" t="s">
        <v>151</v>
      </c>
      <c r="B89" s="83">
        <v>3</v>
      </c>
      <c r="C89" s="84">
        <v>2045.5534194100001</v>
      </c>
      <c r="D89" s="84">
        <v>2034.5103956299999</v>
      </c>
      <c r="E89" s="84">
        <v>256.96179875000001</v>
      </c>
      <c r="F89" s="84">
        <v>256.96179875000001</v>
      </c>
    </row>
    <row r="90" spans="1:6" ht="12.75" customHeight="1" x14ac:dyDescent="0.2">
      <c r="A90" s="83" t="s">
        <v>151</v>
      </c>
      <c r="B90" s="83">
        <v>4</v>
      </c>
      <c r="C90" s="84">
        <v>2051.8387576</v>
      </c>
      <c r="D90" s="84">
        <v>2040.8999894599999</v>
      </c>
      <c r="E90" s="84">
        <v>257.76881429999997</v>
      </c>
      <c r="F90" s="84">
        <v>257.76881429999997</v>
      </c>
    </row>
    <row r="91" spans="1:6" ht="12.75" customHeight="1" x14ac:dyDescent="0.2">
      <c r="A91" s="83" t="s">
        <v>151</v>
      </c>
      <c r="B91" s="83">
        <v>5</v>
      </c>
      <c r="C91" s="84">
        <v>2037.26972568</v>
      </c>
      <c r="D91" s="84">
        <v>2026.6570757100001</v>
      </c>
      <c r="E91" s="84">
        <v>255.96991234000001</v>
      </c>
      <c r="F91" s="84">
        <v>255.96991234000001</v>
      </c>
    </row>
    <row r="92" spans="1:6" ht="12.75" customHeight="1" x14ac:dyDescent="0.2">
      <c r="A92" s="83" t="s">
        <v>151</v>
      </c>
      <c r="B92" s="83">
        <v>6</v>
      </c>
      <c r="C92" s="84">
        <v>2025.72509638</v>
      </c>
      <c r="D92" s="84">
        <v>2015.35081898</v>
      </c>
      <c r="E92" s="84">
        <v>254.54191469</v>
      </c>
      <c r="F92" s="84">
        <v>254.54191469</v>
      </c>
    </row>
    <row r="93" spans="1:6" ht="12.75" customHeight="1" x14ac:dyDescent="0.2">
      <c r="A93" s="83" t="s">
        <v>151</v>
      </c>
      <c r="B93" s="83">
        <v>7</v>
      </c>
      <c r="C93" s="84">
        <v>2014.9900264600001</v>
      </c>
      <c r="D93" s="84">
        <v>2004.83656249</v>
      </c>
      <c r="E93" s="84">
        <v>253.21394788999999</v>
      </c>
      <c r="F93" s="84">
        <v>253.21394788999999</v>
      </c>
    </row>
    <row r="94" spans="1:6" ht="12.75" customHeight="1" x14ac:dyDescent="0.2">
      <c r="A94" s="83" t="s">
        <v>151</v>
      </c>
      <c r="B94" s="83">
        <v>8</v>
      </c>
      <c r="C94" s="84">
        <v>1929.6359704199999</v>
      </c>
      <c r="D94" s="84">
        <v>1919.8026372300001</v>
      </c>
      <c r="E94" s="84">
        <v>242.47403206999999</v>
      </c>
      <c r="F94" s="84">
        <v>242.47403206999999</v>
      </c>
    </row>
    <row r="95" spans="1:6" ht="12.75" customHeight="1" x14ac:dyDescent="0.2">
      <c r="A95" s="83" t="s">
        <v>151</v>
      </c>
      <c r="B95" s="83">
        <v>9</v>
      </c>
      <c r="C95" s="84">
        <v>1940.61199603</v>
      </c>
      <c r="D95" s="84">
        <v>1929.9903702500001</v>
      </c>
      <c r="E95" s="84">
        <v>243.76075845</v>
      </c>
      <c r="F95" s="84">
        <v>243.76075845</v>
      </c>
    </row>
    <row r="96" spans="1:6" ht="12.75" customHeight="1" x14ac:dyDescent="0.2">
      <c r="A96" s="83" t="s">
        <v>151</v>
      </c>
      <c r="B96" s="83">
        <v>10</v>
      </c>
      <c r="C96" s="84">
        <v>1921.67292638</v>
      </c>
      <c r="D96" s="84">
        <v>1911.02605335</v>
      </c>
      <c r="E96" s="84">
        <v>241.36553599999999</v>
      </c>
      <c r="F96" s="84">
        <v>241.36553599999999</v>
      </c>
    </row>
    <row r="97" spans="1:6" ht="12.75" customHeight="1" x14ac:dyDescent="0.2">
      <c r="A97" s="83" t="s">
        <v>151</v>
      </c>
      <c r="B97" s="83">
        <v>11</v>
      </c>
      <c r="C97" s="84">
        <v>1909.78030079</v>
      </c>
      <c r="D97" s="84">
        <v>1891.4734829700001</v>
      </c>
      <c r="E97" s="84">
        <v>238.89601622000001</v>
      </c>
      <c r="F97" s="84">
        <v>238.89601622000001</v>
      </c>
    </row>
    <row r="98" spans="1:6" ht="12.75" customHeight="1" x14ac:dyDescent="0.2">
      <c r="A98" s="83" t="s">
        <v>151</v>
      </c>
      <c r="B98" s="83">
        <v>12</v>
      </c>
      <c r="C98" s="84">
        <v>1918.01643653</v>
      </c>
      <c r="D98" s="84">
        <v>1898.6390753400001</v>
      </c>
      <c r="E98" s="84">
        <v>239.80104158</v>
      </c>
      <c r="F98" s="84">
        <v>239.80104158</v>
      </c>
    </row>
    <row r="99" spans="1:6" ht="12.75" customHeight="1" x14ac:dyDescent="0.2">
      <c r="A99" s="83" t="s">
        <v>151</v>
      </c>
      <c r="B99" s="83">
        <v>13</v>
      </c>
      <c r="C99" s="84">
        <v>1944.67419236</v>
      </c>
      <c r="D99" s="84">
        <v>1923.3007020699999</v>
      </c>
      <c r="E99" s="84">
        <v>242.91584305000001</v>
      </c>
      <c r="F99" s="84">
        <v>242.91584305000001</v>
      </c>
    </row>
    <row r="100" spans="1:6" ht="12.75" customHeight="1" x14ac:dyDescent="0.2">
      <c r="A100" s="83" t="s">
        <v>151</v>
      </c>
      <c r="B100" s="83">
        <v>14</v>
      </c>
      <c r="C100" s="84">
        <v>2019.8981085800001</v>
      </c>
      <c r="D100" s="84">
        <v>1997.0023430000001</v>
      </c>
      <c r="E100" s="84">
        <v>252.22447389999999</v>
      </c>
      <c r="F100" s="84">
        <v>252.22447389999999</v>
      </c>
    </row>
    <row r="101" spans="1:6" ht="12.75" customHeight="1" x14ac:dyDescent="0.2">
      <c r="A101" s="83" t="s">
        <v>151</v>
      </c>
      <c r="B101" s="83">
        <v>15</v>
      </c>
      <c r="C101" s="84">
        <v>2049.8565416900001</v>
      </c>
      <c r="D101" s="84">
        <v>2009.46284507</v>
      </c>
      <c r="E101" s="84">
        <v>253.79825450999999</v>
      </c>
      <c r="F101" s="84">
        <v>253.79825450999999</v>
      </c>
    </row>
    <row r="102" spans="1:6" ht="12.75" customHeight="1" x14ac:dyDescent="0.2">
      <c r="A102" s="83" t="s">
        <v>151</v>
      </c>
      <c r="B102" s="83">
        <v>16</v>
      </c>
      <c r="C102" s="84">
        <v>2004.0449960999999</v>
      </c>
      <c r="D102" s="84">
        <v>1960.6258957099999</v>
      </c>
      <c r="E102" s="84">
        <v>247.63007253999999</v>
      </c>
      <c r="F102" s="84">
        <v>247.63007253999999</v>
      </c>
    </row>
    <row r="103" spans="1:6" ht="12.75" customHeight="1" x14ac:dyDescent="0.2">
      <c r="A103" s="83" t="s">
        <v>151</v>
      </c>
      <c r="B103" s="83">
        <v>17</v>
      </c>
      <c r="C103" s="84">
        <v>2054.8487577000001</v>
      </c>
      <c r="D103" s="84">
        <v>2023.8798499500001</v>
      </c>
      <c r="E103" s="84">
        <v>255.61914444999999</v>
      </c>
      <c r="F103" s="84">
        <v>255.61914444999999</v>
      </c>
    </row>
    <row r="104" spans="1:6" ht="12.75" customHeight="1" x14ac:dyDescent="0.2">
      <c r="A104" s="83" t="s">
        <v>151</v>
      </c>
      <c r="B104" s="83">
        <v>18</v>
      </c>
      <c r="C104" s="84">
        <v>1986.75918873</v>
      </c>
      <c r="D104" s="84">
        <v>1961.0581874300001</v>
      </c>
      <c r="E104" s="84">
        <v>247.68467165000001</v>
      </c>
      <c r="F104" s="84">
        <v>247.68467165000001</v>
      </c>
    </row>
    <row r="105" spans="1:6" ht="12.75" customHeight="1" x14ac:dyDescent="0.2">
      <c r="A105" s="83" t="s">
        <v>151</v>
      </c>
      <c r="B105" s="83">
        <v>19</v>
      </c>
      <c r="C105" s="84">
        <v>1946.78806601</v>
      </c>
      <c r="D105" s="84">
        <v>1926.3695666799999</v>
      </c>
      <c r="E105" s="84">
        <v>243.30344538</v>
      </c>
      <c r="F105" s="84">
        <v>243.30344538</v>
      </c>
    </row>
    <row r="106" spans="1:6" ht="12.75" customHeight="1" x14ac:dyDescent="0.2">
      <c r="A106" s="83" t="s">
        <v>151</v>
      </c>
      <c r="B106" s="83">
        <v>20</v>
      </c>
      <c r="C106" s="84">
        <v>1898.4994113400001</v>
      </c>
      <c r="D106" s="84">
        <v>1885.9580910899999</v>
      </c>
      <c r="E106" s="84">
        <v>238.19941373</v>
      </c>
      <c r="F106" s="84">
        <v>238.19941373</v>
      </c>
    </row>
    <row r="107" spans="1:6" ht="12.75" customHeight="1" x14ac:dyDescent="0.2">
      <c r="A107" s="83" t="s">
        <v>151</v>
      </c>
      <c r="B107" s="83">
        <v>21</v>
      </c>
      <c r="C107" s="84">
        <v>1904.7372568999999</v>
      </c>
      <c r="D107" s="84">
        <v>1893.3968665699999</v>
      </c>
      <c r="E107" s="84">
        <v>239.13894253999999</v>
      </c>
      <c r="F107" s="84">
        <v>239.13894253999999</v>
      </c>
    </row>
    <row r="108" spans="1:6" ht="12.75" customHeight="1" x14ac:dyDescent="0.2">
      <c r="A108" s="83" t="s">
        <v>151</v>
      </c>
      <c r="B108" s="83">
        <v>22</v>
      </c>
      <c r="C108" s="84">
        <v>1891.3984102100001</v>
      </c>
      <c r="D108" s="84">
        <v>1889.7403213</v>
      </c>
      <c r="E108" s="84">
        <v>238.67711523</v>
      </c>
      <c r="F108" s="84">
        <v>238.67711523</v>
      </c>
    </row>
    <row r="109" spans="1:6" ht="12.75" customHeight="1" x14ac:dyDescent="0.2">
      <c r="A109" s="83" t="s">
        <v>151</v>
      </c>
      <c r="B109" s="83">
        <v>23</v>
      </c>
      <c r="C109" s="84">
        <v>1934.4486274599999</v>
      </c>
      <c r="D109" s="84">
        <v>1919.55156913</v>
      </c>
      <c r="E109" s="84">
        <v>242.44232177999999</v>
      </c>
      <c r="F109" s="84">
        <v>242.44232177999999</v>
      </c>
    </row>
    <row r="110" spans="1:6" ht="12.75" customHeight="1" x14ac:dyDescent="0.2">
      <c r="A110" s="83" t="s">
        <v>151</v>
      </c>
      <c r="B110" s="83">
        <v>24</v>
      </c>
      <c r="C110" s="84">
        <v>2010.32351808</v>
      </c>
      <c r="D110" s="84">
        <v>1995.16565597</v>
      </c>
      <c r="E110" s="84">
        <v>251.99249749000001</v>
      </c>
      <c r="F110" s="84">
        <v>251.99249749000001</v>
      </c>
    </row>
    <row r="111" spans="1:6" ht="12.75" customHeight="1" x14ac:dyDescent="0.2">
      <c r="A111" s="83" t="s">
        <v>152</v>
      </c>
      <c r="B111" s="83">
        <v>1</v>
      </c>
      <c r="C111" s="84">
        <v>1948.3043083699999</v>
      </c>
      <c r="D111" s="84">
        <v>1933.7477984100001</v>
      </c>
      <c r="E111" s="84">
        <v>244.23532742</v>
      </c>
      <c r="F111" s="84">
        <v>244.23532742</v>
      </c>
    </row>
    <row r="112" spans="1:6" ht="12.75" customHeight="1" x14ac:dyDescent="0.2">
      <c r="A112" s="83" t="s">
        <v>152</v>
      </c>
      <c r="B112" s="83">
        <v>2</v>
      </c>
      <c r="C112" s="84">
        <v>1983.28473979</v>
      </c>
      <c r="D112" s="84">
        <v>1968.51587795</v>
      </c>
      <c r="E112" s="84">
        <v>248.62658945000001</v>
      </c>
      <c r="F112" s="84">
        <v>248.62658945000001</v>
      </c>
    </row>
    <row r="113" spans="1:6" ht="12.75" customHeight="1" x14ac:dyDescent="0.2">
      <c r="A113" s="83" t="s">
        <v>152</v>
      </c>
      <c r="B113" s="83">
        <v>3</v>
      </c>
      <c r="C113" s="84">
        <v>1994.8087747500001</v>
      </c>
      <c r="D113" s="84">
        <v>1980.45998276</v>
      </c>
      <c r="E113" s="84">
        <v>250.1351483</v>
      </c>
      <c r="F113" s="84">
        <v>250.1351483</v>
      </c>
    </row>
    <row r="114" spans="1:6" ht="12.75" customHeight="1" x14ac:dyDescent="0.2">
      <c r="A114" s="83" t="s">
        <v>152</v>
      </c>
      <c r="B114" s="83">
        <v>4</v>
      </c>
      <c r="C114" s="84">
        <v>1987.9700130399999</v>
      </c>
      <c r="D114" s="84">
        <v>1979.6783076199999</v>
      </c>
      <c r="E114" s="84">
        <v>250.03642153000001</v>
      </c>
      <c r="F114" s="84">
        <v>250.03642153000001</v>
      </c>
    </row>
    <row r="115" spans="1:6" ht="12.75" customHeight="1" x14ac:dyDescent="0.2">
      <c r="A115" s="83" t="s">
        <v>152</v>
      </c>
      <c r="B115" s="83">
        <v>5</v>
      </c>
      <c r="C115" s="84">
        <v>1974.76285179</v>
      </c>
      <c r="D115" s="84">
        <v>1963.35511223</v>
      </c>
      <c r="E115" s="84">
        <v>247.97477678999999</v>
      </c>
      <c r="F115" s="84">
        <v>247.97477678999999</v>
      </c>
    </row>
    <row r="116" spans="1:6" ht="12.75" customHeight="1" x14ac:dyDescent="0.2">
      <c r="A116" s="83" t="s">
        <v>152</v>
      </c>
      <c r="B116" s="83">
        <v>6</v>
      </c>
      <c r="C116" s="84">
        <v>1952.5067500499999</v>
      </c>
      <c r="D116" s="84">
        <v>1941.3276046200001</v>
      </c>
      <c r="E116" s="84">
        <v>245.19266862999999</v>
      </c>
      <c r="F116" s="84">
        <v>245.19266862999999</v>
      </c>
    </row>
    <row r="117" spans="1:6" ht="12.75" customHeight="1" x14ac:dyDescent="0.2">
      <c r="A117" s="83" t="s">
        <v>152</v>
      </c>
      <c r="B117" s="83">
        <v>7</v>
      </c>
      <c r="C117" s="84">
        <v>1898.0278160600001</v>
      </c>
      <c r="D117" s="84">
        <v>1888.5101367</v>
      </c>
      <c r="E117" s="84">
        <v>238.52174102000001</v>
      </c>
      <c r="F117" s="84">
        <v>238.52174102000001</v>
      </c>
    </row>
    <row r="118" spans="1:6" ht="12.75" customHeight="1" x14ac:dyDescent="0.2">
      <c r="A118" s="83" t="s">
        <v>152</v>
      </c>
      <c r="B118" s="83">
        <v>8</v>
      </c>
      <c r="C118" s="84">
        <v>1844.7549952700001</v>
      </c>
      <c r="D118" s="84">
        <v>1833.7912448500001</v>
      </c>
      <c r="E118" s="84">
        <v>231.61066063999999</v>
      </c>
      <c r="F118" s="84">
        <v>231.61066063999999</v>
      </c>
    </row>
    <row r="119" spans="1:6" ht="12.75" customHeight="1" x14ac:dyDescent="0.2">
      <c r="A119" s="83" t="s">
        <v>152</v>
      </c>
      <c r="B119" s="83">
        <v>9</v>
      </c>
      <c r="C119" s="84">
        <v>1828.35689271</v>
      </c>
      <c r="D119" s="84">
        <v>1816.21237681</v>
      </c>
      <c r="E119" s="84">
        <v>229.39042251999999</v>
      </c>
      <c r="F119" s="84">
        <v>229.39042251999999</v>
      </c>
    </row>
    <row r="120" spans="1:6" ht="12.75" customHeight="1" x14ac:dyDescent="0.2">
      <c r="A120" s="83" t="s">
        <v>152</v>
      </c>
      <c r="B120" s="83">
        <v>10</v>
      </c>
      <c r="C120" s="84">
        <v>1818.1039042800001</v>
      </c>
      <c r="D120" s="84">
        <v>1805.38320638</v>
      </c>
      <c r="E120" s="84">
        <v>228.0226816</v>
      </c>
      <c r="F120" s="84">
        <v>228.0226816</v>
      </c>
    </row>
    <row r="121" spans="1:6" ht="12.75" customHeight="1" x14ac:dyDescent="0.2">
      <c r="A121" s="83" t="s">
        <v>152</v>
      </c>
      <c r="B121" s="83">
        <v>11</v>
      </c>
      <c r="C121" s="84">
        <v>1828.47364649</v>
      </c>
      <c r="D121" s="84">
        <v>1814.7151214800001</v>
      </c>
      <c r="E121" s="84">
        <v>229.20131685999999</v>
      </c>
      <c r="F121" s="84">
        <v>229.20131685999999</v>
      </c>
    </row>
    <row r="122" spans="1:6" ht="12.75" customHeight="1" x14ac:dyDescent="0.2">
      <c r="A122" s="83" t="s">
        <v>152</v>
      </c>
      <c r="B122" s="83">
        <v>12</v>
      </c>
      <c r="C122" s="84">
        <v>1843.3530473999999</v>
      </c>
      <c r="D122" s="84">
        <v>1829.5379969200001</v>
      </c>
      <c r="E122" s="84">
        <v>231.07346887</v>
      </c>
      <c r="F122" s="84">
        <v>231.07346887</v>
      </c>
    </row>
    <row r="123" spans="1:6" ht="12.75" customHeight="1" x14ac:dyDescent="0.2">
      <c r="A123" s="83" t="s">
        <v>152</v>
      </c>
      <c r="B123" s="83">
        <v>13</v>
      </c>
      <c r="C123" s="84">
        <v>1880.2992316100001</v>
      </c>
      <c r="D123" s="84">
        <v>1865.3923012800001</v>
      </c>
      <c r="E123" s="84">
        <v>235.60192278</v>
      </c>
      <c r="F123" s="84">
        <v>235.60192278</v>
      </c>
    </row>
    <row r="124" spans="1:6" ht="12.75" customHeight="1" x14ac:dyDescent="0.2">
      <c r="A124" s="83" t="s">
        <v>152</v>
      </c>
      <c r="B124" s="83">
        <v>14</v>
      </c>
      <c r="C124" s="84">
        <v>1918.2421904600001</v>
      </c>
      <c r="D124" s="84">
        <v>1893.6979793400001</v>
      </c>
      <c r="E124" s="84">
        <v>239.17697354000001</v>
      </c>
      <c r="F124" s="84">
        <v>239.17697354000001</v>
      </c>
    </row>
    <row r="125" spans="1:6" ht="12.75" customHeight="1" x14ac:dyDescent="0.2">
      <c r="A125" s="83" t="s">
        <v>152</v>
      </c>
      <c r="B125" s="83">
        <v>15</v>
      </c>
      <c r="C125" s="84">
        <v>1927.60260986</v>
      </c>
      <c r="D125" s="84">
        <v>1907.6181525</v>
      </c>
      <c r="E125" s="84">
        <v>240.93511287000001</v>
      </c>
      <c r="F125" s="84">
        <v>240.93511287000001</v>
      </c>
    </row>
    <row r="126" spans="1:6" ht="12.75" customHeight="1" x14ac:dyDescent="0.2">
      <c r="A126" s="83" t="s">
        <v>152</v>
      </c>
      <c r="B126" s="83">
        <v>16</v>
      </c>
      <c r="C126" s="84">
        <v>1933.5531064100001</v>
      </c>
      <c r="D126" s="84">
        <v>1913.0005956</v>
      </c>
      <c r="E126" s="84">
        <v>241.61492372999999</v>
      </c>
      <c r="F126" s="84">
        <v>241.61492372999999</v>
      </c>
    </row>
    <row r="127" spans="1:6" ht="12.75" customHeight="1" x14ac:dyDescent="0.2">
      <c r="A127" s="83" t="s">
        <v>152</v>
      </c>
      <c r="B127" s="83">
        <v>17</v>
      </c>
      <c r="C127" s="84">
        <v>1956.6980878899999</v>
      </c>
      <c r="D127" s="84">
        <v>1915.96792011</v>
      </c>
      <c r="E127" s="84">
        <v>241.98970138999999</v>
      </c>
      <c r="F127" s="84">
        <v>241.98970138999999</v>
      </c>
    </row>
    <row r="128" spans="1:6" ht="12.75" customHeight="1" x14ac:dyDescent="0.2">
      <c r="A128" s="83" t="s">
        <v>152</v>
      </c>
      <c r="B128" s="83">
        <v>18</v>
      </c>
      <c r="C128" s="84">
        <v>1911.6081170499999</v>
      </c>
      <c r="D128" s="84">
        <v>1877.0845282800001</v>
      </c>
      <c r="E128" s="84">
        <v>237.07866906999999</v>
      </c>
      <c r="F128" s="84">
        <v>237.07866906999999</v>
      </c>
    </row>
    <row r="129" spans="1:6" ht="12.75" customHeight="1" x14ac:dyDescent="0.2">
      <c r="A129" s="83" t="s">
        <v>152</v>
      </c>
      <c r="B129" s="83">
        <v>19</v>
      </c>
      <c r="C129" s="84">
        <v>1856.4993426999999</v>
      </c>
      <c r="D129" s="84">
        <v>1828.9691163099999</v>
      </c>
      <c r="E129" s="84">
        <v>231.00161838</v>
      </c>
      <c r="F129" s="84">
        <v>231.00161838</v>
      </c>
    </row>
    <row r="130" spans="1:6" ht="12.75" customHeight="1" x14ac:dyDescent="0.2">
      <c r="A130" s="83" t="s">
        <v>152</v>
      </c>
      <c r="B130" s="83">
        <v>20</v>
      </c>
      <c r="C130" s="84">
        <v>1845.76651537</v>
      </c>
      <c r="D130" s="84">
        <v>1818.86837081</v>
      </c>
      <c r="E130" s="84">
        <v>229.72587865</v>
      </c>
      <c r="F130" s="84">
        <v>229.72587865</v>
      </c>
    </row>
    <row r="131" spans="1:6" ht="12.75" customHeight="1" x14ac:dyDescent="0.2">
      <c r="A131" s="83" t="s">
        <v>152</v>
      </c>
      <c r="B131" s="83">
        <v>21</v>
      </c>
      <c r="C131" s="84">
        <v>1859.0913048899999</v>
      </c>
      <c r="D131" s="84">
        <v>1832.11122774</v>
      </c>
      <c r="E131" s="84">
        <v>231.39847189</v>
      </c>
      <c r="F131" s="84">
        <v>231.39847189</v>
      </c>
    </row>
    <row r="132" spans="1:6" ht="12.75" customHeight="1" x14ac:dyDescent="0.2">
      <c r="A132" s="83" t="s">
        <v>152</v>
      </c>
      <c r="B132" s="83">
        <v>22</v>
      </c>
      <c r="C132" s="84">
        <v>1894.93847792</v>
      </c>
      <c r="D132" s="84">
        <v>1867.77917875</v>
      </c>
      <c r="E132" s="84">
        <v>235.90338908000001</v>
      </c>
      <c r="F132" s="84">
        <v>235.90338908000001</v>
      </c>
    </row>
    <row r="133" spans="1:6" ht="12.75" customHeight="1" x14ac:dyDescent="0.2">
      <c r="A133" s="83" t="s">
        <v>152</v>
      </c>
      <c r="B133" s="83">
        <v>23</v>
      </c>
      <c r="C133" s="84">
        <v>1928.9268337599999</v>
      </c>
      <c r="D133" s="84">
        <v>1903.55849696</v>
      </c>
      <c r="E133" s="84">
        <v>240.42237212000001</v>
      </c>
      <c r="F133" s="84">
        <v>240.42237212000001</v>
      </c>
    </row>
    <row r="134" spans="1:6" ht="12.75" customHeight="1" x14ac:dyDescent="0.2">
      <c r="A134" s="83" t="s">
        <v>152</v>
      </c>
      <c r="B134" s="83">
        <v>24</v>
      </c>
      <c r="C134" s="84">
        <v>1956.6879953800001</v>
      </c>
      <c r="D134" s="84">
        <v>1933.23344634</v>
      </c>
      <c r="E134" s="84">
        <v>244.17036396</v>
      </c>
      <c r="F134" s="84">
        <v>244.17036396</v>
      </c>
    </row>
    <row r="135" spans="1:6" ht="12.75" customHeight="1" x14ac:dyDescent="0.2">
      <c r="A135" s="83" t="s">
        <v>153</v>
      </c>
      <c r="B135" s="83">
        <v>1</v>
      </c>
      <c r="C135" s="84">
        <v>1977.22098117</v>
      </c>
      <c r="D135" s="84">
        <v>1953.04672185</v>
      </c>
      <c r="E135" s="84">
        <v>246.67281120000001</v>
      </c>
      <c r="F135" s="84">
        <v>246.67281120000001</v>
      </c>
    </row>
    <row r="136" spans="1:6" ht="12.75" customHeight="1" x14ac:dyDescent="0.2">
      <c r="A136" s="83" t="s">
        <v>153</v>
      </c>
      <c r="B136" s="83">
        <v>2</v>
      </c>
      <c r="C136" s="84">
        <v>2015.3092219299999</v>
      </c>
      <c r="D136" s="84">
        <v>1990.2136773300001</v>
      </c>
      <c r="E136" s="84">
        <v>251.36705495999999</v>
      </c>
      <c r="F136" s="84">
        <v>251.36705495999999</v>
      </c>
    </row>
    <row r="137" spans="1:6" ht="12.75" customHeight="1" x14ac:dyDescent="0.2">
      <c r="A137" s="83" t="s">
        <v>153</v>
      </c>
      <c r="B137" s="83">
        <v>3</v>
      </c>
      <c r="C137" s="84">
        <v>2032.5149673400001</v>
      </c>
      <c r="D137" s="84">
        <v>2008.42622854</v>
      </c>
      <c r="E137" s="84">
        <v>253.66732825</v>
      </c>
      <c r="F137" s="84">
        <v>253.66732825</v>
      </c>
    </row>
    <row r="138" spans="1:6" ht="12.75" customHeight="1" x14ac:dyDescent="0.2">
      <c r="A138" s="83" t="s">
        <v>153</v>
      </c>
      <c r="B138" s="83">
        <v>4</v>
      </c>
      <c r="C138" s="84">
        <v>2035.03672792</v>
      </c>
      <c r="D138" s="84">
        <v>2009.06579459</v>
      </c>
      <c r="E138" s="84">
        <v>253.74810643000001</v>
      </c>
      <c r="F138" s="84">
        <v>253.74810643000001</v>
      </c>
    </row>
    <row r="139" spans="1:6" ht="12.75" customHeight="1" x14ac:dyDescent="0.2">
      <c r="A139" s="83" t="s">
        <v>153</v>
      </c>
      <c r="B139" s="83">
        <v>5</v>
      </c>
      <c r="C139" s="84">
        <v>2040.4903448499999</v>
      </c>
      <c r="D139" s="84">
        <v>2015.9859449600001</v>
      </c>
      <c r="E139" s="84">
        <v>254.62213208</v>
      </c>
      <c r="F139" s="84">
        <v>254.62213208</v>
      </c>
    </row>
    <row r="140" spans="1:6" ht="12.75" customHeight="1" x14ac:dyDescent="0.2">
      <c r="A140" s="83" t="s">
        <v>153</v>
      </c>
      <c r="B140" s="83">
        <v>6</v>
      </c>
      <c r="C140" s="84">
        <v>2016.51093206</v>
      </c>
      <c r="D140" s="84">
        <v>1992.68597611</v>
      </c>
      <c r="E140" s="84">
        <v>251.67931010999999</v>
      </c>
      <c r="F140" s="84">
        <v>251.67931010999999</v>
      </c>
    </row>
    <row r="141" spans="1:6" ht="12.75" customHeight="1" x14ac:dyDescent="0.2">
      <c r="A141" s="83" t="s">
        <v>153</v>
      </c>
      <c r="B141" s="83">
        <v>7</v>
      </c>
      <c r="C141" s="84">
        <v>1993.6128089700001</v>
      </c>
      <c r="D141" s="84">
        <v>1967.93124235</v>
      </c>
      <c r="E141" s="84">
        <v>248.55274908000001</v>
      </c>
      <c r="F141" s="84">
        <v>248.55274908000001</v>
      </c>
    </row>
    <row r="142" spans="1:6" ht="12.75" customHeight="1" x14ac:dyDescent="0.2">
      <c r="A142" s="83" t="s">
        <v>153</v>
      </c>
      <c r="B142" s="83">
        <v>8</v>
      </c>
      <c r="C142" s="84">
        <v>1974.98309819</v>
      </c>
      <c r="D142" s="84">
        <v>1949.27214353</v>
      </c>
      <c r="E142" s="84">
        <v>246.19607614</v>
      </c>
      <c r="F142" s="84">
        <v>246.19607614</v>
      </c>
    </row>
    <row r="143" spans="1:6" ht="12.75" customHeight="1" x14ac:dyDescent="0.2">
      <c r="A143" s="83" t="s">
        <v>153</v>
      </c>
      <c r="B143" s="83">
        <v>9</v>
      </c>
      <c r="C143" s="84">
        <v>1962.02480788</v>
      </c>
      <c r="D143" s="84">
        <v>1934.7749538200001</v>
      </c>
      <c r="E143" s="84">
        <v>244.36505872999999</v>
      </c>
      <c r="F143" s="84">
        <v>244.36505872999999</v>
      </c>
    </row>
    <row r="144" spans="1:6" ht="12.75" customHeight="1" x14ac:dyDescent="0.2">
      <c r="A144" s="83" t="s">
        <v>153</v>
      </c>
      <c r="B144" s="83">
        <v>10</v>
      </c>
      <c r="C144" s="84">
        <v>1892.8794578100001</v>
      </c>
      <c r="D144" s="84">
        <v>1866.3310008200001</v>
      </c>
      <c r="E144" s="84">
        <v>235.72048197999999</v>
      </c>
      <c r="F144" s="84">
        <v>235.72048197999999</v>
      </c>
    </row>
    <row r="145" spans="1:6" ht="12.75" customHeight="1" x14ac:dyDescent="0.2">
      <c r="A145" s="83" t="s">
        <v>153</v>
      </c>
      <c r="B145" s="83">
        <v>11</v>
      </c>
      <c r="C145" s="84">
        <v>1858.75673772</v>
      </c>
      <c r="D145" s="84">
        <v>1834.0615440199999</v>
      </c>
      <c r="E145" s="84">
        <v>231.64479983999999</v>
      </c>
      <c r="F145" s="84">
        <v>231.64479983999999</v>
      </c>
    </row>
    <row r="146" spans="1:6" ht="12.75" customHeight="1" x14ac:dyDescent="0.2">
      <c r="A146" s="83" t="s">
        <v>153</v>
      </c>
      <c r="B146" s="83">
        <v>12</v>
      </c>
      <c r="C146" s="84">
        <v>1869.64974893</v>
      </c>
      <c r="D146" s="84">
        <v>1846.80805833</v>
      </c>
      <c r="E146" s="84">
        <v>233.25470425</v>
      </c>
      <c r="F146" s="84">
        <v>233.25470425</v>
      </c>
    </row>
    <row r="147" spans="1:6" ht="12.75" customHeight="1" x14ac:dyDescent="0.2">
      <c r="A147" s="83" t="s">
        <v>153</v>
      </c>
      <c r="B147" s="83">
        <v>13</v>
      </c>
      <c r="C147" s="84">
        <v>1880.6435164100001</v>
      </c>
      <c r="D147" s="84">
        <v>1857.2239170099999</v>
      </c>
      <c r="E147" s="84">
        <v>234.57024325</v>
      </c>
      <c r="F147" s="84">
        <v>234.57024325</v>
      </c>
    </row>
    <row r="148" spans="1:6" ht="12.75" customHeight="1" x14ac:dyDescent="0.2">
      <c r="A148" s="83" t="s">
        <v>153</v>
      </c>
      <c r="B148" s="83">
        <v>14</v>
      </c>
      <c r="C148" s="84">
        <v>1910.9239734</v>
      </c>
      <c r="D148" s="84">
        <v>1885.7664409500001</v>
      </c>
      <c r="E148" s="84">
        <v>238.17520802000001</v>
      </c>
      <c r="F148" s="84">
        <v>238.17520802000001</v>
      </c>
    </row>
    <row r="149" spans="1:6" ht="12.75" customHeight="1" x14ac:dyDescent="0.2">
      <c r="A149" s="83" t="s">
        <v>153</v>
      </c>
      <c r="B149" s="83">
        <v>15</v>
      </c>
      <c r="C149" s="84">
        <v>1940.2393886100001</v>
      </c>
      <c r="D149" s="84">
        <v>1915.7899219799999</v>
      </c>
      <c r="E149" s="84">
        <v>241.96721994999999</v>
      </c>
      <c r="F149" s="84">
        <v>241.96721994999999</v>
      </c>
    </row>
    <row r="150" spans="1:6" ht="12.75" customHeight="1" x14ac:dyDescent="0.2">
      <c r="A150" s="83" t="s">
        <v>153</v>
      </c>
      <c r="B150" s="83">
        <v>16</v>
      </c>
      <c r="C150" s="84">
        <v>1956.97176195</v>
      </c>
      <c r="D150" s="84">
        <v>1932.4781798199999</v>
      </c>
      <c r="E150" s="84">
        <v>244.07497264</v>
      </c>
      <c r="F150" s="84">
        <v>244.07497264</v>
      </c>
    </row>
    <row r="151" spans="1:6" ht="12.75" customHeight="1" x14ac:dyDescent="0.2">
      <c r="A151" s="83" t="s">
        <v>153</v>
      </c>
      <c r="B151" s="83">
        <v>17</v>
      </c>
      <c r="C151" s="84">
        <v>1963.9054487799999</v>
      </c>
      <c r="D151" s="84">
        <v>1935.4366512199999</v>
      </c>
      <c r="E151" s="84">
        <v>244.44863212999999</v>
      </c>
      <c r="F151" s="84">
        <v>244.44863212999999</v>
      </c>
    </row>
    <row r="152" spans="1:6" ht="12.75" customHeight="1" x14ac:dyDescent="0.2">
      <c r="A152" s="83" t="s">
        <v>153</v>
      </c>
      <c r="B152" s="83">
        <v>18</v>
      </c>
      <c r="C152" s="84">
        <v>1934.1121329800001</v>
      </c>
      <c r="D152" s="84">
        <v>1914.53639189</v>
      </c>
      <c r="E152" s="84">
        <v>241.80889716999999</v>
      </c>
      <c r="F152" s="84">
        <v>241.80889716999999</v>
      </c>
    </row>
    <row r="153" spans="1:6" ht="12.75" customHeight="1" x14ac:dyDescent="0.2">
      <c r="A153" s="83" t="s">
        <v>153</v>
      </c>
      <c r="B153" s="83">
        <v>19</v>
      </c>
      <c r="C153" s="84">
        <v>1900.19836631</v>
      </c>
      <c r="D153" s="84">
        <v>1886.35155915</v>
      </c>
      <c r="E153" s="84">
        <v>238.24910935</v>
      </c>
      <c r="F153" s="84">
        <v>238.24910935</v>
      </c>
    </row>
    <row r="154" spans="1:6" ht="12.75" customHeight="1" x14ac:dyDescent="0.2">
      <c r="A154" s="83" t="s">
        <v>153</v>
      </c>
      <c r="B154" s="83">
        <v>20</v>
      </c>
      <c r="C154" s="84">
        <v>1855.82097067</v>
      </c>
      <c r="D154" s="84">
        <v>1844.9439436</v>
      </c>
      <c r="E154" s="84">
        <v>233.01926367999999</v>
      </c>
      <c r="F154" s="84">
        <v>233.01926367999999</v>
      </c>
    </row>
    <row r="155" spans="1:6" ht="12.75" customHeight="1" x14ac:dyDescent="0.2">
      <c r="A155" s="83" t="s">
        <v>153</v>
      </c>
      <c r="B155" s="83">
        <v>21</v>
      </c>
      <c r="C155" s="84">
        <v>1782.20913546</v>
      </c>
      <c r="D155" s="84">
        <v>1769.9173584800001</v>
      </c>
      <c r="E155" s="84">
        <v>223.54329035000001</v>
      </c>
      <c r="F155" s="84">
        <v>223.54329035000001</v>
      </c>
    </row>
    <row r="156" spans="1:6" ht="12.75" customHeight="1" x14ac:dyDescent="0.2">
      <c r="A156" s="83" t="s">
        <v>153</v>
      </c>
      <c r="B156" s="83">
        <v>22</v>
      </c>
      <c r="C156" s="84">
        <v>1793.2656394200001</v>
      </c>
      <c r="D156" s="84">
        <v>1781.1332725699999</v>
      </c>
      <c r="E156" s="84">
        <v>224.95987758000001</v>
      </c>
      <c r="F156" s="84">
        <v>224.95987758000001</v>
      </c>
    </row>
    <row r="157" spans="1:6" ht="12.75" customHeight="1" x14ac:dyDescent="0.2">
      <c r="A157" s="83" t="s">
        <v>153</v>
      </c>
      <c r="B157" s="83">
        <v>23</v>
      </c>
      <c r="C157" s="84">
        <v>1816.25140244</v>
      </c>
      <c r="D157" s="84">
        <v>1809.08582142</v>
      </c>
      <c r="E157" s="84">
        <v>228.49032758999999</v>
      </c>
      <c r="F157" s="84">
        <v>228.49032758999999</v>
      </c>
    </row>
    <row r="158" spans="1:6" ht="12.75" customHeight="1" x14ac:dyDescent="0.2">
      <c r="A158" s="83" t="s">
        <v>153</v>
      </c>
      <c r="B158" s="83">
        <v>24</v>
      </c>
      <c r="C158" s="84">
        <v>1915.7927302600001</v>
      </c>
      <c r="D158" s="84">
        <v>1907.86660551</v>
      </c>
      <c r="E158" s="84">
        <v>240.96649287</v>
      </c>
      <c r="F158" s="84">
        <v>240.96649287</v>
      </c>
    </row>
    <row r="159" spans="1:6" ht="12.75" customHeight="1" x14ac:dyDescent="0.2">
      <c r="A159" s="83" t="s">
        <v>154</v>
      </c>
      <c r="B159" s="83">
        <v>1</v>
      </c>
      <c r="C159" s="84">
        <v>1962.9717491700001</v>
      </c>
      <c r="D159" s="84">
        <v>1952.0355090800001</v>
      </c>
      <c r="E159" s="84">
        <v>246.54509346</v>
      </c>
      <c r="F159" s="84">
        <v>246.54509346</v>
      </c>
    </row>
    <row r="160" spans="1:6" ht="12.75" customHeight="1" x14ac:dyDescent="0.2">
      <c r="A160" s="83" t="s">
        <v>154</v>
      </c>
      <c r="B160" s="83">
        <v>2</v>
      </c>
      <c r="C160" s="84">
        <v>1984.3014962300001</v>
      </c>
      <c r="D160" s="84">
        <v>1973.3416914699999</v>
      </c>
      <c r="E160" s="84">
        <v>249.23609714</v>
      </c>
      <c r="F160" s="84">
        <v>249.23609714</v>
      </c>
    </row>
    <row r="161" spans="1:6" ht="12.75" customHeight="1" x14ac:dyDescent="0.2">
      <c r="A161" s="83" t="s">
        <v>154</v>
      </c>
      <c r="B161" s="83">
        <v>3</v>
      </c>
      <c r="C161" s="84">
        <v>2004.29408229</v>
      </c>
      <c r="D161" s="84">
        <v>1992.8984161000001</v>
      </c>
      <c r="E161" s="84">
        <v>251.7061416</v>
      </c>
      <c r="F161" s="84">
        <v>251.7061416</v>
      </c>
    </row>
    <row r="162" spans="1:6" ht="12.75" customHeight="1" x14ac:dyDescent="0.2">
      <c r="A162" s="83" t="s">
        <v>154</v>
      </c>
      <c r="B162" s="83">
        <v>4</v>
      </c>
      <c r="C162" s="84">
        <v>2027.5047148599999</v>
      </c>
      <c r="D162" s="84">
        <v>2015.62581168</v>
      </c>
      <c r="E162" s="84">
        <v>254.57664668999999</v>
      </c>
      <c r="F162" s="84">
        <v>254.57664668999999</v>
      </c>
    </row>
    <row r="163" spans="1:6" ht="12.75" customHeight="1" x14ac:dyDescent="0.2">
      <c r="A163" s="83" t="s">
        <v>154</v>
      </c>
      <c r="B163" s="83">
        <v>5</v>
      </c>
      <c r="C163" s="84">
        <v>2021.31663226</v>
      </c>
      <c r="D163" s="84">
        <v>2009.4588029199999</v>
      </c>
      <c r="E163" s="84">
        <v>253.79774398000001</v>
      </c>
      <c r="F163" s="84">
        <v>253.79774398000001</v>
      </c>
    </row>
    <row r="164" spans="1:6" ht="12.75" customHeight="1" x14ac:dyDescent="0.2">
      <c r="A164" s="83" t="s">
        <v>154</v>
      </c>
      <c r="B164" s="83">
        <v>6</v>
      </c>
      <c r="C164" s="84">
        <v>2019.12765939</v>
      </c>
      <c r="D164" s="84">
        <v>2005.27412301</v>
      </c>
      <c r="E164" s="84">
        <v>253.26921246000001</v>
      </c>
      <c r="F164" s="84">
        <v>253.26921246000001</v>
      </c>
    </row>
    <row r="165" spans="1:6" ht="12.75" customHeight="1" x14ac:dyDescent="0.2">
      <c r="A165" s="83" t="s">
        <v>154</v>
      </c>
      <c r="B165" s="83">
        <v>7</v>
      </c>
      <c r="C165" s="84">
        <v>1961.78707975</v>
      </c>
      <c r="D165" s="84">
        <v>1953.49877266</v>
      </c>
      <c r="E165" s="84">
        <v>246.72990591000001</v>
      </c>
      <c r="F165" s="84">
        <v>246.72990591000001</v>
      </c>
    </row>
    <row r="166" spans="1:6" ht="12.75" customHeight="1" x14ac:dyDescent="0.2">
      <c r="A166" s="83" t="s">
        <v>154</v>
      </c>
      <c r="B166" s="83">
        <v>8</v>
      </c>
      <c r="C166" s="84">
        <v>1907.6618040000001</v>
      </c>
      <c r="D166" s="84">
        <v>1897.7787713299999</v>
      </c>
      <c r="E166" s="84">
        <v>239.69238386000001</v>
      </c>
      <c r="F166" s="84">
        <v>239.69238386000001</v>
      </c>
    </row>
    <row r="167" spans="1:6" ht="12.75" customHeight="1" x14ac:dyDescent="0.2">
      <c r="A167" s="83" t="s">
        <v>154</v>
      </c>
      <c r="B167" s="83">
        <v>9</v>
      </c>
      <c r="C167" s="84">
        <v>1889.3327780899999</v>
      </c>
      <c r="D167" s="84">
        <v>1878.0996689999999</v>
      </c>
      <c r="E167" s="84">
        <v>237.20688290999999</v>
      </c>
      <c r="F167" s="84">
        <v>237.20688290999999</v>
      </c>
    </row>
    <row r="168" spans="1:6" ht="12.75" customHeight="1" x14ac:dyDescent="0.2">
      <c r="A168" s="83" t="s">
        <v>154</v>
      </c>
      <c r="B168" s="83">
        <v>10</v>
      </c>
      <c r="C168" s="84">
        <v>1877.4252867099999</v>
      </c>
      <c r="D168" s="84">
        <v>1864.8593228</v>
      </c>
      <c r="E168" s="84">
        <v>235.53460677000001</v>
      </c>
      <c r="F168" s="84">
        <v>235.53460677000001</v>
      </c>
    </row>
    <row r="169" spans="1:6" ht="12.75" customHeight="1" x14ac:dyDescent="0.2">
      <c r="A169" s="83" t="s">
        <v>154</v>
      </c>
      <c r="B169" s="83">
        <v>11</v>
      </c>
      <c r="C169" s="84">
        <v>1886.71636341</v>
      </c>
      <c r="D169" s="84">
        <v>1867.1336577699999</v>
      </c>
      <c r="E169" s="84">
        <v>235.82185878999999</v>
      </c>
      <c r="F169" s="84">
        <v>235.82185878999999</v>
      </c>
    </row>
    <row r="170" spans="1:6" ht="12.75" customHeight="1" x14ac:dyDescent="0.2">
      <c r="A170" s="83" t="s">
        <v>154</v>
      </c>
      <c r="B170" s="83">
        <v>12</v>
      </c>
      <c r="C170" s="84">
        <v>1885.25426397</v>
      </c>
      <c r="D170" s="84">
        <v>1864.0503106399999</v>
      </c>
      <c r="E170" s="84">
        <v>235.43242728999999</v>
      </c>
      <c r="F170" s="84">
        <v>235.43242728999999</v>
      </c>
    </row>
    <row r="171" spans="1:6" ht="12.75" customHeight="1" x14ac:dyDescent="0.2">
      <c r="A171" s="83" t="s">
        <v>154</v>
      </c>
      <c r="B171" s="83">
        <v>13</v>
      </c>
      <c r="C171" s="84">
        <v>1905.0216165899999</v>
      </c>
      <c r="D171" s="84">
        <v>1882.98816614</v>
      </c>
      <c r="E171" s="84">
        <v>237.82430762999999</v>
      </c>
      <c r="F171" s="84">
        <v>237.82430762999999</v>
      </c>
    </row>
    <row r="172" spans="1:6" ht="12.75" customHeight="1" x14ac:dyDescent="0.2">
      <c r="A172" s="83" t="s">
        <v>154</v>
      </c>
      <c r="B172" s="83">
        <v>14</v>
      </c>
      <c r="C172" s="84">
        <v>1927.96839357</v>
      </c>
      <c r="D172" s="84">
        <v>1904.2162615300001</v>
      </c>
      <c r="E172" s="84">
        <v>240.50544880000001</v>
      </c>
      <c r="F172" s="84">
        <v>240.50544880000001</v>
      </c>
    </row>
    <row r="173" spans="1:6" ht="12.75" customHeight="1" x14ac:dyDescent="0.2">
      <c r="A173" s="83" t="s">
        <v>154</v>
      </c>
      <c r="B173" s="83">
        <v>15</v>
      </c>
      <c r="C173" s="84">
        <v>1937.57650113</v>
      </c>
      <c r="D173" s="84">
        <v>1915.01558426</v>
      </c>
      <c r="E173" s="84">
        <v>241.8694199</v>
      </c>
      <c r="F173" s="84">
        <v>241.8694199</v>
      </c>
    </row>
    <row r="174" spans="1:6" ht="12.75" customHeight="1" x14ac:dyDescent="0.2">
      <c r="A174" s="83" t="s">
        <v>154</v>
      </c>
      <c r="B174" s="83">
        <v>16</v>
      </c>
      <c r="C174" s="84">
        <v>1944.4161336300001</v>
      </c>
      <c r="D174" s="84">
        <v>1920.6225262600001</v>
      </c>
      <c r="E174" s="84">
        <v>242.57758532</v>
      </c>
      <c r="F174" s="84">
        <v>242.57758532</v>
      </c>
    </row>
    <row r="175" spans="1:6" ht="12.75" customHeight="1" x14ac:dyDescent="0.2">
      <c r="A175" s="83" t="s">
        <v>154</v>
      </c>
      <c r="B175" s="83">
        <v>17</v>
      </c>
      <c r="C175" s="84">
        <v>1949.19965925</v>
      </c>
      <c r="D175" s="84">
        <v>1927.40651146</v>
      </c>
      <c r="E175" s="84">
        <v>243.4344131</v>
      </c>
      <c r="F175" s="84">
        <v>243.4344131</v>
      </c>
    </row>
    <row r="176" spans="1:6" ht="12.75" customHeight="1" x14ac:dyDescent="0.2">
      <c r="A176" s="83" t="s">
        <v>154</v>
      </c>
      <c r="B176" s="83">
        <v>18</v>
      </c>
      <c r="C176" s="84">
        <v>1910.9772088899999</v>
      </c>
      <c r="D176" s="84">
        <v>1891.3036534800001</v>
      </c>
      <c r="E176" s="84">
        <v>238.87456649999999</v>
      </c>
      <c r="F176" s="84">
        <v>238.87456649999999</v>
      </c>
    </row>
    <row r="177" spans="1:6" ht="12.75" customHeight="1" x14ac:dyDescent="0.2">
      <c r="A177" s="83" t="s">
        <v>154</v>
      </c>
      <c r="B177" s="83">
        <v>19</v>
      </c>
      <c r="C177" s="84">
        <v>1891.03970112</v>
      </c>
      <c r="D177" s="84">
        <v>1875.03655357</v>
      </c>
      <c r="E177" s="84">
        <v>236.82000671</v>
      </c>
      <c r="F177" s="84">
        <v>236.82000671</v>
      </c>
    </row>
    <row r="178" spans="1:6" ht="12.75" customHeight="1" x14ac:dyDescent="0.2">
      <c r="A178" s="83" t="s">
        <v>154</v>
      </c>
      <c r="B178" s="83">
        <v>20</v>
      </c>
      <c r="C178" s="84">
        <v>1868.2778676600001</v>
      </c>
      <c r="D178" s="84">
        <v>1854.17915885</v>
      </c>
      <c r="E178" s="84">
        <v>234.18568561000001</v>
      </c>
      <c r="F178" s="84">
        <v>234.18568561000001</v>
      </c>
    </row>
    <row r="179" spans="1:6" ht="12.75" customHeight="1" x14ac:dyDescent="0.2">
      <c r="A179" s="83" t="s">
        <v>154</v>
      </c>
      <c r="B179" s="83">
        <v>21</v>
      </c>
      <c r="C179" s="84">
        <v>1851.34336682</v>
      </c>
      <c r="D179" s="84">
        <v>1847.08739083</v>
      </c>
      <c r="E179" s="84">
        <v>233.28998437000001</v>
      </c>
      <c r="F179" s="84">
        <v>233.28998437000001</v>
      </c>
    </row>
    <row r="180" spans="1:6" ht="12.75" customHeight="1" x14ac:dyDescent="0.2">
      <c r="A180" s="83" t="s">
        <v>154</v>
      </c>
      <c r="B180" s="83">
        <v>22</v>
      </c>
      <c r="C180" s="84">
        <v>1864.95075604</v>
      </c>
      <c r="D180" s="84">
        <v>1854.16137179</v>
      </c>
      <c r="E180" s="84">
        <v>234.18343906999999</v>
      </c>
      <c r="F180" s="84">
        <v>234.18343906999999</v>
      </c>
    </row>
    <row r="181" spans="1:6" ht="12.75" customHeight="1" x14ac:dyDescent="0.2">
      <c r="A181" s="83" t="s">
        <v>154</v>
      </c>
      <c r="B181" s="83">
        <v>23</v>
      </c>
      <c r="C181" s="84">
        <v>1899.075006</v>
      </c>
      <c r="D181" s="84">
        <v>1888.06624218</v>
      </c>
      <c r="E181" s="84">
        <v>238.46567646</v>
      </c>
      <c r="F181" s="84">
        <v>238.46567646</v>
      </c>
    </row>
    <row r="182" spans="1:6" ht="12.75" customHeight="1" x14ac:dyDescent="0.2">
      <c r="A182" s="83" t="s">
        <v>154</v>
      </c>
      <c r="B182" s="83">
        <v>24</v>
      </c>
      <c r="C182" s="84">
        <v>1936.8090191199999</v>
      </c>
      <c r="D182" s="84">
        <v>1934.59369657</v>
      </c>
      <c r="E182" s="84">
        <v>244.34216566000001</v>
      </c>
      <c r="F182" s="84">
        <v>244.34216566000001</v>
      </c>
    </row>
    <row r="183" spans="1:6" ht="12.75" customHeight="1" x14ac:dyDescent="0.2">
      <c r="A183" s="83" t="s">
        <v>155</v>
      </c>
      <c r="B183" s="83">
        <v>1</v>
      </c>
      <c r="C183" s="84">
        <v>2046.8031747</v>
      </c>
      <c r="D183" s="84">
        <v>2034.8823271399999</v>
      </c>
      <c r="E183" s="84">
        <v>257.00877428000001</v>
      </c>
      <c r="F183" s="84">
        <v>257.00877428000001</v>
      </c>
    </row>
    <row r="184" spans="1:6" ht="12.75" customHeight="1" x14ac:dyDescent="0.2">
      <c r="A184" s="83" t="s">
        <v>155</v>
      </c>
      <c r="B184" s="83">
        <v>2</v>
      </c>
      <c r="C184" s="84">
        <v>2091.1420914199998</v>
      </c>
      <c r="D184" s="84">
        <v>2079.2045277900002</v>
      </c>
      <c r="E184" s="84">
        <v>262.60673652999998</v>
      </c>
      <c r="F184" s="84">
        <v>262.60673652999998</v>
      </c>
    </row>
    <row r="185" spans="1:6" ht="12.75" customHeight="1" x14ac:dyDescent="0.2">
      <c r="A185" s="83" t="s">
        <v>155</v>
      </c>
      <c r="B185" s="83">
        <v>3</v>
      </c>
      <c r="C185" s="84">
        <v>2150.4036002500002</v>
      </c>
      <c r="D185" s="84">
        <v>2138.1282104400002</v>
      </c>
      <c r="E185" s="84">
        <v>270.04888847000001</v>
      </c>
      <c r="F185" s="84">
        <v>270.04888847000001</v>
      </c>
    </row>
    <row r="186" spans="1:6" ht="12.75" customHeight="1" x14ac:dyDescent="0.2">
      <c r="A186" s="83" t="s">
        <v>155</v>
      </c>
      <c r="B186" s="83">
        <v>4</v>
      </c>
      <c r="C186" s="84">
        <v>2145.76996065</v>
      </c>
      <c r="D186" s="84">
        <v>2133.33640122</v>
      </c>
      <c r="E186" s="84">
        <v>269.44367557999999</v>
      </c>
      <c r="F186" s="84">
        <v>269.44367557999999</v>
      </c>
    </row>
    <row r="187" spans="1:6" ht="12.75" customHeight="1" x14ac:dyDescent="0.2">
      <c r="A187" s="83" t="s">
        <v>155</v>
      </c>
      <c r="B187" s="83">
        <v>5</v>
      </c>
      <c r="C187" s="84">
        <v>2123.0719279199998</v>
      </c>
      <c r="D187" s="84">
        <v>2119.8871497700002</v>
      </c>
      <c r="E187" s="84">
        <v>267.74501438999999</v>
      </c>
      <c r="F187" s="84">
        <v>267.74501438999999</v>
      </c>
    </row>
    <row r="188" spans="1:6" ht="12.75" customHeight="1" x14ac:dyDescent="0.2">
      <c r="A188" s="83" t="s">
        <v>155</v>
      </c>
      <c r="B188" s="83">
        <v>6</v>
      </c>
      <c r="C188" s="84">
        <v>2110.0839698700001</v>
      </c>
      <c r="D188" s="84">
        <v>2091.00884511</v>
      </c>
      <c r="E188" s="84">
        <v>264.09764000000001</v>
      </c>
      <c r="F188" s="84">
        <v>264.09764000000001</v>
      </c>
    </row>
    <row r="189" spans="1:6" ht="12.75" customHeight="1" x14ac:dyDescent="0.2">
      <c r="A189" s="83" t="s">
        <v>155</v>
      </c>
      <c r="B189" s="83">
        <v>7</v>
      </c>
      <c r="C189" s="84">
        <v>2038.36758906</v>
      </c>
      <c r="D189" s="84">
        <v>2020.6451264100001</v>
      </c>
      <c r="E189" s="84">
        <v>255.21059388</v>
      </c>
      <c r="F189" s="84">
        <v>255.21059388</v>
      </c>
    </row>
    <row r="190" spans="1:6" ht="12.75" customHeight="1" x14ac:dyDescent="0.2">
      <c r="A190" s="83" t="s">
        <v>155</v>
      </c>
      <c r="B190" s="83">
        <v>8</v>
      </c>
      <c r="C190" s="84">
        <v>1993.9766772099999</v>
      </c>
      <c r="D190" s="84">
        <v>1977.2490439400001</v>
      </c>
      <c r="E190" s="84">
        <v>249.72960178</v>
      </c>
      <c r="F190" s="84">
        <v>249.72960178</v>
      </c>
    </row>
    <row r="191" spans="1:6" ht="12.75" customHeight="1" x14ac:dyDescent="0.2">
      <c r="A191" s="83" t="s">
        <v>155</v>
      </c>
      <c r="B191" s="83">
        <v>9</v>
      </c>
      <c r="C191" s="84">
        <v>1973.5703349999999</v>
      </c>
      <c r="D191" s="84">
        <v>1951.73773024</v>
      </c>
      <c r="E191" s="84">
        <v>246.50748354000001</v>
      </c>
      <c r="F191" s="84">
        <v>246.50748354000001</v>
      </c>
    </row>
    <row r="192" spans="1:6" ht="12.75" customHeight="1" x14ac:dyDescent="0.2">
      <c r="A192" s="83" t="s">
        <v>155</v>
      </c>
      <c r="B192" s="83">
        <v>10</v>
      </c>
      <c r="C192" s="84">
        <v>1947.0607250200001</v>
      </c>
      <c r="D192" s="84">
        <v>1926.37646722</v>
      </c>
      <c r="E192" s="84">
        <v>243.30431693</v>
      </c>
      <c r="F192" s="84">
        <v>243.30431693</v>
      </c>
    </row>
    <row r="193" spans="1:6" ht="12.75" customHeight="1" x14ac:dyDescent="0.2">
      <c r="A193" s="83" t="s">
        <v>155</v>
      </c>
      <c r="B193" s="83">
        <v>11</v>
      </c>
      <c r="C193" s="84">
        <v>1936.8296159900001</v>
      </c>
      <c r="D193" s="84">
        <v>1916.43142704</v>
      </c>
      <c r="E193" s="84">
        <v>242.04824303000001</v>
      </c>
      <c r="F193" s="84">
        <v>242.04824303000001</v>
      </c>
    </row>
    <row r="194" spans="1:6" ht="12.75" customHeight="1" x14ac:dyDescent="0.2">
      <c r="A194" s="83" t="s">
        <v>155</v>
      </c>
      <c r="B194" s="83">
        <v>12</v>
      </c>
      <c r="C194" s="84">
        <v>1952.4672425799999</v>
      </c>
      <c r="D194" s="84">
        <v>1933.9543057400001</v>
      </c>
      <c r="E194" s="84">
        <v>244.26140960999999</v>
      </c>
      <c r="F194" s="84">
        <v>244.26140960999999</v>
      </c>
    </row>
    <row r="195" spans="1:6" ht="12.75" customHeight="1" x14ac:dyDescent="0.2">
      <c r="A195" s="83" t="s">
        <v>155</v>
      </c>
      <c r="B195" s="83">
        <v>13</v>
      </c>
      <c r="C195" s="84">
        <v>1955.50440015</v>
      </c>
      <c r="D195" s="84">
        <v>1938.5289625200001</v>
      </c>
      <c r="E195" s="84">
        <v>244.83919581999999</v>
      </c>
      <c r="F195" s="84">
        <v>244.83919581999999</v>
      </c>
    </row>
    <row r="196" spans="1:6" ht="12.75" customHeight="1" x14ac:dyDescent="0.2">
      <c r="A196" s="83" t="s">
        <v>155</v>
      </c>
      <c r="B196" s="83">
        <v>14</v>
      </c>
      <c r="C196" s="84">
        <v>1991.76970835</v>
      </c>
      <c r="D196" s="84">
        <v>1973.7603787800001</v>
      </c>
      <c r="E196" s="84">
        <v>249.28897799000001</v>
      </c>
      <c r="F196" s="84">
        <v>249.28897799000001</v>
      </c>
    </row>
    <row r="197" spans="1:6" ht="12.75" customHeight="1" x14ac:dyDescent="0.2">
      <c r="A197" s="83" t="s">
        <v>155</v>
      </c>
      <c r="B197" s="83">
        <v>15</v>
      </c>
      <c r="C197" s="84">
        <v>2007.3386299900001</v>
      </c>
      <c r="D197" s="84">
        <v>1989.09915305</v>
      </c>
      <c r="E197" s="84">
        <v>251.22628882000001</v>
      </c>
      <c r="F197" s="84">
        <v>251.22628882000001</v>
      </c>
    </row>
    <row r="198" spans="1:6" ht="12.75" customHeight="1" x14ac:dyDescent="0.2">
      <c r="A198" s="83" t="s">
        <v>155</v>
      </c>
      <c r="B198" s="83">
        <v>16</v>
      </c>
      <c r="C198" s="84">
        <v>2006.98628835</v>
      </c>
      <c r="D198" s="84">
        <v>1988.6246326099999</v>
      </c>
      <c r="E198" s="84">
        <v>251.16635615999999</v>
      </c>
      <c r="F198" s="84">
        <v>251.16635615999999</v>
      </c>
    </row>
    <row r="199" spans="1:6" ht="12.75" customHeight="1" x14ac:dyDescent="0.2">
      <c r="A199" s="83" t="s">
        <v>155</v>
      </c>
      <c r="B199" s="83">
        <v>17</v>
      </c>
      <c r="C199" s="84">
        <v>2001.4018385300001</v>
      </c>
      <c r="D199" s="84">
        <v>1983.5347376899999</v>
      </c>
      <c r="E199" s="84">
        <v>250.52349459000001</v>
      </c>
      <c r="F199" s="84">
        <v>250.52349459000001</v>
      </c>
    </row>
    <row r="200" spans="1:6" ht="12.75" customHeight="1" x14ac:dyDescent="0.2">
      <c r="A200" s="83" t="s">
        <v>155</v>
      </c>
      <c r="B200" s="83">
        <v>18</v>
      </c>
      <c r="C200" s="84">
        <v>1993.6815089900001</v>
      </c>
      <c r="D200" s="84">
        <v>1976.2227028699999</v>
      </c>
      <c r="E200" s="84">
        <v>249.59997332</v>
      </c>
      <c r="F200" s="84">
        <v>249.59997332</v>
      </c>
    </row>
    <row r="201" spans="1:6" ht="12.75" customHeight="1" x14ac:dyDescent="0.2">
      <c r="A201" s="83" t="s">
        <v>155</v>
      </c>
      <c r="B201" s="83">
        <v>19</v>
      </c>
      <c r="C201" s="84">
        <v>1968.76387019</v>
      </c>
      <c r="D201" s="84">
        <v>1952.02394344</v>
      </c>
      <c r="E201" s="84">
        <v>246.54363271</v>
      </c>
      <c r="F201" s="84">
        <v>246.54363271</v>
      </c>
    </row>
    <row r="202" spans="1:6" ht="12.75" customHeight="1" x14ac:dyDescent="0.2">
      <c r="A202" s="83" t="s">
        <v>155</v>
      </c>
      <c r="B202" s="83">
        <v>20</v>
      </c>
      <c r="C202" s="84">
        <v>1928.86298319</v>
      </c>
      <c r="D202" s="84">
        <v>1912.44929387</v>
      </c>
      <c r="E202" s="84">
        <v>241.54529346999999</v>
      </c>
      <c r="F202" s="84">
        <v>241.54529346999999</v>
      </c>
    </row>
    <row r="203" spans="1:6" ht="12.75" customHeight="1" x14ac:dyDescent="0.2">
      <c r="A203" s="83" t="s">
        <v>155</v>
      </c>
      <c r="B203" s="83">
        <v>21</v>
      </c>
      <c r="C203" s="84">
        <v>1930.39756988</v>
      </c>
      <c r="D203" s="84">
        <v>1912.2997428799999</v>
      </c>
      <c r="E203" s="84">
        <v>241.52640495</v>
      </c>
      <c r="F203" s="84">
        <v>241.52640495</v>
      </c>
    </row>
    <row r="204" spans="1:6" ht="12.75" customHeight="1" x14ac:dyDescent="0.2">
      <c r="A204" s="83" t="s">
        <v>155</v>
      </c>
      <c r="B204" s="83">
        <v>22</v>
      </c>
      <c r="C204" s="84">
        <v>1947.7272931099999</v>
      </c>
      <c r="D204" s="84">
        <v>1927.2006443099999</v>
      </c>
      <c r="E204" s="84">
        <v>243.40841176999999</v>
      </c>
      <c r="F204" s="84">
        <v>243.40841176999999</v>
      </c>
    </row>
    <row r="205" spans="1:6" ht="12.75" customHeight="1" x14ac:dyDescent="0.2">
      <c r="A205" s="83" t="s">
        <v>155</v>
      </c>
      <c r="B205" s="83">
        <v>23</v>
      </c>
      <c r="C205" s="84">
        <v>1981.2407917999999</v>
      </c>
      <c r="D205" s="84">
        <v>1960.0640650099999</v>
      </c>
      <c r="E205" s="84">
        <v>247.55911244999999</v>
      </c>
      <c r="F205" s="84">
        <v>247.55911244999999</v>
      </c>
    </row>
    <row r="206" spans="1:6" ht="12.75" customHeight="1" x14ac:dyDescent="0.2">
      <c r="A206" s="83" t="s">
        <v>155</v>
      </c>
      <c r="B206" s="83">
        <v>24</v>
      </c>
      <c r="C206" s="84">
        <v>1977.71634614</v>
      </c>
      <c r="D206" s="84">
        <v>1957.84254594</v>
      </c>
      <c r="E206" s="84">
        <v>247.27853117000001</v>
      </c>
      <c r="F206" s="84">
        <v>247.27853117000001</v>
      </c>
    </row>
    <row r="207" spans="1:6" ht="12.75" customHeight="1" x14ac:dyDescent="0.2">
      <c r="A207" s="83" t="s">
        <v>156</v>
      </c>
      <c r="B207" s="83">
        <v>1</v>
      </c>
      <c r="C207" s="84">
        <v>2024.6411781199999</v>
      </c>
      <c r="D207" s="84">
        <v>2005.85286756</v>
      </c>
      <c r="E207" s="84">
        <v>253.34230879</v>
      </c>
      <c r="F207" s="84">
        <v>253.34230879</v>
      </c>
    </row>
    <row r="208" spans="1:6" ht="12.75" customHeight="1" x14ac:dyDescent="0.2">
      <c r="A208" s="83" t="s">
        <v>156</v>
      </c>
      <c r="B208" s="83">
        <v>2</v>
      </c>
      <c r="C208" s="84">
        <v>2040.9605351800001</v>
      </c>
      <c r="D208" s="84">
        <v>2023.61296937</v>
      </c>
      <c r="E208" s="84">
        <v>255.58543702</v>
      </c>
      <c r="F208" s="84">
        <v>255.58543702</v>
      </c>
    </row>
    <row r="209" spans="1:6" ht="12.75" customHeight="1" x14ac:dyDescent="0.2">
      <c r="A209" s="83" t="s">
        <v>156</v>
      </c>
      <c r="B209" s="83">
        <v>3</v>
      </c>
      <c r="C209" s="84">
        <v>2058.1290663599998</v>
      </c>
      <c r="D209" s="84">
        <v>2042.2240520299999</v>
      </c>
      <c r="E209" s="84">
        <v>257.93604544999999</v>
      </c>
      <c r="F209" s="84">
        <v>257.93604544999999</v>
      </c>
    </row>
    <row r="210" spans="1:6" ht="12.75" customHeight="1" x14ac:dyDescent="0.2">
      <c r="A210" s="83" t="s">
        <v>156</v>
      </c>
      <c r="B210" s="83">
        <v>4</v>
      </c>
      <c r="C210" s="84">
        <v>2071.0090049400001</v>
      </c>
      <c r="D210" s="84">
        <v>2052.2116588499998</v>
      </c>
      <c r="E210" s="84">
        <v>259.19749558000001</v>
      </c>
      <c r="F210" s="84">
        <v>259.19749558000001</v>
      </c>
    </row>
    <row r="211" spans="1:6" ht="12.75" customHeight="1" x14ac:dyDescent="0.2">
      <c r="A211" s="83" t="s">
        <v>156</v>
      </c>
      <c r="B211" s="83">
        <v>5</v>
      </c>
      <c r="C211" s="84">
        <v>2074.3660506699998</v>
      </c>
      <c r="D211" s="84">
        <v>2054.8608691899999</v>
      </c>
      <c r="E211" s="84">
        <v>259.53209493000003</v>
      </c>
      <c r="F211" s="84">
        <v>259.53209493000003</v>
      </c>
    </row>
    <row r="212" spans="1:6" ht="12.75" customHeight="1" x14ac:dyDescent="0.2">
      <c r="A212" s="83" t="s">
        <v>156</v>
      </c>
      <c r="B212" s="83">
        <v>6</v>
      </c>
      <c r="C212" s="84">
        <v>2066.9578969200002</v>
      </c>
      <c r="D212" s="84">
        <v>2047.88878054</v>
      </c>
      <c r="E212" s="84">
        <v>258.65150939</v>
      </c>
      <c r="F212" s="84">
        <v>258.65150939</v>
      </c>
    </row>
    <row r="213" spans="1:6" ht="12.75" customHeight="1" x14ac:dyDescent="0.2">
      <c r="A213" s="83" t="s">
        <v>156</v>
      </c>
      <c r="B213" s="83">
        <v>7</v>
      </c>
      <c r="C213" s="84">
        <v>2040.55008234</v>
      </c>
      <c r="D213" s="84">
        <v>2021.7251072900001</v>
      </c>
      <c r="E213" s="84">
        <v>255.34699713000001</v>
      </c>
      <c r="F213" s="84">
        <v>255.34699713000001</v>
      </c>
    </row>
    <row r="214" spans="1:6" ht="12.75" customHeight="1" x14ac:dyDescent="0.2">
      <c r="A214" s="83" t="s">
        <v>156</v>
      </c>
      <c r="B214" s="83">
        <v>8</v>
      </c>
      <c r="C214" s="84">
        <v>1918.7941349800001</v>
      </c>
      <c r="D214" s="84">
        <v>1904.6713600600001</v>
      </c>
      <c r="E214" s="84">
        <v>240.56292844000001</v>
      </c>
      <c r="F214" s="84">
        <v>240.56292844000001</v>
      </c>
    </row>
    <row r="215" spans="1:6" ht="12.75" customHeight="1" x14ac:dyDescent="0.2">
      <c r="A215" s="83" t="s">
        <v>156</v>
      </c>
      <c r="B215" s="83">
        <v>9</v>
      </c>
      <c r="C215" s="84">
        <v>1942.9585258</v>
      </c>
      <c r="D215" s="84">
        <v>1927.42362813</v>
      </c>
      <c r="E215" s="84">
        <v>243.43657497000001</v>
      </c>
      <c r="F215" s="84">
        <v>243.43657497000001</v>
      </c>
    </row>
    <row r="216" spans="1:6" ht="12.75" customHeight="1" x14ac:dyDescent="0.2">
      <c r="A216" s="83" t="s">
        <v>156</v>
      </c>
      <c r="B216" s="83">
        <v>10</v>
      </c>
      <c r="C216" s="84">
        <v>1957.53077682</v>
      </c>
      <c r="D216" s="84">
        <v>1941.5898397999999</v>
      </c>
      <c r="E216" s="84">
        <v>245.22578934000001</v>
      </c>
      <c r="F216" s="84">
        <v>245.22578934000001</v>
      </c>
    </row>
    <row r="217" spans="1:6" ht="12.75" customHeight="1" x14ac:dyDescent="0.2">
      <c r="A217" s="83" t="s">
        <v>156</v>
      </c>
      <c r="B217" s="83">
        <v>11</v>
      </c>
      <c r="C217" s="84">
        <v>1935.63012901</v>
      </c>
      <c r="D217" s="84">
        <v>1918.08374024</v>
      </c>
      <c r="E217" s="84">
        <v>242.25693272999999</v>
      </c>
      <c r="F217" s="84">
        <v>242.25693272999999</v>
      </c>
    </row>
    <row r="218" spans="1:6" ht="12.75" customHeight="1" x14ac:dyDescent="0.2">
      <c r="A218" s="83" t="s">
        <v>156</v>
      </c>
      <c r="B218" s="83">
        <v>12</v>
      </c>
      <c r="C218" s="84">
        <v>1930.0705061900001</v>
      </c>
      <c r="D218" s="84">
        <v>1908.2207764699999</v>
      </c>
      <c r="E218" s="84">
        <v>241.01122520000001</v>
      </c>
      <c r="F218" s="84">
        <v>241.01122520000001</v>
      </c>
    </row>
    <row r="219" spans="1:6" ht="12.75" customHeight="1" x14ac:dyDescent="0.2">
      <c r="A219" s="83" t="s">
        <v>156</v>
      </c>
      <c r="B219" s="83">
        <v>13</v>
      </c>
      <c r="C219" s="84">
        <v>1919.9092446899999</v>
      </c>
      <c r="D219" s="84">
        <v>1899.4606243799999</v>
      </c>
      <c r="E219" s="84">
        <v>239.90480449</v>
      </c>
      <c r="F219" s="84">
        <v>239.90480449</v>
      </c>
    </row>
    <row r="220" spans="1:6" ht="12.75" customHeight="1" x14ac:dyDescent="0.2">
      <c r="A220" s="83" t="s">
        <v>156</v>
      </c>
      <c r="B220" s="83">
        <v>14</v>
      </c>
      <c r="C220" s="84">
        <v>1922.1044128999999</v>
      </c>
      <c r="D220" s="84">
        <v>1901.50980882</v>
      </c>
      <c r="E220" s="84">
        <v>240.16361964999999</v>
      </c>
      <c r="F220" s="84">
        <v>240.16361964999999</v>
      </c>
    </row>
    <row r="221" spans="1:6" ht="12.75" customHeight="1" x14ac:dyDescent="0.2">
      <c r="A221" s="83" t="s">
        <v>156</v>
      </c>
      <c r="B221" s="83">
        <v>15</v>
      </c>
      <c r="C221" s="84">
        <v>1917.2905030500001</v>
      </c>
      <c r="D221" s="84">
        <v>1897.6306317999999</v>
      </c>
      <c r="E221" s="84">
        <v>239.67367361000001</v>
      </c>
      <c r="F221" s="84">
        <v>239.67367361000001</v>
      </c>
    </row>
    <row r="222" spans="1:6" ht="12.75" customHeight="1" x14ac:dyDescent="0.2">
      <c r="A222" s="83" t="s">
        <v>156</v>
      </c>
      <c r="B222" s="83">
        <v>16</v>
      </c>
      <c r="C222" s="84">
        <v>1917.48593104</v>
      </c>
      <c r="D222" s="84">
        <v>1893.9231718399999</v>
      </c>
      <c r="E222" s="84">
        <v>239.2054157</v>
      </c>
      <c r="F222" s="84">
        <v>239.2054157</v>
      </c>
    </row>
    <row r="223" spans="1:6" ht="12.75" customHeight="1" x14ac:dyDescent="0.2">
      <c r="A223" s="83" t="s">
        <v>156</v>
      </c>
      <c r="B223" s="83">
        <v>17</v>
      </c>
      <c r="C223" s="84">
        <v>1928.23684852</v>
      </c>
      <c r="D223" s="84">
        <v>1907.3731359799999</v>
      </c>
      <c r="E223" s="84">
        <v>240.90416690000001</v>
      </c>
      <c r="F223" s="84">
        <v>240.90416690000001</v>
      </c>
    </row>
    <row r="224" spans="1:6" ht="12.75" customHeight="1" x14ac:dyDescent="0.2">
      <c r="A224" s="83" t="s">
        <v>156</v>
      </c>
      <c r="B224" s="83">
        <v>18</v>
      </c>
      <c r="C224" s="84">
        <v>1937.2808049600001</v>
      </c>
      <c r="D224" s="84">
        <v>1915.10336998</v>
      </c>
      <c r="E224" s="84">
        <v>241.88050737</v>
      </c>
      <c r="F224" s="84">
        <v>241.88050737</v>
      </c>
    </row>
    <row r="225" spans="1:6" ht="12.75" customHeight="1" x14ac:dyDescent="0.2">
      <c r="A225" s="83" t="s">
        <v>156</v>
      </c>
      <c r="B225" s="83">
        <v>19</v>
      </c>
      <c r="C225" s="84">
        <v>1937.17394737</v>
      </c>
      <c r="D225" s="84">
        <v>1915.0777445599999</v>
      </c>
      <c r="E225" s="84">
        <v>241.87727083999999</v>
      </c>
      <c r="F225" s="84">
        <v>241.87727083999999</v>
      </c>
    </row>
    <row r="226" spans="1:6" ht="12.75" customHeight="1" x14ac:dyDescent="0.2">
      <c r="A226" s="83" t="s">
        <v>156</v>
      </c>
      <c r="B226" s="83">
        <v>20</v>
      </c>
      <c r="C226" s="84">
        <v>1898.76689904</v>
      </c>
      <c r="D226" s="84">
        <v>1878.6410337499999</v>
      </c>
      <c r="E226" s="84">
        <v>237.27525811000001</v>
      </c>
      <c r="F226" s="84">
        <v>237.27525811000001</v>
      </c>
    </row>
    <row r="227" spans="1:6" ht="12.75" customHeight="1" x14ac:dyDescent="0.2">
      <c r="A227" s="83" t="s">
        <v>156</v>
      </c>
      <c r="B227" s="83">
        <v>21</v>
      </c>
      <c r="C227" s="84">
        <v>1887.0110167400001</v>
      </c>
      <c r="D227" s="84">
        <v>1867.8672739399999</v>
      </c>
      <c r="E227" s="84">
        <v>235.91451563999999</v>
      </c>
      <c r="F227" s="84">
        <v>235.91451563999999</v>
      </c>
    </row>
    <row r="228" spans="1:6" ht="12.75" customHeight="1" x14ac:dyDescent="0.2">
      <c r="A228" s="83" t="s">
        <v>156</v>
      </c>
      <c r="B228" s="83">
        <v>22</v>
      </c>
      <c r="C228" s="84">
        <v>1898.3674824699999</v>
      </c>
      <c r="D228" s="84">
        <v>1881.6986286700001</v>
      </c>
      <c r="E228" s="84">
        <v>237.66143706</v>
      </c>
      <c r="F228" s="84">
        <v>237.66143706</v>
      </c>
    </row>
    <row r="229" spans="1:6" ht="12.75" customHeight="1" x14ac:dyDescent="0.2">
      <c r="A229" s="83" t="s">
        <v>156</v>
      </c>
      <c r="B229" s="83">
        <v>23</v>
      </c>
      <c r="C229" s="84">
        <v>1943.74572997</v>
      </c>
      <c r="D229" s="84">
        <v>1928.7596960400001</v>
      </c>
      <c r="E229" s="84">
        <v>243.60532240000001</v>
      </c>
      <c r="F229" s="84">
        <v>243.60532240000001</v>
      </c>
    </row>
    <row r="230" spans="1:6" ht="12.75" customHeight="1" x14ac:dyDescent="0.2">
      <c r="A230" s="83" t="s">
        <v>156</v>
      </c>
      <c r="B230" s="83">
        <v>24</v>
      </c>
      <c r="C230" s="84">
        <v>1984.6645283400001</v>
      </c>
      <c r="D230" s="84">
        <v>1969.9111968300001</v>
      </c>
      <c r="E230" s="84">
        <v>248.80282037999999</v>
      </c>
      <c r="F230" s="84">
        <v>248.80282037999999</v>
      </c>
    </row>
    <row r="231" spans="1:6" ht="12.75" customHeight="1" x14ac:dyDescent="0.2">
      <c r="A231" s="83" t="s">
        <v>157</v>
      </c>
      <c r="B231" s="83">
        <v>1</v>
      </c>
      <c r="C231" s="84">
        <v>2018.97477856</v>
      </c>
      <c r="D231" s="84">
        <v>2004.1415849299999</v>
      </c>
      <c r="E231" s="84">
        <v>253.12617116000001</v>
      </c>
      <c r="F231" s="84">
        <v>253.12617116000001</v>
      </c>
    </row>
    <row r="232" spans="1:6" ht="12.75" customHeight="1" x14ac:dyDescent="0.2">
      <c r="A232" s="83" t="s">
        <v>157</v>
      </c>
      <c r="B232" s="83">
        <v>2</v>
      </c>
      <c r="C232" s="84">
        <v>2067.4803877300001</v>
      </c>
      <c r="D232" s="84">
        <v>2053.3226902599999</v>
      </c>
      <c r="E232" s="84">
        <v>259.33782056000001</v>
      </c>
      <c r="F232" s="84">
        <v>259.33782056000001</v>
      </c>
    </row>
    <row r="233" spans="1:6" ht="12.75" customHeight="1" x14ac:dyDescent="0.2">
      <c r="A233" s="83" t="s">
        <v>157</v>
      </c>
      <c r="B233" s="83">
        <v>3</v>
      </c>
      <c r="C233" s="84">
        <v>2085.2014168800001</v>
      </c>
      <c r="D233" s="84">
        <v>2074.0764593099998</v>
      </c>
      <c r="E233" s="84">
        <v>261.95905357999999</v>
      </c>
      <c r="F233" s="84">
        <v>261.95905357999999</v>
      </c>
    </row>
    <row r="234" spans="1:6" ht="12.75" customHeight="1" x14ac:dyDescent="0.2">
      <c r="A234" s="83" t="s">
        <v>157</v>
      </c>
      <c r="B234" s="83">
        <v>4</v>
      </c>
      <c r="C234" s="84">
        <v>2098.6505799299998</v>
      </c>
      <c r="D234" s="84">
        <v>2087.5185950700002</v>
      </c>
      <c r="E234" s="84">
        <v>263.65681604999997</v>
      </c>
      <c r="F234" s="84">
        <v>263.65681604999997</v>
      </c>
    </row>
    <row r="235" spans="1:6" ht="12.75" customHeight="1" x14ac:dyDescent="0.2">
      <c r="A235" s="83" t="s">
        <v>157</v>
      </c>
      <c r="B235" s="83">
        <v>5</v>
      </c>
      <c r="C235" s="84">
        <v>2097.8886852199998</v>
      </c>
      <c r="D235" s="84">
        <v>2086.5875884900001</v>
      </c>
      <c r="E235" s="84">
        <v>263.53922848000002</v>
      </c>
      <c r="F235" s="84">
        <v>263.53922848000002</v>
      </c>
    </row>
    <row r="236" spans="1:6" ht="12.75" customHeight="1" x14ac:dyDescent="0.2">
      <c r="A236" s="83" t="s">
        <v>157</v>
      </c>
      <c r="B236" s="83">
        <v>6</v>
      </c>
      <c r="C236" s="84">
        <v>2066.40523717</v>
      </c>
      <c r="D236" s="84">
        <v>2055.8137839300002</v>
      </c>
      <c r="E236" s="84">
        <v>259.65244953000001</v>
      </c>
      <c r="F236" s="84">
        <v>259.65244953000001</v>
      </c>
    </row>
    <row r="237" spans="1:6" ht="12.75" customHeight="1" x14ac:dyDescent="0.2">
      <c r="A237" s="83" t="s">
        <v>157</v>
      </c>
      <c r="B237" s="83">
        <v>7</v>
      </c>
      <c r="C237" s="84">
        <v>2016.5621283</v>
      </c>
      <c r="D237" s="84">
        <v>2006.2764086300001</v>
      </c>
      <c r="E237" s="84">
        <v>253.39580268</v>
      </c>
      <c r="F237" s="84">
        <v>253.39580268</v>
      </c>
    </row>
    <row r="238" spans="1:6" ht="12.75" customHeight="1" x14ac:dyDescent="0.2">
      <c r="A238" s="83" t="s">
        <v>157</v>
      </c>
      <c r="B238" s="83">
        <v>8</v>
      </c>
      <c r="C238" s="84">
        <v>1960.0570696299999</v>
      </c>
      <c r="D238" s="84">
        <v>1950.1636102800001</v>
      </c>
      <c r="E238" s="84">
        <v>246.30866975999999</v>
      </c>
      <c r="F238" s="84">
        <v>246.30866975999999</v>
      </c>
    </row>
    <row r="239" spans="1:6" ht="12.75" customHeight="1" x14ac:dyDescent="0.2">
      <c r="A239" s="83" t="s">
        <v>157</v>
      </c>
      <c r="B239" s="83">
        <v>9</v>
      </c>
      <c r="C239" s="84">
        <v>1940.7173695700001</v>
      </c>
      <c r="D239" s="84">
        <v>1930.0004264300001</v>
      </c>
      <c r="E239" s="84">
        <v>243.76202856</v>
      </c>
      <c r="F239" s="84">
        <v>243.76202856</v>
      </c>
    </row>
    <row r="240" spans="1:6" ht="12.75" customHeight="1" x14ac:dyDescent="0.2">
      <c r="A240" s="83" t="s">
        <v>157</v>
      </c>
      <c r="B240" s="83">
        <v>10</v>
      </c>
      <c r="C240" s="84">
        <v>1920.1578689400001</v>
      </c>
      <c r="D240" s="84">
        <v>1909.5691008700001</v>
      </c>
      <c r="E240" s="84">
        <v>241.18152065000001</v>
      </c>
      <c r="F240" s="84">
        <v>241.18152065000001</v>
      </c>
    </row>
    <row r="241" spans="1:6" ht="12.75" customHeight="1" x14ac:dyDescent="0.2">
      <c r="A241" s="83" t="s">
        <v>157</v>
      </c>
      <c r="B241" s="83">
        <v>11</v>
      </c>
      <c r="C241" s="84">
        <v>1912.71422895</v>
      </c>
      <c r="D241" s="84">
        <v>1902.77150968</v>
      </c>
      <c r="E241" s="84">
        <v>240.32297441</v>
      </c>
      <c r="F241" s="84">
        <v>240.32297441</v>
      </c>
    </row>
    <row r="242" spans="1:6" ht="12.75" customHeight="1" x14ac:dyDescent="0.2">
      <c r="A242" s="83" t="s">
        <v>157</v>
      </c>
      <c r="B242" s="83">
        <v>12</v>
      </c>
      <c r="C242" s="84">
        <v>1939.23751982</v>
      </c>
      <c r="D242" s="84">
        <v>1929.1309906500001</v>
      </c>
      <c r="E242" s="84">
        <v>243.65221747999999</v>
      </c>
      <c r="F242" s="84">
        <v>243.65221747999999</v>
      </c>
    </row>
    <row r="243" spans="1:6" ht="12.75" customHeight="1" x14ac:dyDescent="0.2">
      <c r="A243" s="83" t="s">
        <v>157</v>
      </c>
      <c r="B243" s="83">
        <v>13</v>
      </c>
      <c r="C243" s="84">
        <v>1960.42201611</v>
      </c>
      <c r="D243" s="84">
        <v>1949.9590083799999</v>
      </c>
      <c r="E243" s="84">
        <v>246.28282823000001</v>
      </c>
      <c r="F243" s="84">
        <v>246.28282823000001</v>
      </c>
    </row>
    <row r="244" spans="1:6" ht="12.75" customHeight="1" x14ac:dyDescent="0.2">
      <c r="A244" s="83" t="s">
        <v>157</v>
      </c>
      <c r="B244" s="83">
        <v>14</v>
      </c>
      <c r="C244" s="84">
        <v>2002.99649677</v>
      </c>
      <c r="D244" s="84">
        <v>1991.1462263999999</v>
      </c>
      <c r="E244" s="84">
        <v>251.48483734000001</v>
      </c>
      <c r="F244" s="84">
        <v>251.48483734000001</v>
      </c>
    </row>
    <row r="245" spans="1:6" ht="12.75" customHeight="1" x14ac:dyDescent="0.2">
      <c r="A245" s="83" t="s">
        <v>157</v>
      </c>
      <c r="B245" s="83">
        <v>15</v>
      </c>
      <c r="C245" s="84">
        <v>2015.4797494699999</v>
      </c>
      <c r="D245" s="84">
        <v>2004.1158864500001</v>
      </c>
      <c r="E245" s="84">
        <v>253.12292540000001</v>
      </c>
      <c r="F245" s="84">
        <v>253.12292540000001</v>
      </c>
    </row>
    <row r="246" spans="1:6" ht="12.75" customHeight="1" x14ac:dyDescent="0.2">
      <c r="A246" s="83" t="s">
        <v>157</v>
      </c>
      <c r="B246" s="83">
        <v>16</v>
      </c>
      <c r="C246" s="84">
        <v>2028.4076314399999</v>
      </c>
      <c r="D246" s="84">
        <v>2017.1254605500001</v>
      </c>
      <c r="E246" s="84">
        <v>254.76605466000001</v>
      </c>
      <c r="F246" s="84">
        <v>254.76605466000001</v>
      </c>
    </row>
    <row r="247" spans="1:6" ht="12.75" customHeight="1" x14ac:dyDescent="0.2">
      <c r="A247" s="83" t="s">
        <v>157</v>
      </c>
      <c r="B247" s="83">
        <v>17</v>
      </c>
      <c r="C247" s="84">
        <v>2035.90364101</v>
      </c>
      <c r="D247" s="84">
        <v>2024.61119682</v>
      </c>
      <c r="E247" s="84">
        <v>255.71151469</v>
      </c>
      <c r="F247" s="84">
        <v>255.71151469</v>
      </c>
    </row>
    <row r="248" spans="1:6" ht="12.75" customHeight="1" x14ac:dyDescent="0.2">
      <c r="A248" s="83" t="s">
        <v>157</v>
      </c>
      <c r="B248" s="83">
        <v>18</v>
      </c>
      <c r="C248" s="84">
        <v>2000.25466267</v>
      </c>
      <c r="D248" s="84">
        <v>1988.9903882599999</v>
      </c>
      <c r="E248" s="84">
        <v>251.21255166</v>
      </c>
      <c r="F248" s="84">
        <v>251.21255166</v>
      </c>
    </row>
    <row r="249" spans="1:6" ht="12.75" customHeight="1" x14ac:dyDescent="0.2">
      <c r="A249" s="83" t="s">
        <v>157</v>
      </c>
      <c r="B249" s="83">
        <v>19</v>
      </c>
      <c r="C249" s="84">
        <v>1957.6118943399999</v>
      </c>
      <c r="D249" s="84">
        <v>1946.5193017700001</v>
      </c>
      <c r="E249" s="84">
        <v>245.84838798000001</v>
      </c>
      <c r="F249" s="84">
        <v>245.84838798000001</v>
      </c>
    </row>
    <row r="250" spans="1:6" ht="12.75" customHeight="1" x14ac:dyDescent="0.2">
      <c r="A250" s="83" t="s">
        <v>157</v>
      </c>
      <c r="B250" s="83">
        <v>20</v>
      </c>
      <c r="C250" s="84">
        <v>1914.9999618899999</v>
      </c>
      <c r="D250" s="84">
        <v>1904.51996654</v>
      </c>
      <c r="E250" s="84">
        <v>240.54380721000001</v>
      </c>
      <c r="F250" s="84">
        <v>240.54380721000001</v>
      </c>
    </row>
    <row r="251" spans="1:6" ht="12.75" customHeight="1" x14ac:dyDescent="0.2">
      <c r="A251" s="83" t="s">
        <v>157</v>
      </c>
      <c r="B251" s="83">
        <v>21</v>
      </c>
      <c r="C251" s="84">
        <v>1901.71138015</v>
      </c>
      <c r="D251" s="84">
        <v>1891.2483890000001</v>
      </c>
      <c r="E251" s="84">
        <v>238.86758651</v>
      </c>
      <c r="F251" s="84">
        <v>238.86758651</v>
      </c>
    </row>
    <row r="252" spans="1:6" ht="12.75" customHeight="1" x14ac:dyDescent="0.2">
      <c r="A252" s="83" t="s">
        <v>157</v>
      </c>
      <c r="B252" s="83">
        <v>22</v>
      </c>
      <c r="C252" s="84">
        <v>1909.6813652400001</v>
      </c>
      <c r="D252" s="84">
        <v>1899.2643581100001</v>
      </c>
      <c r="E252" s="84">
        <v>239.88001575999999</v>
      </c>
      <c r="F252" s="84">
        <v>239.88001575999999</v>
      </c>
    </row>
    <row r="253" spans="1:6" ht="12.75" customHeight="1" x14ac:dyDescent="0.2">
      <c r="A253" s="83" t="s">
        <v>157</v>
      </c>
      <c r="B253" s="83">
        <v>23</v>
      </c>
      <c r="C253" s="84">
        <v>1936.7164241999999</v>
      </c>
      <c r="D253" s="84">
        <v>1932.86625538</v>
      </c>
      <c r="E253" s="84">
        <v>244.12398718</v>
      </c>
      <c r="F253" s="84">
        <v>244.12398718</v>
      </c>
    </row>
    <row r="254" spans="1:6" ht="12.75" customHeight="1" x14ac:dyDescent="0.2">
      <c r="A254" s="83" t="s">
        <v>157</v>
      </c>
      <c r="B254" s="83">
        <v>24</v>
      </c>
      <c r="C254" s="84">
        <v>1963.9740821400001</v>
      </c>
      <c r="D254" s="84">
        <v>1957.85135036</v>
      </c>
      <c r="E254" s="84">
        <v>247.27964317999999</v>
      </c>
      <c r="F254" s="84">
        <v>247.27964317999999</v>
      </c>
    </row>
    <row r="255" spans="1:6" ht="12.75" customHeight="1" x14ac:dyDescent="0.2">
      <c r="A255" s="83" t="s">
        <v>158</v>
      </c>
      <c r="B255" s="83">
        <v>1</v>
      </c>
      <c r="C255" s="84">
        <v>2032.0488196399999</v>
      </c>
      <c r="D255" s="84">
        <v>2021.11395911</v>
      </c>
      <c r="E255" s="84">
        <v>255.26980817</v>
      </c>
      <c r="F255" s="84">
        <v>255.26980817</v>
      </c>
    </row>
    <row r="256" spans="1:6" ht="12.75" customHeight="1" x14ac:dyDescent="0.2">
      <c r="A256" s="83" t="s">
        <v>158</v>
      </c>
      <c r="B256" s="83">
        <v>2</v>
      </c>
      <c r="C256" s="84">
        <v>2036.67058939</v>
      </c>
      <c r="D256" s="84">
        <v>2025.5248475999999</v>
      </c>
      <c r="E256" s="84">
        <v>255.82691019000001</v>
      </c>
      <c r="F256" s="84">
        <v>255.82691019000001</v>
      </c>
    </row>
    <row r="257" spans="1:6" ht="12.75" customHeight="1" x14ac:dyDescent="0.2">
      <c r="A257" s="83" t="s">
        <v>158</v>
      </c>
      <c r="B257" s="83">
        <v>3</v>
      </c>
      <c r="C257" s="84">
        <v>2038.0930588000001</v>
      </c>
      <c r="D257" s="84">
        <v>2026.0870969499999</v>
      </c>
      <c r="E257" s="84">
        <v>255.89792315</v>
      </c>
      <c r="F257" s="84">
        <v>255.89792315</v>
      </c>
    </row>
    <row r="258" spans="1:6" ht="12.75" customHeight="1" x14ac:dyDescent="0.2">
      <c r="A258" s="83" t="s">
        <v>158</v>
      </c>
      <c r="B258" s="83">
        <v>4</v>
      </c>
      <c r="C258" s="84">
        <v>2055.9484050800002</v>
      </c>
      <c r="D258" s="84">
        <v>2044.07288997</v>
      </c>
      <c r="E258" s="84">
        <v>258.16955653000002</v>
      </c>
      <c r="F258" s="84">
        <v>258.16955653000002</v>
      </c>
    </row>
    <row r="259" spans="1:6" ht="12.75" customHeight="1" x14ac:dyDescent="0.2">
      <c r="A259" s="83" t="s">
        <v>158</v>
      </c>
      <c r="B259" s="83">
        <v>5</v>
      </c>
      <c r="C259" s="84">
        <v>2061.6509276000002</v>
      </c>
      <c r="D259" s="84">
        <v>2050.4871537099998</v>
      </c>
      <c r="E259" s="84">
        <v>258.97968793000001</v>
      </c>
      <c r="F259" s="84">
        <v>258.97968793000001</v>
      </c>
    </row>
    <row r="260" spans="1:6" ht="12.75" customHeight="1" x14ac:dyDescent="0.2">
      <c r="A260" s="83" t="s">
        <v>158</v>
      </c>
      <c r="B260" s="83">
        <v>6</v>
      </c>
      <c r="C260" s="84">
        <v>2060.1853197</v>
      </c>
      <c r="D260" s="84">
        <v>2048.2749532500002</v>
      </c>
      <c r="E260" s="84">
        <v>258.70028359999998</v>
      </c>
      <c r="F260" s="84">
        <v>258.70028359999998</v>
      </c>
    </row>
    <row r="261" spans="1:6" ht="12.75" customHeight="1" x14ac:dyDescent="0.2">
      <c r="A261" s="83" t="s">
        <v>158</v>
      </c>
      <c r="B261" s="83">
        <v>7</v>
      </c>
      <c r="C261" s="84">
        <v>2021.9462919299999</v>
      </c>
      <c r="D261" s="84">
        <v>2009.9001162500001</v>
      </c>
      <c r="E261" s="84">
        <v>253.85348253999999</v>
      </c>
      <c r="F261" s="84">
        <v>253.85348253999999</v>
      </c>
    </row>
    <row r="262" spans="1:6" ht="12.75" customHeight="1" x14ac:dyDescent="0.2">
      <c r="A262" s="83" t="s">
        <v>158</v>
      </c>
      <c r="B262" s="83">
        <v>8</v>
      </c>
      <c r="C262" s="84">
        <v>1957.3464035500001</v>
      </c>
      <c r="D262" s="84">
        <v>1946.78645747</v>
      </c>
      <c r="E262" s="84">
        <v>245.88213016</v>
      </c>
      <c r="F262" s="84">
        <v>245.88213016</v>
      </c>
    </row>
    <row r="263" spans="1:6" ht="12.75" customHeight="1" x14ac:dyDescent="0.2">
      <c r="A263" s="83" t="s">
        <v>158</v>
      </c>
      <c r="B263" s="83">
        <v>9</v>
      </c>
      <c r="C263" s="84">
        <v>1936.4687649699999</v>
      </c>
      <c r="D263" s="84">
        <v>1925.5966274499999</v>
      </c>
      <c r="E263" s="84">
        <v>243.20582196000001</v>
      </c>
      <c r="F263" s="84">
        <v>243.20582196000001</v>
      </c>
    </row>
    <row r="264" spans="1:6" ht="12.75" customHeight="1" x14ac:dyDescent="0.2">
      <c r="A264" s="83" t="s">
        <v>158</v>
      </c>
      <c r="B264" s="83">
        <v>10</v>
      </c>
      <c r="C264" s="84">
        <v>1910.36911289</v>
      </c>
      <c r="D264" s="84">
        <v>1905.7247296999999</v>
      </c>
      <c r="E264" s="84">
        <v>240.69597064999999</v>
      </c>
      <c r="F264" s="84">
        <v>240.69597064999999</v>
      </c>
    </row>
    <row r="265" spans="1:6" ht="12.75" customHeight="1" x14ac:dyDescent="0.2">
      <c r="A265" s="83" t="s">
        <v>158</v>
      </c>
      <c r="B265" s="83">
        <v>11</v>
      </c>
      <c r="C265" s="84">
        <v>1924.3387367600001</v>
      </c>
      <c r="D265" s="84">
        <v>1906.5492087600001</v>
      </c>
      <c r="E265" s="84">
        <v>240.80010363</v>
      </c>
      <c r="F265" s="84">
        <v>240.80010363</v>
      </c>
    </row>
    <row r="266" spans="1:6" ht="12.75" customHeight="1" x14ac:dyDescent="0.2">
      <c r="A266" s="83" t="s">
        <v>158</v>
      </c>
      <c r="B266" s="83">
        <v>12</v>
      </c>
      <c r="C266" s="84">
        <v>1959.7123313500001</v>
      </c>
      <c r="D266" s="84">
        <v>1939.450623</v>
      </c>
      <c r="E266" s="84">
        <v>244.95560295999999</v>
      </c>
      <c r="F266" s="84">
        <v>244.95560295999999</v>
      </c>
    </row>
    <row r="267" spans="1:6" ht="12.75" customHeight="1" x14ac:dyDescent="0.2">
      <c r="A267" s="83" t="s">
        <v>158</v>
      </c>
      <c r="B267" s="83">
        <v>13</v>
      </c>
      <c r="C267" s="84">
        <v>2006.23869401</v>
      </c>
      <c r="D267" s="84">
        <v>1985.4173199700001</v>
      </c>
      <c r="E267" s="84">
        <v>250.76126762999999</v>
      </c>
      <c r="F267" s="84">
        <v>250.76126762999999</v>
      </c>
    </row>
    <row r="268" spans="1:6" ht="12.75" customHeight="1" x14ac:dyDescent="0.2">
      <c r="A268" s="83" t="s">
        <v>158</v>
      </c>
      <c r="B268" s="83">
        <v>14</v>
      </c>
      <c r="C268" s="84">
        <v>2046.1180508</v>
      </c>
      <c r="D268" s="84">
        <v>2024.4508939299999</v>
      </c>
      <c r="E268" s="84">
        <v>255.69126818999999</v>
      </c>
      <c r="F268" s="84">
        <v>255.69126818999999</v>
      </c>
    </row>
    <row r="269" spans="1:6" ht="12.75" customHeight="1" x14ac:dyDescent="0.2">
      <c r="A269" s="83" t="s">
        <v>158</v>
      </c>
      <c r="B269" s="83">
        <v>15</v>
      </c>
      <c r="C269" s="84">
        <v>2054.9000260399998</v>
      </c>
      <c r="D269" s="84">
        <v>2036.2881748100001</v>
      </c>
      <c r="E269" s="84">
        <v>257.18633500999999</v>
      </c>
      <c r="F269" s="84">
        <v>257.18633500999999</v>
      </c>
    </row>
    <row r="270" spans="1:6" ht="12.75" customHeight="1" x14ac:dyDescent="0.2">
      <c r="A270" s="83" t="s">
        <v>158</v>
      </c>
      <c r="B270" s="83">
        <v>16</v>
      </c>
      <c r="C270" s="84">
        <v>2046.5044664100001</v>
      </c>
      <c r="D270" s="84">
        <v>2030.71013414</v>
      </c>
      <c r="E270" s="84">
        <v>256.48181986999998</v>
      </c>
      <c r="F270" s="84">
        <v>256.48181986999998</v>
      </c>
    </row>
    <row r="271" spans="1:6" ht="12.75" customHeight="1" x14ac:dyDescent="0.2">
      <c r="A271" s="83" t="s">
        <v>158</v>
      </c>
      <c r="B271" s="83">
        <v>17</v>
      </c>
      <c r="C271" s="84">
        <v>2052.5650371699999</v>
      </c>
      <c r="D271" s="84">
        <v>2035.8561742500001</v>
      </c>
      <c r="E271" s="84">
        <v>257.13177266999998</v>
      </c>
      <c r="F271" s="84">
        <v>257.13177266999998</v>
      </c>
    </row>
    <row r="272" spans="1:6" ht="12.75" customHeight="1" x14ac:dyDescent="0.2">
      <c r="A272" s="83" t="s">
        <v>158</v>
      </c>
      <c r="B272" s="83">
        <v>18</v>
      </c>
      <c r="C272" s="84">
        <v>2046.5056678200001</v>
      </c>
      <c r="D272" s="84">
        <v>2026.9995349599999</v>
      </c>
      <c r="E272" s="84">
        <v>256.01316548</v>
      </c>
      <c r="F272" s="84">
        <v>256.01316548</v>
      </c>
    </row>
    <row r="273" spans="1:6" ht="12.75" customHeight="1" x14ac:dyDescent="0.2">
      <c r="A273" s="83" t="s">
        <v>158</v>
      </c>
      <c r="B273" s="83">
        <v>19</v>
      </c>
      <c r="C273" s="84">
        <v>2007.99380511</v>
      </c>
      <c r="D273" s="84">
        <v>1989.0222165099999</v>
      </c>
      <c r="E273" s="84">
        <v>251.21657162</v>
      </c>
      <c r="F273" s="84">
        <v>251.21657162</v>
      </c>
    </row>
    <row r="274" spans="1:6" ht="12.75" customHeight="1" x14ac:dyDescent="0.2">
      <c r="A274" s="83" t="s">
        <v>158</v>
      </c>
      <c r="B274" s="83">
        <v>20</v>
      </c>
      <c r="C274" s="84">
        <v>1985.41643935</v>
      </c>
      <c r="D274" s="84">
        <v>1970.12456748</v>
      </c>
      <c r="E274" s="84">
        <v>248.82976941999999</v>
      </c>
      <c r="F274" s="84">
        <v>248.82976941999999</v>
      </c>
    </row>
    <row r="275" spans="1:6" ht="12.75" customHeight="1" x14ac:dyDescent="0.2">
      <c r="A275" s="83" t="s">
        <v>158</v>
      </c>
      <c r="B275" s="83">
        <v>21</v>
      </c>
      <c r="C275" s="84">
        <v>1983.72108643</v>
      </c>
      <c r="D275" s="84">
        <v>1972.3911265700001</v>
      </c>
      <c r="E275" s="84">
        <v>249.11603933000001</v>
      </c>
      <c r="F275" s="84">
        <v>249.11603933000001</v>
      </c>
    </row>
    <row r="276" spans="1:6" ht="12.75" customHeight="1" x14ac:dyDescent="0.2">
      <c r="A276" s="83" t="s">
        <v>158</v>
      </c>
      <c r="B276" s="83">
        <v>22</v>
      </c>
      <c r="C276" s="84">
        <v>1978.2614393399999</v>
      </c>
      <c r="D276" s="84">
        <v>1969.9520678900001</v>
      </c>
      <c r="E276" s="84">
        <v>248.80798246000001</v>
      </c>
      <c r="F276" s="84">
        <v>248.80798246000001</v>
      </c>
    </row>
    <row r="277" spans="1:6" ht="12.75" customHeight="1" x14ac:dyDescent="0.2">
      <c r="A277" s="83" t="s">
        <v>158</v>
      </c>
      <c r="B277" s="83">
        <v>23</v>
      </c>
      <c r="C277" s="84">
        <v>2016.5997471799999</v>
      </c>
      <c r="D277" s="84">
        <v>2004.8842705899999</v>
      </c>
      <c r="E277" s="84">
        <v>253.21997350000001</v>
      </c>
      <c r="F277" s="84">
        <v>253.21997350000001</v>
      </c>
    </row>
    <row r="278" spans="1:6" ht="12.75" customHeight="1" x14ac:dyDescent="0.2">
      <c r="A278" s="83" t="s">
        <v>158</v>
      </c>
      <c r="B278" s="83">
        <v>24</v>
      </c>
      <c r="C278" s="84">
        <v>2021.9154284700001</v>
      </c>
      <c r="D278" s="84">
        <v>2010.5464406200001</v>
      </c>
      <c r="E278" s="84">
        <v>253.93511430000001</v>
      </c>
      <c r="F278" s="84">
        <v>253.93511430000001</v>
      </c>
    </row>
    <row r="279" spans="1:6" ht="12.75" customHeight="1" x14ac:dyDescent="0.2">
      <c r="A279" s="83" t="s">
        <v>159</v>
      </c>
      <c r="B279" s="83">
        <v>1</v>
      </c>
      <c r="C279" s="84">
        <v>1979.6750709</v>
      </c>
      <c r="D279" s="84">
        <v>1969.5418945700001</v>
      </c>
      <c r="E279" s="84">
        <v>248.75617693000001</v>
      </c>
      <c r="F279" s="84">
        <v>248.75617693000001</v>
      </c>
    </row>
    <row r="280" spans="1:6" ht="12.75" customHeight="1" x14ac:dyDescent="0.2">
      <c r="A280" s="83" t="s">
        <v>159</v>
      </c>
      <c r="B280" s="83">
        <v>2</v>
      </c>
      <c r="C280" s="84">
        <v>2039.6782496799999</v>
      </c>
      <c r="D280" s="84">
        <v>2029.20378682</v>
      </c>
      <c r="E280" s="84">
        <v>256.29156588000001</v>
      </c>
      <c r="F280" s="84">
        <v>256.29156588000001</v>
      </c>
    </row>
    <row r="281" spans="1:6" ht="12.75" customHeight="1" x14ac:dyDescent="0.2">
      <c r="A281" s="83" t="s">
        <v>159</v>
      </c>
      <c r="B281" s="83">
        <v>3</v>
      </c>
      <c r="C281" s="84">
        <v>2069.8634812400001</v>
      </c>
      <c r="D281" s="84">
        <v>2059.0559243900002</v>
      </c>
      <c r="E281" s="84">
        <v>260.06193687000001</v>
      </c>
      <c r="F281" s="84">
        <v>260.06193687000001</v>
      </c>
    </row>
    <row r="282" spans="1:6" ht="12.75" customHeight="1" x14ac:dyDescent="0.2">
      <c r="A282" s="83" t="s">
        <v>159</v>
      </c>
      <c r="B282" s="83">
        <v>4</v>
      </c>
      <c r="C282" s="84">
        <v>2060.3680931200001</v>
      </c>
      <c r="D282" s="84">
        <v>2049.8358402200001</v>
      </c>
      <c r="E282" s="84">
        <v>258.89742603000002</v>
      </c>
      <c r="F282" s="84">
        <v>258.89742603000002</v>
      </c>
    </row>
    <row r="283" spans="1:6" ht="12.75" customHeight="1" x14ac:dyDescent="0.2">
      <c r="A283" s="83" t="s">
        <v>159</v>
      </c>
      <c r="B283" s="83">
        <v>5</v>
      </c>
      <c r="C283" s="84">
        <v>2055.4733913700002</v>
      </c>
      <c r="D283" s="84">
        <v>2044.78352225</v>
      </c>
      <c r="E283" s="84">
        <v>258.25931048000001</v>
      </c>
      <c r="F283" s="84">
        <v>258.25931048000001</v>
      </c>
    </row>
    <row r="284" spans="1:6" ht="12.75" customHeight="1" x14ac:dyDescent="0.2">
      <c r="A284" s="83" t="s">
        <v>159</v>
      </c>
      <c r="B284" s="83">
        <v>6</v>
      </c>
      <c r="C284" s="84">
        <v>2041.7171787100001</v>
      </c>
      <c r="D284" s="84">
        <v>2031.4381136500001</v>
      </c>
      <c r="E284" s="84">
        <v>256.57376481</v>
      </c>
      <c r="F284" s="84">
        <v>256.57376481</v>
      </c>
    </row>
    <row r="285" spans="1:6" ht="12.75" customHeight="1" x14ac:dyDescent="0.2">
      <c r="A285" s="83" t="s">
        <v>159</v>
      </c>
      <c r="B285" s="83">
        <v>7</v>
      </c>
      <c r="C285" s="84">
        <v>2038.40031432</v>
      </c>
      <c r="D285" s="84">
        <v>2028.0085883300001</v>
      </c>
      <c r="E285" s="84">
        <v>256.14061047000001</v>
      </c>
      <c r="F285" s="84">
        <v>256.14061047000001</v>
      </c>
    </row>
    <row r="286" spans="1:6" ht="12.75" customHeight="1" x14ac:dyDescent="0.2">
      <c r="A286" s="83" t="s">
        <v>159</v>
      </c>
      <c r="B286" s="83">
        <v>8</v>
      </c>
      <c r="C286" s="84">
        <v>2017.33397962</v>
      </c>
      <c r="D286" s="84">
        <v>2006.8218716700001</v>
      </c>
      <c r="E286" s="84">
        <v>253.4646955</v>
      </c>
      <c r="F286" s="84">
        <v>253.4646955</v>
      </c>
    </row>
    <row r="287" spans="1:6" ht="12.75" customHeight="1" x14ac:dyDescent="0.2">
      <c r="A287" s="83" t="s">
        <v>159</v>
      </c>
      <c r="B287" s="83">
        <v>9</v>
      </c>
      <c r="C287" s="84">
        <v>1939.3015474700001</v>
      </c>
      <c r="D287" s="84">
        <v>1928.7494086700001</v>
      </c>
      <c r="E287" s="84">
        <v>243.60402309</v>
      </c>
      <c r="F287" s="84">
        <v>243.60402309</v>
      </c>
    </row>
    <row r="288" spans="1:6" ht="12.75" customHeight="1" x14ac:dyDescent="0.2">
      <c r="A288" s="83" t="s">
        <v>159</v>
      </c>
      <c r="B288" s="83">
        <v>10</v>
      </c>
      <c r="C288" s="84">
        <v>1824.9528557199999</v>
      </c>
      <c r="D288" s="84">
        <v>1814.79899912</v>
      </c>
      <c r="E288" s="84">
        <v>229.21191073</v>
      </c>
      <c r="F288" s="84">
        <v>229.21191073</v>
      </c>
    </row>
    <row r="289" spans="1:6" ht="12.75" customHeight="1" x14ac:dyDescent="0.2">
      <c r="A289" s="83" t="s">
        <v>159</v>
      </c>
      <c r="B289" s="83">
        <v>11</v>
      </c>
      <c r="C289" s="84">
        <v>1810.7071579200001</v>
      </c>
      <c r="D289" s="84">
        <v>1801.5088647499999</v>
      </c>
      <c r="E289" s="84">
        <v>227.53334627999999</v>
      </c>
      <c r="F289" s="84">
        <v>227.53334627999999</v>
      </c>
    </row>
    <row r="290" spans="1:6" ht="12.75" customHeight="1" x14ac:dyDescent="0.2">
      <c r="A290" s="83" t="s">
        <v>159</v>
      </c>
      <c r="B290" s="83">
        <v>12</v>
      </c>
      <c r="C290" s="84">
        <v>1760.5300391999999</v>
      </c>
      <c r="D290" s="84">
        <v>1750.24467379</v>
      </c>
      <c r="E290" s="84">
        <v>221.05859995</v>
      </c>
      <c r="F290" s="84">
        <v>221.05859995</v>
      </c>
    </row>
    <row r="291" spans="1:6" ht="12.75" customHeight="1" x14ac:dyDescent="0.2">
      <c r="A291" s="83" t="s">
        <v>159</v>
      </c>
      <c r="B291" s="83">
        <v>13</v>
      </c>
      <c r="C291" s="84">
        <v>1817.53185218</v>
      </c>
      <c r="D291" s="84">
        <v>1807.6732263700001</v>
      </c>
      <c r="E291" s="84">
        <v>228.31191465000001</v>
      </c>
      <c r="F291" s="84">
        <v>228.31191465000001</v>
      </c>
    </row>
    <row r="292" spans="1:6" ht="12.75" customHeight="1" x14ac:dyDescent="0.2">
      <c r="A292" s="83" t="s">
        <v>159</v>
      </c>
      <c r="B292" s="83">
        <v>14</v>
      </c>
      <c r="C292" s="84">
        <v>1866.34544059</v>
      </c>
      <c r="D292" s="84">
        <v>1856.23857312</v>
      </c>
      <c r="E292" s="84">
        <v>234.44579279999999</v>
      </c>
      <c r="F292" s="84">
        <v>234.44579279999999</v>
      </c>
    </row>
    <row r="293" spans="1:6" ht="12.75" customHeight="1" x14ac:dyDescent="0.2">
      <c r="A293" s="83" t="s">
        <v>159</v>
      </c>
      <c r="B293" s="83">
        <v>15</v>
      </c>
      <c r="C293" s="84">
        <v>1883.04207331</v>
      </c>
      <c r="D293" s="84">
        <v>1881.49336739</v>
      </c>
      <c r="E293" s="84">
        <v>237.63551224</v>
      </c>
      <c r="F293" s="84">
        <v>237.63551224</v>
      </c>
    </row>
    <row r="294" spans="1:6" ht="12.75" customHeight="1" x14ac:dyDescent="0.2">
      <c r="A294" s="83" t="s">
        <v>159</v>
      </c>
      <c r="B294" s="83">
        <v>16</v>
      </c>
      <c r="C294" s="84">
        <v>1903.02919107</v>
      </c>
      <c r="D294" s="84">
        <v>1891.9206167</v>
      </c>
      <c r="E294" s="84">
        <v>238.95248989999999</v>
      </c>
      <c r="F294" s="84">
        <v>238.95248989999999</v>
      </c>
    </row>
    <row r="295" spans="1:6" ht="12.75" customHeight="1" x14ac:dyDescent="0.2">
      <c r="A295" s="83" t="s">
        <v>159</v>
      </c>
      <c r="B295" s="83">
        <v>17</v>
      </c>
      <c r="C295" s="84">
        <v>1913.56952671</v>
      </c>
      <c r="D295" s="84">
        <v>1902.30289004</v>
      </c>
      <c r="E295" s="84">
        <v>240.26378703</v>
      </c>
      <c r="F295" s="84">
        <v>240.26378703</v>
      </c>
    </row>
    <row r="296" spans="1:6" ht="12.75" customHeight="1" x14ac:dyDescent="0.2">
      <c r="A296" s="83" t="s">
        <v>159</v>
      </c>
      <c r="B296" s="83">
        <v>18</v>
      </c>
      <c r="C296" s="84">
        <v>1909.5959382399999</v>
      </c>
      <c r="D296" s="84">
        <v>1896.7665676900001</v>
      </c>
      <c r="E296" s="84">
        <v>239.56454098</v>
      </c>
      <c r="F296" s="84">
        <v>239.56454098</v>
      </c>
    </row>
    <row r="297" spans="1:6" ht="12.75" customHeight="1" x14ac:dyDescent="0.2">
      <c r="A297" s="83" t="s">
        <v>159</v>
      </c>
      <c r="B297" s="83">
        <v>19</v>
      </c>
      <c r="C297" s="84">
        <v>1881.54317793</v>
      </c>
      <c r="D297" s="84">
        <v>1868.79887371</v>
      </c>
      <c r="E297" s="84">
        <v>236.03217813000001</v>
      </c>
      <c r="F297" s="84">
        <v>236.03217813000001</v>
      </c>
    </row>
    <row r="298" spans="1:6" ht="12.75" customHeight="1" x14ac:dyDescent="0.2">
      <c r="A298" s="83" t="s">
        <v>159</v>
      </c>
      <c r="B298" s="83">
        <v>20</v>
      </c>
      <c r="C298" s="84">
        <v>1851.66778234</v>
      </c>
      <c r="D298" s="84">
        <v>1841.9096015099999</v>
      </c>
      <c r="E298" s="84">
        <v>232.63602159999999</v>
      </c>
      <c r="F298" s="84">
        <v>232.63602159999999</v>
      </c>
    </row>
    <row r="299" spans="1:6" ht="12.75" customHeight="1" x14ac:dyDescent="0.2">
      <c r="A299" s="83" t="s">
        <v>159</v>
      </c>
      <c r="B299" s="83">
        <v>21</v>
      </c>
      <c r="C299" s="84">
        <v>1836.1621058000001</v>
      </c>
      <c r="D299" s="84">
        <v>1826.33749263</v>
      </c>
      <c r="E299" s="84">
        <v>230.66924025</v>
      </c>
      <c r="F299" s="84">
        <v>230.66924025</v>
      </c>
    </row>
    <row r="300" spans="1:6" ht="12.75" customHeight="1" x14ac:dyDescent="0.2">
      <c r="A300" s="83" t="s">
        <v>159</v>
      </c>
      <c r="B300" s="83">
        <v>22</v>
      </c>
      <c r="C300" s="84">
        <v>1847.31115099</v>
      </c>
      <c r="D300" s="84">
        <v>1837.65101972</v>
      </c>
      <c r="E300" s="84">
        <v>232.09815616</v>
      </c>
      <c r="F300" s="84">
        <v>232.09815616</v>
      </c>
    </row>
    <row r="301" spans="1:6" ht="12.75" customHeight="1" x14ac:dyDescent="0.2">
      <c r="A301" s="83" t="s">
        <v>159</v>
      </c>
      <c r="B301" s="83">
        <v>23</v>
      </c>
      <c r="C301" s="84">
        <v>1890.997848</v>
      </c>
      <c r="D301" s="84">
        <v>1881.33587089</v>
      </c>
      <c r="E301" s="84">
        <v>237.61562018999999</v>
      </c>
      <c r="F301" s="84">
        <v>237.61562018999999</v>
      </c>
    </row>
    <row r="302" spans="1:6" ht="12.75" customHeight="1" x14ac:dyDescent="0.2">
      <c r="A302" s="83" t="s">
        <v>159</v>
      </c>
      <c r="B302" s="83">
        <v>24</v>
      </c>
      <c r="C302" s="84">
        <v>1940.1408264300001</v>
      </c>
      <c r="D302" s="84">
        <v>1930.4458679899999</v>
      </c>
      <c r="E302" s="84">
        <v>243.81828852000001</v>
      </c>
      <c r="F302" s="84">
        <v>243.81828852000001</v>
      </c>
    </row>
    <row r="303" spans="1:6" ht="12.75" customHeight="1" x14ac:dyDescent="0.2">
      <c r="A303" s="83" t="s">
        <v>160</v>
      </c>
      <c r="B303" s="83">
        <v>1</v>
      </c>
      <c r="C303" s="84">
        <v>1993.42253807</v>
      </c>
      <c r="D303" s="84">
        <v>1982.5137656700001</v>
      </c>
      <c r="E303" s="84">
        <v>250.39454425</v>
      </c>
      <c r="F303" s="84">
        <v>250.39454425</v>
      </c>
    </row>
    <row r="304" spans="1:6" ht="12.75" customHeight="1" x14ac:dyDescent="0.2">
      <c r="A304" s="83" t="s">
        <v>160</v>
      </c>
      <c r="B304" s="83">
        <v>2</v>
      </c>
      <c r="C304" s="84">
        <v>2058.2648370299999</v>
      </c>
      <c r="D304" s="84">
        <v>2046.83818578</v>
      </c>
      <c r="E304" s="84">
        <v>258.51881765000002</v>
      </c>
      <c r="F304" s="84">
        <v>258.51881765000002</v>
      </c>
    </row>
    <row r="305" spans="1:6" ht="12.75" customHeight="1" x14ac:dyDescent="0.2">
      <c r="A305" s="83" t="s">
        <v>160</v>
      </c>
      <c r="B305" s="83">
        <v>3</v>
      </c>
      <c r="C305" s="84">
        <v>2090.8047396699999</v>
      </c>
      <c r="D305" s="84">
        <v>2078.9842005199998</v>
      </c>
      <c r="E305" s="84">
        <v>262.57890886000001</v>
      </c>
      <c r="F305" s="84">
        <v>262.57890886000001</v>
      </c>
    </row>
    <row r="306" spans="1:6" ht="12.75" customHeight="1" x14ac:dyDescent="0.2">
      <c r="A306" s="83" t="s">
        <v>160</v>
      </c>
      <c r="B306" s="83">
        <v>4</v>
      </c>
      <c r="C306" s="84">
        <v>2079.63576994</v>
      </c>
      <c r="D306" s="84">
        <v>2068.0632084700001</v>
      </c>
      <c r="E306" s="84">
        <v>261.19957073</v>
      </c>
      <c r="F306" s="84">
        <v>261.19957073</v>
      </c>
    </row>
    <row r="307" spans="1:6" ht="12.75" customHeight="1" x14ac:dyDescent="0.2">
      <c r="A307" s="83" t="s">
        <v>160</v>
      </c>
      <c r="B307" s="83">
        <v>5</v>
      </c>
      <c r="C307" s="84">
        <v>2082.5463008400002</v>
      </c>
      <c r="D307" s="84">
        <v>2071.32633734</v>
      </c>
      <c r="E307" s="84">
        <v>261.61170894000003</v>
      </c>
      <c r="F307" s="84">
        <v>261.61170894000003</v>
      </c>
    </row>
    <row r="308" spans="1:6" ht="12.75" customHeight="1" x14ac:dyDescent="0.2">
      <c r="A308" s="83" t="s">
        <v>160</v>
      </c>
      <c r="B308" s="83">
        <v>6</v>
      </c>
      <c r="C308" s="84">
        <v>2076.2449270799998</v>
      </c>
      <c r="D308" s="84">
        <v>2065.2613558600001</v>
      </c>
      <c r="E308" s="84">
        <v>260.84569242999999</v>
      </c>
      <c r="F308" s="84">
        <v>260.84569242999999</v>
      </c>
    </row>
    <row r="309" spans="1:6" ht="12.75" customHeight="1" x14ac:dyDescent="0.2">
      <c r="A309" s="83" t="s">
        <v>160</v>
      </c>
      <c r="B309" s="83">
        <v>7</v>
      </c>
      <c r="C309" s="84">
        <v>2062.1946879699999</v>
      </c>
      <c r="D309" s="84">
        <v>2051.0992829400002</v>
      </c>
      <c r="E309" s="84">
        <v>259.05700079000002</v>
      </c>
      <c r="F309" s="84">
        <v>259.05700079000002</v>
      </c>
    </row>
    <row r="310" spans="1:6" ht="12.75" customHeight="1" x14ac:dyDescent="0.2">
      <c r="A310" s="83" t="s">
        <v>160</v>
      </c>
      <c r="B310" s="83">
        <v>8</v>
      </c>
      <c r="C310" s="84">
        <v>2024.3708220200001</v>
      </c>
      <c r="D310" s="84">
        <v>2013.3695482000001</v>
      </c>
      <c r="E310" s="84">
        <v>254.29167713999999</v>
      </c>
      <c r="F310" s="84">
        <v>254.29167713999999</v>
      </c>
    </row>
    <row r="311" spans="1:6" ht="12.75" customHeight="1" x14ac:dyDescent="0.2">
      <c r="A311" s="83" t="s">
        <v>160</v>
      </c>
      <c r="B311" s="83">
        <v>9</v>
      </c>
      <c r="C311" s="84">
        <v>1996.1023266899999</v>
      </c>
      <c r="D311" s="84">
        <v>1984.82459227</v>
      </c>
      <c r="E311" s="84">
        <v>250.68640521</v>
      </c>
      <c r="F311" s="84">
        <v>250.68640521</v>
      </c>
    </row>
    <row r="312" spans="1:6" ht="12.75" customHeight="1" x14ac:dyDescent="0.2">
      <c r="A312" s="83" t="s">
        <v>160</v>
      </c>
      <c r="B312" s="83">
        <v>10</v>
      </c>
      <c r="C312" s="84">
        <v>1915.3735959400001</v>
      </c>
      <c r="D312" s="84">
        <v>1904.34576939</v>
      </c>
      <c r="E312" s="84">
        <v>240.52180584000001</v>
      </c>
      <c r="F312" s="84">
        <v>240.52180584000001</v>
      </c>
    </row>
    <row r="313" spans="1:6" ht="12.75" customHeight="1" x14ac:dyDescent="0.2">
      <c r="A313" s="83" t="s">
        <v>160</v>
      </c>
      <c r="B313" s="83">
        <v>11</v>
      </c>
      <c r="C313" s="84">
        <v>1888.20489041</v>
      </c>
      <c r="D313" s="84">
        <v>1874.88424087</v>
      </c>
      <c r="E313" s="84">
        <v>236.80076937999999</v>
      </c>
      <c r="F313" s="84">
        <v>236.80076937999999</v>
      </c>
    </row>
    <row r="314" spans="1:6" ht="12.75" customHeight="1" x14ac:dyDescent="0.2">
      <c r="A314" s="83" t="s">
        <v>160</v>
      </c>
      <c r="B314" s="83">
        <v>12</v>
      </c>
      <c r="C314" s="84">
        <v>1890.1498203599999</v>
      </c>
      <c r="D314" s="84">
        <v>1876.48240388</v>
      </c>
      <c r="E314" s="84">
        <v>237.00261982999999</v>
      </c>
      <c r="F314" s="84">
        <v>237.00261982999999</v>
      </c>
    </row>
    <row r="315" spans="1:6" ht="12.75" customHeight="1" x14ac:dyDescent="0.2">
      <c r="A315" s="83" t="s">
        <v>160</v>
      </c>
      <c r="B315" s="83">
        <v>13</v>
      </c>
      <c r="C315" s="84">
        <v>1920.01927845</v>
      </c>
      <c r="D315" s="84">
        <v>1905.7620781799999</v>
      </c>
      <c r="E315" s="84">
        <v>240.70068782000001</v>
      </c>
      <c r="F315" s="84">
        <v>240.70068782000001</v>
      </c>
    </row>
    <row r="316" spans="1:6" ht="12.75" customHeight="1" x14ac:dyDescent="0.2">
      <c r="A316" s="83" t="s">
        <v>160</v>
      </c>
      <c r="B316" s="83">
        <v>14</v>
      </c>
      <c r="C316" s="84">
        <v>1947.5748431899999</v>
      </c>
      <c r="D316" s="84">
        <v>1933.18059401</v>
      </c>
      <c r="E316" s="84">
        <v>244.16368863</v>
      </c>
      <c r="F316" s="84">
        <v>244.16368863</v>
      </c>
    </row>
    <row r="317" spans="1:6" ht="12.75" customHeight="1" x14ac:dyDescent="0.2">
      <c r="A317" s="83" t="s">
        <v>160</v>
      </c>
      <c r="B317" s="83">
        <v>15</v>
      </c>
      <c r="C317" s="84">
        <v>1965.72082774</v>
      </c>
      <c r="D317" s="84">
        <v>1951.6290908999999</v>
      </c>
      <c r="E317" s="84">
        <v>246.49376222000001</v>
      </c>
      <c r="F317" s="84">
        <v>246.49376222000001</v>
      </c>
    </row>
    <row r="318" spans="1:6" ht="12.75" customHeight="1" x14ac:dyDescent="0.2">
      <c r="A318" s="83" t="s">
        <v>160</v>
      </c>
      <c r="B318" s="83">
        <v>16</v>
      </c>
      <c r="C318" s="84">
        <v>1977.6922766</v>
      </c>
      <c r="D318" s="84">
        <v>1963.8209744599999</v>
      </c>
      <c r="E318" s="84">
        <v>248.03361591000001</v>
      </c>
      <c r="F318" s="84">
        <v>248.03361591000001</v>
      </c>
    </row>
    <row r="319" spans="1:6" ht="12.75" customHeight="1" x14ac:dyDescent="0.2">
      <c r="A319" s="83" t="s">
        <v>160</v>
      </c>
      <c r="B319" s="83">
        <v>17</v>
      </c>
      <c r="C319" s="84">
        <v>1974.70863906</v>
      </c>
      <c r="D319" s="84">
        <v>1959.57333477</v>
      </c>
      <c r="E319" s="84">
        <v>247.49713247</v>
      </c>
      <c r="F319" s="84">
        <v>247.49713247</v>
      </c>
    </row>
    <row r="320" spans="1:6" ht="12.75" customHeight="1" x14ac:dyDescent="0.2">
      <c r="A320" s="83" t="s">
        <v>160</v>
      </c>
      <c r="B320" s="83">
        <v>18</v>
      </c>
      <c r="C320" s="84">
        <v>1953.95801317</v>
      </c>
      <c r="D320" s="84">
        <v>1938.8721917299999</v>
      </c>
      <c r="E320" s="84">
        <v>244.88254620000001</v>
      </c>
      <c r="F320" s="84">
        <v>244.88254620000001</v>
      </c>
    </row>
    <row r="321" spans="1:6" ht="12.75" customHeight="1" x14ac:dyDescent="0.2">
      <c r="A321" s="83" t="s">
        <v>160</v>
      </c>
      <c r="B321" s="83">
        <v>19</v>
      </c>
      <c r="C321" s="84">
        <v>1925.9579011999999</v>
      </c>
      <c r="D321" s="84">
        <v>1911.20200806</v>
      </c>
      <c r="E321" s="84">
        <v>241.38775935000001</v>
      </c>
      <c r="F321" s="84">
        <v>241.38775935000001</v>
      </c>
    </row>
    <row r="322" spans="1:6" ht="12.75" customHeight="1" x14ac:dyDescent="0.2">
      <c r="A322" s="83" t="s">
        <v>160</v>
      </c>
      <c r="B322" s="83">
        <v>20</v>
      </c>
      <c r="C322" s="84">
        <v>1902.16493881</v>
      </c>
      <c r="D322" s="84">
        <v>1886.764406</v>
      </c>
      <c r="E322" s="84">
        <v>238.30125254000001</v>
      </c>
      <c r="F322" s="84">
        <v>238.30125254000001</v>
      </c>
    </row>
    <row r="323" spans="1:6" ht="12.75" customHeight="1" x14ac:dyDescent="0.2">
      <c r="A323" s="83" t="s">
        <v>160</v>
      </c>
      <c r="B323" s="83">
        <v>21</v>
      </c>
      <c r="C323" s="84">
        <v>1928.1500689500001</v>
      </c>
      <c r="D323" s="84">
        <v>1920.2551735</v>
      </c>
      <c r="E323" s="84">
        <v>242.53118810000001</v>
      </c>
      <c r="F323" s="84">
        <v>242.53118810000001</v>
      </c>
    </row>
    <row r="324" spans="1:6" ht="12.75" customHeight="1" x14ac:dyDescent="0.2">
      <c r="A324" s="83" t="s">
        <v>160</v>
      </c>
      <c r="B324" s="83">
        <v>22</v>
      </c>
      <c r="C324" s="84">
        <v>1936.2261875500001</v>
      </c>
      <c r="D324" s="84">
        <v>1926.34624087</v>
      </c>
      <c r="E324" s="84">
        <v>243.30049930000001</v>
      </c>
      <c r="F324" s="84">
        <v>243.30049930000001</v>
      </c>
    </row>
    <row r="325" spans="1:6" ht="12.75" customHeight="1" x14ac:dyDescent="0.2">
      <c r="A325" s="83" t="s">
        <v>160</v>
      </c>
      <c r="B325" s="83">
        <v>23</v>
      </c>
      <c r="C325" s="84">
        <v>1982.03530808</v>
      </c>
      <c r="D325" s="84">
        <v>1970.5852679300001</v>
      </c>
      <c r="E325" s="84">
        <v>248.8879566</v>
      </c>
      <c r="F325" s="84">
        <v>248.8879566</v>
      </c>
    </row>
    <row r="326" spans="1:6" ht="12.75" customHeight="1" x14ac:dyDescent="0.2">
      <c r="A326" s="83" t="s">
        <v>160</v>
      </c>
      <c r="B326" s="83">
        <v>24</v>
      </c>
      <c r="C326" s="84">
        <v>2014.0666937599999</v>
      </c>
      <c r="D326" s="84">
        <v>2002.8872547799999</v>
      </c>
      <c r="E326" s="84">
        <v>252.96774732</v>
      </c>
      <c r="F326" s="84">
        <v>252.96774732</v>
      </c>
    </row>
    <row r="327" spans="1:6" ht="12.75" customHeight="1" x14ac:dyDescent="0.2">
      <c r="A327" s="83" t="s">
        <v>161</v>
      </c>
      <c r="B327" s="83">
        <v>1</v>
      </c>
      <c r="C327" s="84">
        <v>2010.6335017399999</v>
      </c>
      <c r="D327" s="84">
        <v>1999.31301093</v>
      </c>
      <c r="E327" s="84">
        <v>252.51631481999999</v>
      </c>
      <c r="F327" s="84">
        <v>252.51631481999999</v>
      </c>
    </row>
    <row r="328" spans="1:6" ht="12.75" customHeight="1" x14ac:dyDescent="0.2">
      <c r="A328" s="83" t="s">
        <v>161</v>
      </c>
      <c r="B328" s="83">
        <v>2</v>
      </c>
      <c r="C328" s="84">
        <v>2049.98228578</v>
      </c>
      <c r="D328" s="84">
        <v>2038.34164169</v>
      </c>
      <c r="E328" s="84">
        <v>257.44569103999999</v>
      </c>
      <c r="F328" s="84">
        <v>257.44569103999999</v>
      </c>
    </row>
    <row r="329" spans="1:6" ht="12.75" customHeight="1" x14ac:dyDescent="0.2">
      <c r="A329" s="83" t="s">
        <v>161</v>
      </c>
      <c r="B329" s="83">
        <v>3</v>
      </c>
      <c r="C329" s="84">
        <v>2087.3804036800002</v>
      </c>
      <c r="D329" s="84">
        <v>2075.6181108800001</v>
      </c>
      <c r="E329" s="84">
        <v>262.15376655</v>
      </c>
      <c r="F329" s="84">
        <v>262.15376655</v>
      </c>
    </row>
    <row r="330" spans="1:6" ht="12.75" customHeight="1" x14ac:dyDescent="0.2">
      <c r="A330" s="83" t="s">
        <v>161</v>
      </c>
      <c r="B330" s="83">
        <v>4</v>
      </c>
      <c r="C330" s="84">
        <v>2089.1055481200001</v>
      </c>
      <c r="D330" s="84">
        <v>2077.3565377700002</v>
      </c>
      <c r="E330" s="84">
        <v>262.37333254999999</v>
      </c>
      <c r="F330" s="84">
        <v>262.37333254999999</v>
      </c>
    </row>
    <row r="331" spans="1:6" ht="12.75" customHeight="1" x14ac:dyDescent="0.2">
      <c r="A331" s="83" t="s">
        <v>161</v>
      </c>
      <c r="B331" s="83">
        <v>5</v>
      </c>
      <c r="C331" s="84">
        <v>2103.4551098699999</v>
      </c>
      <c r="D331" s="84">
        <v>2091.6828176899999</v>
      </c>
      <c r="E331" s="84">
        <v>264.18276378000002</v>
      </c>
      <c r="F331" s="84">
        <v>264.18276378000002</v>
      </c>
    </row>
    <row r="332" spans="1:6" ht="12.75" customHeight="1" x14ac:dyDescent="0.2">
      <c r="A332" s="83" t="s">
        <v>161</v>
      </c>
      <c r="B332" s="83">
        <v>6</v>
      </c>
      <c r="C332" s="84">
        <v>2077.2950268300001</v>
      </c>
      <c r="D332" s="84">
        <v>2065.57617235</v>
      </c>
      <c r="E332" s="84">
        <v>260.88545424</v>
      </c>
      <c r="F332" s="84">
        <v>260.88545424</v>
      </c>
    </row>
    <row r="333" spans="1:6" ht="12.75" customHeight="1" x14ac:dyDescent="0.2">
      <c r="A333" s="83" t="s">
        <v>161</v>
      </c>
      <c r="B333" s="83">
        <v>7</v>
      </c>
      <c r="C333" s="84">
        <v>2031.1459835799999</v>
      </c>
      <c r="D333" s="84">
        <v>2019.6901385399999</v>
      </c>
      <c r="E333" s="84">
        <v>255.08997744000001</v>
      </c>
      <c r="F333" s="84">
        <v>255.08997744000001</v>
      </c>
    </row>
    <row r="334" spans="1:6" ht="12.75" customHeight="1" x14ac:dyDescent="0.2">
      <c r="A334" s="83" t="s">
        <v>161</v>
      </c>
      <c r="B334" s="83">
        <v>8</v>
      </c>
      <c r="C334" s="84">
        <v>1991.8360789400001</v>
      </c>
      <c r="D334" s="84">
        <v>1980.6239923600001</v>
      </c>
      <c r="E334" s="84">
        <v>250.15586296999999</v>
      </c>
      <c r="F334" s="84">
        <v>250.15586296999999</v>
      </c>
    </row>
    <row r="335" spans="1:6" ht="12.75" customHeight="1" x14ac:dyDescent="0.2">
      <c r="A335" s="83" t="s">
        <v>161</v>
      </c>
      <c r="B335" s="83">
        <v>9</v>
      </c>
      <c r="C335" s="84">
        <v>1992.04274734</v>
      </c>
      <c r="D335" s="84">
        <v>1980.3627681800001</v>
      </c>
      <c r="E335" s="84">
        <v>250.12286994999999</v>
      </c>
      <c r="F335" s="84">
        <v>250.12286994999999</v>
      </c>
    </row>
    <row r="336" spans="1:6" ht="12.75" customHeight="1" x14ac:dyDescent="0.2">
      <c r="A336" s="83" t="s">
        <v>161</v>
      </c>
      <c r="B336" s="83">
        <v>10</v>
      </c>
      <c r="C336" s="84">
        <v>1936.2467879400001</v>
      </c>
      <c r="D336" s="84">
        <v>1935.4350858</v>
      </c>
      <c r="E336" s="84">
        <v>244.44843442000001</v>
      </c>
      <c r="F336" s="84">
        <v>244.44843442000001</v>
      </c>
    </row>
    <row r="337" spans="1:6" ht="12.75" customHeight="1" x14ac:dyDescent="0.2">
      <c r="A337" s="83" t="s">
        <v>161</v>
      </c>
      <c r="B337" s="83">
        <v>11</v>
      </c>
      <c r="C337" s="84">
        <v>1959.4931352200001</v>
      </c>
      <c r="D337" s="84">
        <v>1941.81222596</v>
      </c>
      <c r="E337" s="84">
        <v>245.25387705</v>
      </c>
      <c r="F337" s="84">
        <v>245.25387705</v>
      </c>
    </row>
    <row r="338" spans="1:6" ht="12.75" customHeight="1" x14ac:dyDescent="0.2">
      <c r="A338" s="83" t="s">
        <v>161</v>
      </c>
      <c r="B338" s="83">
        <v>12</v>
      </c>
      <c r="C338" s="84">
        <v>1963.86384875</v>
      </c>
      <c r="D338" s="84">
        <v>1944.85183224</v>
      </c>
      <c r="E338" s="84">
        <v>245.63778400999999</v>
      </c>
      <c r="F338" s="84">
        <v>245.63778400999999</v>
      </c>
    </row>
    <row r="339" spans="1:6" ht="12.75" customHeight="1" x14ac:dyDescent="0.2">
      <c r="A339" s="83" t="s">
        <v>161</v>
      </c>
      <c r="B339" s="83">
        <v>13</v>
      </c>
      <c r="C339" s="84">
        <v>1994.219795</v>
      </c>
      <c r="D339" s="84">
        <v>1969.02867124</v>
      </c>
      <c r="E339" s="84">
        <v>248.69135603999999</v>
      </c>
      <c r="F339" s="84">
        <v>248.69135603999999</v>
      </c>
    </row>
    <row r="340" spans="1:6" ht="12.75" customHeight="1" x14ac:dyDescent="0.2">
      <c r="A340" s="83" t="s">
        <v>161</v>
      </c>
      <c r="B340" s="83">
        <v>14</v>
      </c>
      <c r="C340" s="84">
        <v>2019.22292975</v>
      </c>
      <c r="D340" s="84">
        <v>1993.67762275</v>
      </c>
      <c r="E340" s="84">
        <v>251.80455660000001</v>
      </c>
      <c r="F340" s="84">
        <v>251.80455660000001</v>
      </c>
    </row>
    <row r="341" spans="1:6" ht="12.75" customHeight="1" x14ac:dyDescent="0.2">
      <c r="A341" s="83" t="s">
        <v>161</v>
      </c>
      <c r="B341" s="83">
        <v>15</v>
      </c>
      <c r="C341" s="84">
        <v>2024.74215931</v>
      </c>
      <c r="D341" s="84">
        <v>1997.8754361399999</v>
      </c>
      <c r="E341" s="84">
        <v>252.33474691000001</v>
      </c>
      <c r="F341" s="84">
        <v>252.33474691000001</v>
      </c>
    </row>
    <row r="342" spans="1:6" ht="12.75" customHeight="1" x14ac:dyDescent="0.2">
      <c r="A342" s="83" t="s">
        <v>161</v>
      </c>
      <c r="B342" s="83">
        <v>16</v>
      </c>
      <c r="C342" s="84">
        <v>2020.1288679899999</v>
      </c>
      <c r="D342" s="84">
        <v>1993.9507491700001</v>
      </c>
      <c r="E342" s="84">
        <v>251.83905289</v>
      </c>
      <c r="F342" s="84">
        <v>251.83905289</v>
      </c>
    </row>
    <row r="343" spans="1:6" ht="12.75" customHeight="1" x14ac:dyDescent="0.2">
      <c r="A343" s="83" t="s">
        <v>161</v>
      </c>
      <c r="B343" s="83">
        <v>17</v>
      </c>
      <c r="C343" s="84">
        <v>2016.0722833699999</v>
      </c>
      <c r="D343" s="84">
        <v>1997.0256515799999</v>
      </c>
      <c r="E343" s="84">
        <v>252.22741780999999</v>
      </c>
      <c r="F343" s="84">
        <v>252.22741780999999</v>
      </c>
    </row>
    <row r="344" spans="1:6" ht="12.75" customHeight="1" x14ac:dyDescent="0.2">
      <c r="A344" s="83" t="s">
        <v>161</v>
      </c>
      <c r="B344" s="83">
        <v>18</v>
      </c>
      <c r="C344" s="84">
        <v>2010.05043363</v>
      </c>
      <c r="D344" s="84">
        <v>1990.60613126</v>
      </c>
      <c r="E344" s="84">
        <v>251.41662249999999</v>
      </c>
      <c r="F344" s="84">
        <v>251.41662249999999</v>
      </c>
    </row>
    <row r="345" spans="1:6" ht="12.75" customHeight="1" x14ac:dyDescent="0.2">
      <c r="A345" s="83" t="s">
        <v>161</v>
      </c>
      <c r="B345" s="83">
        <v>19</v>
      </c>
      <c r="C345" s="84">
        <v>1989.0351323299999</v>
      </c>
      <c r="D345" s="84">
        <v>1967.4675666999999</v>
      </c>
      <c r="E345" s="84">
        <v>248.49418613</v>
      </c>
      <c r="F345" s="84">
        <v>248.49418613</v>
      </c>
    </row>
    <row r="346" spans="1:6" ht="12.75" customHeight="1" x14ac:dyDescent="0.2">
      <c r="A346" s="83" t="s">
        <v>161</v>
      </c>
      <c r="B346" s="83">
        <v>20</v>
      </c>
      <c r="C346" s="84">
        <v>1959.3486873100001</v>
      </c>
      <c r="D346" s="84">
        <v>1938.0161262900001</v>
      </c>
      <c r="E346" s="84">
        <v>244.77442381</v>
      </c>
      <c r="F346" s="84">
        <v>244.77442381</v>
      </c>
    </row>
    <row r="347" spans="1:6" ht="12.75" customHeight="1" x14ac:dyDescent="0.2">
      <c r="A347" s="83" t="s">
        <v>161</v>
      </c>
      <c r="B347" s="83">
        <v>21</v>
      </c>
      <c r="C347" s="84">
        <v>1956.9908015999999</v>
      </c>
      <c r="D347" s="84">
        <v>1935.1804135100001</v>
      </c>
      <c r="E347" s="84">
        <v>244.41626891999999</v>
      </c>
      <c r="F347" s="84">
        <v>244.41626891999999</v>
      </c>
    </row>
    <row r="348" spans="1:6" ht="12.75" customHeight="1" x14ac:dyDescent="0.2">
      <c r="A348" s="83" t="s">
        <v>161</v>
      </c>
      <c r="B348" s="83">
        <v>22</v>
      </c>
      <c r="C348" s="84">
        <v>1952.8955019800001</v>
      </c>
      <c r="D348" s="84">
        <v>1932.3880784400001</v>
      </c>
      <c r="E348" s="84">
        <v>244.06359269000001</v>
      </c>
      <c r="F348" s="84">
        <v>244.06359269000001</v>
      </c>
    </row>
    <row r="349" spans="1:6" ht="12.75" customHeight="1" x14ac:dyDescent="0.2">
      <c r="A349" s="83" t="s">
        <v>161</v>
      </c>
      <c r="B349" s="83">
        <v>23</v>
      </c>
      <c r="C349" s="84">
        <v>1998.7902261900001</v>
      </c>
      <c r="D349" s="84">
        <v>1980.4203297500001</v>
      </c>
      <c r="E349" s="84">
        <v>250.13014007000001</v>
      </c>
      <c r="F349" s="84">
        <v>250.13014007000001</v>
      </c>
    </row>
    <row r="350" spans="1:6" ht="12.75" customHeight="1" x14ac:dyDescent="0.2">
      <c r="A350" s="83" t="s">
        <v>161</v>
      </c>
      <c r="B350" s="83">
        <v>24</v>
      </c>
      <c r="C350" s="84">
        <v>1988.86013039</v>
      </c>
      <c r="D350" s="84">
        <v>1973.7552569699999</v>
      </c>
      <c r="E350" s="84">
        <v>249.28833109999999</v>
      </c>
      <c r="F350" s="84">
        <v>249.28833109999999</v>
      </c>
    </row>
    <row r="351" spans="1:6" ht="12.75" customHeight="1" x14ac:dyDescent="0.2">
      <c r="A351" s="83" t="s">
        <v>162</v>
      </c>
      <c r="B351" s="83">
        <v>1</v>
      </c>
      <c r="C351" s="84">
        <v>2075.7183918400001</v>
      </c>
      <c r="D351" s="84">
        <v>2063.9688519599999</v>
      </c>
      <c r="E351" s="84">
        <v>260.68244719</v>
      </c>
      <c r="F351" s="84">
        <v>260.68244719</v>
      </c>
    </row>
    <row r="352" spans="1:6" ht="12.75" customHeight="1" x14ac:dyDescent="0.2">
      <c r="A352" s="83" t="s">
        <v>162</v>
      </c>
      <c r="B352" s="83">
        <v>2</v>
      </c>
      <c r="C352" s="84">
        <v>2141.9218799599998</v>
      </c>
      <c r="D352" s="84">
        <v>2129.88889819</v>
      </c>
      <c r="E352" s="84">
        <v>269.00825063000002</v>
      </c>
      <c r="F352" s="84">
        <v>269.00825063000002</v>
      </c>
    </row>
    <row r="353" spans="1:6" ht="12.75" customHeight="1" x14ac:dyDescent="0.2">
      <c r="A353" s="83" t="s">
        <v>162</v>
      </c>
      <c r="B353" s="83">
        <v>3</v>
      </c>
      <c r="C353" s="84">
        <v>2182.9658639300001</v>
      </c>
      <c r="D353" s="84">
        <v>2170.3321784</v>
      </c>
      <c r="E353" s="84">
        <v>274.11629926000001</v>
      </c>
      <c r="F353" s="84">
        <v>274.11629926000001</v>
      </c>
    </row>
    <row r="354" spans="1:6" ht="12.75" customHeight="1" x14ac:dyDescent="0.2">
      <c r="A354" s="83" t="s">
        <v>162</v>
      </c>
      <c r="B354" s="83">
        <v>4</v>
      </c>
      <c r="C354" s="84">
        <v>2189.3908510699998</v>
      </c>
      <c r="D354" s="84">
        <v>2176.5381585700002</v>
      </c>
      <c r="E354" s="84">
        <v>274.90012411999999</v>
      </c>
      <c r="F354" s="84">
        <v>274.90012411999999</v>
      </c>
    </row>
    <row r="355" spans="1:6" ht="12.75" customHeight="1" x14ac:dyDescent="0.2">
      <c r="A355" s="83" t="s">
        <v>162</v>
      </c>
      <c r="B355" s="83">
        <v>5</v>
      </c>
      <c r="C355" s="84">
        <v>2186.6364995899999</v>
      </c>
      <c r="D355" s="84">
        <v>2174.0370562200001</v>
      </c>
      <c r="E355" s="84">
        <v>274.58423104000002</v>
      </c>
      <c r="F355" s="84">
        <v>274.58423104000002</v>
      </c>
    </row>
    <row r="356" spans="1:6" ht="12.75" customHeight="1" x14ac:dyDescent="0.2">
      <c r="A356" s="83" t="s">
        <v>162</v>
      </c>
      <c r="B356" s="83">
        <v>6</v>
      </c>
      <c r="C356" s="84">
        <v>2171.24921649</v>
      </c>
      <c r="D356" s="84">
        <v>2159.0391933699998</v>
      </c>
      <c r="E356" s="84">
        <v>272.68997784999999</v>
      </c>
      <c r="F356" s="84">
        <v>272.68997784999999</v>
      </c>
    </row>
    <row r="357" spans="1:6" ht="12.75" customHeight="1" x14ac:dyDescent="0.2">
      <c r="A357" s="83" t="s">
        <v>162</v>
      </c>
      <c r="B357" s="83">
        <v>7</v>
      </c>
      <c r="C357" s="84">
        <v>2099.8217100400002</v>
      </c>
      <c r="D357" s="84">
        <v>2088.3136054699999</v>
      </c>
      <c r="E357" s="84">
        <v>263.75722708000001</v>
      </c>
      <c r="F357" s="84">
        <v>263.75722708000001</v>
      </c>
    </row>
    <row r="358" spans="1:6" ht="12.75" customHeight="1" x14ac:dyDescent="0.2">
      <c r="A358" s="83" t="s">
        <v>162</v>
      </c>
      <c r="B358" s="83">
        <v>8</v>
      </c>
      <c r="C358" s="84">
        <v>2023.5705723599999</v>
      </c>
      <c r="D358" s="84">
        <v>2012.15814024</v>
      </c>
      <c r="E358" s="84">
        <v>254.13867445</v>
      </c>
      <c r="F358" s="84">
        <v>254.13867445</v>
      </c>
    </row>
    <row r="359" spans="1:6" ht="12.75" customHeight="1" x14ac:dyDescent="0.2">
      <c r="A359" s="83" t="s">
        <v>162</v>
      </c>
      <c r="B359" s="83">
        <v>9</v>
      </c>
      <c r="C359" s="84">
        <v>2031.6116731</v>
      </c>
      <c r="D359" s="84">
        <v>2017.07598448</v>
      </c>
      <c r="E359" s="84">
        <v>254.75980575</v>
      </c>
      <c r="F359" s="84">
        <v>254.75980575</v>
      </c>
    </row>
    <row r="360" spans="1:6" ht="12.75" customHeight="1" x14ac:dyDescent="0.2">
      <c r="A360" s="83" t="s">
        <v>162</v>
      </c>
      <c r="B360" s="83">
        <v>10</v>
      </c>
      <c r="C360" s="84">
        <v>1996.1386463900001</v>
      </c>
      <c r="D360" s="84">
        <v>1973.0488148500001</v>
      </c>
      <c r="E360" s="84">
        <v>249.19910637000001</v>
      </c>
      <c r="F360" s="84">
        <v>249.19910637000001</v>
      </c>
    </row>
    <row r="361" spans="1:6" ht="12.75" customHeight="1" x14ac:dyDescent="0.2">
      <c r="A361" s="83" t="s">
        <v>162</v>
      </c>
      <c r="B361" s="83">
        <v>11</v>
      </c>
      <c r="C361" s="84">
        <v>1984.63853389</v>
      </c>
      <c r="D361" s="84">
        <v>1961.57618789</v>
      </c>
      <c r="E361" s="84">
        <v>247.75009589999999</v>
      </c>
      <c r="F361" s="84">
        <v>247.75009589999999</v>
      </c>
    </row>
    <row r="362" spans="1:6" ht="12.75" customHeight="1" x14ac:dyDescent="0.2">
      <c r="A362" s="83" t="s">
        <v>162</v>
      </c>
      <c r="B362" s="83">
        <v>12</v>
      </c>
      <c r="C362" s="84">
        <v>1956.0110036999999</v>
      </c>
      <c r="D362" s="84">
        <v>1932.132304</v>
      </c>
      <c r="E362" s="84">
        <v>244.03128799000001</v>
      </c>
      <c r="F362" s="84">
        <v>244.03128799000001</v>
      </c>
    </row>
    <row r="363" spans="1:6" ht="12.75" customHeight="1" x14ac:dyDescent="0.2">
      <c r="A363" s="83" t="s">
        <v>162</v>
      </c>
      <c r="B363" s="83">
        <v>13</v>
      </c>
      <c r="C363" s="84">
        <v>1992.0392256800001</v>
      </c>
      <c r="D363" s="84">
        <v>1968.5837738299999</v>
      </c>
      <c r="E363" s="84">
        <v>248.63516480999999</v>
      </c>
      <c r="F363" s="84">
        <v>248.63516480999999</v>
      </c>
    </row>
    <row r="364" spans="1:6" ht="12.75" customHeight="1" x14ac:dyDescent="0.2">
      <c r="A364" s="83" t="s">
        <v>162</v>
      </c>
      <c r="B364" s="83">
        <v>14</v>
      </c>
      <c r="C364" s="84">
        <v>2026.83468034</v>
      </c>
      <c r="D364" s="84">
        <v>2002.5367144100001</v>
      </c>
      <c r="E364" s="84">
        <v>252.92347354</v>
      </c>
      <c r="F364" s="84">
        <v>252.92347354</v>
      </c>
    </row>
    <row r="365" spans="1:6" ht="12.75" customHeight="1" x14ac:dyDescent="0.2">
      <c r="A365" s="83" t="s">
        <v>162</v>
      </c>
      <c r="B365" s="83">
        <v>15</v>
      </c>
      <c r="C365" s="84">
        <v>2035.1351214700001</v>
      </c>
      <c r="D365" s="84">
        <v>2009.4426478099999</v>
      </c>
      <c r="E365" s="84">
        <v>253.79570357</v>
      </c>
      <c r="F365" s="84">
        <v>253.79570357</v>
      </c>
    </row>
    <row r="366" spans="1:6" ht="12.75" customHeight="1" x14ac:dyDescent="0.2">
      <c r="A366" s="83" t="s">
        <v>162</v>
      </c>
      <c r="B366" s="83">
        <v>16</v>
      </c>
      <c r="C366" s="84">
        <v>2040.5583410500001</v>
      </c>
      <c r="D366" s="84">
        <v>2018.40792442</v>
      </c>
      <c r="E366" s="84">
        <v>254.92803182</v>
      </c>
      <c r="F366" s="84">
        <v>254.92803182</v>
      </c>
    </row>
    <row r="367" spans="1:6" ht="12.75" customHeight="1" x14ac:dyDescent="0.2">
      <c r="A367" s="83" t="s">
        <v>162</v>
      </c>
      <c r="B367" s="83">
        <v>17</v>
      </c>
      <c r="C367" s="84">
        <v>2029.0444363399999</v>
      </c>
      <c r="D367" s="84">
        <v>2006.00002621</v>
      </c>
      <c r="E367" s="84">
        <v>253.36089515</v>
      </c>
      <c r="F367" s="84">
        <v>253.36089515</v>
      </c>
    </row>
    <row r="368" spans="1:6" ht="12.75" customHeight="1" x14ac:dyDescent="0.2">
      <c r="A368" s="83" t="s">
        <v>162</v>
      </c>
      <c r="B368" s="83">
        <v>18</v>
      </c>
      <c r="C368" s="84">
        <v>2002.9907900400001</v>
      </c>
      <c r="D368" s="84">
        <v>1980.9352570900001</v>
      </c>
      <c r="E368" s="84">
        <v>250.19517618</v>
      </c>
      <c r="F368" s="84">
        <v>250.19517618</v>
      </c>
    </row>
    <row r="369" spans="1:6" ht="12.75" customHeight="1" x14ac:dyDescent="0.2">
      <c r="A369" s="83" t="s">
        <v>162</v>
      </c>
      <c r="B369" s="83">
        <v>19</v>
      </c>
      <c r="C369" s="84">
        <v>1985.8373451699999</v>
      </c>
      <c r="D369" s="84">
        <v>1962.3623408999999</v>
      </c>
      <c r="E369" s="84">
        <v>247.84938824</v>
      </c>
      <c r="F369" s="84">
        <v>247.84938824</v>
      </c>
    </row>
    <row r="370" spans="1:6" ht="12.75" customHeight="1" x14ac:dyDescent="0.2">
      <c r="A370" s="83" t="s">
        <v>162</v>
      </c>
      <c r="B370" s="83">
        <v>20</v>
      </c>
      <c r="C370" s="84">
        <v>1954.3922189800001</v>
      </c>
      <c r="D370" s="84">
        <v>1930.42856155</v>
      </c>
      <c r="E370" s="84">
        <v>243.81610269000001</v>
      </c>
      <c r="F370" s="84">
        <v>243.81610269000001</v>
      </c>
    </row>
    <row r="371" spans="1:6" ht="12.75" customHeight="1" x14ac:dyDescent="0.2">
      <c r="A371" s="83" t="s">
        <v>162</v>
      </c>
      <c r="B371" s="83">
        <v>21</v>
      </c>
      <c r="C371" s="84">
        <v>1977.3324788299999</v>
      </c>
      <c r="D371" s="84">
        <v>1951.3562708300001</v>
      </c>
      <c r="E371" s="84">
        <v>246.45930462999999</v>
      </c>
      <c r="F371" s="84">
        <v>246.45930462999999</v>
      </c>
    </row>
    <row r="372" spans="1:6" ht="12.75" customHeight="1" x14ac:dyDescent="0.2">
      <c r="A372" s="83" t="s">
        <v>162</v>
      </c>
      <c r="B372" s="83">
        <v>22</v>
      </c>
      <c r="C372" s="84">
        <v>1995.1283263400001</v>
      </c>
      <c r="D372" s="84">
        <v>1970.2683525100001</v>
      </c>
      <c r="E372" s="84">
        <v>248.84792969</v>
      </c>
      <c r="F372" s="84">
        <v>248.84792969</v>
      </c>
    </row>
    <row r="373" spans="1:6" ht="12.75" customHeight="1" x14ac:dyDescent="0.2">
      <c r="A373" s="83" t="s">
        <v>162</v>
      </c>
      <c r="B373" s="83">
        <v>23</v>
      </c>
      <c r="C373" s="84">
        <v>2038.1726225899999</v>
      </c>
      <c r="D373" s="84">
        <v>2013.5349005200001</v>
      </c>
      <c r="E373" s="84">
        <v>254.31256139000001</v>
      </c>
      <c r="F373" s="84">
        <v>254.31256139000001</v>
      </c>
    </row>
    <row r="374" spans="1:6" ht="12.75" customHeight="1" x14ac:dyDescent="0.2">
      <c r="A374" s="83" t="s">
        <v>162</v>
      </c>
      <c r="B374" s="83">
        <v>24</v>
      </c>
      <c r="C374" s="84">
        <v>2047.34251034</v>
      </c>
      <c r="D374" s="84">
        <v>2023.00377869</v>
      </c>
      <c r="E374" s="84">
        <v>255.50849529999999</v>
      </c>
      <c r="F374" s="84">
        <v>255.50849529999999</v>
      </c>
    </row>
    <row r="375" spans="1:6" ht="12.75" customHeight="1" x14ac:dyDescent="0.2">
      <c r="A375" s="83" t="s">
        <v>163</v>
      </c>
      <c r="B375" s="83">
        <v>1</v>
      </c>
      <c r="C375" s="84">
        <v>2076.5769909300002</v>
      </c>
      <c r="D375" s="84">
        <v>2050.76270935</v>
      </c>
      <c r="E375" s="84">
        <v>259.01449102999999</v>
      </c>
      <c r="F375" s="84">
        <v>259.01449102999999</v>
      </c>
    </row>
    <row r="376" spans="1:6" ht="12.75" customHeight="1" x14ac:dyDescent="0.2">
      <c r="A376" s="83" t="s">
        <v>163</v>
      </c>
      <c r="B376" s="83">
        <v>2</v>
      </c>
      <c r="C376" s="84">
        <v>2139.6700283999999</v>
      </c>
      <c r="D376" s="84">
        <v>2114.0388622</v>
      </c>
      <c r="E376" s="84">
        <v>267.00636666000003</v>
      </c>
      <c r="F376" s="84">
        <v>267.00636666000003</v>
      </c>
    </row>
    <row r="377" spans="1:6" ht="12.75" customHeight="1" x14ac:dyDescent="0.2">
      <c r="A377" s="83" t="s">
        <v>163</v>
      </c>
      <c r="B377" s="83">
        <v>3</v>
      </c>
      <c r="C377" s="84">
        <v>2175.96397811</v>
      </c>
      <c r="D377" s="84">
        <v>2150.5680592899998</v>
      </c>
      <c r="E377" s="84">
        <v>271.62006055000001</v>
      </c>
      <c r="F377" s="84">
        <v>271.62006055000001</v>
      </c>
    </row>
    <row r="378" spans="1:6" ht="12.75" customHeight="1" x14ac:dyDescent="0.2">
      <c r="A378" s="83" t="s">
        <v>163</v>
      </c>
      <c r="B378" s="83">
        <v>4</v>
      </c>
      <c r="C378" s="84">
        <v>2183.8968058599999</v>
      </c>
      <c r="D378" s="84">
        <v>2158.5269763699998</v>
      </c>
      <c r="E378" s="84">
        <v>272.62528405</v>
      </c>
      <c r="F378" s="84">
        <v>272.62528405</v>
      </c>
    </row>
    <row r="379" spans="1:6" ht="12.75" customHeight="1" x14ac:dyDescent="0.2">
      <c r="A379" s="83" t="s">
        <v>163</v>
      </c>
      <c r="B379" s="83">
        <v>5</v>
      </c>
      <c r="C379" s="84">
        <v>2181.2914232899998</v>
      </c>
      <c r="D379" s="84">
        <v>2159.8755025599999</v>
      </c>
      <c r="E379" s="84">
        <v>272.79560498000001</v>
      </c>
      <c r="F379" s="84">
        <v>272.79560498000001</v>
      </c>
    </row>
    <row r="380" spans="1:6" ht="12.75" customHeight="1" x14ac:dyDescent="0.2">
      <c r="A380" s="83" t="s">
        <v>163</v>
      </c>
      <c r="B380" s="83">
        <v>6</v>
      </c>
      <c r="C380" s="84">
        <v>2158.9232225800001</v>
      </c>
      <c r="D380" s="84">
        <v>2143.85054128</v>
      </c>
      <c r="E380" s="84">
        <v>270.77162767999999</v>
      </c>
      <c r="F380" s="84">
        <v>270.77162767999999</v>
      </c>
    </row>
    <row r="381" spans="1:6" ht="12.75" customHeight="1" x14ac:dyDescent="0.2">
      <c r="A381" s="83" t="s">
        <v>163</v>
      </c>
      <c r="B381" s="83">
        <v>7</v>
      </c>
      <c r="C381" s="84">
        <v>2077.2740959399998</v>
      </c>
      <c r="D381" s="84">
        <v>2065.5042187600002</v>
      </c>
      <c r="E381" s="84">
        <v>260.87636638999999</v>
      </c>
      <c r="F381" s="84">
        <v>260.87636638999999</v>
      </c>
    </row>
    <row r="382" spans="1:6" ht="12.75" customHeight="1" x14ac:dyDescent="0.2">
      <c r="A382" s="83" t="s">
        <v>163</v>
      </c>
      <c r="B382" s="83">
        <v>8</v>
      </c>
      <c r="C382" s="84">
        <v>2000.2765411600001</v>
      </c>
      <c r="D382" s="84">
        <v>1989.55706261</v>
      </c>
      <c r="E382" s="84">
        <v>251.28412351</v>
      </c>
      <c r="F382" s="84">
        <v>251.28412351</v>
      </c>
    </row>
    <row r="383" spans="1:6" ht="12.75" customHeight="1" x14ac:dyDescent="0.2">
      <c r="A383" s="83" t="s">
        <v>163</v>
      </c>
      <c r="B383" s="83">
        <v>9</v>
      </c>
      <c r="C383" s="84">
        <v>2002.5992459199999</v>
      </c>
      <c r="D383" s="84">
        <v>1991.19916711</v>
      </c>
      <c r="E383" s="84">
        <v>251.49152384000001</v>
      </c>
      <c r="F383" s="84">
        <v>251.49152384000001</v>
      </c>
    </row>
    <row r="384" spans="1:6" ht="12.75" customHeight="1" x14ac:dyDescent="0.2">
      <c r="A384" s="83" t="s">
        <v>163</v>
      </c>
      <c r="B384" s="83">
        <v>10</v>
      </c>
      <c r="C384" s="84">
        <v>1957.44169971</v>
      </c>
      <c r="D384" s="84">
        <v>1946.35921807</v>
      </c>
      <c r="E384" s="84">
        <v>245.82816915999999</v>
      </c>
      <c r="F384" s="84">
        <v>245.82816915999999</v>
      </c>
    </row>
    <row r="385" spans="1:6" ht="12.75" customHeight="1" x14ac:dyDescent="0.2">
      <c r="A385" s="83" t="s">
        <v>163</v>
      </c>
      <c r="B385" s="83">
        <v>11</v>
      </c>
      <c r="C385" s="84">
        <v>1943.95371348</v>
      </c>
      <c r="D385" s="84">
        <v>1933.9599801100001</v>
      </c>
      <c r="E385" s="84">
        <v>244.26212630000001</v>
      </c>
      <c r="F385" s="84">
        <v>244.26212630000001</v>
      </c>
    </row>
    <row r="386" spans="1:6" ht="12.75" customHeight="1" x14ac:dyDescent="0.2">
      <c r="A386" s="83" t="s">
        <v>163</v>
      </c>
      <c r="B386" s="83">
        <v>12</v>
      </c>
      <c r="C386" s="84">
        <v>1959.1617849700001</v>
      </c>
      <c r="D386" s="84">
        <v>1945.4860578</v>
      </c>
      <c r="E386" s="84">
        <v>245.71788767000001</v>
      </c>
      <c r="F386" s="84">
        <v>245.71788767000001</v>
      </c>
    </row>
    <row r="387" spans="1:6" ht="12.75" customHeight="1" x14ac:dyDescent="0.2">
      <c r="A387" s="83" t="s">
        <v>163</v>
      </c>
      <c r="B387" s="83">
        <v>13</v>
      </c>
      <c r="C387" s="84">
        <v>2001.3180870799999</v>
      </c>
      <c r="D387" s="84">
        <v>1982.52362404</v>
      </c>
      <c r="E387" s="84">
        <v>250.39578938</v>
      </c>
      <c r="F387" s="84">
        <v>250.39578938</v>
      </c>
    </row>
    <row r="388" spans="1:6" ht="12.75" customHeight="1" x14ac:dyDescent="0.2">
      <c r="A388" s="83" t="s">
        <v>163</v>
      </c>
      <c r="B388" s="83">
        <v>14</v>
      </c>
      <c r="C388" s="84">
        <v>2008.18626632</v>
      </c>
      <c r="D388" s="84">
        <v>1992.4824873800001</v>
      </c>
      <c r="E388" s="84">
        <v>251.65360917000001</v>
      </c>
      <c r="F388" s="84">
        <v>251.65360917000001</v>
      </c>
    </row>
    <row r="389" spans="1:6" ht="12.75" customHeight="1" x14ac:dyDescent="0.2">
      <c r="A389" s="83" t="s">
        <v>163</v>
      </c>
      <c r="B389" s="83">
        <v>15</v>
      </c>
      <c r="C389" s="84">
        <v>2010.71234729</v>
      </c>
      <c r="D389" s="84">
        <v>1997.32278191</v>
      </c>
      <c r="E389" s="84">
        <v>252.26494582000001</v>
      </c>
      <c r="F389" s="84">
        <v>252.26494582000001</v>
      </c>
    </row>
    <row r="390" spans="1:6" ht="12.75" customHeight="1" x14ac:dyDescent="0.2">
      <c r="A390" s="83" t="s">
        <v>163</v>
      </c>
      <c r="B390" s="83">
        <v>16</v>
      </c>
      <c r="C390" s="84">
        <v>2024.78950872</v>
      </c>
      <c r="D390" s="84">
        <v>2010.47592577</v>
      </c>
      <c r="E390" s="84">
        <v>253.92620817</v>
      </c>
      <c r="F390" s="84">
        <v>253.92620817</v>
      </c>
    </row>
    <row r="391" spans="1:6" ht="12.75" customHeight="1" x14ac:dyDescent="0.2">
      <c r="A391" s="83" t="s">
        <v>163</v>
      </c>
      <c r="B391" s="83">
        <v>17</v>
      </c>
      <c r="C391" s="84">
        <v>2021.1039770899999</v>
      </c>
      <c r="D391" s="84">
        <v>2003.88125904</v>
      </c>
      <c r="E391" s="84">
        <v>253.09329159000001</v>
      </c>
      <c r="F391" s="84">
        <v>253.09329159000001</v>
      </c>
    </row>
    <row r="392" spans="1:6" ht="12.75" customHeight="1" x14ac:dyDescent="0.2">
      <c r="A392" s="83" t="s">
        <v>163</v>
      </c>
      <c r="B392" s="83">
        <v>18</v>
      </c>
      <c r="C392" s="84">
        <v>1994.0948834799999</v>
      </c>
      <c r="D392" s="84">
        <v>1979.0629096800001</v>
      </c>
      <c r="E392" s="84">
        <v>249.95869582</v>
      </c>
      <c r="F392" s="84">
        <v>249.95869582</v>
      </c>
    </row>
    <row r="393" spans="1:6" ht="12.75" customHeight="1" x14ac:dyDescent="0.2">
      <c r="A393" s="83" t="s">
        <v>163</v>
      </c>
      <c r="B393" s="83">
        <v>19</v>
      </c>
      <c r="C393" s="84">
        <v>1968.00429278</v>
      </c>
      <c r="D393" s="84">
        <v>1952.5530662399999</v>
      </c>
      <c r="E393" s="84">
        <v>246.61046173</v>
      </c>
      <c r="F393" s="84">
        <v>246.61046173</v>
      </c>
    </row>
    <row r="394" spans="1:6" ht="12.75" customHeight="1" x14ac:dyDescent="0.2">
      <c r="A394" s="83" t="s">
        <v>163</v>
      </c>
      <c r="B394" s="83">
        <v>20</v>
      </c>
      <c r="C394" s="84">
        <v>1936.74159667</v>
      </c>
      <c r="D394" s="84">
        <v>1921.7194441700001</v>
      </c>
      <c r="E394" s="84">
        <v>242.71612773999999</v>
      </c>
      <c r="F394" s="84">
        <v>242.71612773999999</v>
      </c>
    </row>
    <row r="395" spans="1:6" ht="12.75" customHeight="1" x14ac:dyDescent="0.2">
      <c r="A395" s="83" t="s">
        <v>163</v>
      </c>
      <c r="B395" s="83">
        <v>21</v>
      </c>
      <c r="C395" s="84">
        <v>1939.70941315</v>
      </c>
      <c r="D395" s="84">
        <v>1922.01347622</v>
      </c>
      <c r="E395" s="84">
        <v>242.75326444000001</v>
      </c>
      <c r="F395" s="84">
        <v>242.75326444000001</v>
      </c>
    </row>
    <row r="396" spans="1:6" ht="12.75" customHeight="1" x14ac:dyDescent="0.2">
      <c r="A396" s="83" t="s">
        <v>163</v>
      </c>
      <c r="B396" s="83">
        <v>22</v>
      </c>
      <c r="C396" s="84">
        <v>1955.4551475200001</v>
      </c>
      <c r="D396" s="84">
        <v>1937.23477619</v>
      </c>
      <c r="E396" s="84">
        <v>244.67573809000001</v>
      </c>
      <c r="F396" s="84">
        <v>244.67573809000001</v>
      </c>
    </row>
    <row r="397" spans="1:6" ht="12.75" customHeight="1" x14ac:dyDescent="0.2">
      <c r="A397" s="83" t="s">
        <v>163</v>
      </c>
      <c r="B397" s="83">
        <v>23</v>
      </c>
      <c r="C397" s="84">
        <v>1995.29603905</v>
      </c>
      <c r="D397" s="84">
        <v>1977.5840869000001</v>
      </c>
      <c r="E397" s="84">
        <v>249.77191822</v>
      </c>
      <c r="F397" s="84">
        <v>249.77191822</v>
      </c>
    </row>
    <row r="398" spans="1:6" ht="12.75" customHeight="1" x14ac:dyDescent="0.2">
      <c r="A398" s="83" t="s">
        <v>163</v>
      </c>
      <c r="B398" s="83">
        <v>24</v>
      </c>
      <c r="C398" s="84">
        <v>2018.0504797000001</v>
      </c>
      <c r="D398" s="84">
        <v>2001.2411437200001</v>
      </c>
      <c r="E398" s="84">
        <v>252.75984095999999</v>
      </c>
      <c r="F398" s="84">
        <v>252.75984095999999</v>
      </c>
    </row>
    <row r="399" spans="1:6" ht="12.75" customHeight="1" x14ac:dyDescent="0.2">
      <c r="A399" s="83" t="s">
        <v>164</v>
      </c>
      <c r="B399" s="83">
        <v>1</v>
      </c>
      <c r="C399" s="84">
        <v>2019.52508152</v>
      </c>
      <c r="D399" s="84">
        <v>2003.43372408</v>
      </c>
      <c r="E399" s="84">
        <v>253.03676723999999</v>
      </c>
      <c r="F399" s="84">
        <v>253.03676723999999</v>
      </c>
    </row>
    <row r="400" spans="1:6" ht="12.75" customHeight="1" x14ac:dyDescent="0.2">
      <c r="A400" s="83" t="s">
        <v>164</v>
      </c>
      <c r="B400" s="83">
        <v>2</v>
      </c>
      <c r="C400" s="84">
        <v>2088.3183401199999</v>
      </c>
      <c r="D400" s="84">
        <v>2071.9617879799998</v>
      </c>
      <c r="E400" s="84">
        <v>261.69196733000001</v>
      </c>
      <c r="F400" s="84">
        <v>261.69196733000001</v>
      </c>
    </row>
    <row r="401" spans="1:6" ht="12.75" customHeight="1" x14ac:dyDescent="0.2">
      <c r="A401" s="83" t="s">
        <v>164</v>
      </c>
      <c r="B401" s="83">
        <v>3</v>
      </c>
      <c r="C401" s="84">
        <v>2113.1539483299998</v>
      </c>
      <c r="D401" s="84">
        <v>2097.3695017800001</v>
      </c>
      <c r="E401" s="84">
        <v>264.90100074999998</v>
      </c>
      <c r="F401" s="84">
        <v>264.90100074999998</v>
      </c>
    </row>
    <row r="402" spans="1:6" ht="12.75" customHeight="1" x14ac:dyDescent="0.2">
      <c r="A402" s="83" t="s">
        <v>164</v>
      </c>
      <c r="B402" s="83">
        <v>4</v>
      </c>
      <c r="C402" s="84">
        <v>2134.3323926100002</v>
      </c>
      <c r="D402" s="84">
        <v>2118.1950958799998</v>
      </c>
      <c r="E402" s="84">
        <v>267.53130537999999</v>
      </c>
      <c r="F402" s="84">
        <v>267.53130537999999</v>
      </c>
    </row>
    <row r="403" spans="1:6" ht="12.75" customHeight="1" x14ac:dyDescent="0.2">
      <c r="A403" s="83" t="s">
        <v>164</v>
      </c>
      <c r="B403" s="83">
        <v>5</v>
      </c>
      <c r="C403" s="84">
        <v>2138.5315359199999</v>
      </c>
      <c r="D403" s="84">
        <v>2122.98489139</v>
      </c>
      <c r="E403" s="84">
        <v>268.13626392999998</v>
      </c>
      <c r="F403" s="84">
        <v>268.13626392999998</v>
      </c>
    </row>
    <row r="404" spans="1:6" ht="12.75" customHeight="1" x14ac:dyDescent="0.2">
      <c r="A404" s="83" t="s">
        <v>164</v>
      </c>
      <c r="B404" s="83">
        <v>6</v>
      </c>
      <c r="C404" s="84">
        <v>2116.2468851499998</v>
      </c>
      <c r="D404" s="84">
        <v>2100.6944401000001</v>
      </c>
      <c r="E404" s="84">
        <v>265.32094558</v>
      </c>
      <c r="F404" s="84">
        <v>265.32094558</v>
      </c>
    </row>
    <row r="405" spans="1:6" ht="12.75" customHeight="1" x14ac:dyDescent="0.2">
      <c r="A405" s="83" t="s">
        <v>164</v>
      </c>
      <c r="B405" s="83">
        <v>7</v>
      </c>
      <c r="C405" s="84">
        <v>2039.1444648300001</v>
      </c>
      <c r="D405" s="84">
        <v>2023.5817161499999</v>
      </c>
      <c r="E405" s="84">
        <v>255.58148969000001</v>
      </c>
      <c r="F405" s="84">
        <v>255.58148969000001</v>
      </c>
    </row>
    <row r="406" spans="1:6" ht="12.75" customHeight="1" x14ac:dyDescent="0.2">
      <c r="A406" s="83" t="s">
        <v>164</v>
      </c>
      <c r="B406" s="83">
        <v>8</v>
      </c>
      <c r="C406" s="84">
        <v>2006.65601786</v>
      </c>
      <c r="D406" s="84">
        <v>1991.60034991</v>
      </c>
      <c r="E406" s="84">
        <v>251.54219384000001</v>
      </c>
      <c r="F406" s="84">
        <v>251.54219384000001</v>
      </c>
    </row>
    <row r="407" spans="1:6" ht="12.75" customHeight="1" x14ac:dyDescent="0.2">
      <c r="A407" s="83" t="s">
        <v>164</v>
      </c>
      <c r="B407" s="83">
        <v>9</v>
      </c>
      <c r="C407" s="84">
        <v>2005.85455009</v>
      </c>
      <c r="D407" s="84">
        <v>1989.8922047399999</v>
      </c>
      <c r="E407" s="84">
        <v>251.32645248</v>
      </c>
      <c r="F407" s="84">
        <v>251.32645248</v>
      </c>
    </row>
    <row r="408" spans="1:6" ht="12.75" customHeight="1" x14ac:dyDescent="0.2">
      <c r="A408" s="83" t="s">
        <v>164</v>
      </c>
      <c r="B408" s="83">
        <v>10</v>
      </c>
      <c r="C408" s="84">
        <v>1987.64048467</v>
      </c>
      <c r="D408" s="84">
        <v>1972.0410604399999</v>
      </c>
      <c r="E408" s="84">
        <v>249.07182544</v>
      </c>
      <c r="F408" s="84">
        <v>249.07182544</v>
      </c>
    </row>
    <row r="409" spans="1:6" ht="12.75" customHeight="1" x14ac:dyDescent="0.2">
      <c r="A409" s="83" t="s">
        <v>164</v>
      </c>
      <c r="B409" s="83">
        <v>11</v>
      </c>
      <c r="C409" s="84">
        <v>2014.7014074399999</v>
      </c>
      <c r="D409" s="84">
        <v>1999.4117012300001</v>
      </c>
      <c r="E409" s="84">
        <v>252.52877955</v>
      </c>
      <c r="F409" s="84">
        <v>252.52877955</v>
      </c>
    </row>
    <row r="410" spans="1:6" ht="12.75" customHeight="1" x14ac:dyDescent="0.2">
      <c r="A410" s="83" t="s">
        <v>164</v>
      </c>
      <c r="B410" s="83">
        <v>12</v>
      </c>
      <c r="C410" s="84">
        <v>2049.1239867099998</v>
      </c>
      <c r="D410" s="84">
        <v>2031.4428703399999</v>
      </c>
      <c r="E410" s="84">
        <v>256.57436558000001</v>
      </c>
      <c r="F410" s="84">
        <v>256.57436558000001</v>
      </c>
    </row>
    <row r="411" spans="1:6" ht="12.75" customHeight="1" x14ac:dyDescent="0.2">
      <c r="A411" s="83" t="s">
        <v>164</v>
      </c>
      <c r="B411" s="83">
        <v>13</v>
      </c>
      <c r="C411" s="84">
        <v>2088.27800845</v>
      </c>
      <c r="D411" s="84">
        <v>2070.1890120100002</v>
      </c>
      <c r="E411" s="84">
        <v>261.46806299000002</v>
      </c>
      <c r="F411" s="84">
        <v>261.46806299000002</v>
      </c>
    </row>
    <row r="412" spans="1:6" ht="12.75" customHeight="1" x14ac:dyDescent="0.2">
      <c r="A412" s="83" t="s">
        <v>164</v>
      </c>
      <c r="B412" s="83">
        <v>14</v>
      </c>
      <c r="C412" s="84">
        <v>2099.5507171999998</v>
      </c>
      <c r="D412" s="84">
        <v>2081.9560088899998</v>
      </c>
      <c r="E412" s="84">
        <v>262.95425283999998</v>
      </c>
      <c r="F412" s="84">
        <v>262.95425283999998</v>
      </c>
    </row>
    <row r="413" spans="1:6" ht="12.75" customHeight="1" x14ac:dyDescent="0.2">
      <c r="A413" s="83" t="s">
        <v>164</v>
      </c>
      <c r="B413" s="83">
        <v>15</v>
      </c>
      <c r="C413" s="84">
        <v>2111.4711175100001</v>
      </c>
      <c r="D413" s="84">
        <v>2094.9177929900002</v>
      </c>
      <c r="E413" s="84">
        <v>264.59134614999999</v>
      </c>
      <c r="F413" s="84">
        <v>264.59134614999999</v>
      </c>
    </row>
    <row r="414" spans="1:6" ht="12.75" customHeight="1" x14ac:dyDescent="0.2">
      <c r="A414" s="83" t="s">
        <v>164</v>
      </c>
      <c r="B414" s="83">
        <v>16</v>
      </c>
      <c r="C414" s="84">
        <v>2110.3699428199998</v>
      </c>
      <c r="D414" s="84">
        <v>2094.5763941700002</v>
      </c>
      <c r="E414" s="84">
        <v>264.54822695000001</v>
      </c>
      <c r="F414" s="84">
        <v>264.54822695000001</v>
      </c>
    </row>
    <row r="415" spans="1:6" ht="12.75" customHeight="1" x14ac:dyDescent="0.2">
      <c r="A415" s="83" t="s">
        <v>164</v>
      </c>
      <c r="B415" s="83">
        <v>17</v>
      </c>
      <c r="C415" s="84">
        <v>2127.6712202099998</v>
      </c>
      <c r="D415" s="84">
        <v>2109.2525133700001</v>
      </c>
      <c r="E415" s="84">
        <v>266.40184342999999</v>
      </c>
      <c r="F415" s="84">
        <v>266.40184342999999</v>
      </c>
    </row>
    <row r="416" spans="1:6" ht="12.75" customHeight="1" x14ac:dyDescent="0.2">
      <c r="A416" s="83" t="s">
        <v>164</v>
      </c>
      <c r="B416" s="83">
        <v>18</v>
      </c>
      <c r="C416" s="84">
        <v>2106.32497573</v>
      </c>
      <c r="D416" s="84">
        <v>2089.18781979</v>
      </c>
      <c r="E416" s="84">
        <v>263.86764169999998</v>
      </c>
      <c r="F416" s="84">
        <v>263.86764169999998</v>
      </c>
    </row>
    <row r="417" spans="1:6" ht="12.75" customHeight="1" x14ac:dyDescent="0.2">
      <c r="A417" s="83" t="s">
        <v>164</v>
      </c>
      <c r="B417" s="83">
        <v>19</v>
      </c>
      <c r="C417" s="84">
        <v>2041.2366676900001</v>
      </c>
      <c r="D417" s="84">
        <v>2025.6320348300001</v>
      </c>
      <c r="E417" s="84">
        <v>255.8404481</v>
      </c>
      <c r="F417" s="84">
        <v>255.8404481</v>
      </c>
    </row>
    <row r="418" spans="1:6" ht="12.75" customHeight="1" x14ac:dyDescent="0.2">
      <c r="A418" s="83" t="s">
        <v>164</v>
      </c>
      <c r="B418" s="83">
        <v>20</v>
      </c>
      <c r="C418" s="84">
        <v>2000.19532428</v>
      </c>
      <c r="D418" s="84">
        <v>1985.0883404399999</v>
      </c>
      <c r="E418" s="84">
        <v>250.71971701000001</v>
      </c>
      <c r="F418" s="84">
        <v>250.71971701000001</v>
      </c>
    </row>
    <row r="419" spans="1:6" ht="12.75" customHeight="1" x14ac:dyDescent="0.2">
      <c r="A419" s="83" t="s">
        <v>164</v>
      </c>
      <c r="B419" s="83">
        <v>21</v>
      </c>
      <c r="C419" s="84">
        <v>1995.62082323</v>
      </c>
      <c r="D419" s="84">
        <v>1979.7691102599999</v>
      </c>
      <c r="E419" s="84">
        <v>250.04789004</v>
      </c>
      <c r="F419" s="84">
        <v>250.04789004</v>
      </c>
    </row>
    <row r="420" spans="1:6" ht="12.75" customHeight="1" x14ac:dyDescent="0.2">
      <c r="A420" s="83" t="s">
        <v>164</v>
      </c>
      <c r="B420" s="83">
        <v>22</v>
      </c>
      <c r="C420" s="84">
        <v>2020.79980402</v>
      </c>
      <c r="D420" s="84">
        <v>2005.1096424</v>
      </c>
      <c r="E420" s="84">
        <v>253.24843831000001</v>
      </c>
      <c r="F420" s="84">
        <v>253.24843831000001</v>
      </c>
    </row>
    <row r="421" spans="1:6" ht="12.75" customHeight="1" x14ac:dyDescent="0.2">
      <c r="A421" s="83" t="s">
        <v>164</v>
      </c>
      <c r="B421" s="83">
        <v>23</v>
      </c>
      <c r="C421" s="84">
        <v>2001.0483711700001</v>
      </c>
      <c r="D421" s="84">
        <v>1986.0522981700001</v>
      </c>
      <c r="E421" s="84">
        <v>250.84146636</v>
      </c>
      <c r="F421" s="84">
        <v>250.84146636</v>
      </c>
    </row>
    <row r="422" spans="1:6" ht="12.75" customHeight="1" x14ac:dyDescent="0.2">
      <c r="A422" s="83" t="s">
        <v>164</v>
      </c>
      <c r="B422" s="83">
        <v>24</v>
      </c>
      <c r="C422" s="84">
        <v>2019.5022674500001</v>
      </c>
      <c r="D422" s="84">
        <v>2011.8831106</v>
      </c>
      <c r="E422" s="84">
        <v>254.10393778</v>
      </c>
      <c r="F422" s="84">
        <v>254.10393778</v>
      </c>
    </row>
    <row r="423" spans="1:6" ht="12.75" customHeight="1" x14ac:dyDescent="0.2">
      <c r="A423" s="83" t="s">
        <v>165</v>
      </c>
      <c r="B423" s="83">
        <v>1</v>
      </c>
      <c r="C423" s="84">
        <v>2083.9158589100002</v>
      </c>
      <c r="D423" s="84">
        <v>2071.5674325700002</v>
      </c>
      <c r="E423" s="84">
        <v>261.64215963999999</v>
      </c>
      <c r="F423" s="84">
        <v>261.64215963999999</v>
      </c>
    </row>
    <row r="424" spans="1:6" ht="12.75" customHeight="1" x14ac:dyDescent="0.2">
      <c r="A424" s="83" t="s">
        <v>165</v>
      </c>
      <c r="B424" s="83">
        <v>2</v>
      </c>
      <c r="C424" s="84">
        <v>2140.5861100699999</v>
      </c>
      <c r="D424" s="84">
        <v>2128.5337694200002</v>
      </c>
      <c r="E424" s="84">
        <v>268.83709578000003</v>
      </c>
      <c r="F424" s="84">
        <v>268.83709578000003</v>
      </c>
    </row>
    <row r="425" spans="1:6" ht="12.75" customHeight="1" x14ac:dyDescent="0.2">
      <c r="A425" s="83" t="s">
        <v>165</v>
      </c>
      <c r="B425" s="83">
        <v>3</v>
      </c>
      <c r="C425" s="84">
        <v>2142.27047898</v>
      </c>
      <c r="D425" s="84">
        <v>2130.54948913</v>
      </c>
      <c r="E425" s="84">
        <v>269.09168428999999</v>
      </c>
      <c r="F425" s="84">
        <v>269.09168428999999</v>
      </c>
    </row>
    <row r="426" spans="1:6" ht="12.75" customHeight="1" x14ac:dyDescent="0.2">
      <c r="A426" s="83" t="s">
        <v>165</v>
      </c>
      <c r="B426" s="83">
        <v>4</v>
      </c>
      <c r="C426" s="84">
        <v>2135.2159368100001</v>
      </c>
      <c r="D426" s="84">
        <v>2123.6346898800002</v>
      </c>
      <c r="E426" s="84">
        <v>268.21833449000002</v>
      </c>
      <c r="F426" s="84">
        <v>268.21833449000002</v>
      </c>
    </row>
    <row r="427" spans="1:6" ht="12.75" customHeight="1" x14ac:dyDescent="0.2">
      <c r="A427" s="83" t="s">
        <v>165</v>
      </c>
      <c r="B427" s="83">
        <v>5</v>
      </c>
      <c r="C427" s="84">
        <v>2143.78758225</v>
      </c>
      <c r="D427" s="84">
        <v>2131.961573</v>
      </c>
      <c r="E427" s="84">
        <v>269.27003266000003</v>
      </c>
      <c r="F427" s="84">
        <v>269.27003266000003</v>
      </c>
    </row>
    <row r="428" spans="1:6" ht="12.75" customHeight="1" x14ac:dyDescent="0.2">
      <c r="A428" s="83" t="s">
        <v>165</v>
      </c>
      <c r="B428" s="83">
        <v>6</v>
      </c>
      <c r="C428" s="84">
        <v>2128.3852031699998</v>
      </c>
      <c r="D428" s="84">
        <v>2117.14360893</v>
      </c>
      <c r="E428" s="84">
        <v>267.39850095999998</v>
      </c>
      <c r="F428" s="84">
        <v>267.39850095999998</v>
      </c>
    </row>
    <row r="429" spans="1:6" ht="12.75" customHeight="1" x14ac:dyDescent="0.2">
      <c r="A429" s="83" t="s">
        <v>165</v>
      </c>
      <c r="B429" s="83">
        <v>7</v>
      </c>
      <c r="C429" s="84">
        <v>2078.2323798900002</v>
      </c>
      <c r="D429" s="84">
        <v>2067.4648070399999</v>
      </c>
      <c r="E429" s="84">
        <v>261.12399170999998</v>
      </c>
      <c r="F429" s="84">
        <v>261.12399170999998</v>
      </c>
    </row>
    <row r="430" spans="1:6" ht="12.75" customHeight="1" x14ac:dyDescent="0.2">
      <c r="A430" s="83" t="s">
        <v>165</v>
      </c>
      <c r="B430" s="83">
        <v>8</v>
      </c>
      <c r="C430" s="84">
        <v>1993.4553987199999</v>
      </c>
      <c r="D430" s="84">
        <v>1983.0645975899999</v>
      </c>
      <c r="E430" s="84">
        <v>250.46411517000001</v>
      </c>
      <c r="F430" s="84">
        <v>250.46411517000001</v>
      </c>
    </row>
    <row r="431" spans="1:6" ht="12.75" customHeight="1" x14ac:dyDescent="0.2">
      <c r="A431" s="83" t="s">
        <v>165</v>
      </c>
      <c r="B431" s="83">
        <v>9</v>
      </c>
      <c r="C431" s="84">
        <v>1997.83910148</v>
      </c>
      <c r="D431" s="84">
        <v>1987.2817632700001</v>
      </c>
      <c r="E431" s="84">
        <v>250.99674969</v>
      </c>
      <c r="F431" s="84">
        <v>250.99674969</v>
      </c>
    </row>
    <row r="432" spans="1:6" ht="12.75" customHeight="1" x14ac:dyDescent="0.2">
      <c r="A432" s="83" t="s">
        <v>165</v>
      </c>
      <c r="B432" s="83">
        <v>10</v>
      </c>
      <c r="C432" s="84">
        <v>1988.5631563100001</v>
      </c>
      <c r="D432" s="84">
        <v>1977.89781195</v>
      </c>
      <c r="E432" s="84">
        <v>249.81154218</v>
      </c>
      <c r="F432" s="84">
        <v>249.81154218</v>
      </c>
    </row>
    <row r="433" spans="1:6" ht="12.75" customHeight="1" x14ac:dyDescent="0.2">
      <c r="A433" s="83" t="s">
        <v>165</v>
      </c>
      <c r="B433" s="83">
        <v>11</v>
      </c>
      <c r="C433" s="84">
        <v>1979.8444482800001</v>
      </c>
      <c r="D433" s="84">
        <v>1968.8083513199999</v>
      </c>
      <c r="E433" s="84">
        <v>248.66352929000001</v>
      </c>
      <c r="F433" s="84">
        <v>248.66352929000001</v>
      </c>
    </row>
    <row r="434" spans="1:6" ht="12.75" customHeight="1" x14ac:dyDescent="0.2">
      <c r="A434" s="83" t="s">
        <v>165</v>
      </c>
      <c r="B434" s="83">
        <v>12</v>
      </c>
      <c r="C434" s="84">
        <v>1991.47087769</v>
      </c>
      <c r="D434" s="84">
        <v>1981.96568766</v>
      </c>
      <c r="E434" s="84">
        <v>250.32532115000001</v>
      </c>
      <c r="F434" s="84">
        <v>250.32532115000001</v>
      </c>
    </row>
    <row r="435" spans="1:6" ht="12.75" customHeight="1" x14ac:dyDescent="0.2">
      <c r="A435" s="83" t="s">
        <v>165</v>
      </c>
      <c r="B435" s="83">
        <v>13</v>
      </c>
      <c r="C435" s="84">
        <v>2026.3734393699999</v>
      </c>
      <c r="D435" s="84">
        <v>2015.49967586</v>
      </c>
      <c r="E435" s="84">
        <v>254.56071555</v>
      </c>
      <c r="F435" s="84">
        <v>254.56071555</v>
      </c>
    </row>
    <row r="436" spans="1:6" ht="12.75" customHeight="1" x14ac:dyDescent="0.2">
      <c r="A436" s="83" t="s">
        <v>165</v>
      </c>
      <c r="B436" s="83">
        <v>14</v>
      </c>
      <c r="C436" s="84">
        <v>2048.9324159600001</v>
      </c>
      <c r="D436" s="84">
        <v>2037.82823183</v>
      </c>
      <c r="E436" s="84">
        <v>257.38084658000002</v>
      </c>
      <c r="F436" s="84">
        <v>257.38084658000002</v>
      </c>
    </row>
    <row r="437" spans="1:6" ht="12.75" customHeight="1" x14ac:dyDescent="0.2">
      <c r="A437" s="83" t="s">
        <v>165</v>
      </c>
      <c r="B437" s="83">
        <v>15</v>
      </c>
      <c r="C437" s="84">
        <v>2054.0917003599998</v>
      </c>
      <c r="D437" s="84">
        <v>2042.67243543</v>
      </c>
      <c r="E437" s="84">
        <v>257.99267695999998</v>
      </c>
      <c r="F437" s="84">
        <v>257.99267695999998</v>
      </c>
    </row>
    <row r="438" spans="1:6" ht="12.75" customHeight="1" x14ac:dyDescent="0.2">
      <c r="A438" s="83" t="s">
        <v>165</v>
      </c>
      <c r="B438" s="83">
        <v>16</v>
      </c>
      <c r="C438" s="84">
        <v>2064.3171370099999</v>
      </c>
      <c r="D438" s="84">
        <v>2053.7131304099998</v>
      </c>
      <c r="E438" s="84">
        <v>259.38713374999998</v>
      </c>
      <c r="F438" s="84">
        <v>259.38713374999998</v>
      </c>
    </row>
    <row r="439" spans="1:6" ht="12.75" customHeight="1" x14ac:dyDescent="0.2">
      <c r="A439" s="83" t="s">
        <v>165</v>
      </c>
      <c r="B439" s="83">
        <v>17</v>
      </c>
      <c r="C439" s="84">
        <v>2047.8636034000001</v>
      </c>
      <c r="D439" s="84">
        <v>2037.7842405599999</v>
      </c>
      <c r="E439" s="84">
        <v>257.37529042</v>
      </c>
      <c r="F439" s="84">
        <v>257.37529042</v>
      </c>
    </row>
    <row r="440" spans="1:6" ht="12.75" customHeight="1" x14ac:dyDescent="0.2">
      <c r="A440" s="83" t="s">
        <v>165</v>
      </c>
      <c r="B440" s="83">
        <v>18</v>
      </c>
      <c r="C440" s="84">
        <v>2025.4133083900001</v>
      </c>
      <c r="D440" s="84">
        <v>2015.56398214</v>
      </c>
      <c r="E440" s="84">
        <v>254.56883753</v>
      </c>
      <c r="F440" s="84">
        <v>254.56883753</v>
      </c>
    </row>
    <row r="441" spans="1:6" ht="12.75" customHeight="1" x14ac:dyDescent="0.2">
      <c r="A441" s="83" t="s">
        <v>165</v>
      </c>
      <c r="B441" s="83">
        <v>19</v>
      </c>
      <c r="C441" s="84">
        <v>2004.0018623799999</v>
      </c>
      <c r="D441" s="84">
        <v>1993.32870316</v>
      </c>
      <c r="E441" s="84">
        <v>251.76048752</v>
      </c>
      <c r="F441" s="84">
        <v>251.76048752</v>
      </c>
    </row>
    <row r="442" spans="1:6" ht="12.75" customHeight="1" x14ac:dyDescent="0.2">
      <c r="A442" s="83" t="s">
        <v>165</v>
      </c>
      <c r="B442" s="83">
        <v>20</v>
      </c>
      <c r="C442" s="84">
        <v>1980.8837941300001</v>
      </c>
      <c r="D442" s="84">
        <v>1969.15672352</v>
      </c>
      <c r="E442" s="84">
        <v>248.70752924000001</v>
      </c>
      <c r="F442" s="84">
        <v>248.70752924000001</v>
      </c>
    </row>
    <row r="443" spans="1:6" ht="12.75" customHeight="1" x14ac:dyDescent="0.2">
      <c r="A443" s="83" t="s">
        <v>165</v>
      </c>
      <c r="B443" s="83">
        <v>21</v>
      </c>
      <c r="C443" s="84">
        <v>1990.1682204000001</v>
      </c>
      <c r="D443" s="84">
        <v>1972.04364588</v>
      </c>
      <c r="E443" s="84">
        <v>249.07215198</v>
      </c>
      <c r="F443" s="84">
        <v>249.07215198</v>
      </c>
    </row>
    <row r="444" spans="1:6" ht="12.75" customHeight="1" x14ac:dyDescent="0.2">
      <c r="A444" s="83" t="s">
        <v>165</v>
      </c>
      <c r="B444" s="83">
        <v>22</v>
      </c>
      <c r="C444" s="84">
        <v>1995.76765181</v>
      </c>
      <c r="D444" s="84">
        <v>1975.4250349599999</v>
      </c>
      <c r="E444" s="84">
        <v>249.49922663000001</v>
      </c>
      <c r="F444" s="84">
        <v>249.49922663000001</v>
      </c>
    </row>
    <row r="445" spans="1:6" ht="12.75" customHeight="1" x14ac:dyDescent="0.2">
      <c r="A445" s="83" t="s">
        <v>165</v>
      </c>
      <c r="B445" s="83">
        <v>23</v>
      </c>
      <c r="C445" s="84">
        <v>2048.7868762600001</v>
      </c>
      <c r="D445" s="84">
        <v>2028.16042113</v>
      </c>
      <c r="E445" s="84">
        <v>256.15978718999997</v>
      </c>
      <c r="F445" s="84">
        <v>256.15978718999997</v>
      </c>
    </row>
    <row r="446" spans="1:6" ht="12.75" customHeight="1" x14ac:dyDescent="0.2">
      <c r="A446" s="83" t="s">
        <v>165</v>
      </c>
      <c r="B446" s="83">
        <v>24</v>
      </c>
      <c r="C446" s="84">
        <v>2088.0164866700002</v>
      </c>
      <c r="D446" s="84">
        <v>2069.4783201499999</v>
      </c>
      <c r="E446" s="84">
        <v>261.37830151999998</v>
      </c>
      <c r="F446" s="84">
        <v>261.37830151999998</v>
      </c>
    </row>
    <row r="447" spans="1:6" ht="12.75" customHeight="1" x14ac:dyDescent="0.2">
      <c r="A447" s="83" t="s">
        <v>166</v>
      </c>
      <c r="B447" s="83">
        <v>1</v>
      </c>
      <c r="C447" s="84">
        <v>1922.53720813</v>
      </c>
      <c r="D447" s="84">
        <v>1905.4242105999999</v>
      </c>
      <c r="E447" s="84">
        <v>240.65801463</v>
      </c>
      <c r="F447" s="84">
        <v>240.65801463</v>
      </c>
    </row>
    <row r="448" spans="1:6" ht="12.75" customHeight="1" x14ac:dyDescent="0.2">
      <c r="A448" s="83" t="s">
        <v>166</v>
      </c>
      <c r="B448" s="83">
        <v>2</v>
      </c>
      <c r="C448" s="84">
        <v>1976.6482438200001</v>
      </c>
      <c r="D448" s="84">
        <v>1960.04089155</v>
      </c>
      <c r="E448" s="84">
        <v>247.55618561</v>
      </c>
      <c r="F448" s="84">
        <v>247.55618561</v>
      </c>
    </row>
    <row r="449" spans="1:6" ht="12.75" customHeight="1" x14ac:dyDescent="0.2">
      <c r="A449" s="83" t="s">
        <v>166</v>
      </c>
      <c r="B449" s="83">
        <v>3</v>
      </c>
      <c r="C449" s="84">
        <v>2006.77034127</v>
      </c>
      <c r="D449" s="84">
        <v>1990.81719911</v>
      </c>
      <c r="E449" s="84">
        <v>251.44328068999999</v>
      </c>
      <c r="F449" s="84">
        <v>251.44328068999999</v>
      </c>
    </row>
    <row r="450" spans="1:6" ht="12.75" customHeight="1" x14ac:dyDescent="0.2">
      <c r="A450" s="83" t="s">
        <v>166</v>
      </c>
      <c r="B450" s="83">
        <v>4</v>
      </c>
      <c r="C450" s="84">
        <v>2009.01399752</v>
      </c>
      <c r="D450" s="84">
        <v>1993.09249114</v>
      </c>
      <c r="E450" s="84">
        <v>251.73065357999999</v>
      </c>
      <c r="F450" s="84">
        <v>251.73065357999999</v>
      </c>
    </row>
    <row r="451" spans="1:6" ht="12.75" customHeight="1" x14ac:dyDescent="0.2">
      <c r="A451" s="83" t="s">
        <v>166</v>
      </c>
      <c r="B451" s="83">
        <v>5</v>
      </c>
      <c r="C451" s="84">
        <v>2031.09574785</v>
      </c>
      <c r="D451" s="84">
        <v>2014.88059686</v>
      </c>
      <c r="E451" s="84">
        <v>254.48252491</v>
      </c>
      <c r="F451" s="84">
        <v>254.48252491</v>
      </c>
    </row>
    <row r="452" spans="1:6" ht="12.75" customHeight="1" x14ac:dyDescent="0.2">
      <c r="A452" s="83" t="s">
        <v>166</v>
      </c>
      <c r="B452" s="83">
        <v>6</v>
      </c>
      <c r="C452" s="84">
        <v>2007.1778486600001</v>
      </c>
      <c r="D452" s="84">
        <v>1990.6379388299999</v>
      </c>
      <c r="E452" s="84">
        <v>251.42063984000001</v>
      </c>
      <c r="F452" s="84">
        <v>251.42063984000001</v>
      </c>
    </row>
    <row r="453" spans="1:6" ht="12.75" customHeight="1" x14ac:dyDescent="0.2">
      <c r="A453" s="83" t="s">
        <v>166</v>
      </c>
      <c r="B453" s="83">
        <v>7</v>
      </c>
      <c r="C453" s="84">
        <v>2001.5676735500001</v>
      </c>
      <c r="D453" s="84">
        <v>1987.22159642</v>
      </c>
      <c r="E453" s="84">
        <v>250.98915052999999</v>
      </c>
      <c r="F453" s="84">
        <v>250.98915052999999</v>
      </c>
    </row>
    <row r="454" spans="1:6" ht="12.75" customHeight="1" x14ac:dyDescent="0.2">
      <c r="A454" s="83" t="s">
        <v>166</v>
      </c>
      <c r="B454" s="83">
        <v>8</v>
      </c>
      <c r="C454" s="84">
        <v>1980.9508085099999</v>
      </c>
      <c r="D454" s="84">
        <v>1967.2412167699999</v>
      </c>
      <c r="E454" s="84">
        <v>248.46559778</v>
      </c>
      <c r="F454" s="84">
        <v>248.46559778</v>
      </c>
    </row>
    <row r="455" spans="1:6" ht="12.75" customHeight="1" x14ac:dyDescent="0.2">
      <c r="A455" s="83" t="s">
        <v>166</v>
      </c>
      <c r="B455" s="83">
        <v>9</v>
      </c>
      <c r="C455" s="84">
        <v>1921.0533906999999</v>
      </c>
      <c r="D455" s="84">
        <v>1918.30332621</v>
      </c>
      <c r="E455" s="84">
        <v>242.28466678000001</v>
      </c>
      <c r="F455" s="84">
        <v>242.28466678000001</v>
      </c>
    </row>
    <row r="456" spans="1:6" ht="12.75" customHeight="1" x14ac:dyDescent="0.2">
      <c r="A456" s="83" t="s">
        <v>166</v>
      </c>
      <c r="B456" s="83">
        <v>10</v>
      </c>
      <c r="C456" s="84">
        <v>1857.0422777199999</v>
      </c>
      <c r="D456" s="84">
        <v>1846.0748319100001</v>
      </c>
      <c r="E456" s="84">
        <v>233.16209662</v>
      </c>
      <c r="F456" s="84">
        <v>233.16209662</v>
      </c>
    </row>
    <row r="457" spans="1:6" ht="12.75" customHeight="1" x14ac:dyDescent="0.2">
      <c r="A457" s="83" t="s">
        <v>166</v>
      </c>
      <c r="B457" s="83">
        <v>11</v>
      </c>
      <c r="C457" s="84">
        <v>1801.87736032</v>
      </c>
      <c r="D457" s="84">
        <v>1793.55610508</v>
      </c>
      <c r="E457" s="84">
        <v>226.52890048</v>
      </c>
      <c r="F457" s="84">
        <v>226.52890048</v>
      </c>
    </row>
    <row r="458" spans="1:6" ht="12.75" customHeight="1" x14ac:dyDescent="0.2">
      <c r="A458" s="83" t="s">
        <v>166</v>
      </c>
      <c r="B458" s="83">
        <v>12</v>
      </c>
      <c r="C458" s="84">
        <v>1781.6714647900001</v>
      </c>
      <c r="D458" s="84">
        <v>1779.53098621</v>
      </c>
      <c r="E458" s="84">
        <v>224.75750635</v>
      </c>
      <c r="F458" s="84">
        <v>224.75750635</v>
      </c>
    </row>
    <row r="459" spans="1:6" ht="12.75" customHeight="1" x14ac:dyDescent="0.2">
      <c r="A459" s="83" t="s">
        <v>166</v>
      </c>
      <c r="B459" s="83">
        <v>13</v>
      </c>
      <c r="C459" s="84">
        <v>1824.7726942700001</v>
      </c>
      <c r="D459" s="84">
        <v>1816.8800002999999</v>
      </c>
      <c r="E459" s="84">
        <v>229.47474439000001</v>
      </c>
      <c r="F459" s="84">
        <v>229.47474439000001</v>
      </c>
    </row>
    <row r="460" spans="1:6" ht="12.75" customHeight="1" x14ac:dyDescent="0.2">
      <c r="A460" s="83" t="s">
        <v>166</v>
      </c>
      <c r="B460" s="83">
        <v>14</v>
      </c>
      <c r="C460" s="84">
        <v>1792.26497647</v>
      </c>
      <c r="D460" s="84">
        <v>1787.9736477199999</v>
      </c>
      <c r="E460" s="84">
        <v>225.82382751</v>
      </c>
      <c r="F460" s="84">
        <v>225.82382751</v>
      </c>
    </row>
    <row r="461" spans="1:6" ht="12.75" customHeight="1" x14ac:dyDescent="0.2">
      <c r="A461" s="83" t="s">
        <v>166</v>
      </c>
      <c r="B461" s="83">
        <v>15</v>
      </c>
      <c r="C461" s="84">
        <v>1808.92162031</v>
      </c>
      <c r="D461" s="84">
        <v>1807.2570993100001</v>
      </c>
      <c r="E461" s="84">
        <v>228.25935716000001</v>
      </c>
      <c r="F461" s="84">
        <v>228.25935716000001</v>
      </c>
    </row>
    <row r="462" spans="1:6" ht="12.75" customHeight="1" x14ac:dyDescent="0.2">
      <c r="A462" s="83" t="s">
        <v>166</v>
      </c>
      <c r="B462" s="83">
        <v>16</v>
      </c>
      <c r="C462" s="84">
        <v>1824.2295657699999</v>
      </c>
      <c r="D462" s="84">
        <v>1815.4513446000001</v>
      </c>
      <c r="E462" s="84">
        <v>229.29430296999999</v>
      </c>
      <c r="F462" s="84">
        <v>229.29430296999999</v>
      </c>
    </row>
    <row r="463" spans="1:6" ht="12.75" customHeight="1" x14ac:dyDescent="0.2">
      <c r="A463" s="83" t="s">
        <v>166</v>
      </c>
      <c r="B463" s="83">
        <v>17</v>
      </c>
      <c r="C463" s="84">
        <v>1881.3712568599999</v>
      </c>
      <c r="D463" s="84">
        <v>1871.4222907000001</v>
      </c>
      <c r="E463" s="84">
        <v>236.36351973000001</v>
      </c>
      <c r="F463" s="84">
        <v>236.36351973000001</v>
      </c>
    </row>
    <row r="464" spans="1:6" ht="12.75" customHeight="1" x14ac:dyDescent="0.2">
      <c r="A464" s="83" t="s">
        <v>166</v>
      </c>
      <c r="B464" s="83">
        <v>18</v>
      </c>
      <c r="C464" s="84">
        <v>1840.8903413800001</v>
      </c>
      <c r="D464" s="84">
        <v>1830.9221552700001</v>
      </c>
      <c r="E464" s="84">
        <v>231.24829020999999</v>
      </c>
      <c r="F464" s="84">
        <v>231.24829020999999</v>
      </c>
    </row>
    <row r="465" spans="1:6" ht="12.75" customHeight="1" x14ac:dyDescent="0.2">
      <c r="A465" s="83" t="s">
        <v>166</v>
      </c>
      <c r="B465" s="83">
        <v>19</v>
      </c>
      <c r="C465" s="84">
        <v>1831.04896261</v>
      </c>
      <c r="D465" s="84">
        <v>1820.64644217</v>
      </c>
      <c r="E465" s="84">
        <v>229.9504518</v>
      </c>
      <c r="F465" s="84">
        <v>229.9504518</v>
      </c>
    </row>
    <row r="466" spans="1:6" ht="12.75" customHeight="1" x14ac:dyDescent="0.2">
      <c r="A466" s="83" t="s">
        <v>166</v>
      </c>
      <c r="B466" s="83">
        <v>20</v>
      </c>
      <c r="C466" s="84">
        <v>1818.7151998500001</v>
      </c>
      <c r="D466" s="84">
        <v>1808.40481267</v>
      </c>
      <c r="E466" s="84">
        <v>228.40431512999999</v>
      </c>
      <c r="F466" s="84">
        <v>228.40431512999999</v>
      </c>
    </row>
    <row r="467" spans="1:6" ht="12.75" customHeight="1" x14ac:dyDescent="0.2">
      <c r="A467" s="83" t="s">
        <v>166</v>
      </c>
      <c r="B467" s="83">
        <v>21</v>
      </c>
      <c r="C467" s="84">
        <v>1782.8217923899999</v>
      </c>
      <c r="D467" s="84">
        <v>1773.13680359</v>
      </c>
      <c r="E467" s="84">
        <v>223.94991123</v>
      </c>
      <c r="F467" s="84">
        <v>223.94991123</v>
      </c>
    </row>
    <row r="468" spans="1:6" ht="12.75" customHeight="1" x14ac:dyDescent="0.2">
      <c r="A468" s="83" t="s">
        <v>166</v>
      </c>
      <c r="B468" s="83">
        <v>22</v>
      </c>
      <c r="C468" s="84">
        <v>1797.7318649399999</v>
      </c>
      <c r="D468" s="84">
        <v>1787.2371372</v>
      </c>
      <c r="E468" s="84">
        <v>225.73080508999999</v>
      </c>
      <c r="F468" s="84">
        <v>225.73080508999999</v>
      </c>
    </row>
    <row r="469" spans="1:6" ht="12.75" customHeight="1" x14ac:dyDescent="0.2">
      <c r="A469" s="83" t="s">
        <v>166</v>
      </c>
      <c r="B469" s="83">
        <v>23</v>
      </c>
      <c r="C469" s="84">
        <v>1834.2982009899999</v>
      </c>
      <c r="D469" s="84">
        <v>1829.10741618</v>
      </c>
      <c r="E469" s="84">
        <v>231.01908585999999</v>
      </c>
      <c r="F469" s="84">
        <v>231.01908585999999</v>
      </c>
    </row>
    <row r="470" spans="1:6" ht="12.75" customHeight="1" x14ac:dyDescent="0.2">
      <c r="A470" s="83" t="s">
        <v>166</v>
      </c>
      <c r="B470" s="83">
        <v>24</v>
      </c>
      <c r="C470" s="84">
        <v>1868.02050977</v>
      </c>
      <c r="D470" s="84">
        <v>1857.0208520900001</v>
      </c>
      <c r="E470" s="84">
        <v>234.54459584</v>
      </c>
      <c r="F470" s="84">
        <v>234.54459584</v>
      </c>
    </row>
    <row r="471" spans="1:6" ht="12.75" customHeight="1" x14ac:dyDescent="0.2">
      <c r="A471" s="83" t="s">
        <v>167</v>
      </c>
      <c r="B471" s="83">
        <v>1</v>
      </c>
      <c r="C471" s="84">
        <v>1913.8420878899999</v>
      </c>
      <c r="D471" s="84">
        <v>1902.72847183</v>
      </c>
      <c r="E471" s="84">
        <v>240.31753866</v>
      </c>
      <c r="F471" s="84">
        <v>240.31753866</v>
      </c>
    </row>
    <row r="472" spans="1:6" ht="12.75" customHeight="1" x14ac:dyDescent="0.2">
      <c r="A472" s="83" t="s">
        <v>167</v>
      </c>
      <c r="B472" s="83">
        <v>2</v>
      </c>
      <c r="C472" s="84">
        <v>1949.0734824599999</v>
      </c>
      <c r="D472" s="84">
        <v>1937.8908734199999</v>
      </c>
      <c r="E472" s="84">
        <v>244.75860417999999</v>
      </c>
      <c r="F472" s="84">
        <v>244.75860417999999</v>
      </c>
    </row>
    <row r="473" spans="1:6" ht="12.75" customHeight="1" x14ac:dyDescent="0.2">
      <c r="A473" s="83" t="s">
        <v>167</v>
      </c>
      <c r="B473" s="83">
        <v>3</v>
      </c>
      <c r="C473" s="84">
        <v>2021.60473381</v>
      </c>
      <c r="D473" s="84">
        <v>2010.0062459400001</v>
      </c>
      <c r="E473" s="84">
        <v>253.86688688000001</v>
      </c>
      <c r="F473" s="84">
        <v>253.86688688000001</v>
      </c>
    </row>
    <row r="474" spans="1:6" ht="12.75" customHeight="1" x14ac:dyDescent="0.2">
      <c r="A474" s="83" t="s">
        <v>167</v>
      </c>
      <c r="B474" s="83">
        <v>4</v>
      </c>
      <c r="C474" s="84">
        <v>2021.9529630300001</v>
      </c>
      <c r="D474" s="84">
        <v>2010.3749054699999</v>
      </c>
      <c r="E474" s="84">
        <v>253.91344914999999</v>
      </c>
      <c r="F474" s="84">
        <v>253.91344914999999</v>
      </c>
    </row>
    <row r="475" spans="1:6" ht="12.75" customHeight="1" x14ac:dyDescent="0.2">
      <c r="A475" s="83" t="s">
        <v>167</v>
      </c>
      <c r="B475" s="83">
        <v>5</v>
      </c>
      <c r="C475" s="84">
        <v>2028.41935932</v>
      </c>
      <c r="D475" s="84">
        <v>2012.4776196099999</v>
      </c>
      <c r="E475" s="84">
        <v>254.17902518</v>
      </c>
      <c r="F475" s="84">
        <v>254.17902518</v>
      </c>
    </row>
    <row r="476" spans="1:6" ht="12.75" customHeight="1" x14ac:dyDescent="0.2">
      <c r="A476" s="83" t="s">
        <v>167</v>
      </c>
      <c r="B476" s="83">
        <v>6</v>
      </c>
      <c r="C476" s="84">
        <v>2027.13761729</v>
      </c>
      <c r="D476" s="84">
        <v>2007.2298013300001</v>
      </c>
      <c r="E476" s="84">
        <v>253.51621764999999</v>
      </c>
      <c r="F476" s="84">
        <v>253.51621764999999</v>
      </c>
    </row>
    <row r="477" spans="1:6" ht="12.75" customHeight="1" x14ac:dyDescent="0.2">
      <c r="A477" s="83" t="s">
        <v>167</v>
      </c>
      <c r="B477" s="83">
        <v>7</v>
      </c>
      <c r="C477" s="84">
        <v>2017.06881802</v>
      </c>
      <c r="D477" s="84">
        <v>1995.08361341</v>
      </c>
      <c r="E477" s="84">
        <v>251.98213539</v>
      </c>
      <c r="F477" s="84">
        <v>251.98213539</v>
      </c>
    </row>
    <row r="478" spans="1:6" ht="12.75" customHeight="1" x14ac:dyDescent="0.2">
      <c r="A478" s="83" t="s">
        <v>167</v>
      </c>
      <c r="B478" s="83">
        <v>8</v>
      </c>
      <c r="C478" s="84">
        <v>1963.9350601900001</v>
      </c>
      <c r="D478" s="84">
        <v>1945.4760968200001</v>
      </c>
      <c r="E478" s="84">
        <v>245.71662959</v>
      </c>
      <c r="F478" s="84">
        <v>245.71662959</v>
      </c>
    </row>
    <row r="479" spans="1:6" ht="12.75" customHeight="1" x14ac:dyDescent="0.2">
      <c r="A479" s="83" t="s">
        <v>167</v>
      </c>
      <c r="B479" s="83">
        <v>9</v>
      </c>
      <c r="C479" s="84">
        <v>1955.0406171100001</v>
      </c>
      <c r="D479" s="84">
        <v>1936.52849087</v>
      </c>
      <c r="E479" s="84">
        <v>244.58653315999999</v>
      </c>
      <c r="F479" s="84">
        <v>244.58653315999999</v>
      </c>
    </row>
    <row r="480" spans="1:6" ht="12.75" customHeight="1" x14ac:dyDescent="0.2">
      <c r="A480" s="83" t="s">
        <v>167</v>
      </c>
      <c r="B480" s="83">
        <v>10</v>
      </c>
      <c r="C480" s="84">
        <v>1883.57760805</v>
      </c>
      <c r="D480" s="84">
        <v>1864.6277168700001</v>
      </c>
      <c r="E480" s="84">
        <v>235.50535459</v>
      </c>
      <c r="F480" s="84">
        <v>235.50535459</v>
      </c>
    </row>
    <row r="481" spans="1:6" ht="12.75" customHeight="1" x14ac:dyDescent="0.2">
      <c r="A481" s="83" t="s">
        <v>167</v>
      </c>
      <c r="B481" s="83">
        <v>11</v>
      </c>
      <c r="C481" s="84">
        <v>1871.7370110700001</v>
      </c>
      <c r="D481" s="84">
        <v>1829.49242011</v>
      </c>
      <c r="E481" s="84">
        <v>231.06771244999999</v>
      </c>
      <c r="F481" s="84">
        <v>231.06771244999999</v>
      </c>
    </row>
    <row r="482" spans="1:6" ht="12.75" customHeight="1" x14ac:dyDescent="0.2">
      <c r="A482" s="83" t="s">
        <v>167</v>
      </c>
      <c r="B482" s="83">
        <v>12</v>
      </c>
      <c r="C482" s="84">
        <v>1867.4238014499999</v>
      </c>
      <c r="D482" s="84">
        <v>1823.9358317399999</v>
      </c>
      <c r="E482" s="84">
        <v>230.36590677999999</v>
      </c>
      <c r="F482" s="84">
        <v>230.36590677999999</v>
      </c>
    </row>
    <row r="483" spans="1:6" ht="12.75" customHeight="1" x14ac:dyDescent="0.2">
      <c r="A483" s="83" t="s">
        <v>167</v>
      </c>
      <c r="B483" s="83">
        <v>13</v>
      </c>
      <c r="C483" s="84">
        <v>1891.0117567699999</v>
      </c>
      <c r="D483" s="84">
        <v>1847.14163224</v>
      </c>
      <c r="E483" s="84">
        <v>233.29683514999999</v>
      </c>
      <c r="F483" s="84">
        <v>233.29683514999999</v>
      </c>
    </row>
    <row r="484" spans="1:6" ht="12.75" customHeight="1" x14ac:dyDescent="0.2">
      <c r="A484" s="83" t="s">
        <v>167</v>
      </c>
      <c r="B484" s="83">
        <v>14</v>
      </c>
      <c r="C484" s="84">
        <v>1914.11024088</v>
      </c>
      <c r="D484" s="84">
        <v>1869.45894675</v>
      </c>
      <c r="E484" s="84">
        <v>236.11554637</v>
      </c>
      <c r="F484" s="84">
        <v>236.11554637</v>
      </c>
    </row>
    <row r="485" spans="1:6" ht="12.75" customHeight="1" x14ac:dyDescent="0.2">
      <c r="A485" s="83" t="s">
        <v>167</v>
      </c>
      <c r="B485" s="83">
        <v>15</v>
      </c>
      <c r="C485" s="84">
        <v>1913.3605745100001</v>
      </c>
      <c r="D485" s="84">
        <v>1873.0784847899999</v>
      </c>
      <c r="E485" s="84">
        <v>236.57269959999999</v>
      </c>
      <c r="F485" s="84">
        <v>236.57269959999999</v>
      </c>
    </row>
    <row r="486" spans="1:6" ht="12.75" customHeight="1" x14ac:dyDescent="0.2">
      <c r="A486" s="83" t="s">
        <v>167</v>
      </c>
      <c r="B486" s="83">
        <v>16</v>
      </c>
      <c r="C486" s="84">
        <v>1906.6899046799999</v>
      </c>
      <c r="D486" s="84">
        <v>1877.80809163</v>
      </c>
      <c r="E486" s="84">
        <v>237.17005623</v>
      </c>
      <c r="F486" s="84">
        <v>237.17005623</v>
      </c>
    </row>
    <row r="487" spans="1:6" ht="12.75" customHeight="1" x14ac:dyDescent="0.2">
      <c r="A487" s="83" t="s">
        <v>167</v>
      </c>
      <c r="B487" s="83">
        <v>17</v>
      </c>
      <c r="C487" s="84">
        <v>1909.0528968199999</v>
      </c>
      <c r="D487" s="84">
        <v>1883.4587025200001</v>
      </c>
      <c r="E487" s="84">
        <v>237.88373709999999</v>
      </c>
      <c r="F487" s="84">
        <v>237.88373709999999</v>
      </c>
    </row>
    <row r="488" spans="1:6" ht="12.75" customHeight="1" x14ac:dyDescent="0.2">
      <c r="A488" s="83" t="s">
        <v>167</v>
      </c>
      <c r="B488" s="83">
        <v>18</v>
      </c>
      <c r="C488" s="84">
        <v>1886.1007437400001</v>
      </c>
      <c r="D488" s="84">
        <v>1862.50354758</v>
      </c>
      <c r="E488" s="84">
        <v>235.23706873</v>
      </c>
      <c r="F488" s="84">
        <v>235.23706873</v>
      </c>
    </row>
    <row r="489" spans="1:6" ht="12.75" customHeight="1" x14ac:dyDescent="0.2">
      <c r="A489" s="83" t="s">
        <v>167</v>
      </c>
      <c r="B489" s="83">
        <v>19</v>
      </c>
      <c r="C489" s="84">
        <v>1869.5898855800001</v>
      </c>
      <c r="D489" s="84">
        <v>1848.43929736</v>
      </c>
      <c r="E489" s="84">
        <v>233.46073225000001</v>
      </c>
      <c r="F489" s="84">
        <v>233.46073225000001</v>
      </c>
    </row>
    <row r="490" spans="1:6" ht="12.75" customHeight="1" x14ac:dyDescent="0.2">
      <c r="A490" s="83" t="s">
        <v>167</v>
      </c>
      <c r="B490" s="83">
        <v>20</v>
      </c>
      <c r="C490" s="84">
        <v>1834.1416053999999</v>
      </c>
      <c r="D490" s="84">
        <v>1814.59855788</v>
      </c>
      <c r="E490" s="84">
        <v>229.1865947</v>
      </c>
      <c r="F490" s="84">
        <v>229.1865947</v>
      </c>
    </row>
    <row r="491" spans="1:6" ht="12.75" customHeight="1" x14ac:dyDescent="0.2">
      <c r="A491" s="83" t="s">
        <v>167</v>
      </c>
      <c r="B491" s="83">
        <v>21</v>
      </c>
      <c r="C491" s="84">
        <v>1818.3709366800001</v>
      </c>
      <c r="D491" s="84">
        <v>1800.34262139</v>
      </c>
      <c r="E491" s="84">
        <v>227.38604795000001</v>
      </c>
      <c r="F491" s="84">
        <v>227.38604795000001</v>
      </c>
    </row>
    <row r="492" spans="1:6" ht="12.75" customHeight="1" x14ac:dyDescent="0.2">
      <c r="A492" s="83" t="s">
        <v>167</v>
      </c>
      <c r="B492" s="83">
        <v>22</v>
      </c>
      <c r="C492" s="84">
        <v>1822.70092301</v>
      </c>
      <c r="D492" s="84">
        <v>1806.5034685999999</v>
      </c>
      <c r="E492" s="84">
        <v>228.16417243999999</v>
      </c>
      <c r="F492" s="84">
        <v>228.16417243999999</v>
      </c>
    </row>
    <row r="493" spans="1:6" ht="12.75" customHeight="1" x14ac:dyDescent="0.2">
      <c r="A493" s="83" t="s">
        <v>167</v>
      </c>
      <c r="B493" s="83">
        <v>23</v>
      </c>
      <c r="C493" s="84">
        <v>1869.31998277</v>
      </c>
      <c r="D493" s="84">
        <v>1853.03418665</v>
      </c>
      <c r="E493" s="84">
        <v>234.04107385</v>
      </c>
      <c r="F493" s="84">
        <v>234.04107385</v>
      </c>
    </row>
    <row r="494" spans="1:6" ht="12.75" customHeight="1" x14ac:dyDescent="0.2">
      <c r="A494" s="83" t="s">
        <v>167</v>
      </c>
      <c r="B494" s="83">
        <v>24</v>
      </c>
      <c r="C494" s="84">
        <v>1921.15749938</v>
      </c>
      <c r="D494" s="84">
        <v>1909.6796876999999</v>
      </c>
      <c r="E494" s="84">
        <v>241.19548793999999</v>
      </c>
      <c r="F494" s="84">
        <v>241.19548793999999</v>
      </c>
    </row>
    <row r="495" spans="1:6" ht="12.75" customHeight="1" x14ac:dyDescent="0.2">
      <c r="A495" s="83" t="s">
        <v>168</v>
      </c>
      <c r="B495" s="83">
        <v>1</v>
      </c>
      <c r="C495" s="84">
        <v>1927.00871772</v>
      </c>
      <c r="D495" s="84">
        <v>1912.5004674500001</v>
      </c>
      <c r="E495" s="84">
        <v>241.55175677</v>
      </c>
      <c r="F495" s="84">
        <v>241.55175677</v>
      </c>
    </row>
    <row r="496" spans="1:6" ht="12.75" customHeight="1" x14ac:dyDescent="0.2">
      <c r="A496" s="83" t="s">
        <v>168</v>
      </c>
      <c r="B496" s="83">
        <v>2</v>
      </c>
      <c r="C496" s="84">
        <v>1981.2752680999999</v>
      </c>
      <c r="D496" s="84">
        <v>1963.11984347</v>
      </c>
      <c r="E496" s="84">
        <v>247.94506197999999</v>
      </c>
      <c r="F496" s="84">
        <v>247.94506197999999</v>
      </c>
    </row>
    <row r="497" spans="1:6" ht="12.75" customHeight="1" x14ac:dyDescent="0.2">
      <c r="A497" s="83" t="s">
        <v>168</v>
      </c>
      <c r="B497" s="83">
        <v>3</v>
      </c>
      <c r="C497" s="84">
        <v>1997.98500655</v>
      </c>
      <c r="D497" s="84">
        <v>1984.91033831</v>
      </c>
      <c r="E497" s="84">
        <v>250.69723507</v>
      </c>
      <c r="F497" s="84">
        <v>250.69723507</v>
      </c>
    </row>
    <row r="498" spans="1:6" ht="12.75" customHeight="1" x14ac:dyDescent="0.2">
      <c r="A498" s="83" t="s">
        <v>168</v>
      </c>
      <c r="B498" s="83">
        <v>4</v>
      </c>
      <c r="C498" s="84">
        <v>2010.2714550400001</v>
      </c>
      <c r="D498" s="84">
        <v>2002.1178668699999</v>
      </c>
      <c r="E498" s="84">
        <v>252.87057245</v>
      </c>
      <c r="F498" s="84">
        <v>252.87057245</v>
      </c>
    </row>
    <row r="499" spans="1:6" ht="12.75" customHeight="1" x14ac:dyDescent="0.2">
      <c r="A499" s="83" t="s">
        <v>168</v>
      </c>
      <c r="B499" s="83">
        <v>5</v>
      </c>
      <c r="C499" s="84">
        <v>1995.7642542000001</v>
      </c>
      <c r="D499" s="84">
        <v>1987.6179279099999</v>
      </c>
      <c r="E499" s="84">
        <v>251.03920780999999</v>
      </c>
      <c r="F499" s="84">
        <v>251.03920780999999</v>
      </c>
    </row>
    <row r="500" spans="1:6" ht="12.75" customHeight="1" x14ac:dyDescent="0.2">
      <c r="A500" s="83" t="s">
        <v>168</v>
      </c>
      <c r="B500" s="83">
        <v>6</v>
      </c>
      <c r="C500" s="84">
        <v>1983.7919837100001</v>
      </c>
      <c r="D500" s="84">
        <v>1977.5632651200001</v>
      </c>
      <c r="E500" s="84">
        <v>249.76928839999999</v>
      </c>
      <c r="F500" s="84">
        <v>249.76928839999999</v>
      </c>
    </row>
    <row r="501" spans="1:6" ht="12.75" customHeight="1" x14ac:dyDescent="0.2">
      <c r="A501" s="83" t="s">
        <v>168</v>
      </c>
      <c r="B501" s="83">
        <v>7</v>
      </c>
      <c r="C501" s="84">
        <v>2027.4306204899999</v>
      </c>
      <c r="D501" s="84">
        <v>2012.86749515</v>
      </c>
      <c r="E501" s="84">
        <v>254.22826706999999</v>
      </c>
      <c r="F501" s="84">
        <v>254.22826706999999</v>
      </c>
    </row>
    <row r="502" spans="1:6" ht="12.75" customHeight="1" x14ac:dyDescent="0.2">
      <c r="A502" s="83" t="s">
        <v>168</v>
      </c>
      <c r="B502" s="83">
        <v>8</v>
      </c>
      <c r="C502" s="84">
        <v>1931.8204726900001</v>
      </c>
      <c r="D502" s="84">
        <v>1918.9341165200001</v>
      </c>
      <c r="E502" s="84">
        <v>242.36433657000001</v>
      </c>
      <c r="F502" s="84">
        <v>242.36433657000001</v>
      </c>
    </row>
    <row r="503" spans="1:6" ht="12.75" customHeight="1" x14ac:dyDescent="0.2">
      <c r="A503" s="83" t="s">
        <v>168</v>
      </c>
      <c r="B503" s="83">
        <v>9</v>
      </c>
      <c r="C503" s="84">
        <v>1918.4907579799999</v>
      </c>
      <c r="D503" s="84">
        <v>1915.5415609700001</v>
      </c>
      <c r="E503" s="84">
        <v>241.93585157000001</v>
      </c>
      <c r="F503" s="84">
        <v>241.93585157000001</v>
      </c>
    </row>
    <row r="504" spans="1:6" ht="12.75" customHeight="1" x14ac:dyDescent="0.2">
      <c r="A504" s="83" t="s">
        <v>168</v>
      </c>
      <c r="B504" s="83">
        <v>10</v>
      </c>
      <c r="C504" s="84">
        <v>1889.07523844</v>
      </c>
      <c r="D504" s="84">
        <v>1879.3267808799999</v>
      </c>
      <c r="E504" s="84">
        <v>237.36186903000001</v>
      </c>
      <c r="F504" s="84">
        <v>237.36186903000001</v>
      </c>
    </row>
    <row r="505" spans="1:6" ht="12.75" customHeight="1" x14ac:dyDescent="0.2">
      <c r="A505" s="83" t="s">
        <v>168</v>
      </c>
      <c r="B505" s="83">
        <v>11</v>
      </c>
      <c r="C505" s="84">
        <v>1887.1662706300001</v>
      </c>
      <c r="D505" s="84">
        <v>1869.9583972800001</v>
      </c>
      <c r="E505" s="84">
        <v>236.17862774</v>
      </c>
      <c r="F505" s="84">
        <v>236.17862774</v>
      </c>
    </row>
    <row r="506" spans="1:6" ht="12.75" customHeight="1" x14ac:dyDescent="0.2">
      <c r="A506" s="83" t="s">
        <v>168</v>
      </c>
      <c r="B506" s="83">
        <v>12</v>
      </c>
      <c r="C506" s="84">
        <v>1899.17278403</v>
      </c>
      <c r="D506" s="84">
        <v>1883.7618525800001</v>
      </c>
      <c r="E506" s="84">
        <v>237.92202542000001</v>
      </c>
      <c r="F506" s="84">
        <v>237.92202542000001</v>
      </c>
    </row>
    <row r="507" spans="1:6" ht="12.75" customHeight="1" x14ac:dyDescent="0.2">
      <c r="A507" s="83" t="s">
        <v>168</v>
      </c>
      <c r="B507" s="83">
        <v>13</v>
      </c>
      <c r="C507" s="84">
        <v>1942.00722451</v>
      </c>
      <c r="D507" s="84">
        <v>1928.84162722</v>
      </c>
      <c r="E507" s="84">
        <v>243.61567044</v>
      </c>
      <c r="F507" s="84">
        <v>243.61567044</v>
      </c>
    </row>
    <row r="508" spans="1:6" ht="12.75" customHeight="1" x14ac:dyDescent="0.2">
      <c r="A508" s="83" t="s">
        <v>168</v>
      </c>
      <c r="B508" s="83">
        <v>14</v>
      </c>
      <c r="C508" s="84">
        <v>1971.0188419999999</v>
      </c>
      <c r="D508" s="84">
        <v>1959.5965486099999</v>
      </c>
      <c r="E508" s="84">
        <v>247.50006440999999</v>
      </c>
      <c r="F508" s="84">
        <v>247.50006440999999</v>
      </c>
    </row>
    <row r="509" spans="1:6" ht="12.75" customHeight="1" x14ac:dyDescent="0.2">
      <c r="A509" s="83" t="s">
        <v>168</v>
      </c>
      <c r="B509" s="83">
        <v>15</v>
      </c>
      <c r="C509" s="84">
        <v>1980.9302586700001</v>
      </c>
      <c r="D509" s="84">
        <v>1966.2231462100001</v>
      </c>
      <c r="E509" s="84">
        <v>248.33701389999999</v>
      </c>
      <c r="F509" s="84">
        <v>248.33701389999999</v>
      </c>
    </row>
    <row r="510" spans="1:6" ht="12.75" customHeight="1" x14ac:dyDescent="0.2">
      <c r="A510" s="83" t="s">
        <v>168</v>
      </c>
      <c r="B510" s="83">
        <v>16</v>
      </c>
      <c r="C510" s="84">
        <v>1995.8104106999999</v>
      </c>
      <c r="D510" s="84">
        <v>1977.4981140299999</v>
      </c>
      <c r="E510" s="84">
        <v>249.76105971999999</v>
      </c>
      <c r="F510" s="84">
        <v>249.76105971999999</v>
      </c>
    </row>
    <row r="511" spans="1:6" ht="12.75" customHeight="1" x14ac:dyDescent="0.2">
      <c r="A511" s="83" t="s">
        <v>168</v>
      </c>
      <c r="B511" s="83">
        <v>17</v>
      </c>
      <c r="C511" s="84">
        <v>1985.95620523</v>
      </c>
      <c r="D511" s="84">
        <v>1971.79329315</v>
      </c>
      <c r="E511" s="84">
        <v>249.04053205</v>
      </c>
      <c r="F511" s="84">
        <v>249.04053205</v>
      </c>
    </row>
    <row r="512" spans="1:6" ht="12.75" customHeight="1" x14ac:dyDescent="0.2">
      <c r="A512" s="83" t="s">
        <v>168</v>
      </c>
      <c r="B512" s="83">
        <v>18</v>
      </c>
      <c r="C512" s="84">
        <v>1953.0788074</v>
      </c>
      <c r="D512" s="84">
        <v>1952.2404615800001</v>
      </c>
      <c r="E512" s="84">
        <v>246.57097927999999</v>
      </c>
      <c r="F512" s="84">
        <v>246.57097927999999</v>
      </c>
    </row>
    <row r="513" spans="1:6" ht="12.75" customHeight="1" x14ac:dyDescent="0.2">
      <c r="A513" s="83" t="s">
        <v>168</v>
      </c>
      <c r="B513" s="83">
        <v>19</v>
      </c>
      <c r="C513" s="84">
        <v>1934.02129382</v>
      </c>
      <c r="D513" s="84">
        <v>1923.43166466</v>
      </c>
      <c r="E513" s="84">
        <v>242.93238382999999</v>
      </c>
      <c r="F513" s="84">
        <v>242.93238382999999</v>
      </c>
    </row>
    <row r="514" spans="1:6" ht="12.75" customHeight="1" x14ac:dyDescent="0.2">
      <c r="A514" s="83" t="s">
        <v>168</v>
      </c>
      <c r="B514" s="83">
        <v>20</v>
      </c>
      <c r="C514" s="84">
        <v>1893.7358606600001</v>
      </c>
      <c r="D514" s="84">
        <v>1881.1266938000001</v>
      </c>
      <c r="E514" s="84">
        <v>237.58920079999999</v>
      </c>
      <c r="F514" s="84">
        <v>237.58920079999999</v>
      </c>
    </row>
    <row r="515" spans="1:6" ht="12.75" customHeight="1" x14ac:dyDescent="0.2">
      <c r="A515" s="83" t="s">
        <v>168</v>
      </c>
      <c r="B515" s="83">
        <v>21</v>
      </c>
      <c r="C515" s="84">
        <v>1879.96589978</v>
      </c>
      <c r="D515" s="84">
        <v>1867.2307418600001</v>
      </c>
      <c r="E515" s="84">
        <v>235.83412066</v>
      </c>
      <c r="F515" s="84">
        <v>235.83412066</v>
      </c>
    </row>
    <row r="516" spans="1:6" ht="12.75" customHeight="1" x14ac:dyDescent="0.2">
      <c r="A516" s="83" t="s">
        <v>168</v>
      </c>
      <c r="B516" s="83">
        <v>22</v>
      </c>
      <c r="C516" s="84">
        <v>1883.5092065599999</v>
      </c>
      <c r="D516" s="84">
        <v>1866.6561302099999</v>
      </c>
      <c r="E516" s="84">
        <v>235.76154632000001</v>
      </c>
      <c r="F516" s="84">
        <v>235.76154632000001</v>
      </c>
    </row>
    <row r="517" spans="1:6" ht="12.75" customHeight="1" x14ac:dyDescent="0.2">
      <c r="A517" s="83" t="s">
        <v>168</v>
      </c>
      <c r="B517" s="83">
        <v>23</v>
      </c>
      <c r="C517" s="84">
        <v>1936.72203341</v>
      </c>
      <c r="D517" s="84">
        <v>1913.6269038</v>
      </c>
      <c r="E517" s="84">
        <v>241.69402742</v>
      </c>
      <c r="F517" s="84">
        <v>241.69402742</v>
      </c>
    </row>
    <row r="518" spans="1:6" ht="12.75" customHeight="1" x14ac:dyDescent="0.2">
      <c r="A518" s="83" t="s">
        <v>168</v>
      </c>
      <c r="B518" s="83">
        <v>24</v>
      </c>
      <c r="C518" s="84">
        <v>1977.75393246</v>
      </c>
      <c r="D518" s="84">
        <v>1954.1797471499999</v>
      </c>
      <c r="E518" s="84">
        <v>246.81591404</v>
      </c>
      <c r="F518" s="84">
        <v>246.81591404</v>
      </c>
    </row>
    <row r="519" spans="1:6" ht="12.75" customHeight="1" x14ac:dyDescent="0.2">
      <c r="A519" s="83" t="s">
        <v>169</v>
      </c>
      <c r="B519" s="83">
        <v>1</v>
      </c>
      <c r="C519" s="84">
        <v>1890.4025768500001</v>
      </c>
      <c r="D519" s="84">
        <v>1866.6489776000001</v>
      </c>
      <c r="E519" s="84">
        <v>235.76064292999999</v>
      </c>
      <c r="F519" s="84">
        <v>235.76064292999999</v>
      </c>
    </row>
    <row r="520" spans="1:6" ht="12.75" customHeight="1" x14ac:dyDescent="0.2">
      <c r="A520" s="83" t="s">
        <v>169</v>
      </c>
      <c r="B520" s="83">
        <v>2</v>
      </c>
      <c r="C520" s="84">
        <v>1937.33250443</v>
      </c>
      <c r="D520" s="84">
        <v>1916.5563998099999</v>
      </c>
      <c r="E520" s="84">
        <v>242.06402728</v>
      </c>
      <c r="F520" s="84">
        <v>242.06402728</v>
      </c>
    </row>
    <row r="521" spans="1:6" ht="12.75" customHeight="1" x14ac:dyDescent="0.2">
      <c r="A521" s="83" t="s">
        <v>169</v>
      </c>
      <c r="B521" s="83">
        <v>3</v>
      </c>
      <c r="C521" s="84">
        <v>1965.61166923</v>
      </c>
      <c r="D521" s="84">
        <v>1945.1896821299999</v>
      </c>
      <c r="E521" s="84">
        <v>245.68045497</v>
      </c>
      <c r="F521" s="84">
        <v>245.68045497</v>
      </c>
    </row>
    <row r="522" spans="1:6" ht="12.75" customHeight="1" x14ac:dyDescent="0.2">
      <c r="A522" s="83" t="s">
        <v>169</v>
      </c>
      <c r="B522" s="83">
        <v>4</v>
      </c>
      <c r="C522" s="84">
        <v>1973.4434850499999</v>
      </c>
      <c r="D522" s="84">
        <v>1952.58370625</v>
      </c>
      <c r="E522" s="84">
        <v>246.61433160999999</v>
      </c>
      <c r="F522" s="84">
        <v>246.61433160999999</v>
      </c>
    </row>
    <row r="523" spans="1:6" ht="12.75" customHeight="1" x14ac:dyDescent="0.2">
      <c r="A523" s="83" t="s">
        <v>169</v>
      </c>
      <c r="B523" s="83">
        <v>5</v>
      </c>
      <c r="C523" s="84">
        <v>1936.7677621099999</v>
      </c>
      <c r="D523" s="84">
        <v>1919.0137026800001</v>
      </c>
      <c r="E523" s="84">
        <v>242.37438842</v>
      </c>
      <c r="F523" s="84">
        <v>242.37438842</v>
      </c>
    </row>
    <row r="524" spans="1:6" ht="12.75" customHeight="1" x14ac:dyDescent="0.2">
      <c r="A524" s="83" t="s">
        <v>169</v>
      </c>
      <c r="B524" s="83">
        <v>6</v>
      </c>
      <c r="C524" s="84">
        <v>1939.20690618</v>
      </c>
      <c r="D524" s="84">
        <v>1921.2744793300001</v>
      </c>
      <c r="E524" s="84">
        <v>242.65992800000001</v>
      </c>
      <c r="F524" s="84">
        <v>242.65992800000001</v>
      </c>
    </row>
    <row r="525" spans="1:6" ht="12.75" customHeight="1" x14ac:dyDescent="0.2">
      <c r="A525" s="83" t="s">
        <v>169</v>
      </c>
      <c r="B525" s="83">
        <v>7</v>
      </c>
      <c r="C525" s="84">
        <v>1875.2039323500001</v>
      </c>
      <c r="D525" s="84">
        <v>1858.11488489</v>
      </c>
      <c r="E525" s="84">
        <v>234.68277387000001</v>
      </c>
      <c r="F525" s="84">
        <v>234.68277387000001</v>
      </c>
    </row>
    <row r="526" spans="1:6" ht="12.75" customHeight="1" x14ac:dyDescent="0.2">
      <c r="A526" s="83" t="s">
        <v>169</v>
      </c>
      <c r="B526" s="83">
        <v>8</v>
      </c>
      <c r="C526" s="84">
        <v>1808.7958995399999</v>
      </c>
      <c r="D526" s="84">
        <v>1793.15444525</v>
      </c>
      <c r="E526" s="84">
        <v>226.47817022000001</v>
      </c>
      <c r="F526" s="84">
        <v>226.47817022000001</v>
      </c>
    </row>
    <row r="527" spans="1:6" ht="12.75" customHeight="1" x14ac:dyDescent="0.2">
      <c r="A527" s="83" t="s">
        <v>169</v>
      </c>
      <c r="B527" s="83">
        <v>9</v>
      </c>
      <c r="C527" s="84">
        <v>1808.6420312400001</v>
      </c>
      <c r="D527" s="84">
        <v>1791.56335137</v>
      </c>
      <c r="E527" s="84">
        <v>226.27721260999999</v>
      </c>
      <c r="F527" s="84">
        <v>226.27721260999999</v>
      </c>
    </row>
    <row r="528" spans="1:6" ht="12.75" customHeight="1" x14ac:dyDescent="0.2">
      <c r="A528" s="83" t="s">
        <v>169</v>
      </c>
      <c r="B528" s="83">
        <v>10</v>
      </c>
      <c r="C528" s="84">
        <v>1792.1121476400001</v>
      </c>
      <c r="D528" s="84">
        <v>1775.24233635</v>
      </c>
      <c r="E528" s="84">
        <v>224.21584326000001</v>
      </c>
      <c r="F528" s="84">
        <v>224.21584326000001</v>
      </c>
    </row>
    <row r="529" spans="1:6" ht="12.75" customHeight="1" x14ac:dyDescent="0.2">
      <c r="A529" s="83" t="s">
        <v>169</v>
      </c>
      <c r="B529" s="83">
        <v>11</v>
      </c>
      <c r="C529" s="84">
        <v>1796.1787622100001</v>
      </c>
      <c r="D529" s="84">
        <v>1784.2056083</v>
      </c>
      <c r="E529" s="84">
        <v>225.34791831999999</v>
      </c>
      <c r="F529" s="84">
        <v>225.34791831999999</v>
      </c>
    </row>
    <row r="530" spans="1:6" ht="12.75" customHeight="1" x14ac:dyDescent="0.2">
      <c r="A530" s="83" t="s">
        <v>169</v>
      </c>
      <c r="B530" s="83">
        <v>12</v>
      </c>
      <c r="C530" s="84">
        <v>1828.4650554499999</v>
      </c>
      <c r="D530" s="84">
        <v>1827.37298538</v>
      </c>
      <c r="E530" s="84">
        <v>230.80002458000001</v>
      </c>
      <c r="F530" s="84">
        <v>230.80002458000001</v>
      </c>
    </row>
    <row r="531" spans="1:6" ht="12.75" customHeight="1" x14ac:dyDescent="0.2">
      <c r="A531" s="83" t="s">
        <v>169</v>
      </c>
      <c r="B531" s="83">
        <v>13</v>
      </c>
      <c r="C531" s="84">
        <v>1868.9298875500001</v>
      </c>
      <c r="D531" s="84">
        <v>1862.2281445900001</v>
      </c>
      <c r="E531" s="84">
        <v>235.20228491</v>
      </c>
      <c r="F531" s="84">
        <v>235.20228491</v>
      </c>
    </row>
    <row r="532" spans="1:6" ht="12.75" customHeight="1" x14ac:dyDescent="0.2">
      <c r="A532" s="83" t="s">
        <v>169</v>
      </c>
      <c r="B532" s="83">
        <v>14</v>
      </c>
      <c r="C532" s="84">
        <v>1911.8952573199999</v>
      </c>
      <c r="D532" s="84">
        <v>1907.02401553</v>
      </c>
      <c r="E532" s="84">
        <v>240.86007244999999</v>
      </c>
      <c r="F532" s="84">
        <v>240.86007244999999</v>
      </c>
    </row>
    <row r="533" spans="1:6" ht="12.75" customHeight="1" x14ac:dyDescent="0.2">
      <c r="A533" s="83" t="s">
        <v>169</v>
      </c>
      <c r="B533" s="83">
        <v>15</v>
      </c>
      <c r="C533" s="84">
        <v>1937.13077649</v>
      </c>
      <c r="D533" s="84">
        <v>1924.3034258099999</v>
      </c>
      <c r="E533" s="84">
        <v>243.04248860000001</v>
      </c>
      <c r="F533" s="84">
        <v>243.04248860000001</v>
      </c>
    </row>
    <row r="534" spans="1:6" ht="12.75" customHeight="1" x14ac:dyDescent="0.2">
      <c r="A534" s="83" t="s">
        <v>169</v>
      </c>
      <c r="B534" s="83">
        <v>16</v>
      </c>
      <c r="C534" s="84">
        <v>1933.64342831</v>
      </c>
      <c r="D534" s="84">
        <v>1928.12011338</v>
      </c>
      <c r="E534" s="84">
        <v>243.52454212999999</v>
      </c>
      <c r="F534" s="84">
        <v>243.52454212999999</v>
      </c>
    </row>
    <row r="535" spans="1:6" ht="12.75" customHeight="1" x14ac:dyDescent="0.2">
      <c r="A535" s="83" t="s">
        <v>169</v>
      </c>
      <c r="B535" s="83">
        <v>17</v>
      </c>
      <c r="C535" s="84">
        <v>1924.20587933</v>
      </c>
      <c r="D535" s="84">
        <v>1921.18067864</v>
      </c>
      <c r="E535" s="84">
        <v>242.64808081999999</v>
      </c>
      <c r="F535" s="84">
        <v>242.64808081999999</v>
      </c>
    </row>
    <row r="536" spans="1:6" ht="12.75" customHeight="1" x14ac:dyDescent="0.2">
      <c r="A536" s="83" t="s">
        <v>169</v>
      </c>
      <c r="B536" s="83">
        <v>18</v>
      </c>
      <c r="C536" s="84">
        <v>1904.4339924200001</v>
      </c>
      <c r="D536" s="84">
        <v>1901.33215387</v>
      </c>
      <c r="E536" s="84">
        <v>240.14118155</v>
      </c>
      <c r="F536" s="84">
        <v>240.14118155</v>
      </c>
    </row>
    <row r="537" spans="1:6" ht="12.75" customHeight="1" x14ac:dyDescent="0.2">
      <c r="A537" s="83" t="s">
        <v>169</v>
      </c>
      <c r="B537" s="83">
        <v>19</v>
      </c>
      <c r="C537" s="84">
        <v>1878.3986607899999</v>
      </c>
      <c r="D537" s="84">
        <v>1872.4850235399999</v>
      </c>
      <c r="E537" s="84">
        <v>236.49774453000001</v>
      </c>
      <c r="F537" s="84">
        <v>236.49774453000001</v>
      </c>
    </row>
    <row r="538" spans="1:6" ht="12.75" customHeight="1" x14ac:dyDescent="0.2">
      <c r="A538" s="83" t="s">
        <v>169</v>
      </c>
      <c r="B538" s="83">
        <v>20</v>
      </c>
      <c r="C538" s="84">
        <v>1851.77778283</v>
      </c>
      <c r="D538" s="84">
        <v>1840.78390584</v>
      </c>
      <c r="E538" s="84">
        <v>232.49384449999999</v>
      </c>
      <c r="F538" s="84">
        <v>232.49384449999999</v>
      </c>
    </row>
    <row r="539" spans="1:6" ht="12.75" customHeight="1" x14ac:dyDescent="0.2">
      <c r="A539" s="83" t="s">
        <v>169</v>
      </c>
      <c r="B539" s="83">
        <v>21</v>
      </c>
      <c r="C539" s="84">
        <v>1835.54100761</v>
      </c>
      <c r="D539" s="84">
        <v>1824.93322476</v>
      </c>
      <c r="E539" s="84">
        <v>230.49187904999999</v>
      </c>
      <c r="F539" s="84">
        <v>230.49187904999999</v>
      </c>
    </row>
    <row r="540" spans="1:6" ht="12.75" customHeight="1" x14ac:dyDescent="0.2">
      <c r="A540" s="83" t="s">
        <v>169</v>
      </c>
      <c r="B540" s="83">
        <v>22</v>
      </c>
      <c r="C540" s="84">
        <v>1847.2918960500001</v>
      </c>
      <c r="D540" s="84">
        <v>1831.44253013</v>
      </c>
      <c r="E540" s="84">
        <v>231.31401435000001</v>
      </c>
      <c r="F540" s="84">
        <v>231.31401435000001</v>
      </c>
    </row>
    <row r="541" spans="1:6" ht="12.75" customHeight="1" x14ac:dyDescent="0.2">
      <c r="A541" s="83" t="s">
        <v>169</v>
      </c>
      <c r="B541" s="83">
        <v>23</v>
      </c>
      <c r="C541" s="84">
        <v>1888.7527175099999</v>
      </c>
      <c r="D541" s="84">
        <v>1864.6269176999999</v>
      </c>
      <c r="E541" s="84">
        <v>235.50525364999999</v>
      </c>
      <c r="F541" s="84">
        <v>235.50525364999999</v>
      </c>
    </row>
    <row r="542" spans="1:6" ht="12.75" customHeight="1" x14ac:dyDescent="0.2">
      <c r="A542" s="83" t="s">
        <v>169</v>
      </c>
      <c r="B542" s="83">
        <v>24</v>
      </c>
      <c r="C542" s="84">
        <v>1923.5520659900001</v>
      </c>
      <c r="D542" s="84">
        <v>1899.9699093199999</v>
      </c>
      <c r="E542" s="84">
        <v>239.96912796999999</v>
      </c>
      <c r="F542" s="84">
        <v>239.96912796999999</v>
      </c>
    </row>
    <row r="543" spans="1:6" ht="12.75" customHeight="1" x14ac:dyDescent="0.2">
      <c r="A543" s="83" t="s">
        <v>170</v>
      </c>
      <c r="B543" s="83">
        <v>1</v>
      </c>
      <c r="C543" s="84">
        <v>2041.1059192099999</v>
      </c>
      <c r="D543" s="84">
        <v>2016.8835042000001</v>
      </c>
      <c r="E543" s="84">
        <v>254.7354952</v>
      </c>
      <c r="F543" s="84">
        <v>254.7354952</v>
      </c>
    </row>
    <row r="544" spans="1:6" ht="12.75" customHeight="1" x14ac:dyDescent="0.2">
      <c r="A544" s="83" t="s">
        <v>170</v>
      </c>
      <c r="B544" s="83">
        <v>2</v>
      </c>
      <c r="C544" s="84">
        <v>2093.0818999899998</v>
      </c>
      <c r="D544" s="84">
        <v>2068.4246269599998</v>
      </c>
      <c r="E544" s="84">
        <v>261.24521843999997</v>
      </c>
      <c r="F544" s="84">
        <v>261.24521843999997</v>
      </c>
    </row>
    <row r="545" spans="1:6" ht="12.75" customHeight="1" x14ac:dyDescent="0.2">
      <c r="A545" s="83" t="s">
        <v>170</v>
      </c>
      <c r="B545" s="83">
        <v>3</v>
      </c>
      <c r="C545" s="84">
        <v>2177.6706126099998</v>
      </c>
      <c r="D545" s="84">
        <v>2151.27427162</v>
      </c>
      <c r="E545" s="84">
        <v>271.70925626000002</v>
      </c>
      <c r="F545" s="84">
        <v>271.70925626000002</v>
      </c>
    </row>
    <row r="546" spans="1:6" ht="12.75" customHeight="1" x14ac:dyDescent="0.2">
      <c r="A546" s="83" t="s">
        <v>170</v>
      </c>
      <c r="B546" s="83">
        <v>4</v>
      </c>
      <c r="C546" s="84">
        <v>2191.8014820600001</v>
      </c>
      <c r="D546" s="84">
        <v>2164.4034888199999</v>
      </c>
      <c r="E546" s="84">
        <v>273.36749663000001</v>
      </c>
      <c r="F546" s="84">
        <v>273.36749663000001</v>
      </c>
    </row>
    <row r="547" spans="1:6" ht="12.75" customHeight="1" x14ac:dyDescent="0.2">
      <c r="A547" s="83" t="s">
        <v>170</v>
      </c>
      <c r="B547" s="83">
        <v>5</v>
      </c>
      <c r="C547" s="84">
        <v>2202.1229332799999</v>
      </c>
      <c r="D547" s="84">
        <v>2175.9909799799998</v>
      </c>
      <c r="E547" s="84">
        <v>274.83101462000002</v>
      </c>
      <c r="F547" s="84">
        <v>274.83101462000002</v>
      </c>
    </row>
    <row r="548" spans="1:6" ht="12.75" customHeight="1" x14ac:dyDescent="0.2">
      <c r="A548" s="83" t="s">
        <v>170</v>
      </c>
      <c r="B548" s="83">
        <v>6</v>
      </c>
      <c r="C548" s="84">
        <v>2163.3144105199999</v>
      </c>
      <c r="D548" s="84">
        <v>2138.4202316000001</v>
      </c>
      <c r="E548" s="84">
        <v>270.08577119</v>
      </c>
      <c r="F548" s="84">
        <v>270.08577119</v>
      </c>
    </row>
    <row r="549" spans="1:6" ht="12.75" customHeight="1" x14ac:dyDescent="0.2">
      <c r="A549" s="83" t="s">
        <v>170</v>
      </c>
      <c r="B549" s="83">
        <v>7</v>
      </c>
      <c r="C549" s="84">
        <v>2099.50899669</v>
      </c>
      <c r="D549" s="84">
        <v>2075.6601274700001</v>
      </c>
      <c r="E549" s="84">
        <v>262.15907331</v>
      </c>
      <c r="F549" s="84">
        <v>262.15907331</v>
      </c>
    </row>
    <row r="550" spans="1:6" ht="12.75" customHeight="1" x14ac:dyDescent="0.2">
      <c r="A550" s="83" t="s">
        <v>170</v>
      </c>
      <c r="B550" s="83">
        <v>8</v>
      </c>
      <c r="C550" s="84">
        <v>2044.2653770700001</v>
      </c>
      <c r="D550" s="84">
        <v>2020.32623253</v>
      </c>
      <c r="E550" s="84">
        <v>255.17031709</v>
      </c>
      <c r="F550" s="84">
        <v>255.17031709</v>
      </c>
    </row>
    <row r="551" spans="1:6" ht="12.75" customHeight="1" x14ac:dyDescent="0.2">
      <c r="A551" s="83" t="s">
        <v>170</v>
      </c>
      <c r="B551" s="83">
        <v>9</v>
      </c>
      <c r="C551" s="84">
        <v>2037.88514792</v>
      </c>
      <c r="D551" s="84">
        <v>2009.8722798900001</v>
      </c>
      <c r="E551" s="84">
        <v>253.84996676</v>
      </c>
      <c r="F551" s="84">
        <v>253.84996676</v>
      </c>
    </row>
    <row r="552" spans="1:6" ht="12.75" customHeight="1" x14ac:dyDescent="0.2">
      <c r="A552" s="83" t="s">
        <v>170</v>
      </c>
      <c r="B552" s="83">
        <v>10</v>
      </c>
      <c r="C552" s="84">
        <v>2012.1817375999999</v>
      </c>
      <c r="D552" s="84">
        <v>1985.9783698199999</v>
      </c>
      <c r="E552" s="84">
        <v>250.83212909</v>
      </c>
      <c r="F552" s="84">
        <v>250.83212909</v>
      </c>
    </row>
    <row r="553" spans="1:6" ht="12.75" customHeight="1" x14ac:dyDescent="0.2">
      <c r="A553" s="83" t="s">
        <v>170</v>
      </c>
      <c r="B553" s="83">
        <v>11</v>
      </c>
      <c r="C553" s="84">
        <v>2013.50949934</v>
      </c>
      <c r="D553" s="84">
        <v>1988.48519956</v>
      </c>
      <c r="E553" s="84">
        <v>251.14874555</v>
      </c>
      <c r="F553" s="84">
        <v>251.14874555</v>
      </c>
    </row>
    <row r="554" spans="1:6" ht="12.75" customHeight="1" x14ac:dyDescent="0.2">
      <c r="A554" s="83" t="s">
        <v>170</v>
      </c>
      <c r="B554" s="83">
        <v>12</v>
      </c>
      <c r="C554" s="84">
        <v>1984.20414149</v>
      </c>
      <c r="D554" s="84">
        <v>1960.2792770599999</v>
      </c>
      <c r="E554" s="84">
        <v>247.58629407000001</v>
      </c>
      <c r="F554" s="84">
        <v>247.58629407000001</v>
      </c>
    </row>
    <row r="555" spans="1:6" ht="12.75" customHeight="1" x14ac:dyDescent="0.2">
      <c r="A555" s="83" t="s">
        <v>170</v>
      </c>
      <c r="B555" s="83">
        <v>13</v>
      </c>
      <c r="C555" s="84">
        <v>2098.4953409999998</v>
      </c>
      <c r="D555" s="84">
        <v>2074.5240420700002</v>
      </c>
      <c r="E555" s="84">
        <v>262.01558397000002</v>
      </c>
      <c r="F555" s="84">
        <v>262.01558397000002</v>
      </c>
    </row>
    <row r="556" spans="1:6" ht="12.75" customHeight="1" x14ac:dyDescent="0.2">
      <c r="A556" s="83" t="s">
        <v>170</v>
      </c>
      <c r="B556" s="83">
        <v>14</v>
      </c>
      <c r="C556" s="84">
        <v>2107.2064090099998</v>
      </c>
      <c r="D556" s="84">
        <v>2082.6794222899998</v>
      </c>
      <c r="E556" s="84">
        <v>263.04562105999997</v>
      </c>
      <c r="F556" s="84">
        <v>263.04562105999997</v>
      </c>
    </row>
    <row r="557" spans="1:6" ht="12.75" customHeight="1" x14ac:dyDescent="0.2">
      <c r="A557" s="83" t="s">
        <v>170</v>
      </c>
      <c r="B557" s="83">
        <v>15</v>
      </c>
      <c r="C557" s="84">
        <v>2110.1982659</v>
      </c>
      <c r="D557" s="84">
        <v>2085.6823214699998</v>
      </c>
      <c r="E557" s="84">
        <v>263.42489186</v>
      </c>
      <c r="F557" s="84">
        <v>263.42489186</v>
      </c>
    </row>
    <row r="558" spans="1:6" ht="12.75" customHeight="1" x14ac:dyDescent="0.2">
      <c r="A558" s="83" t="s">
        <v>170</v>
      </c>
      <c r="B558" s="83">
        <v>16</v>
      </c>
      <c r="C558" s="84">
        <v>2112.2703570100002</v>
      </c>
      <c r="D558" s="84">
        <v>2086.3504066400001</v>
      </c>
      <c r="E558" s="84">
        <v>263.50927204999999</v>
      </c>
      <c r="F558" s="84">
        <v>263.50927204999999</v>
      </c>
    </row>
    <row r="559" spans="1:6" ht="12.75" customHeight="1" x14ac:dyDescent="0.2">
      <c r="A559" s="83" t="s">
        <v>170</v>
      </c>
      <c r="B559" s="83">
        <v>17</v>
      </c>
      <c r="C559" s="84">
        <v>2079.0149668200002</v>
      </c>
      <c r="D559" s="84">
        <v>2055.0796509699999</v>
      </c>
      <c r="E559" s="84">
        <v>259.55972740999999</v>
      </c>
      <c r="F559" s="84">
        <v>259.55972740999999</v>
      </c>
    </row>
    <row r="560" spans="1:6" ht="12.75" customHeight="1" x14ac:dyDescent="0.2">
      <c r="A560" s="83" t="s">
        <v>170</v>
      </c>
      <c r="B560" s="83">
        <v>18</v>
      </c>
      <c r="C560" s="84">
        <v>2053.1015544100001</v>
      </c>
      <c r="D560" s="84">
        <v>2029.5439658099999</v>
      </c>
      <c r="E560" s="84">
        <v>256.33453100999998</v>
      </c>
      <c r="F560" s="84">
        <v>256.33453100999998</v>
      </c>
    </row>
    <row r="561" spans="1:6" ht="12.75" customHeight="1" x14ac:dyDescent="0.2">
      <c r="A561" s="83" t="s">
        <v>170</v>
      </c>
      <c r="B561" s="83">
        <v>19</v>
      </c>
      <c r="C561" s="84">
        <v>2051.5189473700002</v>
      </c>
      <c r="D561" s="84">
        <v>2030.8823757299999</v>
      </c>
      <c r="E561" s="84">
        <v>256.50357424999999</v>
      </c>
      <c r="F561" s="84">
        <v>256.50357424999999</v>
      </c>
    </row>
    <row r="562" spans="1:6" ht="12.75" customHeight="1" x14ac:dyDescent="0.2">
      <c r="A562" s="83" t="s">
        <v>170</v>
      </c>
      <c r="B562" s="83">
        <v>20</v>
      </c>
      <c r="C562" s="84">
        <v>2001.8346947699999</v>
      </c>
      <c r="D562" s="84">
        <v>1985.1685878999999</v>
      </c>
      <c r="E562" s="84">
        <v>250.72985238999999</v>
      </c>
      <c r="F562" s="84">
        <v>250.72985238999999</v>
      </c>
    </row>
    <row r="563" spans="1:6" ht="12.75" customHeight="1" x14ac:dyDescent="0.2">
      <c r="A563" s="83" t="s">
        <v>170</v>
      </c>
      <c r="B563" s="83">
        <v>21</v>
      </c>
      <c r="C563" s="84">
        <v>1964.19390436</v>
      </c>
      <c r="D563" s="84">
        <v>1950.8563394299999</v>
      </c>
      <c r="E563" s="84">
        <v>246.39616251999999</v>
      </c>
      <c r="F563" s="84">
        <v>246.39616251999999</v>
      </c>
    </row>
    <row r="564" spans="1:6" ht="12.75" customHeight="1" x14ac:dyDescent="0.2">
      <c r="A564" s="83" t="s">
        <v>170</v>
      </c>
      <c r="B564" s="83">
        <v>22</v>
      </c>
      <c r="C564" s="84">
        <v>1956.2221059399999</v>
      </c>
      <c r="D564" s="84">
        <v>1949.01159388</v>
      </c>
      <c r="E564" s="84">
        <v>246.16316831</v>
      </c>
      <c r="F564" s="84">
        <v>246.16316831</v>
      </c>
    </row>
    <row r="565" spans="1:6" ht="12.75" customHeight="1" x14ac:dyDescent="0.2">
      <c r="A565" s="83" t="s">
        <v>170</v>
      </c>
      <c r="B565" s="83">
        <v>23</v>
      </c>
      <c r="C565" s="84">
        <v>1968.95624432</v>
      </c>
      <c r="D565" s="84">
        <v>1959.0618510500001</v>
      </c>
      <c r="E565" s="84">
        <v>247.43253128999999</v>
      </c>
      <c r="F565" s="84">
        <v>247.43253128999999</v>
      </c>
    </row>
    <row r="566" spans="1:6" ht="12.75" customHeight="1" x14ac:dyDescent="0.2">
      <c r="A566" s="83" t="s">
        <v>170</v>
      </c>
      <c r="B566" s="83">
        <v>24</v>
      </c>
      <c r="C566" s="84">
        <v>2027.33251245</v>
      </c>
      <c r="D566" s="84">
        <v>2011.84371523</v>
      </c>
      <c r="E566" s="84">
        <v>254.09896208000001</v>
      </c>
      <c r="F566" s="84">
        <v>254.09896208000001</v>
      </c>
    </row>
    <row r="567" spans="1:6" ht="12.75" customHeight="1" x14ac:dyDescent="0.2">
      <c r="A567" s="83" t="s">
        <v>171</v>
      </c>
      <c r="B567" s="83">
        <v>1</v>
      </c>
      <c r="C567" s="84">
        <v>2101.45611805</v>
      </c>
      <c r="D567" s="84">
        <v>2085.97656977</v>
      </c>
      <c r="E567" s="84">
        <v>263.46205586999997</v>
      </c>
      <c r="F567" s="84">
        <v>263.46205586999997</v>
      </c>
    </row>
    <row r="568" spans="1:6" ht="12.75" customHeight="1" x14ac:dyDescent="0.2">
      <c r="A568" s="83" t="s">
        <v>171</v>
      </c>
      <c r="B568" s="83">
        <v>2</v>
      </c>
      <c r="C568" s="84">
        <v>2173.43547309</v>
      </c>
      <c r="D568" s="84">
        <v>2160.1078936700001</v>
      </c>
      <c r="E568" s="84">
        <v>272.82495634000003</v>
      </c>
      <c r="F568" s="84">
        <v>272.82495634000003</v>
      </c>
    </row>
    <row r="569" spans="1:6" ht="12.75" customHeight="1" x14ac:dyDescent="0.2">
      <c r="A569" s="83" t="s">
        <v>171</v>
      </c>
      <c r="B569" s="83">
        <v>3</v>
      </c>
      <c r="C569" s="84">
        <v>2198.32447288</v>
      </c>
      <c r="D569" s="84">
        <v>2195.0071278300002</v>
      </c>
      <c r="E569" s="84">
        <v>277.23278340000002</v>
      </c>
      <c r="F569" s="84">
        <v>277.23278340000002</v>
      </c>
    </row>
    <row r="570" spans="1:6" ht="12.75" customHeight="1" x14ac:dyDescent="0.2">
      <c r="A570" s="83" t="s">
        <v>171</v>
      </c>
      <c r="B570" s="83">
        <v>4</v>
      </c>
      <c r="C570" s="84">
        <v>2229.3989821300001</v>
      </c>
      <c r="D570" s="84">
        <v>2216.6488754699999</v>
      </c>
      <c r="E570" s="84">
        <v>279.96616949000003</v>
      </c>
      <c r="F570" s="84">
        <v>279.96616949000003</v>
      </c>
    </row>
    <row r="571" spans="1:6" ht="12.75" customHeight="1" x14ac:dyDescent="0.2">
      <c r="A571" s="83" t="s">
        <v>171</v>
      </c>
      <c r="B571" s="83">
        <v>5</v>
      </c>
      <c r="C571" s="84">
        <v>2216.9357750899999</v>
      </c>
      <c r="D571" s="84">
        <v>2212.8512367399999</v>
      </c>
      <c r="E571" s="84">
        <v>279.48652185999998</v>
      </c>
      <c r="F571" s="84">
        <v>279.48652185999998</v>
      </c>
    </row>
    <row r="572" spans="1:6" ht="12.75" customHeight="1" x14ac:dyDescent="0.2">
      <c r="A572" s="83" t="s">
        <v>171</v>
      </c>
      <c r="B572" s="83">
        <v>6</v>
      </c>
      <c r="C572" s="84">
        <v>2146.5516363299998</v>
      </c>
      <c r="D572" s="84">
        <v>2139.44277066</v>
      </c>
      <c r="E572" s="84">
        <v>270.21491945000002</v>
      </c>
      <c r="F572" s="84">
        <v>270.21491945000002</v>
      </c>
    </row>
    <row r="573" spans="1:6" ht="12.75" customHeight="1" x14ac:dyDescent="0.2">
      <c r="A573" s="83" t="s">
        <v>171</v>
      </c>
      <c r="B573" s="83">
        <v>7</v>
      </c>
      <c r="C573" s="84">
        <v>2112.2549097800002</v>
      </c>
      <c r="D573" s="84">
        <v>2103.1185358500002</v>
      </c>
      <c r="E573" s="84">
        <v>265.62711260999998</v>
      </c>
      <c r="F573" s="84">
        <v>265.62711260999998</v>
      </c>
    </row>
    <row r="574" spans="1:6" ht="12.75" customHeight="1" x14ac:dyDescent="0.2">
      <c r="A574" s="83" t="s">
        <v>171</v>
      </c>
      <c r="B574" s="83">
        <v>8</v>
      </c>
      <c r="C574" s="84">
        <v>2048.4004842600002</v>
      </c>
      <c r="D574" s="84">
        <v>2036.5743397399999</v>
      </c>
      <c r="E574" s="84">
        <v>257.22247807999997</v>
      </c>
      <c r="F574" s="84">
        <v>257.22247807999997</v>
      </c>
    </row>
    <row r="575" spans="1:6" ht="12.75" customHeight="1" x14ac:dyDescent="0.2">
      <c r="A575" s="83" t="s">
        <v>171</v>
      </c>
      <c r="B575" s="83">
        <v>9</v>
      </c>
      <c r="C575" s="84">
        <v>2027.2977194800001</v>
      </c>
      <c r="D575" s="84">
        <v>2017.59018158</v>
      </c>
      <c r="E575" s="84">
        <v>254.82474963999999</v>
      </c>
      <c r="F575" s="84">
        <v>254.82474963999999</v>
      </c>
    </row>
    <row r="576" spans="1:6" ht="12.75" customHeight="1" x14ac:dyDescent="0.2">
      <c r="A576" s="83" t="s">
        <v>171</v>
      </c>
      <c r="B576" s="83">
        <v>10</v>
      </c>
      <c r="C576" s="84">
        <v>1999.2424211499999</v>
      </c>
      <c r="D576" s="84">
        <v>1993.06770577</v>
      </c>
      <c r="E576" s="84">
        <v>251.72752315</v>
      </c>
      <c r="F576" s="84">
        <v>251.72752315</v>
      </c>
    </row>
    <row r="577" spans="1:6" ht="12.75" customHeight="1" x14ac:dyDescent="0.2">
      <c r="A577" s="83" t="s">
        <v>171</v>
      </c>
      <c r="B577" s="83">
        <v>11</v>
      </c>
      <c r="C577" s="84">
        <v>1966.53076981</v>
      </c>
      <c r="D577" s="84">
        <v>1954.89476571</v>
      </c>
      <c r="E577" s="84">
        <v>246.90622198</v>
      </c>
      <c r="F577" s="84">
        <v>246.90622198</v>
      </c>
    </row>
    <row r="578" spans="1:6" ht="12.75" customHeight="1" x14ac:dyDescent="0.2">
      <c r="A578" s="83" t="s">
        <v>171</v>
      </c>
      <c r="B578" s="83">
        <v>12</v>
      </c>
      <c r="C578" s="84">
        <v>1993.27835944</v>
      </c>
      <c r="D578" s="84">
        <v>1981.7181089000001</v>
      </c>
      <c r="E578" s="84">
        <v>250.29405156999999</v>
      </c>
      <c r="F578" s="84">
        <v>250.29405156999999</v>
      </c>
    </row>
    <row r="579" spans="1:6" ht="12.75" customHeight="1" x14ac:dyDescent="0.2">
      <c r="A579" s="83" t="s">
        <v>171</v>
      </c>
      <c r="B579" s="83">
        <v>13</v>
      </c>
      <c r="C579" s="84">
        <v>2037.5014265100001</v>
      </c>
      <c r="D579" s="84">
        <v>2025.8226985199999</v>
      </c>
      <c r="E579" s="84">
        <v>255.86452922000001</v>
      </c>
      <c r="F579" s="84">
        <v>255.86452922000001</v>
      </c>
    </row>
    <row r="580" spans="1:6" ht="12.75" customHeight="1" x14ac:dyDescent="0.2">
      <c r="A580" s="83" t="s">
        <v>171</v>
      </c>
      <c r="B580" s="83">
        <v>14</v>
      </c>
      <c r="C580" s="84">
        <v>2069.9387132500001</v>
      </c>
      <c r="D580" s="84">
        <v>2064.7688021399999</v>
      </c>
      <c r="E580" s="84">
        <v>260.78348212999998</v>
      </c>
      <c r="F580" s="84">
        <v>260.78348212999998</v>
      </c>
    </row>
    <row r="581" spans="1:6" ht="12.75" customHeight="1" x14ac:dyDescent="0.2">
      <c r="A581" s="83" t="s">
        <v>171</v>
      </c>
      <c r="B581" s="83">
        <v>15</v>
      </c>
      <c r="C581" s="84">
        <v>2114.1270487299998</v>
      </c>
      <c r="D581" s="84">
        <v>2109.4725059399998</v>
      </c>
      <c r="E581" s="84">
        <v>266.42962883000001</v>
      </c>
      <c r="F581" s="84">
        <v>266.42962883000001</v>
      </c>
    </row>
    <row r="582" spans="1:6" ht="12.75" customHeight="1" x14ac:dyDescent="0.2">
      <c r="A582" s="83" t="s">
        <v>171</v>
      </c>
      <c r="B582" s="83">
        <v>16</v>
      </c>
      <c r="C582" s="84">
        <v>2114.1872871</v>
      </c>
      <c r="D582" s="84">
        <v>2108.0165311800001</v>
      </c>
      <c r="E582" s="84">
        <v>266.24573697</v>
      </c>
      <c r="F582" s="84">
        <v>266.24573697</v>
      </c>
    </row>
    <row r="583" spans="1:6" ht="12.75" customHeight="1" x14ac:dyDescent="0.2">
      <c r="A583" s="83" t="s">
        <v>171</v>
      </c>
      <c r="B583" s="83">
        <v>17</v>
      </c>
      <c r="C583" s="84">
        <v>2078.1623770800002</v>
      </c>
      <c r="D583" s="84">
        <v>2066.8927008000001</v>
      </c>
      <c r="E583" s="84">
        <v>261.05173380999997</v>
      </c>
      <c r="F583" s="84">
        <v>261.05173380999997</v>
      </c>
    </row>
    <row r="584" spans="1:6" ht="12.75" customHeight="1" x14ac:dyDescent="0.2">
      <c r="A584" s="83" t="s">
        <v>171</v>
      </c>
      <c r="B584" s="83">
        <v>18</v>
      </c>
      <c r="C584" s="84">
        <v>2061.7597800600001</v>
      </c>
      <c r="D584" s="84">
        <v>2050.0680002499998</v>
      </c>
      <c r="E584" s="84">
        <v>258.92674820000002</v>
      </c>
      <c r="F584" s="84">
        <v>258.92674820000002</v>
      </c>
    </row>
    <row r="585" spans="1:6" ht="12.75" customHeight="1" x14ac:dyDescent="0.2">
      <c r="A585" s="83" t="s">
        <v>171</v>
      </c>
      <c r="B585" s="83">
        <v>19</v>
      </c>
      <c r="C585" s="84">
        <v>2025.2516088899999</v>
      </c>
      <c r="D585" s="84">
        <v>2013.56439886</v>
      </c>
      <c r="E585" s="84">
        <v>254.31628708</v>
      </c>
      <c r="F585" s="84">
        <v>254.31628708</v>
      </c>
    </row>
    <row r="586" spans="1:6" ht="12.75" customHeight="1" x14ac:dyDescent="0.2">
      <c r="A586" s="83" t="s">
        <v>171</v>
      </c>
      <c r="B586" s="83">
        <v>20</v>
      </c>
      <c r="C586" s="84">
        <v>1979.1116512200001</v>
      </c>
      <c r="D586" s="84">
        <v>1967.38697699</v>
      </c>
      <c r="E586" s="84">
        <v>248.48400752000001</v>
      </c>
      <c r="F586" s="84">
        <v>248.48400752000001</v>
      </c>
    </row>
    <row r="587" spans="1:6" ht="12.75" customHeight="1" x14ac:dyDescent="0.2">
      <c r="A587" s="83" t="s">
        <v>171</v>
      </c>
      <c r="B587" s="83">
        <v>21</v>
      </c>
      <c r="C587" s="84">
        <v>1953.72590227</v>
      </c>
      <c r="D587" s="84">
        <v>1952.4569700100001</v>
      </c>
      <c r="E587" s="84">
        <v>246.59832463000001</v>
      </c>
      <c r="F587" s="84">
        <v>246.59832463000001</v>
      </c>
    </row>
    <row r="588" spans="1:6" ht="12.75" customHeight="1" x14ac:dyDescent="0.2">
      <c r="A588" s="83" t="s">
        <v>171</v>
      </c>
      <c r="B588" s="83">
        <v>22</v>
      </c>
      <c r="C588" s="84">
        <v>1997.9384911</v>
      </c>
      <c r="D588" s="84">
        <v>1990.75632176</v>
      </c>
      <c r="E588" s="84">
        <v>251.43559178999999</v>
      </c>
      <c r="F588" s="84">
        <v>251.43559178999999</v>
      </c>
    </row>
    <row r="589" spans="1:6" ht="12.75" customHeight="1" x14ac:dyDescent="0.2">
      <c r="A589" s="83" t="s">
        <v>171</v>
      </c>
      <c r="B589" s="83">
        <v>23</v>
      </c>
      <c r="C589" s="84">
        <v>2042.3292227300001</v>
      </c>
      <c r="D589" s="84">
        <v>2030.23266678</v>
      </c>
      <c r="E589" s="84">
        <v>256.42151501000001</v>
      </c>
      <c r="F589" s="84">
        <v>256.42151501000001</v>
      </c>
    </row>
    <row r="590" spans="1:6" ht="12.75" customHeight="1" x14ac:dyDescent="0.2">
      <c r="A590" s="83" t="s">
        <v>171</v>
      </c>
      <c r="B590" s="83">
        <v>24</v>
      </c>
      <c r="C590" s="84">
        <v>2076.1124228499998</v>
      </c>
      <c r="D590" s="84">
        <v>2063.8847252700002</v>
      </c>
      <c r="E590" s="84">
        <v>260.67182186000002</v>
      </c>
      <c r="F590" s="84">
        <v>260.67182186000002</v>
      </c>
    </row>
    <row r="591" spans="1:6" ht="12.75" customHeight="1" x14ac:dyDescent="0.2">
      <c r="A591" s="83" t="s">
        <v>172</v>
      </c>
      <c r="B591" s="83">
        <v>1</v>
      </c>
      <c r="C591" s="84">
        <v>2175.53482317</v>
      </c>
      <c r="D591" s="84">
        <v>2163.5178605299998</v>
      </c>
      <c r="E591" s="84">
        <v>273.25564041000001</v>
      </c>
      <c r="F591" s="84">
        <v>273.25564041000001</v>
      </c>
    </row>
    <row r="592" spans="1:6" ht="12.75" customHeight="1" x14ac:dyDescent="0.2">
      <c r="A592" s="83" t="s">
        <v>172</v>
      </c>
      <c r="B592" s="83">
        <v>2</v>
      </c>
      <c r="C592" s="84">
        <v>2260.8081463600001</v>
      </c>
      <c r="D592" s="84">
        <v>2248.4530119999999</v>
      </c>
      <c r="E592" s="84">
        <v>283.98308094999999</v>
      </c>
      <c r="F592" s="84">
        <v>283.98308094999999</v>
      </c>
    </row>
    <row r="593" spans="1:6" ht="12.75" customHeight="1" x14ac:dyDescent="0.2">
      <c r="A593" s="83" t="s">
        <v>172</v>
      </c>
      <c r="B593" s="83">
        <v>3</v>
      </c>
      <c r="C593" s="84">
        <v>2250.6350178500002</v>
      </c>
      <c r="D593" s="84">
        <v>2237.9862763599999</v>
      </c>
      <c r="E593" s="84">
        <v>282.66111611000002</v>
      </c>
      <c r="F593" s="84">
        <v>282.66111611000002</v>
      </c>
    </row>
    <row r="594" spans="1:6" ht="12.75" customHeight="1" x14ac:dyDescent="0.2">
      <c r="A594" s="83" t="s">
        <v>172</v>
      </c>
      <c r="B594" s="83">
        <v>4</v>
      </c>
      <c r="C594" s="84">
        <v>2252.56952516</v>
      </c>
      <c r="D594" s="84">
        <v>2239.9140104899998</v>
      </c>
      <c r="E594" s="84">
        <v>282.90459190000001</v>
      </c>
      <c r="F594" s="84">
        <v>282.90459190000001</v>
      </c>
    </row>
    <row r="595" spans="1:6" ht="12.75" customHeight="1" x14ac:dyDescent="0.2">
      <c r="A595" s="83" t="s">
        <v>172</v>
      </c>
      <c r="B595" s="83">
        <v>5</v>
      </c>
      <c r="C595" s="84">
        <v>2252.0845278500001</v>
      </c>
      <c r="D595" s="84">
        <v>2239.5750272400001</v>
      </c>
      <c r="E595" s="84">
        <v>282.86177779000002</v>
      </c>
      <c r="F595" s="84">
        <v>282.86177779000002</v>
      </c>
    </row>
    <row r="596" spans="1:6" ht="12.75" customHeight="1" x14ac:dyDescent="0.2">
      <c r="A596" s="83" t="s">
        <v>172</v>
      </c>
      <c r="B596" s="83">
        <v>6</v>
      </c>
      <c r="C596" s="84">
        <v>2249.4020962899999</v>
      </c>
      <c r="D596" s="84">
        <v>2237.2163228300001</v>
      </c>
      <c r="E596" s="84">
        <v>282.56386979000001</v>
      </c>
      <c r="F596" s="84">
        <v>282.56386979000001</v>
      </c>
    </row>
    <row r="597" spans="1:6" ht="12.75" customHeight="1" x14ac:dyDescent="0.2">
      <c r="A597" s="83" t="s">
        <v>172</v>
      </c>
      <c r="B597" s="83">
        <v>7</v>
      </c>
      <c r="C597" s="84">
        <v>2228.6287199799999</v>
      </c>
      <c r="D597" s="84">
        <v>2216.6155408999998</v>
      </c>
      <c r="E597" s="84">
        <v>279.96195927999997</v>
      </c>
      <c r="F597" s="84">
        <v>279.96195927999997</v>
      </c>
    </row>
    <row r="598" spans="1:6" ht="12.75" customHeight="1" x14ac:dyDescent="0.2">
      <c r="A598" s="83" t="s">
        <v>172</v>
      </c>
      <c r="B598" s="83">
        <v>8</v>
      </c>
      <c r="C598" s="84">
        <v>2144.3911791999999</v>
      </c>
      <c r="D598" s="84">
        <v>2132.8150965999998</v>
      </c>
      <c r="E598" s="84">
        <v>269.37783400000001</v>
      </c>
      <c r="F598" s="84">
        <v>269.37783400000001</v>
      </c>
    </row>
    <row r="599" spans="1:6" ht="12.75" customHeight="1" x14ac:dyDescent="0.2">
      <c r="A599" s="83" t="s">
        <v>172</v>
      </c>
      <c r="B599" s="83">
        <v>9</v>
      </c>
      <c r="C599" s="84">
        <v>2137.7457124299999</v>
      </c>
      <c r="D599" s="84">
        <v>2125.0095190500001</v>
      </c>
      <c r="E599" s="84">
        <v>268.39197753000002</v>
      </c>
      <c r="F599" s="84">
        <v>268.39197753000002</v>
      </c>
    </row>
    <row r="600" spans="1:6" ht="12.75" customHeight="1" x14ac:dyDescent="0.2">
      <c r="A600" s="83" t="s">
        <v>172</v>
      </c>
      <c r="B600" s="83">
        <v>10</v>
      </c>
      <c r="C600" s="84">
        <v>2106.3836233500001</v>
      </c>
      <c r="D600" s="84">
        <v>2093.2523234800001</v>
      </c>
      <c r="E600" s="84">
        <v>264.38099477999998</v>
      </c>
      <c r="F600" s="84">
        <v>264.38099477999998</v>
      </c>
    </row>
    <row r="601" spans="1:6" ht="12.75" customHeight="1" x14ac:dyDescent="0.2">
      <c r="A601" s="83" t="s">
        <v>172</v>
      </c>
      <c r="B601" s="83">
        <v>11</v>
      </c>
      <c r="C601" s="84">
        <v>2049.5340351999998</v>
      </c>
      <c r="D601" s="84">
        <v>2031.64128744</v>
      </c>
      <c r="E601" s="84">
        <v>256.59942597000003</v>
      </c>
      <c r="F601" s="84">
        <v>256.59942597000003</v>
      </c>
    </row>
    <row r="602" spans="1:6" ht="12.75" customHeight="1" x14ac:dyDescent="0.2">
      <c r="A602" s="83" t="s">
        <v>172</v>
      </c>
      <c r="B602" s="83">
        <v>12</v>
      </c>
      <c r="C602" s="84">
        <v>2055.1542356</v>
      </c>
      <c r="D602" s="84">
        <v>2029.0806970399999</v>
      </c>
      <c r="E602" s="84">
        <v>256.27601944999998</v>
      </c>
      <c r="F602" s="84">
        <v>256.27601944999998</v>
      </c>
    </row>
    <row r="603" spans="1:6" ht="12.75" customHeight="1" x14ac:dyDescent="0.2">
      <c r="A603" s="83" t="s">
        <v>172</v>
      </c>
      <c r="B603" s="83">
        <v>13</v>
      </c>
      <c r="C603" s="84">
        <v>2063.8817278199999</v>
      </c>
      <c r="D603" s="84">
        <v>2037.9912273800001</v>
      </c>
      <c r="E603" s="84">
        <v>257.40143317000002</v>
      </c>
      <c r="F603" s="84">
        <v>257.40143317000002</v>
      </c>
    </row>
    <row r="604" spans="1:6" ht="12.75" customHeight="1" x14ac:dyDescent="0.2">
      <c r="A604" s="83" t="s">
        <v>172</v>
      </c>
      <c r="B604" s="83">
        <v>14</v>
      </c>
      <c r="C604" s="84">
        <v>2072.0934328600001</v>
      </c>
      <c r="D604" s="84">
        <v>2045.73040272</v>
      </c>
      <c r="E604" s="84">
        <v>258.37890293999999</v>
      </c>
      <c r="F604" s="84">
        <v>258.37890293999999</v>
      </c>
    </row>
    <row r="605" spans="1:6" ht="12.75" customHeight="1" x14ac:dyDescent="0.2">
      <c r="A605" s="83" t="s">
        <v>172</v>
      </c>
      <c r="B605" s="83">
        <v>15</v>
      </c>
      <c r="C605" s="84">
        <v>2081.3623749899998</v>
      </c>
      <c r="D605" s="84">
        <v>2056.0618793100002</v>
      </c>
      <c r="E605" s="84">
        <v>259.68378436</v>
      </c>
      <c r="F605" s="84">
        <v>259.68378436</v>
      </c>
    </row>
    <row r="606" spans="1:6" ht="12.75" customHeight="1" x14ac:dyDescent="0.2">
      <c r="A606" s="83" t="s">
        <v>172</v>
      </c>
      <c r="B606" s="83">
        <v>16</v>
      </c>
      <c r="C606" s="84">
        <v>2075.98704619</v>
      </c>
      <c r="D606" s="84">
        <v>2051.0500265199998</v>
      </c>
      <c r="E606" s="84">
        <v>259.05077963000002</v>
      </c>
      <c r="F606" s="84">
        <v>259.05077963000002</v>
      </c>
    </row>
    <row r="607" spans="1:6" ht="12.75" customHeight="1" x14ac:dyDescent="0.2">
      <c r="A607" s="83" t="s">
        <v>172</v>
      </c>
      <c r="B607" s="83">
        <v>17</v>
      </c>
      <c r="C607" s="84">
        <v>2076.9071379299999</v>
      </c>
      <c r="D607" s="84">
        <v>2052.8145168299998</v>
      </c>
      <c r="E607" s="84">
        <v>259.27363746999998</v>
      </c>
      <c r="F607" s="84">
        <v>259.27363746999998</v>
      </c>
    </row>
    <row r="608" spans="1:6" ht="12.75" customHeight="1" x14ac:dyDescent="0.2">
      <c r="A608" s="83" t="s">
        <v>172</v>
      </c>
      <c r="B608" s="83">
        <v>18</v>
      </c>
      <c r="C608" s="84">
        <v>2027.3961453899999</v>
      </c>
      <c r="D608" s="84">
        <v>2003.7414182699999</v>
      </c>
      <c r="E608" s="84">
        <v>253.07562949000001</v>
      </c>
      <c r="F608" s="84">
        <v>253.07562949000001</v>
      </c>
    </row>
    <row r="609" spans="1:6" ht="12.75" customHeight="1" x14ac:dyDescent="0.2">
      <c r="A609" s="83" t="s">
        <v>172</v>
      </c>
      <c r="B609" s="83">
        <v>19</v>
      </c>
      <c r="C609" s="84">
        <v>2019.27538989</v>
      </c>
      <c r="D609" s="84">
        <v>1993.74207396</v>
      </c>
      <c r="E609" s="84">
        <v>251.81269689000001</v>
      </c>
      <c r="F609" s="84">
        <v>251.81269689000001</v>
      </c>
    </row>
    <row r="610" spans="1:6" ht="12.75" customHeight="1" x14ac:dyDescent="0.2">
      <c r="A610" s="83" t="s">
        <v>172</v>
      </c>
      <c r="B610" s="83">
        <v>20</v>
      </c>
      <c r="C610" s="84">
        <v>2005.0702763199999</v>
      </c>
      <c r="D610" s="84">
        <v>1979.4645390400001</v>
      </c>
      <c r="E610" s="84">
        <v>250.00942223000001</v>
      </c>
      <c r="F610" s="84">
        <v>250.00942223000001</v>
      </c>
    </row>
    <row r="611" spans="1:6" ht="12.75" customHeight="1" x14ac:dyDescent="0.2">
      <c r="A611" s="83" t="s">
        <v>172</v>
      </c>
      <c r="B611" s="83">
        <v>21</v>
      </c>
      <c r="C611" s="84">
        <v>2020.4171753099999</v>
      </c>
      <c r="D611" s="84">
        <v>1993.3921179399999</v>
      </c>
      <c r="E611" s="84">
        <v>251.76849691000001</v>
      </c>
      <c r="F611" s="84">
        <v>251.76849691000001</v>
      </c>
    </row>
    <row r="612" spans="1:6" ht="12.75" customHeight="1" x14ac:dyDescent="0.2">
      <c r="A612" s="83" t="s">
        <v>172</v>
      </c>
      <c r="B612" s="83">
        <v>22</v>
      </c>
      <c r="C612" s="84">
        <v>2022.3368166499999</v>
      </c>
      <c r="D612" s="84">
        <v>1994.9446442599999</v>
      </c>
      <c r="E612" s="84">
        <v>251.96458337000001</v>
      </c>
      <c r="F612" s="84">
        <v>251.96458337000001</v>
      </c>
    </row>
    <row r="613" spans="1:6" ht="12.75" customHeight="1" x14ac:dyDescent="0.2">
      <c r="A613" s="83" t="s">
        <v>172</v>
      </c>
      <c r="B613" s="83">
        <v>23</v>
      </c>
      <c r="C613" s="84">
        <v>2080.3337149200001</v>
      </c>
      <c r="D613" s="84">
        <v>2054.44754646</v>
      </c>
      <c r="E613" s="84">
        <v>259.47989163</v>
      </c>
      <c r="F613" s="84">
        <v>259.47989163</v>
      </c>
    </row>
    <row r="614" spans="1:6" ht="12.75" customHeight="1" x14ac:dyDescent="0.2">
      <c r="A614" s="83" t="s">
        <v>172</v>
      </c>
      <c r="B614" s="83">
        <v>24</v>
      </c>
      <c r="C614" s="84">
        <v>2048.0645205000001</v>
      </c>
      <c r="D614" s="84">
        <v>2025.71000392</v>
      </c>
      <c r="E614" s="84">
        <v>255.85029571999999</v>
      </c>
      <c r="F614" s="84">
        <v>255.85029571999999</v>
      </c>
    </row>
    <row r="615" spans="1:6" ht="12.75" customHeight="1" x14ac:dyDescent="0.2">
      <c r="A615" s="83" t="s">
        <v>173</v>
      </c>
      <c r="B615" s="83">
        <v>1</v>
      </c>
      <c r="C615" s="84">
        <v>2044.36485167</v>
      </c>
      <c r="D615" s="84">
        <v>2023.4352540699999</v>
      </c>
      <c r="E615" s="84">
        <v>255.56299131</v>
      </c>
      <c r="F615" s="84">
        <v>255.56299131</v>
      </c>
    </row>
    <row r="616" spans="1:6" ht="12.75" customHeight="1" x14ac:dyDescent="0.2">
      <c r="A616" s="83" t="s">
        <v>173</v>
      </c>
      <c r="B616" s="83">
        <v>2</v>
      </c>
      <c r="C616" s="84">
        <v>2092.5885921600002</v>
      </c>
      <c r="D616" s="84">
        <v>2072.1682661899999</v>
      </c>
      <c r="E616" s="84">
        <v>261.71804585000001</v>
      </c>
      <c r="F616" s="84">
        <v>261.71804585000001</v>
      </c>
    </row>
    <row r="617" spans="1:6" ht="12.75" customHeight="1" x14ac:dyDescent="0.2">
      <c r="A617" s="83" t="s">
        <v>173</v>
      </c>
      <c r="B617" s="83">
        <v>3</v>
      </c>
      <c r="C617" s="84">
        <v>2126.6218110599998</v>
      </c>
      <c r="D617" s="84">
        <v>2101.23362911</v>
      </c>
      <c r="E617" s="84">
        <v>265.38904597999999</v>
      </c>
      <c r="F617" s="84">
        <v>265.38904597999999</v>
      </c>
    </row>
    <row r="618" spans="1:6" ht="12.75" customHeight="1" x14ac:dyDescent="0.2">
      <c r="A618" s="83" t="s">
        <v>173</v>
      </c>
      <c r="B618" s="83">
        <v>4</v>
      </c>
      <c r="C618" s="84">
        <v>2135.0788068400002</v>
      </c>
      <c r="D618" s="84">
        <v>2107.62806366</v>
      </c>
      <c r="E618" s="84">
        <v>266.19667292000003</v>
      </c>
      <c r="F618" s="84">
        <v>266.19667292000003</v>
      </c>
    </row>
    <row r="619" spans="1:6" ht="12.75" customHeight="1" x14ac:dyDescent="0.2">
      <c r="A619" s="83" t="s">
        <v>173</v>
      </c>
      <c r="B619" s="83">
        <v>5</v>
      </c>
      <c r="C619" s="84">
        <v>2127.42564219</v>
      </c>
      <c r="D619" s="84">
        <v>2101.73665566</v>
      </c>
      <c r="E619" s="84">
        <v>265.45257901000002</v>
      </c>
      <c r="F619" s="84">
        <v>265.45257901000002</v>
      </c>
    </row>
    <row r="620" spans="1:6" ht="12.75" customHeight="1" x14ac:dyDescent="0.2">
      <c r="A620" s="83" t="s">
        <v>173</v>
      </c>
      <c r="B620" s="83">
        <v>6</v>
      </c>
      <c r="C620" s="84">
        <v>2133.2614727800001</v>
      </c>
      <c r="D620" s="84">
        <v>2107.9587740400002</v>
      </c>
      <c r="E620" s="84">
        <v>266.23844215000003</v>
      </c>
      <c r="F620" s="84">
        <v>266.23844215000003</v>
      </c>
    </row>
    <row r="621" spans="1:6" ht="12.75" customHeight="1" x14ac:dyDescent="0.2">
      <c r="A621" s="83" t="s">
        <v>173</v>
      </c>
      <c r="B621" s="83">
        <v>7</v>
      </c>
      <c r="C621" s="84">
        <v>2113.4734744699999</v>
      </c>
      <c r="D621" s="84">
        <v>2087.9723492100002</v>
      </c>
      <c r="E621" s="84">
        <v>263.71412588999999</v>
      </c>
      <c r="F621" s="84">
        <v>263.71412588999999</v>
      </c>
    </row>
    <row r="622" spans="1:6" ht="12.75" customHeight="1" x14ac:dyDescent="0.2">
      <c r="A622" s="83" t="s">
        <v>173</v>
      </c>
      <c r="B622" s="83">
        <v>8</v>
      </c>
      <c r="C622" s="84">
        <v>2040.6133124</v>
      </c>
      <c r="D622" s="84">
        <v>2015.8266225899999</v>
      </c>
      <c r="E622" s="84">
        <v>254.60200942</v>
      </c>
      <c r="F622" s="84">
        <v>254.60200942</v>
      </c>
    </row>
    <row r="623" spans="1:6" ht="12.75" customHeight="1" x14ac:dyDescent="0.2">
      <c r="A623" s="83" t="s">
        <v>173</v>
      </c>
      <c r="B623" s="83">
        <v>9</v>
      </c>
      <c r="C623" s="84">
        <v>1964.15709868</v>
      </c>
      <c r="D623" s="84">
        <v>1938.4290494300001</v>
      </c>
      <c r="E623" s="84">
        <v>244.82657664000001</v>
      </c>
      <c r="F623" s="84">
        <v>244.82657664000001</v>
      </c>
    </row>
    <row r="624" spans="1:6" ht="12.75" customHeight="1" x14ac:dyDescent="0.2">
      <c r="A624" s="83" t="s">
        <v>173</v>
      </c>
      <c r="B624" s="83">
        <v>10</v>
      </c>
      <c r="C624" s="84">
        <v>1880.8751748300001</v>
      </c>
      <c r="D624" s="84">
        <v>1864.0610216600001</v>
      </c>
      <c r="E624" s="84">
        <v>235.43378010999999</v>
      </c>
      <c r="F624" s="84">
        <v>235.43378010999999</v>
      </c>
    </row>
    <row r="625" spans="1:6" ht="12.75" customHeight="1" x14ac:dyDescent="0.2">
      <c r="A625" s="83" t="s">
        <v>173</v>
      </c>
      <c r="B625" s="83">
        <v>11</v>
      </c>
      <c r="C625" s="84">
        <v>1850.0312554499999</v>
      </c>
      <c r="D625" s="84">
        <v>1838.1698457299999</v>
      </c>
      <c r="E625" s="84">
        <v>232.16368467999999</v>
      </c>
      <c r="F625" s="84">
        <v>232.16368467999999</v>
      </c>
    </row>
    <row r="626" spans="1:6" ht="12.75" customHeight="1" x14ac:dyDescent="0.2">
      <c r="A626" s="83" t="s">
        <v>173</v>
      </c>
      <c r="B626" s="83">
        <v>12</v>
      </c>
      <c r="C626" s="84">
        <v>1846.08775788</v>
      </c>
      <c r="D626" s="84">
        <v>1835.4632681099999</v>
      </c>
      <c r="E626" s="84">
        <v>231.82183975999999</v>
      </c>
      <c r="F626" s="84">
        <v>231.82183975999999</v>
      </c>
    </row>
    <row r="627" spans="1:6" ht="12.75" customHeight="1" x14ac:dyDescent="0.2">
      <c r="A627" s="83" t="s">
        <v>173</v>
      </c>
      <c r="B627" s="83">
        <v>13</v>
      </c>
      <c r="C627" s="84">
        <v>1891.29096359</v>
      </c>
      <c r="D627" s="84">
        <v>1880.0966987500001</v>
      </c>
      <c r="E627" s="84">
        <v>237.45911083999999</v>
      </c>
      <c r="F627" s="84">
        <v>237.45911083999999</v>
      </c>
    </row>
    <row r="628" spans="1:6" ht="12.75" customHeight="1" x14ac:dyDescent="0.2">
      <c r="A628" s="83" t="s">
        <v>173</v>
      </c>
      <c r="B628" s="83">
        <v>14</v>
      </c>
      <c r="C628" s="84">
        <v>1932.54422359</v>
      </c>
      <c r="D628" s="84">
        <v>1930.21792792</v>
      </c>
      <c r="E628" s="84">
        <v>243.78949933999999</v>
      </c>
      <c r="F628" s="84">
        <v>243.78949933999999</v>
      </c>
    </row>
    <row r="629" spans="1:6" ht="12.75" customHeight="1" x14ac:dyDescent="0.2">
      <c r="A629" s="83" t="s">
        <v>173</v>
      </c>
      <c r="B629" s="83">
        <v>15</v>
      </c>
      <c r="C629" s="84">
        <v>1967.17148632</v>
      </c>
      <c r="D629" s="84">
        <v>1954.08902274</v>
      </c>
      <c r="E629" s="84">
        <v>246.80445541</v>
      </c>
      <c r="F629" s="84">
        <v>246.80445541</v>
      </c>
    </row>
    <row r="630" spans="1:6" ht="12.75" customHeight="1" x14ac:dyDescent="0.2">
      <c r="A630" s="83" t="s">
        <v>173</v>
      </c>
      <c r="B630" s="83">
        <v>16</v>
      </c>
      <c r="C630" s="84">
        <v>1977.1665937099999</v>
      </c>
      <c r="D630" s="84">
        <v>1973.69194152</v>
      </c>
      <c r="E630" s="84">
        <v>249.28033425999999</v>
      </c>
      <c r="F630" s="84">
        <v>249.28033425999999</v>
      </c>
    </row>
    <row r="631" spans="1:6" ht="12.75" customHeight="1" x14ac:dyDescent="0.2">
      <c r="A631" s="83" t="s">
        <v>173</v>
      </c>
      <c r="B631" s="83">
        <v>17</v>
      </c>
      <c r="C631" s="84">
        <v>1958.4010819600001</v>
      </c>
      <c r="D631" s="84">
        <v>1947.14509144</v>
      </c>
      <c r="E631" s="84">
        <v>245.92742618</v>
      </c>
      <c r="F631" s="84">
        <v>245.92742618</v>
      </c>
    </row>
    <row r="632" spans="1:6" ht="12.75" customHeight="1" x14ac:dyDescent="0.2">
      <c r="A632" s="83" t="s">
        <v>173</v>
      </c>
      <c r="B632" s="83">
        <v>18</v>
      </c>
      <c r="C632" s="84">
        <v>1954.9763668099999</v>
      </c>
      <c r="D632" s="84">
        <v>1944.0280493099999</v>
      </c>
      <c r="E632" s="84">
        <v>245.53373894999999</v>
      </c>
      <c r="F632" s="84">
        <v>245.53373894999999</v>
      </c>
    </row>
    <row r="633" spans="1:6" ht="12.75" customHeight="1" x14ac:dyDescent="0.2">
      <c r="A633" s="83" t="s">
        <v>173</v>
      </c>
      <c r="B633" s="83">
        <v>19</v>
      </c>
      <c r="C633" s="84">
        <v>1883.2861742299999</v>
      </c>
      <c r="D633" s="84">
        <v>1872.4205884</v>
      </c>
      <c r="E633" s="84">
        <v>236.48960627</v>
      </c>
      <c r="F633" s="84">
        <v>236.48960627</v>
      </c>
    </row>
    <row r="634" spans="1:6" ht="12.75" customHeight="1" x14ac:dyDescent="0.2">
      <c r="A634" s="83" t="s">
        <v>173</v>
      </c>
      <c r="B634" s="83">
        <v>20</v>
      </c>
      <c r="C634" s="84">
        <v>1889.5125140099999</v>
      </c>
      <c r="D634" s="84">
        <v>1878.5615404800001</v>
      </c>
      <c r="E634" s="84">
        <v>237.26521799</v>
      </c>
      <c r="F634" s="84">
        <v>237.26521799</v>
      </c>
    </row>
    <row r="635" spans="1:6" ht="12.75" customHeight="1" x14ac:dyDescent="0.2">
      <c r="A635" s="83" t="s">
        <v>173</v>
      </c>
      <c r="B635" s="83">
        <v>21</v>
      </c>
      <c r="C635" s="84">
        <v>1863.6627953</v>
      </c>
      <c r="D635" s="84">
        <v>1852.5565603499999</v>
      </c>
      <c r="E635" s="84">
        <v>233.98074890999999</v>
      </c>
      <c r="F635" s="84">
        <v>233.98074890999999</v>
      </c>
    </row>
    <row r="636" spans="1:6" ht="12.75" customHeight="1" x14ac:dyDescent="0.2">
      <c r="A636" s="83" t="s">
        <v>173</v>
      </c>
      <c r="B636" s="83">
        <v>22</v>
      </c>
      <c r="C636" s="84">
        <v>1865.88523844</v>
      </c>
      <c r="D636" s="84">
        <v>1857.5461080600001</v>
      </c>
      <c r="E636" s="84">
        <v>234.61093647999999</v>
      </c>
      <c r="F636" s="84">
        <v>234.61093647999999</v>
      </c>
    </row>
    <row r="637" spans="1:6" ht="12.75" customHeight="1" x14ac:dyDescent="0.2">
      <c r="A637" s="83" t="s">
        <v>173</v>
      </c>
      <c r="B637" s="83">
        <v>23</v>
      </c>
      <c r="C637" s="84">
        <v>1871.1993222000001</v>
      </c>
      <c r="D637" s="84">
        <v>1862.7166619499999</v>
      </c>
      <c r="E637" s="84">
        <v>235.26398541</v>
      </c>
      <c r="F637" s="84">
        <v>235.26398541</v>
      </c>
    </row>
    <row r="638" spans="1:6" ht="12.75" customHeight="1" x14ac:dyDescent="0.2">
      <c r="A638" s="83" t="s">
        <v>173</v>
      </c>
      <c r="B638" s="83">
        <v>24</v>
      </c>
      <c r="C638" s="84">
        <v>2004.28894326</v>
      </c>
      <c r="D638" s="84">
        <v>1992.87982622</v>
      </c>
      <c r="E638" s="84">
        <v>251.70379367000001</v>
      </c>
      <c r="F638" s="84">
        <v>251.70379367000001</v>
      </c>
    </row>
    <row r="639" spans="1:6" ht="12.75" customHeight="1" x14ac:dyDescent="0.2">
      <c r="A639" s="83" t="s">
        <v>174</v>
      </c>
      <c r="B639" s="83">
        <v>1</v>
      </c>
      <c r="C639" s="84">
        <v>2056.8177293700001</v>
      </c>
      <c r="D639" s="84">
        <v>2049.8868298500001</v>
      </c>
      <c r="E639" s="84">
        <v>258.90386610000002</v>
      </c>
      <c r="F639" s="84">
        <v>258.90386610000002</v>
      </c>
    </row>
    <row r="640" spans="1:6" ht="12.75" customHeight="1" x14ac:dyDescent="0.2">
      <c r="A640" s="83" t="s">
        <v>174</v>
      </c>
      <c r="B640" s="83">
        <v>2</v>
      </c>
      <c r="C640" s="84">
        <v>2105.8561902699998</v>
      </c>
      <c r="D640" s="84">
        <v>2103.04812477</v>
      </c>
      <c r="E640" s="84">
        <v>265.61821958000002</v>
      </c>
      <c r="F640" s="84">
        <v>265.61821958000002</v>
      </c>
    </row>
    <row r="641" spans="1:6" ht="12.75" customHeight="1" x14ac:dyDescent="0.2">
      <c r="A641" s="83" t="s">
        <v>174</v>
      </c>
      <c r="B641" s="83">
        <v>3</v>
      </c>
      <c r="C641" s="84">
        <v>2137.8796835500002</v>
      </c>
      <c r="D641" s="84">
        <v>2132.6558766799999</v>
      </c>
      <c r="E641" s="84">
        <v>269.35772428000001</v>
      </c>
      <c r="F641" s="84">
        <v>269.35772428000001</v>
      </c>
    </row>
    <row r="642" spans="1:6" ht="12.75" customHeight="1" x14ac:dyDescent="0.2">
      <c r="A642" s="83" t="s">
        <v>174</v>
      </c>
      <c r="B642" s="83">
        <v>4</v>
      </c>
      <c r="C642" s="84">
        <v>2135.28619807</v>
      </c>
      <c r="D642" s="84">
        <v>2125.1856505699998</v>
      </c>
      <c r="E642" s="84">
        <v>268.41422320999999</v>
      </c>
      <c r="F642" s="84">
        <v>268.41422320999999</v>
      </c>
    </row>
    <row r="643" spans="1:6" ht="12.75" customHeight="1" x14ac:dyDescent="0.2">
      <c r="A643" s="83" t="s">
        <v>174</v>
      </c>
      <c r="B643" s="83">
        <v>5</v>
      </c>
      <c r="C643" s="84">
        <v>2141.72760135</v>
      </c>
      <c r="D643" s="84">
        <v>2137.7489012800002</v>
      </c>
      <c r="E643" s="84">
        <v>270.00098114000002</v>
      </c>
      <c r="F643" s="84">
        <v>270.00098114000002</v>
      </c>
    </row>
    <row r="644" spans="1:6" ht="12.75" customHeight="1" x14ac:dyDescent="0.2">
      <c r="A644" s="83" t="s">
        <v>174</v>
      </c>
      <c r="B644" s="83">
        <v>6</v>
      </c>
      <c r="C644" s="84">
        <v>2136.52351615</v>
      </c>
      <c r="D644" s="84">
        <v>2123.9866820000002</v>
      </c>
      <c r="E644" s="84">
        <v>268.26279162999998</v>
      </c>
      <c r="F644" s="84">
        <v>268.26279162999998</v>
      </c>
    </row>
    <row r="645" spans="1:6" ht="12.75" customHeight="1" x14ac:dyDescent="0.2">
      <c r="A645" s="83" t="s">
        <v>174</v>
      </c>
      <c r="B645" s="83">
        <v>7</v>
      </c>
      <c r="C645" s="84">
        <v>2120.8898551299999</v>
      </c>
      <c r="D645" s="84">
        <v>2108.2315352700002</v>
      </c>
      <c r="E645" s="84">
        <v>266.27289231999998</v>
      </c>
      <c r="F645" s="84">
        <v>266.27289231999998</v>
      </c>
    </row>
    <row r="646" spans="1:6" ht="12.75" customHeight="1" x14ac:dyDescent="0.2">
      <c r="A646" s="83" t="s">
        <v>174</v>
      </c>
      <c r="B646" s="83">
        <v>8</v>
      </c>
      <c r="C646" s="84">
        <v>2075.2197664999999</v>
      </c>
      <c r="D646" s="84">
        <v>2073.44504198</v>
      </c>
      <c r="E646" s="84">
        <v>261.87930460000001</v>
      </c>
      <c r="F646" s="84">
        <v>261.87930460000001</v>
      </c>
    </row>
    <row r="647" spans="1:6" ht="12.75" customHeight="1" x14ac:dyDescent="0.2">
      <c r="A647" s="83" t="s">
        <v>174</v>
      </c>
      <c r="B647" s="83">
        <v>9</v>
      </c>
      <c r="C647" s="84">
        <v>2037.6417589800001</v>
      </c>
      <c r="D647" s="84">
        <v>2029.99456478</v>
      </c>
      <c r="E647" s="84">
        <v>256.39144235999999</v>
      </c>
      <c r="F647" s="84">
        <v>256.39144235999999</v>
      </c>
    </row>
    <row r="648" spans="1:6" ht="12.75" customHeight="1" x14ac:dyDescent="0.2">
      <c r="A648" s="83" t="s">
        <v>174</v>
      </c>
      <c r="B648" s="83">
        <v>10</v>
      </c>
      <c r="C648" s="84">
        <v>1960.18300636</v>
      </c>
      <c r="D648" s="84">
        <v>1960.0484563099999</v>
      </c>
      <c r="E648" s="84">
        <v>247.55714105000001</v>
      </c>
      <c r="F648" s="84">
        <v>247.55714105000001</v>
      </c>
    </row>
    <row r="649" spans="1:6" ht="12.75" customHeight="1" x14ac:dyDescent="0.2">
      <c r="A649" s="83" t="s">
        <v>174</v>
      </c>
      <c r="B649" s="83">
        <v>11</v>
      </c>
      <c r="C649" s="84">
        <v>1936.1558504100001</v>
      </c>
      <c r="D649" s="84">
        <v>1931.0666089399999</v>
      </c>
      <c r="E649" s="84">
        <v>243.89668906</v>
      </c>
      <c r="F649" s="84">
        <v>243.89668906</v>
      </c>
    </row>
    <row r="650" spans="1:6" ht="12.75" customHeight="1" x14ac:dyDescent="0.2">
      <c r="A650" s="83" t="s">
        <v>174</v>
      </c>
      <c r="B650" s="83">
        <v>12</v>
      </c>
      <c r="C650" s="84">
        <v>1931.7597044300001</v>
      </c>
      <c r="D650" s="84">
        <v>1930.65191749</v>
      </c>
      <c r="E650" s="84">
        <v>243.84431289</v>
      </c>
      <c r="F650" s="84">
        <v>243.84431289</v>
      </c>
    </row>
    <row r="651" spans="1:6" ht="12.75" customHeight="1" x14ac:dyDescent="0.2">
      <c r="A651" s="83" t="s">
        <v>174</v>
      </c>
      <c r="B651" s="83">
        <v>13</v>
      </c>
      <c r="C651" s="84">
        <v>1977.97013012</v>
      </c>
      <c r="D651" s="84">
        <v>1974.23768335</v>
      </c>
      <c r="E651" s="84">
        <v>249.34926229999999</v>
      </c>
      <c r="F651" s="84">
        <v>249.34926229999999</v>
      </c>
    </row>
    <row r="652" spans="1:6" ht="12.75" customHeight="1" x14ac:dyDescent="0.2">
      <c r="A652" s="83" t="s">
        <v>174</v>
      </c>
      <c r="B652" s="83">
        <v>14</v>
      </c>
      <c r="C652" s="84">
        <v>2026.9079013099999</v>
      </c>
      <c r="D652" s="84">
        <v>2022.1053679300001</v>
      </c>
      <c r="E652" s="84">
        <v>255.39502464</v>
      </c>
      <c r="F652" s="84">
        <v>255.39502464</v>
      </c>
    </row>
    <row r="653" spans="1:6" ht="12.75" customHeight="1" x14ac:dyDescent="0.2">
      <c r="A653" s="83" t="s">
        <v>174</v>
      </c>
      <c r="B653" s="83">
        <v>15</v>
      </c>
      <c r="C653" s="84">
        <v>2043.9570202899999</v>
      </c>
      <c r="D653" s="84">
        <v>2037.2243998599999</v>
      </c>
      <c r="E653" s="84">
        <v>257.30458167</v>
      </c>
      <c r="F653" s="84">
        <v>257.30458167</v>
      </c>
    </row>
    <row r="654" spans="1:6" ht="12.75" customHeight="1" x14ac:dyDescent="0.2">
      <c r="A654" s="83" t="s">
        <v>174</v>
      </c>
      <c r="B654" s="83">
        <v>16</v>
      </c>
      <c r="C654" s="84">
        <v>2059.7996469499999</v>
      </c>
      <c r="D654" s="84">
        <v>2051.8399708900001</v>
      </c>
      <c r="E654" s="84">
        <v>259.15055081999998</v>
      </c>
      <c r="F654" s="84">
        <v>259.15055081999998</v>
      </c>
    </row>
    <row r="655" spans="1:6" ht="12.75" customHeight="1" x14ac:dyDescent="0.2">
      <c r="A655" s="83" t="s">
        <v>174</v>
      </c>
      <c r="B655" s="83">
        <v>17</v>
      </c>
      <c r="C655" s="84">
        <v>2048.3980051100002</v>
      </c>
      <c r="D655" s="84">
        <v>2034.5898741799999</v>
      </c>
      <c r="E655" s="84">
        <v>256.97183702000001</v>
      </c>
      <c r="F655" s="84">
        <v>256.97183702000001</v>
      </c>
    </row>
    <row r="656" spans="1:6" ht="12.75" customHeight="1" x14ac:dyDescent="0.2">
      <c r="A656" s="83" t="s">
        <v>174</v>
      </c>
      <c r="B656" s="83">
        <v>18</v>
      </c>
      <c r="C656" s="84">
        <v>2019.74296768</v>
      </c>
      <c r="D656" s="84">
        <v>2006.0609973099999</v>
      </c>
      <c r="E656" s="84">
        <v>253.3685959</v>
      </c>
      <c r="F656" s="84">
        <v>253.3685959</v>
      </c>
    </row>
    <row r="657" spans="1:6" ht="12.75" customHeight="1" x14ac:dyDescent="0.2">
      <c r="A657" s="83" t="s">
        <v>174</v>
      </c>
      <c r="B657" s="83">
        <v>19</v>
      </c>
      <c r="C657" s="84">
        <v>1995.9271186399999</v>
      </c>
      <c r="D657" s="84">
        <v>1982.1571237400001</v>
      </c>
      <c r="E657" s="84">
        <v>250.34949982000001</v>
      </c>
      <c r="F657" s="84">
        <v>250.34949982000001</v>
      </c>
    </row>
    <row r="658" spans="1:6" ht="12.75" customHeight="1" x14ac:dyDescent="0.2">
      <c r="A658" s="83" t="s">
        <v>174</v>
      </c>
      <c r="B658" s="83">
        <v>20</v>
      </c>
      <c r="C658" s="84">
        <v>1942.64767854</v>
      </c>
      <c r="D658" s="84">
        <v>1939.57406853</v>
      </c>
      <c r="E658" s="84">
        <v>244.97119432</v>
      </c>
      <c r="F658" s="84">
        <v>244.97119432</v>
      </c>
    </row>
    <row r="659" spans="1:6" ht="12.75" customHeight="1" x14ac:dyDescent="0.2">
      <c r="A659" s="83" t="s">
        <v>174</v>
      </c>
      <c r="B659" s="83">
        <v>21</v>
      </c>
      <c r="C659" s="84">
        <v>1914.93328163</v>
      </c>
      <c r="D659" s="84">
        <v>1903.68652853</v>
      </c>
      <c r="E659" s="84">
        <v>240.4385427</v>
      </c>
      <c r="F659" s="84">
        <v>240.4385427</v>
      </c>
    </row>
    <row r="660" spans="1:6" ht="12.75" customHeight="1" x14ac:dyDescent="0.2">
      <c r="A660" s="83" t="s">
        <v>174</v>
      </c>
      <c r="B660" s="83">
        <v>22</v>
      </c>
      <c r="C660" s="84">
        <v>1926.82525536</v>
      </c>
      <c r="D660" s="84">
        <v>1915.37335332</v>
      </c>
      <c r="E660" s="84">
        <v>241.91460669</v>
      </c>
      <c r="F660" s="84">
        <v>241.91460669</v>
      </c>
    </row>
    <row r="661" spans="1:6" ht="12.75" customHeight="1" x14ac:dyDescent="0.2">
      <c r="A661" s="83" t="s">
        <v>174</v>
      </c>
      <c r="B661" s="83">
        <v>23</v>
      </c>
      <c r="C661" s="84">
        <v>1955.98379632</v>
      </c>
      <c r="D661" s="84">
        <v>1944.39162233</v>
      </c>
      <c r="E661" s="84">
        <v>245.57965879</v>
      </c>
      <c r="F661" s="84">
        <v>245.57965879</v>
      </c>
    </row>
    <row r="662" spans="1:6" ht="12.75" customHeight="1" x14ac:dyDescent="0.2">
      <c r="A662" s="83" t="s">
        <v>174</v>
      </c>
      <c r="B662" s="83">
        <v>24</v>
      </c>
      <c r="C662" s="84">
        <v>2010.56850564</v>
      </c>
      <c r="D662" s="84">
        <v>1998.99766417</v>
      </c>
      <c r="E662" s="84">
        <v>252.47648604</v>
      </c>
      <c r="F662" s="84">
        <v>252.47648604</v>
      </c>
    </row>
    <row r="663" spans="1:6" ht="12.75" customHeight="1" x14ac:dyDescent="0.2">
      <c r="A663" s="83" t="s">
        <v>175</v>
      </c>
      <c r="B663" s="83">
        <v>1</v>
      </c>
      <c r="C663" s="84">
        <v>2047.10149654</v>
      </c>
      <c r="D663" s="84">
        <v>2035.19698141</v>
      </c>
      <c r="E663" s="84">
        <v>257.04851559999997</v>
      </c>
      <c r="F663" s="84">
        <v>257.04851559999997</v>
      </c>
    </row>
    <row r="664" spans="1:6" ht="12.75" customHeight="1" x14ac:dyDescent="0.2">
      <c r="A664" s="83" t="s">
        <v>175</v>
      </c>
      <c r="B664" s="83">
        <v>2</v>
      </c>
      <c r="C664" s="84">
        <v>2060.35693786</v>
      </c>
      <c r="D664" s="84">
        <v>2048.6670634000002</v>
      </c>
      <c r="E664" s="84">
        <v>258.74980771000003</v>
      </c>
      <c r="F664" s="84">
        <v>258.74980771000003</v>
      </c>
    </row>
    <row r="665" spans="1:6" ht="12.75" customHeight="1" x14ac:dyDescent="0.2">
      <c r="A665" s="83" t="s">
        <v>175</v>
      </c>
      <c r="B665" s="83">
        <v>3</v>
      </c>
      <c r="C665" s="84">
        <v>2092.7839479099998</v>
      </c>
      <c r="D665" s="84">
        <v>2081.1127832900002</v>
      </c>
      <c r="E665" s="84">
        <v>262.84775214000001</v>
      </c>
      <c r="F665" s="84">
        <v>262.84775214000001</v>
      </c>
    </row>
    <row r="666" spans="1:6" ht="12.75" customHeight="1" x14ac:dyDescent="0.2">
      <c r="A666" s="83" t="s">
        <v>175</v>
      </c>
      <c r="B666" s="83">
        <v>4</v>
      </c>
      <c r="C666" s="84">
        <v>2093.9314349199999</v>
      </c>
      <c r="D666" s="84">
        <v>2081.9662739</v>
      </c>
      <c r="E666" s="84">
        <v>262.95554931999999</v>
      </c>
      <c r="F666" s="84">
        <v>262.95554931999999</v>
      </c>
    </row>
    <row r="667" spans="1:6" ht="12.75" customHeight="1" x14ac:dyDescent="0.2">
      <c r="A667" s="83" t="s">
        <v>175</v>
      </c>
      <c r="B667" s="83">
        <v>5</v>
      </c>
      <c r="C667" s="84">
        <v>2113.3080960500001</v>
      </c>
      <c r="D667" s="84">
        <v>2101.7117039200002</v>
      </c>
      <c r="E667" s="84">
        <v>265.44942757000001</v>
      </c>
      <c r="F667" s="84">
        <v>265.44942757000001</v>
      </c>
    </row>
    <row r="668" spans="1:6" ht="12.75" customHeight="1" x14ac:dyDescent="0.2">
      <c r="A668" s="83" t="s">
        <v>175</v>
      </c>
      <c r="B668" s="83">
        <v>6</v>
      </c>
      <c r="C668" s="84">
        <v>2083.6946966700002</v>
      </c>
      <c r="D668" s="84">
        <v>2072.1354146600002</v>
      </c>
      <c r="E668" s="84">
        <v>261.71389664999998</v>
      </c>
      <c r="F668" s="84">
        <v>261.71389664999998</v>
      </c>
    </row>
    <row r="669" spans="1:6" ht="12.75" customHeight="1" x14ac:dyDescent="0.2">
      <c r="A669" s="83" t="s">
        <v>175</v>
      </c>
      <c r="B669" s="83">
        <v>7</v>
      </c>
      <c r="C669" s="84">
        <v>2094.5467515999999</v>
      </c>
      <c r="D669" s="84">
        <v>2082.5883464899998</v>
      </c>
      <c r="E669" s="84">
        <v>263.03411805000002</v>
      </c>
      <c r="F669" s="84">
        <v>263.03411805000002</v>
      </c>
    </row>
    <row r="670" spans="1:6" ht="12.75" customHeight="1" x14ac:dyDescent="0.2">
      <c r="A670" s="83" t="s">
        <v>175</v>
      </c>
      <c r="B670" s="83">
        <v>8</v>
      </c>
      <c r="C670" s="84">
        <v>1958.4839922000001</v>
      </c>
      <c r="D670" s="84">
        <v>1947.2883535799999</v>
      </c>
      <c r="E670" s="84">
        <v>245.94552041</v>
      </c>
      <c r="F670" s="84">
        <v>245.94552041</v>
      </c>
    </row>
    <row r="671" spans="1:6" ht="12.75" customHeight="1" x14ac:dyDescent="0.2">
      <c r="A671" s="83" t="s">
        <v>175</v>
      </c>
      <c r="B671" s="83">
        <v>9</v>
      </c>
      <c r="C671" s="84">
        <v>1968.67940961</v>
      </c>
      <c r="D671" s="84">
        <v>1957.2843686000001</v>
      </c>
      <c r="E671" s="84">
        <v>247.20803251000001</v>
      </c>
      <c r="F671" s="84">
        <v>247.20803251000001</v>
      </c>
    </row>
    <row r="672" spans="1:6" ht="12.75" customHeight="1" x14ac:dyDescent="0.2">
      <c r="A672" s="83" t="s">
        <v>175</v>
      </c>
      <c r="B672" s="83">
        <v>10</v>
      </c>
      <c r="C672" s="84">
        <v>1965.8944694300001</v>
      </c>
      <c r="D672" s="84">
        <v>1951.2398096899999</v>
      </c>
      <c r="E672" s="84">
        <v>246.44459541000001</v>
      </c>
      <c r="F672" s="84">
        <v>246.44459541000001</v>
      </c>
    </row>
    <row r="673" spans="1:6" ht="12.75" customHeight="1" x14ac:dyDescent="0.2">
      <c r="A673" s="83" t="s">
        <v>175</v>
      </c>
      <c r="B673" s="83">
        <v>11</v>
      </c>
      <c r="C673" s="84">
        <v>1963.41666829</v>
      </c>
      <c r="D673" s="84">
        <v>1948.1998558</v>
      </c>
      <c r="E673" s="84">
        <v>246.06064454</v>
      </c>
      <c r="F673" s="84">
        <v>246.06064454</v>
      </c>
    </row>
    <row r="674" spans="1:6" ht="12.75" customHeight="1" x14ac:dyDescent="0.2">
      <c r="A674" s="83" t="s">
        <v>175</v>
      </c>
      <c r="B674" s="83">
        <v>12</v>
      </c>
      <c r="C674" s="84">
        <v>1974.7869543899999</v>
      </c>
      <c r="D674" s="84">
        <v>1959.03244483</v>
      </c>
      <c r="E674" s="84">
        <v>247.42881722999999</v>
      </c>
      <c r="F674" s="84">
        <v>247.42881722999999</v>
      </c>
    </row>
    <row r="675" spans="1:6" ht="12.75" customHeight="1" x14ac:dyDescent="0.2">
      <c r="A675" s="83" t="s">
        <v>175</v>
      </c>
      <c r="B675" s="83">
        <v>13</v>
      </c>
      <c r="C675" s="84">
        <v>1994.46454324</v>
      </c>
      <c r="D675" s="84">
        <v>1979.9871260899999</v>
      </c>
      <c r="E675" s="84">
        <v>250.07542577999999</v>
      </c>
      <c r="F675" s="84">
        <v>250.07542577999999</v>
      </c>
    </row>
    <row r="676" spans="1:6" ht="12.75" customHeight="1" x14ac:dyDescent="0.2">
      <c r="A676" s="83" t="s">
        <v>175</v>
      </c>
      <c r="B676" s="83">
        <v>14</v>
      </c>
      <c r="C676" s="84">
        <v>2036.73586888</v>
      </c>
      <c r="D676" s="84">
        <v>2018.9147629900001</v>
      </c>
      <c r="E676" s="84">
        <v>254.99204631000001</v>
      </c>
      <c r="F676" s="84">
        <v>254.99204631000001</v>
      </c>
    </row>
    <row r="677" spans="1:6" ht="12.75" customHeight="1" x14ac:dyDescent="0.2">
      <c r="A677" s="83" t="s">
        <v>175</v>
      </c>
      <c r="B677" s="83">
        <v>15</v>
      </c>
      <c r="C677" s="84">
        <v>2054.8796371600001</v>
      </c>
      <c r="D677" s="84">
        <v>2030.33103269</v>
      </c>
      <c r="E677" s="84">
        <v>256.43393877</v>
      </c>
      <c r="F677" s="84">
        <v>256.43393877</v>
      </c>
    </row>
    <row r="678" spans="1:6" ht="12.75" customHeight="1" x14ac:dyDescent="0.2">
      <c r="A678" s="83" t="s">
        <v>175</v>
      </c>
      <c r="B678" s="83">
        <v>16</v>
      </c>
      <c r="C678" s="84">
        <v>2053.8976911499999</v>
      </c>
      <c r="D678" s="84">
        <v>2029.69877492</v>
      </c>
      <c r="E678" s="84">
        <v>256.35408364</v>
      </c>
      <c r="F678" s="84">
        <v>256.35408364</v>
      </c>
    </row>
    <row r="679" spans="1:6" ht="12.75" customHeight="1" x14ac:dyDescent="0.2">
      <c r="A679" s="83" t="s">
        <v>175</v>
      </c>
      <c r="B679" s="83">
        <v>17</v>
      </c>
      <c r="C679" s="84">
        <v>2028.25402229</v>
      </c>
      <c r="D679" s="84">
        <v>2009.24318062</v>
      </c>
      <c r="E679" s="84">
        <v>253.77051055000001</v>
      </c>
      <c r="F679" s="84">
        <v>253.77051055000001</v>
      </c>
    </row>
    <row r="680" spans="1:6" ht="12.75" customHeight="1" x14ac:dyDescent="0.2">
      <c r="A680" s="83" t="s">
        <v>175</v>
      </c>
      <c r="B680" s="83">
        <v>18</v>
      </c>
      <c r="C680" s="84">
        <v>2027.5699508499999</v>
      </c>
      <c r="D680" s="84">
        <v>2010.6077543900001</v>
      </c>
      <c r="E680" s="84">
        <v>253.94285832</v>
      </c>
      <c r="F680" s="84">
        <v>253.94285832</v>
      </c>
    </row>
    <row r="681" spans="1:6" ht="12.75" customHeight="1" x14ac:dyDescent="0.2">
      <c r="A681" s="83" t="s">
        <v>175</v>
      </c>
      <c r="B681" s="83">
        <v>19</v>
      </c>
      <c r="C681" s="84">
        <v>2015.2853205399999</v>
      </c>
      <c r="D681" s="84">
        <v>1998.1393242300001</v>
      </c>
      <c r="E681" s="84">
        <v>252.36807637999999</v>
      </c>
      <c r="F681" s="84">
        <v>252.36807637999999</v>
      </c>
    </row>
    <row r="682" spans="1:6" ht="12.75" customHeight="1" x14ac:dyDescent="0.2">
      <c r="A682" s="83" t="s">
        <v>175</v>
      </c>
      <c r="B682" s="83">
        <v>20</v>
      </c>
      <c r="C682" s="84">
        <v>1938.2524306800001</v>
      </c>
      <c r="D682" s="84">
        <v>1935.5962685899999</v>
      </c>
      <c r="E682" s="84">
        <v>244.46879204999999</v>
      </c>
      <c r="F682" s="84">
        <v>244.46879204999999</v>
      </c>
    </row>
    <row r="683" spans="1:6" ht="12.75" customHeight="1" x14ac:dyDescent="0.2">
      <c r="A683" s="83" t="s">
        <v>175</v>
      </c>
      <c r="B683" s="83">
        <v>21</v>
      </c>
      <c r="C683" s="84">
        <v>1877.7904972900001</v>
      </c>
      <c r="D683" s="84">
        <v>1867.0720539900001</v>
      </c>
      <c r="E683" s="84">
        <v>235.81407813000001</v>
      </c>
      <c r="F683" s="84">
        <v>235.81407813000001</v>
      </c>
    </row>
    <row r="684" spans="1:6" ht="12.75" customHeight="1" x14ac:dyDescent="0.2">
      <c r="A684" s="83" t="s">
        <v>175</v>
      </c>
      <c r="B684" s="83">
        <v>22</v>
      </c>
      <c r="C684" s="84">
        <v>1898.0279568200001</v>
      </c>
      <c r="D684" s="84">
        <v>1886.9911465299999</v>
      </c>
      <c r="E684" s="84">
        <v>238.32989022000001</v>
      </c>
      <c r="F684" s="84">
        <v>238.32989022000001</v>
      </c>
    </row>
    <row r="685" spans="1:6" ht="12.75" customHeight="1" x14ac:dyDescent="0.2">
      <c r="A685" s="83" t="s">
        <v>175</v>
      </c>
      <c r="B685" s="83">
        <v>23</v>
      </c>
      <c r="C685" s="84">
        <v>1952.73565166</v>
      </c>
      <c r="D685" s="84">
        <v>1941.19710876</v>
      </c>
      <c r="E685" s="84">
        <v>245.17618680000001</v>
      </c>
      <c r="F685" s="84">
        <v>245.17618680000001</v>
      </c>
    </row>
    <row r="686" spans="1:6" ht="12.75" customHeight="1" x14ac:dyDescent="0.2">
      <c r="A686" s="83" t="s">
        <v>175</v>
      </c>
      <c r="B686" s="83">
        <v>24</v>
      </c>
      <c r="C686" s="84">
        <v>1969.44865929</v>
      </c>
      <c r="D686" s="84">
        <v>1957.7505801</v>
      </c>
      <c r="E686" s="84">
        <v>247.26691574</v>
      </c>
      <c r="F686" s="84">
        <v>247.26691574</v>
      </c>
    </row>
    <row r="687" spans="1:6" ht="12.75" customHeight="1" x14ac:dyDescent="0.2">
      <c r="A687" s="83" t="s">
        <v>176</v>
      </c>
      <c r="B687" s="83">
        <v>1</v>
      </c>
      <c r="C687" s="84">
        <v>1881.10170853</v>
      </c>
      <c r="D687" s="84">
        <v>1870.4246936</v>
      </c>
      <c r="E687" s="84">
        <v>236.23752167999999</v>
      </c>
      <c r="F687" s="84">
        <v>236.23752167999999</v>
      </c>
    </row>
    <row r="688" spans="1:6" ht="12.75" customHeight="1" x14ac:dyDescent="0.2">
      <c r="A688" s="83" t="s">
        <v>176</v>
      </c>
      <c r="B688" s="83">
        <v>2</v>
      </c>
      <c r="C688" s="84">
        <v>1921.50336524</v>
      </c>
      <c r="D688" s="84">
        <v>1910.7512530399999</v>
      </c>
      <c r="E688" s="84">
        <v>241.33082830000001</v>
      </c>
      <c r="F688" s="84">
        <v>241.33082830000001</v>
      </c>
    </row>
    <row r="689" spans="1:6" ht="12.75" customHeight="1" x14ac:dyDescent="0.2">
      <c r="A689" s="83" t="s">
        <v>176</v>
      </c>
      <c r="B689" s="83">
        <v>3</v>
      </c>
      <c r="C689" s="84">
        <v>1976.23199531</v>
      </c>
      <c r="D689" s="84">
        <v>1965.2925708400001</v>
      </c>
      <c r="E689" s="84">
        <v>248.21948080000001</v>
      </c>
      <c r="F689" s="84">
        <v>248.21948080000001</v>
      </c>
    </row>
    <row r="690" spans="1:6" ht="12.75" customHeight="1" x14ac:dyDescent="0.2">
      <c r="A690" s="83" t="s">
        <v>176</v>
      </c>
      <c r="B690" s="83">
        <v>4</v>
      </c>
      <c r="C690" s="84">
        <v>1992.56041693</v>
      </c>
      <c r="D690" s="84">
        <v>1981.5064141099999</v>
      </c>
      <c r="E690" s="84">
        <v>250.26731419000001</v>
      </c>
      <c r="F690" s="84">
        <v>250.26731419000001</v>
      </c>
    </row>
    <row r="691" spans="1:6" ht="12.75" customHeight="1" x14ac:dyDescent="0.2">
      <c r="A691" s="83" t="s">
        <v>176</v>
      </c>
      <c r="B691" s="83">
        <v>5</v>
      </c>
      <c r="C691" s="84">
        <v>1990.94932735</v>
      </c>
      <c r="D691" s="84">
        <v>1980.1375078599999</v>
      </c>
      <c r="E691" s="84">
        <v>250.09441921999999</v>
      </c>
      <c r="F691" s="84">
        <v>250.09441921999999</v>
      </c>
    </row>
    <row r="692" spans="1:6" ht="12.75" customHeight="1" x14ac:dyDescent="0.2">
      <c r="A692" s="83" t="s">
        <v>176</v>
      </c>
      <c r="B692" s="83">
        <v>6</v>
      </c>
      <c r="C692" s="84">
        <v>1983.86006699</v>
      </c>
      <c r="D692" s="84">
        <v>1972.83524612</v>
      </c>
      <c r="E692" s="84">
        <v>249.17213230999999</v>
      </c>
      <c r="F692" s="84">
        <v>249.17213230999999</v>
      </c>
    </row>
    <row r="693" spans="1:6" ht="12.75" customHeight="1" x14ac:dyDescent="0.2">
      <c r="A693" s="83" t="s">
        <v>176</v>
      </c>
      <c r="B693" s="83">
        <v>7</v>
      </c>
      <c r="C693" s="84">
        <v>1906.28155548</v>
      </c>
      <c r="D693" s="84">
        <v>1896.1661968999999</v>
      </c>
      <c r="E693" s="84">
        <v>239.48871323</v>
      </c>
      <c r="F693" s="84">
        <v>239.48871323</v>
      </c>
    </row>
    <row r="694" spans="1:6" ht="12.75" customHeight="1" x14ac:dyDescent="0.2">
      <c r="A694" s="83" t="s">
        <v>176</v>
      </c>
      <c r="B694" s="83">
        <v>8</v>
      </c>
      <c r="C694" s="84">
        <v>1843.5525639499999</v>
      </c>
      <c r="D694" s="84">
        <v>1833.7290914499999</v>
      </c>
      <c r="E694" s="84">
        <v>231.60281057</v>
      </c>
      <c r="F694" s="84">
        <v>231.60281057</v>
      </c>
    </row>
    <row r="695" spans="1:6" ht="12.75" customHeight="1" x14ac:dyDescent="0.2">
      <c r="A695" s="83" t="s">
        <v>176</v>
      </c>
      <c r="B695" s="83">
        <v>9</v>
      </c>
      <c r="C695" s="84">
        <v>1861.0933833399999</v>
      </c>
      <c r="D695" s="84">
        <v>1860.18759103</v>
      </c>
      <c r="E695" s="84">
        <v>234.94455984999999</v>
      </c>
      <c r="F695" s="84">
        <v>234.94455984999999</v>
      </c>
    </row>
    <row r="696" spans="1:6" ht="12.75" customHeight="1" x14ac:dyDescent="0.2">
      <c r="A696" s="83" t="s">
        <v>176</v>
      </c>
      <c r="B696" s="83">
        <v>10</v>
      </c>
      <c r="C696" s="84">
        <v>1846.5058202099999</v>
      </c>
      <c r="D696" s="84">
        <v>1835.5325014699999</v>
      </c>
      <c r="E696" s="84">
        <v>231.83058403999999</v>
      </c>
      <c r="F696" s="84">
        <v>231.83058403999999</v>
      </c>
    </row>
    <row r="697" spans="1:6" ht="12.75" customHeight="1" x14ac:dyDescent="0.2">
      <c r="A697" s="83" t="s">
        <v>176</v>
      </c>
      <c r="B697" s="83">
        <v>11</v>
      </c>
      <c r="C697" s="84">
        <v>1846.1058695900001</v>
      </c>
      <c r="D697" s="84">
        <v>1831.4654699600001</v>
      </c>
      <c r="E697" s="84">
        <v>231.31691169000001</v>
      </c>
      <c r="F697" s="84">
        <v>231.31691169000001</v>
      </c>
    </row>
    <row r="698" spans="1:6" ht="12.75" customHeight="1" x14ac:dyDescent="0.2">
      <c r="A698" s="83" t="s">
        <v>176</v>
      </c>
      <c r="B698" s="83">
        <v>12</v>
      </c>
      <c r="C698" s="84">
        <v>1837.2040095</v>
      </c>
      <c r="D698" s="84">
        <v>1816.13143098</v>
      </c>
      <c r="E698" s="84">
        <v>229.38019893000001</v>
      </c>
      <c r="F698" s="84">
        <v>229.38019893000001</v>
      </c>
    </row>
    <row r="699" spans="1:6" ht="12.75" customHeight="1" x14ac:dyDescent="0.2">
      <c r="A699" s="83" t="s">
        <v>176</v>
      </c>
      <c r="B699" s="83">
        <v>13</v>
      </c>
      <c r="C699" s="84">
        <v>1847.35020863</v>
      </c>
      <c r="D699" s="84">
        <v>1823.60526162</v>
      </c>
      <c r="E699" s="84">
        <v>230.32415526</v>
      </c>
      <c r="F699" s="84">
        <v>230.32415526</v>
      </c>
    </row>
    <row r="700" spans="1:6" ht="12.75" customHeight="1" x14ac:dyDescent="0.2">
      <c r="A700" s="83" t="s">
        <v>176</v>
      </c>
      <c r="B700" s="83">
        <v>14</v>
      </c>
      <c r="C700" s="84">
        <v>1872.1702648999999</v>
      </c>
      <c r="D700" s="84">
        <v>1847.42598746</v>
      </c>
      <c r="E700" s="84">
        <v>233.33274965000001</v>
      </c>
      <c r="F700" s="84">
        <v>233.33274965000001</v>
      </c>
    </row>
    <row r="701" spans="1:6" ht="12.75" customHeight="1" x14ac:dyDescent="0.2">
      <c r="A701" s="83" t="s">
        <v>176</v>
      </c>
      <c r="B701" s="83">
        <v>15</v>
      </c>
      <c r="C701" s="84">
        <v>1883.0579561699999</v>
      </c>
      <c r="D701" s="84">
        <v>1859.50062172</v>
      </c>
      <c r="E701" s="84">
        <v>234.85779457000001</v>
      </c>
      <c r="F701" s="84">
        <v>234.85779457000001</v>
      </c>
    </row>
    <row r="702" spans="1:6" ht="12.75" customHeight="1" x14ac:dyDescent="0.2">
      <c r="A702" s="83" t="s">
        <v>176</v>
      </c>
      <c r="B702" s="83">
        <v>16</v>
      </c>
      <c r="C702" s="84">
        <v>1898.9330098600001</v>
      </c>
      <c r="D702" s="84">
        <v>1874.75946494</v>
      </c>
      <c r="E702" s="84">
        <v>236.78500998000001</v>
      </c>
      <c r="F702" s="84">
        <v>236.78500998000001</v>
      </c>
    </row>
    <row r="703" spans="1:6" ht="12.75" customHeight="1" x14ac:dyDescent="0.2">
      <c r="A703" s="83" t="s">
        <v>176</v>
      </c>
      <c r="B703" s="83">
        <v>17</v>
      </c>
      <c r="C703" s="84">
        <v>1893.6199964899999</v>
      </c>
      <c r="D703" s="84">
        <v>1870.92163463</v>
      </c>
      <c r="E703" s="84">
        <v>236.30028609999999</v>
      </c>
      <c r="F703" s="84">
        <v>236.30028609999999</v>
      </c>
    </row>
    <row r="704" spans="1:6" ht="12.75" customHeight="1" x14ac:dyDescent="0.2">
      <c r="A704" s="83" t="s">
        <v>176</v>
      </c>
      <c r="B704" s="83">
        <v>18</v>
      </c>
      <c r="C704" s="84">
        <v>1884.0210046699999</v>
      </c>
      <c r="D704" s="84">
        <v>1860.9251007800001</v>
      </c>
      <c r="E704" s="84">
        <v>235.03770847000001</v>
      </c>
      <c r="F704" s="84">
        <v>235.03770847000001</v>
      </c>
    </row>
    <row r="705" spans="1:6" ht="12.75" customHeight="1" x14ac:dyDescent="0.2">
      <c r="A705" s="83" t="s">
        <v>176</v>
      </c>
      <c r="B705" s="83">
        <v>19</v>
      </c>
      <c r="C705" s="84">
        <v>1862.0615482799999</v>
      </c>
      <c r="D705" s="84">
        <v>1838.72769756</v>
      </c>
      <c r="E705" s="84">
        <v>232.23414223</v>
      </c>
      <c r="F705" s="84">
        <v>232.23414223</v>
      </c>
    </row>
    <row r="706" spans="1:6" ht="12.75" customHeight="1" x14ac:dyDescent="0.2">
      <c r="A706" s="83" t="s">
        <v>176</v>
      </c>
      <c r="B706" s="83">
        <v>20</v>
      </c>
      <c r="C706" s="84">
        <v>1808.73820125</v>
      </c>
      <c r="D706" s="84">
        <v>1786.8954857900001</v>
      </c>
      <c r="E706" s="84">
        <v>225.68765399</v>
      </c>
      <c r="F706" s="84">
        <v>225.68765399</v>
      </c>
    </row>
    <row r="707" spans="1:6" ht="12.75" customHeight="1" x14ac:dyDescent="0.2">
      <c r="A707" s="83" t="s">
        <v>176</v>
      </c>
      <c r="B707" s="83">
        <v>21</v>
      </c>
      <c r="C707" s="84">
        <v>1803.72536021</v>
      </c>
      <c r="D707" s="84">
        <v>1784.0480565600001</v>
      </c>
      <c r="E707" s="84">
        <v>225.32801928999999</v>
      </c>
      <c r="F707" s="84">
        <v>225.32801928999999</v>
      </c>
    </row>
    <row r="708" spans="1:6" ht="12.75" customHeight="1" x14ac:dyDescent="0.2">
      <c r="A708" s="83" t="s">
        <v>176</v>
      </c>
      <c r="B708" s="83">
        <v>22</v>
      </c>
      <c r="C708" s="84">
        <v>1798.3058728200001</v>
      </c>
      <c r="D708" s="84">
        <v>1784.7768339700001</v>
      </c>
      <c r="E708" s="84">
        <v>225.42006499999999</v>
      </c>
      <c r="F708" s="84">
        <v>225.42006499999999</v>
      </c>
    </row>
    <row r="709" spans="1:6" ht="12.75" customHeight="1" x14ac:dyDescent="0.2">
      <c r="A709" s="83" t="s">
        <v>176</v>
      </c>
      <c r="B709" s="83">
        <v>23</v>
      </c>
      <c r="C709" s="84">
        <v>1830.4432129700001</v>
      </c>
      <c r="D709" s="84">
        <v>1817.7003701799999</v>
      </c>
      <c r="E709" s="84">
        <v>229.57835836999999</v>
      </c>
      <c r="F709" s="84">
        <v>229.57835836999999</v>
      </c>
    </row>
    <row r="710" spans="1:6" ht="12.75" customHeight="1" x14ac:dyDescent="0.2">
      <c r="A710" s="83" t="s">
        <v>176</v>
      </c>
      <c r="B710" s="83">
        <v>24</v>
      </c>
      <c r="C710" s="84">
        <v>1869.5366167499999</v>
      </c>
      <c r="D710" s="84">
        <v>1856.88758611</v>
      </c>
      <c r="E710" s="84">
        <v>234.52776413999999</v>
      </c>
      <c r="F710" s="84">
        <v>234.52776413999999</v>
      </c>
    </row>
    <row r="711" spans="1:6" ht="12.75" customHeight="1" x14ac:dyDescent="0.2">
      <c r="A711" s="83" t="s">
        <v>177</v>
      </c>
      <c r="B711" s="83">
        <v>1</v>
      </c>
      <c r="C711" s="84">
        <v>1897.58240497</v>
      </c>
      <c r="D711" s="84">
        <v>1884.72338702</v>
      </c>
      <c r="E711" s="84">
        <v>238.04346870000001</v>
      </c>
      <c r="F711" s="84">
        <v>238.04346870000001</v>
      </c>
    </row>
    <row r="712" spans="1:6" ht="12.75" customHeight="1" x14ac:dyDescent="0.2">
      <c r="A712" s="83" t="s">
        <v>177</v>
      </c>
      <c r="B712" s="83">
        <v>2</v>
      </c>
      <c r="C712" s="84">
        <v>1943.86944556</v>
      </c>
      <c r="D712" s="84">
        <v>1929.5867480899999</v>
      </c>
      <c r="E712" s="84">
        <v>243.70978034999999</v>
      </c>
      <c r="F712" s="84">
        <v>243.70978034999999</v>
      </c>
    </row>
    <row r="713" spans="1:6" ht="12.75" customHeight="1" x14ac:dyDescent="0.2">
      <c r="A713" s="83" t="s">
        <v>177</v>
      </c>
      <c r="B713" s="83">
        <v>3</v>
      </c>
      <c r="C713" s="84">
        <v>1967.2294370100001</v>
      </c>
      <c r="D713" s="84">
        <v>1952.3815825500001</v>
      </c>
      <c r="E713" s="84">
        <v>246.58880307999999</v>
      </c>
      <c r="F713" s="84">
        <v>246.58880307999999</v>
      </c>
    </row>
    <row r="714" spans="1:6" ht="12.75" customHeight="1" x14ac:dyDescent="0.2">
      <c r="A714" s="83" t="s">
        <v>177</v>
      </c>
      <c r="B714" s="83">
        <v>4</v>
      </c>
      <c r="C714" s="84">
        <v>1959.035599</v>
      </c>
      <c r="D714" s="84">
        <v>1944.7447491299999</v>
      </c>
      <c r="E714" s="84">
        <v>245.62425924999999</v>
      </c>
      <c r="F714" s="84">
        <v>245.62425924999999</v>
      </c>
    </row>
    <row r="715" spans="1:6" ht="12.75" customHeight="1" x14ac:dyDescent="0.2">
      <c r="A715" s="83" t="s">
        <v>177</v>
      </c>
      <c r="B715" s="83">
        <v>5</v>
      </c>
      <c r="C715" s="84">
        <v>1981.38425846</v>
      </c>
      <c r="D715" s="84">
        <v>1966.98554448</v>
      </c>
      <c r="E715" s="84">
        <v>248.43330598</v>
      </c>
      <c r="F715" s="84">
        <v>248.43330598</v>
      </c>
    </row>
    <row r="716" spans="1:6" ht="12.75" customHeight="1" x14ac:dyDescent="0.2">
      <c r="A716" s="83" t="s">
        <v>177</v>
      </c>
      <c r="B716" s="83">
        <v>6</v>
      </c>
      <c r="C716" s="84">
        <v>1943.32485303</v>
      </c>
      <c r="D716" s="84">
        <v>1928.97200929</v>
      </c>
      <c r="E716" s="84">
        <v>243.63213789</v>
      </c>
      <c r="F716" s="84">
        <v>243.63213789</v>
      </c>
    </row>
    <row r="717" spans="1:6" ht="12.75" customHeight="1" x14ac:dyDescent="0.2">
      <c r="A717" s="83" t="s">
        <v>177</v>
      </c>
      <c r="B717" s="83">
        <v>7</v>
      </c>
      <c r="C717" s="84">
        <v>1893.75741636</v>
      </c>
      <c r="D717" s="84">
        <v>1879.9546515500001</v>
      </c>
      <c r="E717" s="84">
        <v>237.44117005999999</v>
      </c>
      <c r="F717" s="84">
        <v>237.44117005999999</v>
      </c>
    </row>
    <row r="718" spans="1:6" ht="12.75" customHeight="1" x14ac:dyDescent="0.2">
      <c r="A718" s="83" t="s">
        <v>177</v>
      </c>
      <c r="B718" s="83">
        <v>8</v>
      </c>
      <c r="C718" s="84">
        <v>1878.7210644899999</v>
      </c>
      <c r="D718" s="84">
        <v>1865.2335558899999</v>
      </c>
      <c r="E718" s="84">
        <v>235.58187298999999</v>
      </c>
      <c r="F718" s="84">
        <v>235.58187298999999</v>
      </c>
    </row>
    <row r="719" spans="1:6" ht="12.75" customHeight="1" x14ac:dyDescent="0.2">
      <c r="A719" s="83" t="s">
        <v>177</v>
      </c>
      <c r="B719" s="83">
        <v>9</v>
      </c>
      <c r="C719" s="84">
        <v>1878.8169436000001</v>
      </c>
      <c r="D719" s="84">
        <v>1864.1343762199999</v>
      </c>
      <c r="E719" s="84">
        <v>235.44304489999999</v>
      </c>
      <c r="F719" s="84">
        <v>235.44304489999999</v>
      </c>
    </row>
    <row r="720" spans="1:6" ht="12.75" customHeight="1" x14ac:dyDescent="0.2">
      <c r="A720" s="83" t="s">
        <v>177</v>
      </c>
      <c r="B720" s="83">
        <v>10</v>
      </c>
      <c r="C720" s="84">
        <v>1865.1205543999999</v>
      </c>
      <c r="D720" s="84">
        <v>1850.3424751299999</v>
      </c>
      <c r="E720" s="84">
        <v>233.70110654000001</v>
      </c>
      <c r="F720" s="84">
        <v>233.70110654000001</v>
      </c>
    </row>
    <row r="721" spans="1:6" ht="12.75" customHeight="1" x14ac:dyDescent="0.2">
      <c r="A721" s="83" t="s">
        <v>177</v>
      </c>
      <c r="B721" s="83">
        <v>11</v>
      </c>
      <c r="C721" s="84">
        <v>1866.3010013999999</v>
      </c>
      <c r="D721" s="84">
        <v>1852.1690234</v>
      </c>
      <c r="E721" s="84">
        <v>233.93180240000001</v>
      </c>
      <c r="F721" s="84">
        <v>233.93180240000001</v>
      </c>
    </row>
    <row r="722" spans="1:6" ht="12.75" customHeight="1" x14ac:dyDescent="0.2">
      <c r="A722" s="83" t="s">
        <v>177</v>
      </c>
      <c r="B722" s="83">
        <v>12</v>
      </c>
      <c r="C722" s="84">
        <v>1907.6000632499999</v>
      </c>
      <c r="D722" s="84">
        <v>1893.7808080299999</v>
      </c>
      <c r="E722" s="84">
        <v>239.18743492999999</v>
      </c>
      <c r="F722" s="84">
        <v>239.18743492999999</v>
      </c>
    </row>
    <row r="723" spans="1:6" ht="12.75" customHeight="1" x14ac:dyDescent="0.2">
      <c r="A723" s="83" t="s">
        <v>177</v>
      </c>
      <c r="B723" s="83">
        <v>13</v>
      </c>
      <c r="C723" s="84">
        <v>1961.34138231</v>
      </c>
      <c r="D723" s="84">
        <v>1947.0520380999999</v>
      </c>
      <c r="E723" s="84">
        <v>245.9156734</v>
      </c>
      <c r="F723" s="84">
        <v>245.9156734</v>
      </c>
    </row>
    <row r="724" spans="1:6" ht="12.75" customHeight="1" x14ac:dyDescent="0.2">
      <c r="A724" s="83" t="s">
        <v>177</v>
      </c>
      <c r="B724" s="83">
        <v>14</v>
      </c>
      <c r="C724" s="84">
        <v>1981.6188055800001</v>
      </c>
      <c r="D724" s="84">
        <v>1966.5244871</v>
      </c>
      <c r="E724" s="84">
        <v>248.37507371999999</v>
      </c>
      <c r="F724" s="84">
        <v>248.37507371999999</v>
      </c>
    </row>
    <row r="725" spans="1:6" ht="12.75" customHeight="1" x14ac:dyDescent="0.2">
      <c r="A725" s="83" t="s">
        <v>177</v>
      </c>
      <c r="B725" s="83">
        <v>15</v>
      </c>
      <c r="C725" s="84">
        <v>1961.82156876</v>
      </c>
      <c r="D725" s="84">
        <v>1945.51016383</v>
      </c>
      <c r="E725" s="84">
        <v>245.72093229999999</v>
      </c>
      <c r="F725" s="84">
        <v>245.72093229999999</v>
      </c>
    </row>
    <row r="726" spans="1:6" ht="12.75" customHeight="1" x14ac:dyDescent="0.2">
      <c r="A726" s="83" t="s">
        <v>177</v>
      </c>
      <c r="B726" s="83">
        <v>16</v>
      </c>
      <c r="C726" s="84">
        <v>1976.2344948299999</v>
      </c>
      <c r="D726" s="84">
        <v>1960.78411807</v>
      </c>
      <c r="E726" s="84">
        <v>247.65005626000001</v>
      </c>
      <c r="F726" s="84">
        <v>247.65005626000001</v>
      </c>
    </row>
    <row r="727" spans="1:6" ht="12.75" customHeight="1" x14ac:dyDescent="0.2">
      <c r="A727" s="83" t="s">
        <v>177</v>
      </c>
      <c r="B727" s="83">
        <v>17</v>
      </c>
      <c r="C727" s="84">
        <v>1970.7916200300001</v>
      </c>
      <c r="D727" s="84">
        <v>1955.9443159099999</v>
      </c>
      <c r="E727" s="84">
        <v>247.03878179</v>
      </c>
      <c r="F727" s="84">
        <v>247.03878179</v>
      </c>
    </row>
    <row r="728" spans="1:6" ht="12.75" customHeight="1" x14ac:dyDescent="0.2">
      <c r="A728" s="83" t="s">
        <v>177</v>
      </c>
      <c r="B728" s="83">
        <v>18</v>
      </c>
      <c r="C728" s="84">
        <v>1965.31095486</v>
      </c>
      <c r="D728" s="84">
        <v>1948.5623692199999</v>
      </c>
      <c r="E728" s="84">
        <v>246.10643055</v>
      </c>
      <c r="F728" s="84">
        <v>246.10643055</v>
      </c>
    </row>
    <row r="729" spans="1:6" ht="12.75" customHeight="1" x14ac:dyDescent="0.2">
      <c r="A729" s="83" t="s">
        <v>177</v>
      </c>
      <c r="B729" s="83">
        <v>19</v>
      </c>
      <c r="C729" s="84">
        <v>1909.0198472899999</v>
      </c>
      <c r="D729" s="84">
        <v>1891.99989493</v>
      </c>
      <c r="E729" s="84">
        <v>238.96250287000001</v>
      </c>
      <c r="F729" s="84">
        <v>238.96250287000001</v>
      </c>
    </row>
    <row r="730" spans="1:6" ht="12.75" customHeight="1" x14ac:dyDescent="0.2">
      <c r="A730" s="83" t="s">
        <v>177</v>
      </c>
      <c r="B730" s="83">
        <v>20</v>
      </c>
      <c r="C730" s="84">
        <v>1860.8051947500001</v>
      </c>
      <c r="D730" s="84">
        <v>1842.8722198200001</v>
      </c>
      <c r="E730" s="84">
        <v>232.75760177999999</v>
      </c>
      <c r="F730" s="84">
        <v>232.75760177999999</v>
      </c>
    </row>
    <row r="731" spans="1:6" ht="12.75" customHeight="1" x14ac:dyDescent="0.2">
      <c r="A731" s="83" t="s">
        <v>177</v>
      </c>
      <c r="B731" s="83">
        <v>21</v>
      </c>
      <c r="C731" s="84">
        <v>1826.8969368</v>
      </c>
      <c r="D731" s="84">
        <v>1803.2349904</v>
      </c>
      <c r="E731" s="84">
        <v>227.75135861000001</v>
      </c>
      <c r="F731" s="84">
        <v>227.75135861000001</v>
      </c>
    </row>
    <row r="732" spans="1:6" ht="12.75" customHeight="1" x14ac:dyDescent="0.2">
      <c r="A732" s="83" t="s">
        <v>177</v>
      </c>
      <c r="B732" s="83">
        <v>22</v>
      </c>
      <c r="C732" s="84">
        <v>1824.28003055</v>
      </c>
      <c r="D732" s="84">
        <v>1801.4411615500001</v>
      </c>
      <c r="E732" s="84">
        <v>227.52479525999999</v>
      </c>
      <c r="F732" s="84">
        <v>227.52479525999999</v>
      </c>
    </row>
    <row r="733" spans="1:6" ht="12.75" customHeight="1" x14ac:dyDescent="0.2">
      <c r="A733" s="83" t="s">
        <v>177</v>
      </c>
      <c r="B733" s="83">
        <v>23</v>
      </c>
      <c r="C733" s="84">
        <v>1854.20444408</v>
      </c>
      <c r="D733" s="84">
        <v>1832.18148924</v>
      </c>
      <c r="E733" s="84">
        <v>231.40734603000001</v>
      </c>
      <c r="F733" s="84">
        <v>231.40734603000001</v>
      </c>
    </row>
    <row r="734" spans="1:6" ht="12.75" customHeight="1" x14ac:dyDescent="0.2">
      <c r="A734" s="83" t="s">
        <v>177</v>
      </c>
      <c r="B734" s="83">
        <v>24</v>
      </c>
      <c r="C734" s="84">
        <v>1851.7329705499999</v>
      </c>
      <c r="D734" s="84">
        <v>1830.1793775000001</v>
      </c>
      <c r="E734" s="84">
        <v>231.15447623</v>
      </c>
      <c r="F734" s="84">
        <v>231.15447623</v>
      </c>
    </row>
    <row r="735" spans="1:6" ht="12.75" customHeight="1" x14ac:dyDescent="0.2">
      <c r="A735" s="83" t="s">
        <v>178</v>
      </c>
      <c r="B735" s="83">
        <v>1</v>
      </c>
      <c r="C735" s="84">
        <v>1789.6746865699999</v>
      </c>
      <c r="D735" s="84">
        <v>1772.69785013</v>
      </c>
      <c r="E735" s="84">
        <v>223.89447072999999</v>
      </c>
      <c r="F735" s="84">
        <v>223.89447072999999</v>
      </c>
    </row>
    <row r="736" spans="1:6" ht="12.75" customHeight="1" x14ac:dyDescent="0.2">
      <c r="A736" s="83" t="s">
        <v>178</v>
      </c>
      <c r="B736" s="83">
        <v>2</v>
      </c>
      <c r="C736" s="84">
        <v>1862.5808735099999</v>
      </c>
      <c r="D736" s="84">
        <v>1846.40859464</v>
      </c>
      <c r="E736" s="84">
        <v>233.20425137000001</v>
      </c>
      <c r="F736" s="84">
        <v>233.20425137000001</v>
      </c>
    </row>
    <row r="737" spans="1:6" ht="12.75" customHeight="1" x14ac:dyDescent="0.2">
      <c r="A737" s="83" t="s">
        <v>178</v>
      </c>
      <c r="B737" s="83">
        <v>3</v>
      </c>
      <c r="C737" s="84">
        <v>1868.87612244</v>
      </c>
      <c r="D737" s="84">
        <v>1856.0540497500001</v>
      </c>
      <c r="E737" s="84">
        <v>234.42248721999999</v>
      </c>
      <c r="F737" s="84">
        <v>234.42248721999999</v>
      </c>
    </row>
    <row r="738" spans="1:6" ht="12.75" customHeight="1" x14ac:dyDescent="0.2">
      <c r="A738" s="83" t="s">
        <v>178</v>
      </c>
      <c r="B738" s="83">
        <v>4</v>
      </c>
      <c r="C738" s="84">
        <v>1854.8782027</v>
      </c>
      <c r="D738" s="84">
        <v>1854.0575123199999</v>
      </c>
      <c r="E738" s="84">
        <v>234.17032146</v>
      </c>
      <c r="F738" s="84">
        <v>234.17032146</v>
      </c>
    </row>
    <row r="739" spans="1:6" ht="12.75" customHeight="1" x14ac:dyDescent="0.2">
      <c r="A739" s="83" t="s">
        <v>178</v>
      </c>
      <c r="B739" s="83">
        <v>5</v>
      </c>
      <c r="C739" s="84">
        <v>1863.9634611700001</v>
      </c>
      <c r="D739" s="84">
        <v>1853.0741126</v>
      </c>
      <c r="E739" s="84">
        <v>234.04611656</v>
      </c>
      <c r="F739" s="84">
        <v>234.04611656</v>
      </c>
    </row>
    <row r="740" spans="1:6" ht="12.75" customHeight="1" x14ac:dyDescent="0.2">
      <c r="A740" s="83" t="s">
        <v>178</v>
      </c>
      <c r="B740" s="83">
        <v>6</v>
      </c>
      <c r="C740" s="84">
        <v>1823.0790535599999</v>
      </c>
      <c r="D740" s="84">
        <v>1812.18470834</v>
      </c>
      <c r="E740" s="84">
        <v>228.88172177999999</v>
      </c>
      <c r="F740" s="84">
        <v>228.88172177999999</v>
      </c>
    </row>
    <row r="741" spans="1:6" ht="12.75" customHeight="1" x14ac:dyDescent="0.2">
      <c r="A741" s="83" t="s">
        <v>178</v>
      </c>
      <c r="B741" s="83">
        <v>7</v>
      </c>
      <c r="C741" s="84">
        <v>1812.8624210200001</v>
      </c>
      <c r="D741" s="84">
        <v>1800.4916974800001</v>
      </c>
      <c r="E741" s="84">
        <v>227.40487648999999</v>
      </c>
      <c r="F741" s="84">
        <v>227.40487648999999</v>
      </c>
    </row>
    <row r="742" spans="1:6" ht="12.75" customHeight="1" x14ac:dyDescent="0.2">
      <c r="A742" s="83" t="s">
        <v>178</v>
      </c>
      <c r="B742" s="83">
        <v>8</v>
      </c>
      <c r="C742" s="84">
        <v>1757.1646178399999</v>
      </c>
      <c r="D742" s="84">
        <v>1742.63028115</v>
      </c>
      <c r="E742" s="84">
        <v>220.09689041999999</v>
      </c>
      <c r="F742" s="84">
        <v>220.09689041999999</v>
      </c>
    </row>
    <row r="743" spans="1:6" ht="12.75" customHeight="1" x14ac:dyDescent="0.2">
      <c r="A743" s="83" t="s">
        <v>178</v>
      </c>
      <c r="B743" s="83">
        <v>9</v>
      </c>
      <c r="C743" s="84">
        <v>1725.09724469</v>
      </c>
      <c r="D743" s="84">
        <v>1706.43137892</v>
      </c>
      <c r="E743" s="84">
        <v>215.52491327999999</v>
      </c>
      <c r="F743" s="84">
        <v>215.52491327999999</v>
      </c>
    </row>
    <row r="744" spans="1:6" ht="12.75" customHeight="1" x14ac:dyDescent="0.2">
      <c r="A744" s="83" t="s">
        <v>178</v>
      </c>
      <c r="B744" s="83">
        <v>10</v>
      </c>
      <c r="C744" s="84">
        <v>1690.8945149000001</v>
      </c>
      <c r="D744" s="84">
        <v>1674.46119522</v>
      </c>
      <c r="E744" s="84">
        <v>211.48702979999999</v>
      </c>
      <c r="F744" s="84">
        <v>211.48702979999999</v>
      </c>
    </row>
    <row r="745" spans="1:6" ht="12.75" customHeight="1" x14ac:dyDescent="0.2">
      <c r="A745" s="83" t="s">
        <v>178</v>
      </c>
      <c r="B745" s="83">
        <v>11</v>
      </c>
      <c r="C745" s="84">
        <v>1703.6671030499999</v>
      </c>
      <c r="D745" s="84">
        <v>1683.56570588</v>
      </c>
      <c r="E745" s="84">
        <v>212.63694353</v>
      </c>
      <c r="F745" s="84">
        <v>212.63694353</v>
      </c>
    </row>
    <row r="746" spans="1:6" ht="12.75" customHeight="1" x14ac:dyDescent="0.2">
      <c r="A746" s="83" t="s">
        <v>178</v>
      </c>
      <c r="B746" s="83">
        <v>12</v>
      </c>
      <c r="C746" s="84">
        <v>1746.05337055</v>
      </c>
      <c r="D746" s="84">
        <v>1724.41184103</v>
      </c>
      <c r="E746" s="84">
        <v>217.79587334999999</v>
      </c>
      <c r="F746" s="84">
        <v>217.79587334999999</v>
      </c>
    </row>
    <row r="747" spans="1:6" ht="12.75" customHeight="1" x14ac:dyDescent="0.2">
      <c r="A747" s="83" t="s">
        <v>178</v>
      </c>
      <c r="B747" s="83">
        <v>13</v>
      </c>
      <c r="C747" s="84">
        <v>1787.04312805</v>
      </c>
      <c r="D747" s="84">
        <v>1763.63958323</v>
      </c>
      <c r="E747" s="84">
        <v>222.75039766</v>
      </c>
      <c r="F747" s="84">
        <v>222.75039766</v>
      </c>
    </row>
    <row r="748" spans="1:6" ht="12.75" customHeight="1" x14ac:dyDescent="0.2">
      <c r="A748" s="83" t="s">
        <v>178</v>
      </c>
      <c r="B748" s="83">
        <v>14</v>
      </c>
      <c r="C748" s="84">
        <v>1815.34052376</v>
      </c>
      <c r="D748" s="84">
        <v>1790.62190549</v>
      </c>
      <c r="E748" s="84">
        <v>226.15830654999999</v>
      </c>
      <c r="F748" s="84">
        <v>226.15830654999999</v>
      </c>
    </row>
    <row r="749" spans="1:6" ht="12.75" customHeight="1" x14ac:dyDescent="0.2">
      <c r="A749" s="83" t="s">
        <v>178</v>
      </c>
      <c r="B749" s="83">
        <v>15</v>
      </c>
      <c r="C749" s="84">
        <v>1832.7532412200001</v>
      </c>
      <c r="D749" s="84">
        <v>1806.9787851599999</v>
      </c>
      <c r="E749" s="84">
        <v>228.22420566</v>
      </c>
      <c r="F749" s="84">
        <v>228.22420566</v>
      </c>
    </row>
    <row r="750" spans="1:6" ht="12.75" customHeight="1" x14ac:dyDescent="0.2">
      <c r="A750" s="83" t="s">
        <v>178</v>
      </c>
      <c r="B750" s="83">
        <v>16</v>
      </c>
      <c r="C750" s="84">
        <v>1839.6366897299999</v>
      </c>
      <c r="D750" s="84">
        <v>1813.7768283</v>
      </c>
      <c r="E750" s="84">
        <v>229.08280898000001</v>
      </c>
      <c r="F750" s="84">
        <v>229.08280898000001</v>
      </c>
    </row>
    <row r="751" spans="1:6" ht="12.75" customHeight="1" x14ac:dyDescent="0.2">
      <c r="A751" s="83" t="s">
        <v>178</v>
      </c>
      <c r="B751" s="83">
        <v>17</v>
      </c>
      <c r="C751" s="84">
        <v>1836.55072073</v>
      </c>
      <c r="D751" s="84">
        <v>1812.5918155500001</v>
      </c>
      <c r="E751" s="84">
        <v>228.93314004999999</v>
      </c>
      <c r="F751" s="84">
        <v>228.93314004999999</v>
      </c>
    </row>
    <row r="752" spans="1:6" ht="12.75" customHeight="1" x14ac:dyDescent="0.2">
      <c r="A752" s="83" t="s">
        <v>178</v>
      </c>
      <c r="B752" s="83">
        <v>18</v>
      </c>
      <c r="C752" s="84">
        <v>1804.20681676</v>
      </c>
      <c r="D752" s="84">
        <v>1784.7074823200001</v>
      </c>
      <c r="E752" s="84">
        <v>225.41130577999999</v>
      </c>
      <c r="F752" s="84">
        <v>225.41130577999999</v>
      </c>
    </row>
    <row r="753" spans="1:6" ht="12.75" customHeight="1" x14ac:dyDescent="0.2">
      <c r="A753" s="83" t="s">
        <v>178</v>
      </c>
      <c r="B753" s="83">
        <v>19</v>
      </c>
      <c r="C753" s="84">
        <v>1758.92012198</v>
      </c>
      <c r="D753" s="84">
        <v>1740.5417430800001</v>
      </c>
      <c r="E753" s="84">
        <v>219.83310484</v>
      </c>
      <c r="F753" s="84">
        <v>219.83310484</v>
      </c>
    </row>
    <row r="754" spans="1:6" ht="12.75" customHeight="1" x14ac:dyDescent="0.2">
      <c r="A754" s="83" t="s">
        <v>178</v>
      </c>
      <c r="B754" s="83">
        <v>20</v>
      </c>
      <c r="C754" s="84">
        <v>1747.5971934199999</v>
      </c>
      <c r="D754" s="84">
        <v>1730.5951778000001</v>
      </c>
      <c r="E754" s="84">
        <v>218.57683832000001</v>
      </c>
      <c r="F754" s="84">
        <v>218.57683832000001</v>
      </c>
    </row>
    <row r="755" spans="1:6" ht="12.75" customHeight="1" x14ac:dyDescent="0.2">
      <c r="A755" s="83" t="s">
        <v>178</v>
      </c>
      <c r="B755" s="83">
        <v>21</v>
      </c>
      <c r="C755" s="84">
        <v>1710.0223009399999</v>
      </c>
      <c r="D755" s="84">
        <v>1691.62340273</v>
      </c>
      <c r="E755" s="84">
        <v>213.65464306000001</v>
      </c>
      <c r="F755" s="84">
        <v>213.65464306000001</v>
      </c>
    </row>
    <row r="756" spans="1:6" ht="12.75" customHeight="1" x14ac:dyDescent="0.2">
      <c r="A756" s="83" t="s">
        <v>178</v>
      </c>
      <c r="B756" s="83">
        <v>22</v>
      </c>
      <c r="C756" s="84">
        <v>1704.1698815300001</v>
      </c>
      <c r="D756" s="84">
        <v>1686.0919385699999</v>
      </c>
      <c r="E756" s="84">
        <v>212.95601060999999</v>
      </c>
      <c r="F756" s="84">
        <v>212.95601060999999</v>
      </c>
    </row>
    <row r="757" spans="1:6" ht="12.75" customHeight="1" x14ac:dyDescent="0.2">
      <c r="A757" s="83" t="s">
        <v>178</v>
      </c>
      <c r="B757" s="83">
        <v>23</v>
      </c>
      <c r="C757" s="84">
        <v>1736.44439235</v>
      </c>
      <c r="D757" s="84">
        <v>1718.06768328</v>
      </c>
      <c r="E757" s="84">
        <v>216.99459644999999</v>
      </c>
      <c r="F757" s="84">
        <v>216.99459644999999</v>
      </c>
    </row>
    <row r="758" spans="1:6" ht="12.75" customHeight="1" x14ac:dyDescent="0.2">
      <c r="A758" s="83" t="s">
        <v>178</v>
      </c>
      <c r="B758" s="83">
        <v>24</v>
      </c>
      <c r="C758" s="84">
        <v>1772.3373955500001</v>
      </c>
      <c r="D758" s="84">
        <v>1757.7507876300001</v>
      </c>
      <c r="E758" s="84">
        <v>222.00663370000001</v>
      </c>
      <c r="F758" s="84">
        <v>222.00663370000001</v>
      </c>
    </row>
    <row r="759" spans="1:6" ht="12.75" customHeight="1" x14ac:dyDescent="0.2">
      <c r="A759" s="83" t="s">
        <v>179</v>
      </c>
      <c r="B759" s="83">
        <v>1</v>
      </c>
      <c r="C759" s="84">
        <v>1845.7331639900001</v>
      </c>
      <c r="D759" s="84">
        <v>1836.7984399100001</v>
      </c>
      <c r="E759" s="84">
        <v>231.99047401000001</v>
      </c>
      <c r="F759" s="84">
        <v>231.99047401000001</v>
      </c>
    </row>
    <row r="760" spans="1:6" ht="12.75" customHeight="1" x14ac:dyDescent="0.2">
      <c r="A760" s="83" t="s">
        <v>179</v>
      </c>
      <c r="B760" s="83">
        <v>2</v>
      </c>
      <c r="C760" s="84">
        <v>1787.26885012</v>
      </c>
      <c r="D760" s="84">
        <v>1786.10711694</v>
      </c>
      <c r="E760" s="84">
        <v>225.58808178999999</v>
      </c>
      <c r="F760" s="84">
        <v>225.58808178999999</v>
      </c>
    </row>
    <row r="761" spans="1:6" ht="12.75" customHeight="1" x14ac:dyDescent="0.2">
      <c r="A761" s="83" t="s">
        <v>179</v>
      </c>
      <c r="B761" s="83">
        <v>3</v>
      </c>
      <c r="C761" s="84">
        <v>1910.29471074</v>
      </c>
      <c r="D761" s="84">
        <v>1903.01593574</v>
      </c>
      <c r="E761" s="84">
        <v>240.35384579999999</v>
      </c>
      <c r="F761" s="84">
        <v>240.35384579999999</v>
      </c>
    </row>
    <row r="762" spans="1:6" ht="12.75" customHeight="1" x14ac:dyDescent="0.2">
      <c r="A762" s="83" t="s">
        <v>179</v>
      </c>
      <c r="B762" s="83">
        <v>4</v>
      </c>
      <c r="C762" s="84">
        <v>1907.1059827300001</v>
      </c>
      <c r="D762" s="84">
        <v>1896.6146427000001</v>
      </c>
      <c r="E762" s="84">
        <v>239.54535261999999</v>
      </c>
      <c r="F762" s="84">
        <v>239.54535261999999</v>
      </c>
    </row>
    <row r="763" spans="1:6" ht="12.75" customHeight="1" x14ac:dyDescent="0.2">
      <c r="A763" s="83" t="s">
        <v>179</v>
      </c>
      <c r="B763" s="83">
        <v>5</v>
      </c>
      <c r="C763" s="84">
        <v>1912.38468468</v>
      </c>
      <c r="D763" s="84">
        <v>1901.4095228199999</v>
      </c>
      <c r="E763" s="84">
        <v>240.15095337</v>
      </c>
      <c r="F763" s="84">
        <v>240.15095337</v>
      </c>
    </row>
    <row r="764" spans="1:6" ht="12.75" customHeight="1" x14ac:dyDescent="0.2">
      <c r="A764" s="83" t="s">
        <v>179</v>
      </c>
      <c r="B764" s="83">
        <v>6</v>
      </c>
      <c r="C764" s="84">
        <v>1889.1912202799999</v>
      </c>
      <c r="D764" s="84">
        <v>1882.25088011</v>
      </c>
      <c r="E764" s="84">
        <v>237.73118726999999</v>
      </c>
      <c r="F764" s="84">
        <v>237.73118726999999</v>
      </c>
    </row>
    <row r="765" spans="1:6" ht="12.75" customHeight="1" x14ac:dyDescent="0.2">
      <c r="A765" s="83" t="s">
        <v>179</v>
      </c>
      <c r="B765" s="83">
        <v>7</v>
      </c>
      <c r="C765" s="84">
        <v>1881.17283271</v>
      </c>
      <c r="D765" s="84">
        <v>1870.3146069500001</v>
      </c>
      <c r="E765" s="84">
        <v>236.22361756999999</v>
      </c>
      <c r="F765" s="84">
        <v>236.22361756999999</v>
      </c>
    </row>
    <row r="766" spans="1:6" ht="12.75" customHeight="1" x14ac:dyDescent="0.2">
      <c r="A766" s="83" t="s">
        <v>179</v>
      </c>
      <c r="B766" s="83">
        <v>8</v>
      </c>
      <c r="C766" s="84">
        <v>1804.19575433</v>
      </c>
      <c r="D766" s="84">
        <v>1793.57820978</v>
      </c>
      <c r="E766" s="84">
        <v>226.53169233</v>
      </c>
      <c r="F766" s="84">
        <v>226.53169233</v>
      </c>
    </row>
    <row r="767" spans="1:6" ht="12.75" customHeight="1" x14ac:dyDescent="0.2">
      <c r="A767" s="83" t="s">
        <v>179</v>
      </c>
      <c r="B767" s="83">
        <v>9</v>
      </c>
      <c r="C767" s="84">
        <v>1769.45829248</v>
      </c>
      <c r="D767" s="84">
        <v>1767.59633401</v>
      </c>
      <c r="E767" s="84">
        <v>223.25014138</v>
      </c>
      <c r="F767" s="84">
        <v>223.25014138</v>
      </c>
    </row>
    <row r="768" spans="1:6" ht="12.75" customHeight="1" x14ac:dyDescent="0.2">
      <c r="A768" s="83" t="s">
        <v>179</v>
      </c>
      <c r="B768" s="83">
        <v>10</v>
      </c>
      <c r="C768" s="84">
        <v>1737.3841976900001</v>
      </c>
      <c r="D768" s="84">
        <v>1731.77229205</v>
      </c>
      <c r="E768" s="84">
        <v>218.72550966</v>
      </c>
      <c r="F768" s="84">
        <v>218.72550966</v>
      </c>
    </row>
    <row r="769" spans="1:6" ht="12.75" customHeight="1" x14ac:dyDescent="0.2">
      <c r="A769" s="83" t="s">
        <v>179</v>
      </c>
      <c r="B769" s="83">
        <v>11</v>
      </c>
      <c r="C769" s="84">
        <v>1713.6567665</v>
      </c>
      <c r="D769" s="84">
        <v>1701.03456598</v>
      </c>
      <c r="E769" s="84">
        <v>214.84328747999999</v>
      </c>
      <c r="F769" s="84">
        <v>214.84328747999999</v>
      </c>
    </row>
    <row r="770" spans="1:6" ht="12.75" customHeight="1" x14ac:dyDescent="0.2">
      <c r="A770" s="83" t="s">
        <v>179</v>
      </c>
      <c r="B770" s="83">
        <v>12</v>
      </c>
      <c r="C770" s="84">
        <v>1703.0610228099999</v>
      </c>
      <c r="D770" s="84">
        <v>1689.8896781399999</v>
      </c>
      <c r="E770" s="84">
        <v>213.43567096999999</v>
      </c>
      <c r="F770" s="84">
        <v>213.43567096999999</v>
      </c>
    </row>
    <row r="771" spans="1:6" ht="12.75" customHeight="1" x14ac:dyDescent="0.2">
      <c r="A771" s="83" t="s">
        <v>179</v>
      </c>
      <c r="B771" s="83">
        <v>13</v>
      </c>
      <c r="C771" s="84">
        <v>1748.9817599400001</v>
      </c>
      <c r="D771" s="84">
        <v>1735.1729935999999</v>
      </c>
      <c r="E771" s="84">
        <v>219.15502351000001</v>
      </c>
      <c r="F771" s="84">
        <v>219.15502351000001</v>
      </c>
    </row>
    <row r="772" spans="1:6" ht="12.75" customHeight="1" x14ac:dyDescent="0.2">
      <c r="A772" s="83" t="s">
        <v>179</v>
      </c>
      <c r="B772" s="83">
        <v>14</v>
      </c>
      <c r="C772" s="84">
        <v>1778.4320397399999</v>
      </c>
      <c r="D772" s="84">
        <v>1765.1273796</v>
      </c>
      <c r="E772" s="84">
        <v>222.93830862999999</v>
      </c>
      <c r="F772" s="84">
        <v>222.93830862999999</v>
      </c>
    </row>
    <row r="773" spans="1:6" ht="12.75" customHeight="1" x14ac:dyDescent="0.2">
      <c r="A773" s="83" t="s">
        <v>179</v>
      </c>
      <c r="B773" s="83">
        <v>15</v>
      </c>
      <c r="C773" s="84">
        <v>1796.70126643</v>
      </c>
      <c r="D773" s="84">
        <v>1784.83357705</v>
      </c>
      <c r="E773" s="84">
        <v>225.42723174</v>
      </c>
      <c r="F773" s="84">
        <v>225.42723174</v>
      </c>
    </row>
    <row r="774" spans="1:6" ht="12.75" customHeight="1" x14ac:dyDescent="0.2">
      <c r="A774" s="83" t="s">
        <v>179</v>
      </c>
      <c r="B774" s="83">
        <v>16</v>
      </c>
      <c r="C774" s="84">
        <v>1791.79857358</v>
      </c>
      <c r="D774" s="84">
        <v>1778.7670662200001</v>
      </c>
      <c r="E774" s="84">
        <v>224.66102207</v>
      </c>
      <c r="F774" s="84">
        <v>224.66102207</v>
      </c>
    </row>
    <row r="775" spans="1:6" ht="12.75" customHeight="1" x14ac:dyDescent="0.2">
      <c r="A775" s="83" t="s">
        <v>179</v>
      </c>
      <c r="B775" s="83">
        <v>17</v>
      </c>
      <c r="C775" s="84">
        <v>1773.74633958</v>
      </c>
      <c r="D775" s="84">
        <v>1766.3636748700001</v>
      </c>
      <c r="E775" s="84">
        <v>223.09445463</v>
      </c>
      <c r="F775" s="84">
        <v>223.09445463</v>
      </c>
    </row>
    <row r="776" spans="1:6" ht="12.75" customHeight="1" x14ac:dyDescent="0.2">
      <c r="A776" s="83" t="s">
        <v>179</v>
      </c>
      <c r="B776" s="83">
        <v>18</v>
      </c>
      <c r="C776" s="84">
        <v>1751.0491616199999</v>
      </c>
      <c r="D776" s="84">
        <v>1746.1754767499999</v>
      </c>
      <c r="E776" s="84">
        <v>220.54465408999999</v>
      </c>
      <c r="F776" s="84">
        <v>220.54465408999999</v>
      </c>
    </row>
    <row r="777" spans="1:6" ht="12.75" customHeight="1" x14ac:dyDescent="0.2">
      <c r="A777" s="83" t="s">
        <v>179</v>
      </c>
      <c r="B777" s="83">
        <v>19</v>
      </c>
      <c r="C777" s="84">
        <v>1723.97552888</v>
      </c>
      <c r="D777" s="84">
        <v>1712.1781360099999</v>
      </c>
      <c r="E777" s="84">
        <v>216.25073755</v>
      </c>
      <c r="F777" s="84">
        <v>216.25073755</v>
      </c>
    </row>
    <row r="778" spans="1:6" ht="12.75" customHeight="1" x14ac:dyDescent="0.2">
      <c r="A778" s="83" t="s">
        <v>179</v>
      </c>
      <c r="B778" s="83">
        <v>20</v>
      </c>
      <c r="C778" s="84">
        <v>1703.30343518</v>
      </c>
      <c r="D778" s="84">
        <v>1693.42682631</v>
      </c>
      <c r="E778" s="84">
        <v>213.88241823999999</v>
      </c>
      <c r="F778" s="84">
        <v>213.88241823999999</v>
      </c>
    </row>
    <row r="779" spans="1:6" ht="12.75" customHeight="1" x14ac:dyDescent="0.2">
      <c r="A779" s="83" t="s">
        <v>179</v>
      </c>
      <c r="B779" s="83">
        <v>21</v>
      </c>
      <c r="C779" s="84">
        <v>1666.9629177300001</v>
      </c>
      <c r="D779" s="84">
        <v>1655.6278314199999</v>
      </c>
      <c r="E779" s="84">
        <v>209.10834692</v>
      </c>
      <c r="F779" s="84">
        <v>209.10834692</v>
      </c>
    </row>
    <row r="780" spans="1:6" ht="12.75" customHeight="1" x14ac:dyDescent="0.2">
      <c r="A780" s="83" t="s">
        <v>179</v>
      </c>
      <c r="B780" s="83">
        <v>22</v>
      </c>
      <c r="C780" s="84">
        <v>1662.2014272900001</v>
      </c>
      <c r="D780" s="84">
        <v>1651.02622965</v>
      </c>
      <c r="E780" s="84">
        <v>208.52715753000001</v>
      </c>
      <c r="F780" s="84">
        <v>208.52715753000001</v>
      </c>
    </row>
    <row r="781" spans="1:6" ht="12.75" customHeight="1" x14ac:dyDescent="0.2">
      <c r="A781" s="83" t="s">
        <v>179</v>
      </c>
      <c r="B781" s="83">
        <v>23</v>
      </c>
      <c r="C781" s="84">
        <v>1704.1725184899999</v>
      </c>
      <c r="D781" s="84">
        <v>1694.0019669000001</v>
      </c>
      <c r="E781" s="84">
        <v>213.95505937999999</v>
      </c>
      <c r="F781" s="84">
        <v>213.95505937999999</v>
      </c>
    </row>
    <row r="782" spans="1:6" ht="12.75" customHeight="1" x14ac:dyDescent="0.2">
      <c r="A782" s="83" t="s">
        <v>179</v>
      </c>
      <c r="B782" s="83">
        <v>24</v>
      </c>
      <c r="C782" s="84">
        <v>1690.8491827099999</v>
      </c>
      <c r="D782" s="84">
        <v>1679.4689812300001</v>
      </c>
      <c r="E782" s="84">
        <v>212.11952088999999</v>
      </c>
      <c r="F782" s="84">
        <v>212.11952088999999</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2023-04-17T11:35:04Z</dcterms:modified>
</cp:coreProperties>
</file>