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86" i="19"/>
  <c r="A51" i="19"/>
  <c r="A15" i="19"/>
  <c r="A84" i="21"/>
  <c r="A49" i="21"/>
  <c r="A14" i="25"/>
  <c r="A50" i="25"/>
  <c r="A16" i="21"/>
  <c r="A86" i="25"/>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131" i="25"/>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03" i="19" s="1"/>
  <c r="A172" i="28"/>
  <c r="A309" i="28"/>
  <c r="A343" i="28"/>
  <c r="A102" i="28"/>
  <c r="A274" i="28"/>
  <c r="A240" i="28"/>
  <c r="A32" i="28"/>
  <c r="A67" i="28"/>
  <c r="A206" i="28"/>
  <c r="A137" i="28"/>
  <c r="A377" i="28"/>
  <c r="A411" i="28"/>
  <c r="A239" i="21"/>
  <c r="A273" i="21"/>
  <c r="A204" i="21"/>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<sst xmlns="http://schemas.openxmlformats.org/spreadsheetml/2006/main" count="1028" uniqueCount="173">
  <si>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</si>
  <si>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</si>
  <si>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</si>
  <si>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</si>
  <si>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</si>
  <si>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</si>
  <si>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</si>
  <si>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</si>
  <si>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</si>
  <si>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</si>
  <si>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</si>
  <si>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</si>
  <si>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</si>
  <si>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</si>
  <si>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</si>
  <si>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</si>
  <si>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</si>
  <si>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</si>
  <si>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</si>
  <si>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</si>
  <si>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</si>
  <si>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</si>
  <si>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</si>
  <si>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</si>
  <si>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</si>
  <si>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</si>
  <si>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</si>
  <si>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</si>
  <si>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</si>
  <si>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</si>
  <si>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</si>
  <si>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</si>
  <si>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</si>
  <si>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</si>
  <si>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</si>
  <si>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</si>
  <si>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</si>
  <si>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</si>
  <si>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</si>
  <si>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</si>
  <si>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</si>
  <si>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</si>
  <si>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</si>
  <si>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</si>
  <si>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</si>
  <si>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</si>
  <si>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</si>
  <si>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</si>
  <si>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</si>
  <si>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</si>
  <si>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</si>
  <si>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</si>
  <si>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</si>
  <si>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</si>
  <si>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</si>
  <si>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</si>
  <si>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</si>
  <si>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</si>
  <si>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</si>
  <si>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</si>
  <si>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</si>
  <si>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</si>
  <si>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</si>
  <si>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</si>
  <si>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</si>
  <si>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</si>
  <si>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</si>
  <si>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</si>
  <si>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</si>
  <si>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</si>
  <si>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</si>
  <si>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</si>
  <si>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</si>
  <si>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</si>
  <si>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</si>
  <si>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</si>
  <si>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</si>
  <si>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</si>
  <si>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</si>
  <si>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</si>
  <si>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</si>
  <si>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</si>
  <si>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</si>
  <si>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</si>
  <si>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</si>
  <si>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</si>
  <si>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</si>
  <si>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</si>
  <si>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</si>
  <si>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</si>
  <si>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</si>
  <si>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</si>
  <si>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</si>
  <si>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</si>
  <si>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</si>
  <si>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</si>
  <si>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</si>
  <si>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</si>
  <si>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</si>
  <si>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</si>
  <si>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</si>
  <si>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</si>
  <si>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</si>
  <si>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</si>
  <si>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</si>
  <si>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</si>
  <si>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</si>
  <si>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</si>
  <si>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</si>
  <si>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</si>
  <si>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</si>
  <si>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</si>
  <si>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</si>
  <si>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</si>
  <si>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</si>
  <si>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</si>
  <si>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</si>
  <si>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</si>
  <si>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</si>
  <si>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</si>
  <si>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</si>
  <si>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</si>
  <si>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</si>
  <si>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</si>
  <si>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</si>
  <si>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</si>
  <si>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</si>
  <si>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</si>
  <si>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</si>
  <si>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</si>
  <si>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</si>
  <si>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</si>
  <si>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</si>
  <si>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</si>
  <si>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</si>
  <si>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</si>
  <si>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</si>
  <si>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</si>
  <si>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</si>
  <si>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</si>
  <si>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</si>
  <si>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ноябрь 2019 года</t>
  </si>
  <si>
    <t>01.11.2019</t>
  </si>
  <si>
    <t>02.11.2019</t>
  </si>
  <si>
    <t>03.11.2019</t>
  </si>
  <si>
    <t>04.11.2019</t>
  </si>
  <si>
    <t>05.11.2019</t>
  </si>
  <si>
    <t>06.11.2019</t>
  </si>
  <si>
    <t>07.11.2019</t>
  </si>
  <si>
    <t>08.11.2019</t>
  </si>
  <si>
    <t>09.11.2019</t>
  </si>
  <si>
    <t>10.11.2019</t>
  </si>
  <si>
    <t>11.11.2019</t>
  </si>
  <si>
    <t>12.11.2019</t>
  </si>
  <si>
    <t>13.11.2019</t>
  </si>
  <si>
    <t>14.11.2019</t>
  </si>
  <si>
    <t>15.11.2019</t>
  </si>
  <si>
    <t>16.11.2019</t>
  </si>
  <si>
    <t>17.11.2019</t>
  </si>
  <si>
    <t>18.11.2019</t>
  </si>
  <si>
    <t>19.11.2019</t>
  </si>
  <si>
    <t>20.11.2019</t>
  </si>
  <si>
    <t>21.11.2019</t>
  </si>
  <si>
    <t>22.11.2019</t>
  </si>
  <si>
    <t>23.11.2019</t>
  </si>
  <si>
    <t>24.11.2019</t>
  </si>
  <si>
    <t>25.11.2019</t>
  </si>
  <si>
    <t>26.11.2019</t>
  </si>
  <si>
    <t>27.11.2019</t>
  </si>
  <si>
    <t>28.11.2019</t>
  </si>
  <si>
    <t>29.11.2019</t>
  </si>
  <si>
    <t>30.11.2019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</si>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</sst>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2"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172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4175.8732142200006</v>
      </c>
      <c r="D7" s="4">
        <f>$F$12+'СЕТ СН'!G5+СВЦЭМ!$D$10+'СЕТ СН'!G8-'СЕТ СН'!G$15</f>
        <v>4238.5632142200002</v>
      </c>
      <c r="E7" s="4">
        <f>$F$12+'СЕТ СН'!H5+СВЦЭМ!$D$10+'СЕТ СН'!H8-'СЕТ СН'!H$15</f>
        <v>4301.9132142200006</v>
      </c>
      <c r="F7" s="4">
        <f>$F$12+'СЕТ СН'!I5+СВЦЭМ!$D$10+'СЕТ СН'!I8-'СЕТ СН'!I$15</f>
        <v>4370.47321422</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1649.23163138</v>
      </c>
      <c r="H12" s="2" t="s">
        <v>41</v>
      </c>
    </row>
    <row r="13" spans="1:8" ht="31.5" x14ac:dyDescent="0.25">
      <c r="A13" s="12">
        <v>2</v>
      </c>
      <c r="B13" s="97" t="s">
        <v>51</v>
      </c>
      <c r="C13" s="97"/>
      <c r="D13" s="97"/>
      <c r="E13" s="13" t="s">
        <v>22</v>
      </c>
      <c r="F13" s="11">
        <f>СВЦЭМ!$D$11</f>
        <v>792.88065684000003</v>
      </c>
    </row>
    <row r="14" spans="1:8" ht="36" customHeight="1" x14ac:dyDescent="0.25">
      <c r="A14" s="12">
        <v>3</v>
      </c>
      <c r="B14" s="97" t="s">
        <v>52</v>
      </c>
      <c r="C14" s="97"/>
      <c r="D14" s="97"/>
      <c r="E14" s="13" t="s">
        <v>23</v>
      </c>
      <c r="F14" s="11">
        <f>СВЦЭМ!$D$12</f>
        <v>610588.25970501057</v>
      </c>
    </row>
    <row r="15" spans="1:8" ht="30.75" customHeight="1" x14ac:dyDescent="0.25">
      <c r="A15" s="12">
        <v>4</v>
      </c>
      <c r="B15" s="97" t="s">
        <v>53</v>
      </c>
      <c r="C15" s="97" t="s">
        <v>24</v>
      </c>
      <c r="D15" s="97" t="s">
        <v>24</v>
      </c>
      <c r="E15" s="14" t="s">
        <v>54</v>
      </c>
      <c r="F15" s="15">
        <f>ROUND(IF(F25-(F26+F33)&lt;=0,0,MAX(0,(F16-(F17+F24))/(F25-(F26+F33)))),11)</f>
        <v>1.40250154E-3</v>
      </c>
    </row>
    <row r="16" spans="1:8" ht="36" customHeight="1" x14ac:dyDescent="0.25">
      <c r="A16" s="12">
        <v>5</v>
      </c>
      <c r="B16" s="97" t="s">
        <v>55</v>
      </c>
      <c r="C16" s="97" t="s">
        <v>25</v>
      </c>
      <c r="D16" s="97" t="s">
        <v>6</v>
      </c>
      <c r="E16" s="13" t="s">
        <v>6</v>
      </c>
      <c r="F16" s="16">
        <f>СВЦЭМ!$D$21</f>
        <v>28.001000000000001</v>
      </c>
    </row>
    <row r="17" spans="1:6" ht="33" customHeight="1" x14ac:dyDescent="0.25">
      <c r="A17" s="12">
        <v>6</v>
      </c>
      <c r="B17" s="97" t="s">
        <v>56</v>
      </c>
      <c r="C17" s="97" t="s">
        <v>25</v>
      </c>
      <c r="D17" s="97" t="s">
        <v>6</v>
      </c>
      <c r="E17" s="13" t="s">
        <v>6</v>
      </c>
      <c r="F17" s="16">
        <f>SUM(F19:F23)</f>
        <v>27.83</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27.83</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21131.327000000001</v>
      </c>
    </row>
    <row r="26" spans="1:6" ht="30.75" customHeight="1" x14ac:dyDescent="0.25">
      <c r="A26" s="12">
        <v>9</v>
      </c>
      <c r="B26" s="97" t="s">
        <v>65</v>
      </c>
      <c r="C26" s="97" t="s">
        <v>27</v>
      </c>
      <c r="D26" s="97" t="s">
        <v>28</v>
      </c>
      <c r="E26" s="13" t="s">
        <v>64</v>
      </c>
      <c r="F26" s="16">
        <f>SUM(F28:F32)</f>
        <v>21009.402000000002</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21009.402000000002</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algorithmName="SHA-512" hashValue="VVHOyhQYHx3jb3APSy3+9ek3VgMHca/zhXgqXX3rQvgvotSCdUotfJCpT+WZ5KcXPmh4mWB9v4zoPO0/ewGXlg==" saltValue="5v8Kf3jjRXhCZn1yhS9anw=="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3367.92226863</v>
      </c>
      <c r="C9" s="4">
        <f>СВЦЭМ!$D$14+'СЕТ СН'!G5+СВЦЭМ!$D$10+'СЕТ СН'!G8-'СЕТ СН'!G$16</f>
        <v>3430.61226863</v>
      </c>
      <c r="D9" s="4">
        <f>СВЦЭМ!$D$14+'СЕТ СН'!H5+СВЦЭМ!$D$10+'СЕТ СН'!H8-'СЕТ СН'!H$16</f>
        <v>3493.9622686299999</v>
      </c>
      <c r="E9" s="4">
        <f>СВЦЭМ!$D$14+'СЕТ СН'!I5+СВЦЭМ!$D$10+'СЕТ СН'!I8-'СЕТ СН'!I$16</f>
        <v>3562.5222686299999</v>
      </c>
    </row>
    <row r="10" spans="1:6" x14ac:dyDescent="0.25">
      <c r="A10" s="26" t="s">
        <v>35</v>
      </c>
      <c r="B10" s="4">
        <f>СВЦЭМ!$D$15+'СЕТ СН'!F5+СВЦЭМ!$D$10+'СЕТ СН'!F8-'СЕТ СН'!F$16</f>
        <v>4116.1499892699994</v>
      </c>
      <c r="C10" s="4">
        <f>СВЦЭМ!$D$15+'СЕТ СН'!G5+СВЦЭМ!$D$10+'СЕТ СН'!G8-'СЕТ СН'!G$16</f>
        <v>4178.8399892700008</v>
      </c>
      <c r="D10" s="4">
        <f>СВЦЭМ!$D$15+'СЕТ СН'!H5+СВЦЭМ!$D$10+'СЕТ СН'!H8-'СЕТ СН'!H$16</f>
        <v>4242.1899892700003</v>
      </c>
      <c r="E10" s="4">
        <f>СВЦЭМ!$D$15+'СЕТ СН'!I5+СВЦЭМ!$D$10+'СЕТ СН'!I8-'СЕТ СН'!I$16</f>
        <v>4310.7499892700007</v>
      </c>
    </row>
    <row r="11" spans="1:6" x14ac:dyDescent="0.25">
      <c r="A11" s="26" t="s">
        <v>36</v>
      </c>
      <c r="B11" s="4">
        <f>СВЦЭМ!$D$16+'СЕТ СН'!F5+СВЦЭМ!$D$10+'СЕТ СН'!F8-'СЕТ СН'!F$16</f>
        <v>5233.2583366099998</v>
      </c>
      <c r="C11" s="4">
        <f>СВЦЭМ!$D$16+'СЕТ СН'!G5+СВЦЭМ!$D$10+'СЕТ СН'!G8-'СЕТ СН'!G$16</f>
        <v>5295.9483366100003</v>
      </c>
      <c r="D11" s="4">
        <f>СВЦЭМ!$D$16+'СЕТ СН'!H5+СВЦЭМ!$D$10+'СЕТ СН'!H8-'СЕТ СН'!H$16</f>
        <v>5359.2983366100007</v>
      </c>
      <c r="E11" s="4">
        <f>СВЦЭМ!$D$16+'СЕТ СН'!I5+СВЦЭМ!$D$10+'СЕТ СН'!I8-'СЕТ СН'!I$16</f>
        <v>5427.8583366100002</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3367.92226863</v>
      </c>
      <c r="C16" s="28">
        <f>СВЦЭМ!$D$14+'СЕТ СН'!G5+СВЦЭМ!$D$10+'СЕТ СН'!G8-'СЕТ СН'!G$16</f>
        <v>3430.61226863</v>
      </c>
      <c r="D16" s="28">
        <f>СВЦЭМ!$D$14+'СЕТ СН'!H5+СВЦЭМ!$D$10+'СЕТ СН'!H8-'СЕТ СН'!H$16</f>
        <v>3493.9622686299999</v>
      </c>
      <c r="E16" s="28">
        <f>СВЦЭМ!$D$14+'СЕТ СН'!I5+СВЦЭМ!$D$10+'СЕТ СН'!I8-'СЕТ СН'!I$16</f>
        <v>3562.5222686299999</v>
      </c>
    </row>
    <row r="17" spans="1:5" x14ac:dyDescent="0.25">
      <c r="A17" s="26" t="s">
        <v>37</v>
      </c>
      <c r="B17" s="28">
        <f>СВЦЭМ!$D$17+'СЕТ СН'!F5+СВЦЭМ!$D$10+'СЕТ СН'!F8-'СЕТ СН'!F$16</f>
        <v>4531.4697079900006</v>
      </c>
      <c r="C17" s="28">
        <f>СВЦЭМ!$D$17+'СЕТ СН'!G5+СВЦЭМ!$D$10+'СЕТ СН'!G8-'СЕТ СН'!G$16</f>
        <v>4594.1597079900002</v>
      </c>
      <c r="D17" s="28">
        <f>СВЦЭМ!$D$17+'СЕТ СН'!H5+СВЦЭМ!$D$10+'СЕТ СН'!H8-'СЕТ СН'!H$16</f>
        <v>4657.5097079900006</v>
      </c>
      <c r="E17" s="28">
        <f>СВЦЭМ!$D$17+'СЕТ СН'!I5+СВЦЭМ!$D$10+'СЕТ СН'!I8-'СЕТ СН'!I$16</f>
        <v>4726.0697079900001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СН'!$F$9+СВЦЭМ!$D$10+'СЕТ СН'!$F$5-'СЕТ СН'!$F$17</f>
        <v>3298.0285602100003</v>
      </c>
      <c r="C12" s="36">
        <f>SUMIFS(СВЦЭМ!$C$33:$C$776,СВЦЭМ!$A$33:$A$776,$A12,СВЦЭМ!$B$33:$B$776,C$11)+'СЕТ СН'!$F$9+СВЦЭМ!$D$10+'СЕТ СН'!$F$5-'СЕТ СН'!$F$17</f>
        <v>3338.2681875100002</v>
      </c>
      <c r="D12" s="36">
        <f>SUMIFS(СВЦЭМ!$C$33:$C$776,СВЦЭМ!$A$33:$A$776,$A12,СВЦЭМ!$B$33:$B$776,D$11)+'СЕТ СН'!$F$9+СВЦЭМ!$D$10+'СЕТ СН'!$F$5-'СЕТ СН'!$F$17</f>
        <v>3357.9207516800002</v>
      </c>
      <c r="E12" s="36">
        <f>SUMIFS(СВЦЭМ!$C$33:$C$776,СВЦЭМ!$A$33:$A$776,$A12,СВЦЭМ!$B$33:$B$776,E$11)+'СЕТ СН'!$F$9+СВЦЭМ!$D$10+'СЕТ СН'!$F$5-'СЕТ СН'!$F$17</f>
        <v>3369.4900249500001</v>
      </c>
      <c r="F12" s="36">
        <f>SUMIFS(СВЦЭМ!$C$33:$C$776,СВЦЭМ!$A$33:$A$776,$A12,СВЦЭМ!$B$33:$B$776,F$11)+'СЕТ СН'!$F$9+СВЦЭМ!$D$10+'СЕТ СН'!$F$5-'СЕТ СН'!$F$17</f>
        <v>3378.7268121799998</v>
      </c>
      <c r="G12" s="36">
        <f>SUMIFS(СВЦЭМ!$C$33:$C$776,СВЦЭМ!$A$33:$A$776,$A12,СВЦЭМ!$B$33:$B$776,G$11)+'СЕТ СН'!$F$9+СВЦЭМ!$D$10+'СЕТ СН'!$F$5-'СЕТ СН'!$F$17</f>
        <v>3361.19870915</v>
      </c>
      <c r="H12" s="36">
        <f>SUMIFS(СВЦЭМ!$C$33:$C$776,СВЦЭМ!$A$33:$A$776,$A12,СВЦЭМ!$B$33:$B$776,H$11)+'СЕТ СН'!$F$9+СВЦЭМ!$D$10+'СЕТ СН'!$F$5-'СЕТ СН'!$F$17</f>
        <v>3351.5638944299999</v>
      </c>
      <c r="I12" s="36">
        <f>SUMIFS(СВЦЭМ!$C$33:$C$776,СВЦЭМ!$A$33:$A$776,$A12,СВЦЭМ!$B$33:$B$776,I$11)+'СЕТ СН'!$F$9+СВЦЭМ!$D$10+'СЕТ СН'!$F$5-'СЕТ СН'!$F$17</f>
        <v>3333.8751554400001</v>
      </c>
      <c r="J12" s="36">
        <f>SUMIFS(СВЦЭМ!$C$33:$C$776,СВЦЭМ!$A$33:$A$776,$A12,СВЦЭМ!$B$33:$B$776,J$11)+'СЕТ СН'!$F$9+СВЦЭМ!$D$10+'СЕТ СН'!$F$5-'СЕТ СН'!$F$17</f>
        <v>3305.5674362200002</v>
      </c>
      <c r="K12" s="36">
        <f>SUMIFS(СВЦЭМ!$C$33:$C$776,СВЦЭМ!$A$33:$A$776,$A12,СВЦЭМ!$B$33:$B$776,K$11)+'СЕТ СН'!$F$9+СВЦЭМ!$D$10+'СЕТ СН'!$F$5-'СЕТ СН'!$F$17</f>
        <v>3300.6675834500002</v>
      </c>
      <c r="L12" s="36">
        <f>SUMIFS(СВЦЭМ!$C$33:$C$776,СВЦЭМ!$A$33:$A$776,$A12,СВЦЭМ!$B$33:$B$776,L$11)+'СЕТ СН'!$F$9+СВЦЭМ!$D$10+'СЕТ СН'!$F$5-'СЕТ СН'!$F$17</f>
        <v>3307.6866046099999</v>
      </c>
      <c r="M12" s="36">
        <f>SUMIFS(СВЦЭМ!$C$33:$C$776,СВЦЭМ!$A$33:$A$776,$A12,СВЦЭМ!$B$33:$B$776,M$11)+'СЕТ СН'!$F$9+СВЦЭМ!$D$10+'СЕТ СН'!$F$5-'СЕТ СН'!$F$17</f>
        <v>3311.6677970199999</v>
      </c>
      <c r="N12" s="36">
        <f>SUMIFS(СВЦЭМ!$C$33:$C$776,СВЦЭМ!$A$33:$A$776,$A12,СВЦЭМ!$B$33:$B$776,N$11)+'СЕТ СН'!$F$9+СВЦЭМ!$D$10+'СЕТ СН'!$F$5-'СЕТ СН'!$F$17</f>
        <v>3317.9952440900001</v>
      </c>
      <c r="O12" s="36">
        <f>SUMIFS(СВЦЭМ!$C$33:$C$776,СВЦЭМ!$A$33:$A$776,$A12,СВЦЭМ!$B$33:$B$776,O$11)+'СЕТ СН'!$F$9+СВЦЭМ!$D$10+'СЕТ СН'!$F$5-'СЕТ СН'!$F$17</f>
        <v>3315.57308994</v>
      </c>
      <c r="P12" s="36">
        <f>SUMIFS(СВЦЭМ!$C$33:$C$776,СВЦЭМ!$A$33:$A$776,$A12,СВЦЭМ!$B$33:$B$776,P$11)+'СЕТ СН'!$F$9+СВЦЭМ!$D$10+'СЕТ СН'!$F$5-'СЕТ СН'!$F$17</f>
        <v>3322.2590068099998</v>
      </c>
      <c r="Q12" s="36">
        <f>SUMIFS(СВЦЭМ!$C$33:$C$776,СВЦЭМ!$A$33:$A$776,$A12,СВЦЭМ!$B$33:$B$776,Q$11)+'СЕТ СН'!$F$9+СВЦЭМ!$D$10+'СЕТ СН'!$F$5-'СЕТ СН'!$F$17</f>
        <v>3318.9044131800001</v>
      </c>
      <c r="R12" s="36">
        <f>SUMIFS(СВЦЭМ!$C$33:$C$776,СВЦЭМ!$A$33:$A$776,$A12,СВЦЭМ!$B$33:$B$776,R$11)+'СЕТ СН'!$F$9+СВЦЭМ!$D$10+'СЕТ СН'!$F$5-'СЕТ СН'!$F$17</f>
        <v>3274.3380047199998</v>
      </c>
      <c r="S12" s="36">
        <f>SUMIFS(СВЦЭМ!$C$33:$C$776,СВЦЭМ!$A$33:$A$776,$A12,СВЦЭМ!$B$33:$B$776,S$11)+'СЕТ СН'!$F$9+СВЦЭМ!$D$10+'СЕТ СН'!$F$5-'СЕТ СН'!$F$17</f>
        <v>3256.0114649300003</v>
      </c>
      <c r="T12" s="36">
        <f>SUMIFS(СВЦЭМ!$C$33:$C$776,СВЦЭМ!$A$33:$A$776,$A12,СВЦЭМ!$B$33:$B$776,T$11)+'СЕТ СН'!$F$9+СВЦЭМ!$D$10+'СЕТ СН'!$F$5-'СЕТ СН'!$F$17</f>
        <v>3234.4217825599999</v>
      </c>
      <c r="U12" s="36">
        <f>SUMIFS(СВЦЭМ!$C$33:$C$776,СВЦЭМ!$A$33:$A$776,$A12,СВЦЭМ!$B$33:$B$776,U$11)+'СЕТ СН'!$F$9+СВЦЭМ!$D$10+'СЕТ СН'!$F$5-'СЕТ СН'!$F$17</f>
        <v>3232.9977051200003</v>
      </c>
      <c r="V12" s="36">
        <f>SUMIFS(СВЦЭМ!$C$33:$C$776,СВЦЭМ!$A$33:$A$776,$A12,СВЦЭМ!$B$33:$B$776,V$11)+'СЕТ СН'!$F$9+СВЦЭМ!$D$10+'СЕТ СН'!$F$5-'СЕТ СН'!$F$17</f>
        <v>3241.48573665</v>
      </c>
      <c r="W12" s="36">
        <f>SUMIFS(СВЦЭМ!$C$33:$C$776,СВЦЭМ!$A$33:$A$776,$A12,СВЦЭМ!$B$33:$B$776,W$11)+'СЕТ СН'!$F$9+СВЦЭМ!$D$10+'СЕТ СН'!$F$5-'СЕТ СН'!$F$17</f>
        <v>3258.0358789100001</v>
      </c>
      <c r="X12" s="36">
        <f>SUMIFS(СВЦЭМ!$C$33:$C$776,СВЦЭМ!$A$33:$A$776,$A12,СВЦЭМ!$B$33:$B$776,X$11)+'СЕТ СН'!$F$9+СВЦЭМ!$D$10+'СЕТ СН'!$F$5-'СЕТ СН'!$F$17</f>
        <v>3272.07639943</v>
      </c>
      <c r="Y12" s="36">
        <f>SUMIFS(СВЦЭМ!$C$33:$C$776,СВЦЭМ!$A$33:$A$776,$A12,СВЦЭМ!$B$33:$B$776,Y$11)+'СЕТ СН'!$F$9+СВЦЭМ!$D$10+'СЕТ СН'!$F$5-'СЕТ СН'!$F$17</f>
        <v>3301.6298751100003</v>
      </c>
      <c r="AA12" s="37"/>
    </row>
    <row r="13" spans="1:27" ht="15.75" x14ac:dyDescent="0.2">
      <c r="A13" s="35">
        <f>A12+1</f>
        <v>43771</v>
      </c>
      <c r="B13" s="36">
        <f>SUMIFS(СВЦЭМ!$C$33:$C$776,СВЦЭМ!$A$33:$A$776,$A13,СВЦЭМ!$B$33:$B$776,B$11)+'СЕТ СН'!$F$9+СВЦЭМ!$D$10+'СЕТ СН'!$F$5-'СЕТ СН'!$F$17</f>
        <v>3320.8019001000002</v>
      </c>
      <c r="C13" s="36">
        <f>SUMIFS(СВЦЭМ!$C$33:$C$776,СВЦЭМ!$A$33:$A$776,$A13,СВЦЭМ!$B$33:$B$776,C$11)+'СЕТ СН'!$F$9+СВЦЭМ!$D$10+'СЕТ СН'!$F$5-'СЕТ СН'!$F$17</f>
        <v>3359.2179358000003</v>
      </c>
      <c r="D13" s="36">
        <f>SUMIFS(СВЦЭМ!$C$33:$C$776,СВЦЭМ!$A$33:$A$776,$A13,СВЦЭМ!$B$33:$B$776,D$11)+'СЕТ СН'!$F$9+СВЦЭМ!$D$10+'СЕТ СН'!$F$5-'СЕТ СН'!$F$17</f>
        <v>3381.1620725299999</v>
      </c>
      <c r="E13" s="36">
        <f>SUMIFS(СВЦЭМ!$C$33:$C$776,СВЦЭМ!$A$33:$A$776,$A13,СВЦЭМ!$B$33:$B$776,E$11)+'СЕТ СН'!$F$9+СВЦЭМ!$D$10+'СЕТ СН'!$F$5-'СЕТ СН'!$F$17</f>
        <v>3390.7529408099999</v>
      </c>
      <c r="F13" s="36">
        <f>SUMIFS(СВЦЭМ!$C$33:$C$776,СВЦЭМ!$A$33:$A$776,$A13,СВЦЭМ!$B$33:$B$776,F$11)+'СЕТ СН'!$F$9+СВЦЭМ!$D$10+'СЕТ СН'!$F$5-'СЕТ СН'!$F$17</f>
        <v>3375.6936116800002</v>
      </c>
      <c r="G13" s="36">
        <f>SUMIFS(СВЦЭМ!$C$33:$C$776,СВЦЭМ!$A$33:$A$776,$A13,СВЦЭМ!$B$33:$B$776,G$11)+'СЕТ СН'!$F$9+СВЦЭМ!$D$10+'СЕТ СН'!$F$5-'СЕТ СН'!$F$17</f>
        <v>3362.1423314799999</v>
      </c>
      <c r="H13" s="36">
        <f>SUMIFS(СВЦЭМ!$C$33:$C$776,СВЦЭМ!$A$33:$A$776,$A13,СВЦЭМ!$B$33:$B$776,H$11)+'СЕТ СН'!$F$9+СВЦЭМ!$D$10+'СЕТ СН'!$F$5-'СЕТ СН'!$F$17</f>
        <v>3339.0810488500001</v>
      </c>
      <c r="I13" s="36">
        <f>SUMIFS(СВЦЭМ!$C$33:$C$776,СВЦЭМ!$A$33:$A$776,$A13,СВЦЭМ!$B$33:$B$776,I$11)+'СЕТ СН'!$F$9+СВЦЭМ!$D$10+'СЕТ СН'!$F$5-'СЕТ СН'!$F$17</f>
        <v>3330.1741008200001</v>
      </c>
      <c r="J13" s="36">
        <f>SUMIFS(СВЦЭМ!$C$33:$C$776,СВЦЭМ!$A$33:$A$776,$A13,СВЦЭМ!$B$33:$B$776,J$11)+'СЕТ СН'!$F$9+СВЦЭМ!$D$10+'СЕТ СН'!$F$5-'СЕТ СН'!$F$17</f>
        <v>3317.0411013200001</v>
      </c>
      <c r="K13" s="36">
        <f>SUMIFS(СВЦЭМ!$C$33:$C$776,СВЦЭМ!$A$33:$A$776,$A13,СВЦЭМ!$B$33:$B$776,K$11)+'СЕТ СН'!$F$9+СВЦЭМ!$D$10+'СЕТ СН'!$F$5-'СЕТ СН'!$F$17</f>
        <v>3286.4146708799999</v>
      </c>
      <c r="L13" s="36">
        <f>SUMIFS(СВЦЭМ!$C$33:$C$776,СВЦЭМ!$A$33:$A$776,$A13,СВЦЭМ!$B$33:$B$776,L$11)+'СЕТ СН'!$F$9+СВЦЭМ!$D$10+'СЕТ СН'!$F$5-'СЕТ СН'!$F$17</f>
        <v>3271.6866644199999</v>
      </c>
      <c r="M13" s="36">
        <f>SUMIFS(СВЦЭМ!$C$33:$C$776,СВЦЭМ!$A$33:$A$776,$A13,СВЦЭМ!$B$33:$B$776,M$11)+'СЕТ СН'!$F$9+СВЦЭМ!$D$10+'СЕТ СН'!$F$5-'СЕТ СН'!$F$17</f>
        <v>3283.4177864000003</v>
      </c>
      <c r="N13" s="36">
        <f>SUMIFS(СВЦЭМ!$C$33:$C$776,СВЦЭМ!$A$33:$A$776,$A13,СВЦЭМ!$B$33:$B$776,N$11)+'СЕТ СН'!$F$9+СВЦЭМ!$D$10+'СЕТ СН'!$F$5-'СЕТ СН'!$F$17</f>
        <v>3281.8958105199999</v>
      </c>
      <c r="O13" s="36">
        <f>SUMIFS(СВЦЭМ!$C$33:$C$776,СВЦЭМ!$A$33:$A$776,$A13,СВЦЭМ!$B$33:$B$776,O$11)+'СЕТ СН'!$F$9+СВЦЭМ!$D$10+'СЕТ СН'!$F$5-'СЕТ СН'!$F$17</f>
        <v>3286.9964136200001</v>
      </c>
      <c r="P13" s="36">
        <f>SUMIFS(СВЦЭМ!$C$33:$C$776,СВЦЭМ!$A$33:$A$776,$A13,СВЦЭМ!$B$33:$B$776,P$11)+'СЕТ СН'!$F$9+СВЦЭМ!$D$10+'СЕТ СН'!$F$5-'СЕТ СН'!$F$17</f>
        <v>3293.7477984300003</v>
      </c>
      <c r="Q13" s="36">
        <f>SUMIFS(СВЦЭМ!$C$33:$C$776,СВЦЭМ!$A$33:$A$776,$A13,СВЦЭМ!$B$33:$B$776,Q$11)+'СЕТ СН'!$F$9+СВЦЭМ!$D$10+'СЕТ СН'!$F$5-'СЕТ СН'!$F$17</f>
        <v>3276.2097933700002</v>
      </c>
      <c r="R13" s="36">
        <f>SUMIFS(СВЦЭМ!$C$33:$C$776,СВЦЭМ!$A$33:$A$776,$A13,СВЦЭМ!$B$33:$B$776,R$11)+'СЕТ СН'!$F$9+СВЦЭМ!$D$10+'СЕТ СН'!$F$5-'СЕТ СН'!$F$17</f>
        <v>3231.34477083</v>
      </c>
      <c r="S13" s="36">
        <f>SUMIFS(СВЦЭМ!$C$33:$C$776,СВЦЭМ!$A$33:$A$776,$A13,СВЦЭМ!$B$33:$B$776,S$11)+'СЕТ СН'!$F$9+СВЦЭМ!$D$10+'СЕТ СН'!$F$5-'СЕТ СН'!$F$17</f>
        <v>3211.2508791800001</v>
      </c>
      <c r="T13" s="36">
        <f>SUMIFS(СВЦЭМ!$C$33:$C$776,СВЦЭМ!$A$33:$A$776,$A13,СВЦЭМ!$B$33:$B$776,T$11)+'СЕТ СН'!$F$9+СВЦЭМ!$D$10+'СЕТ СН'!$F$5-'СЕТ СН'!$F$17</f>
        <v>3201.8519534400002</v>
      </c>
      <c r="U13" s="36">
        <f>SUMIFS(СВЦЭМ!$C$33:$C$776,СВЦЭМ!$A$33:$A$776,$A13,СВЦЭМ!$B$33:$B$776,U$11)+'СЕТ СН'!$F$9+СВЦЭМ!$D$10+'СЕТ СН'!$F$5-'СЕТ СН'!$F$17</f>
        <v>3200.8750452499999</v>
      </c>
      <c r="V13" s="36">
        <f>SUMIFS(СВЦЭМ!$C$33:$C$776,СВЦЭМ!$A$33:$A$776,$A13,СВЦЭМ!$B$33:$B$776,V$11)+'СЕТ СН'!$F$9+СВЦЭМ!$D$10+'СЕТ СН'!$F$5-'СЕТ СН'!$F$17</f>
        <v>3199.1880824499999</v>
      </c>
      <c r="W13" s="36">
        <f>SUMIFS(СВЦЭМ!$C$33:$C$776,СВЦЭМ!$A$33:$A$776,$A13,СВЦЭМ!$B$33:$B$776,W$11)+'СЕТ СН'!$F$9+СВЦЭМ!$D$10+'СЕТ СН'!$F$5-'СЕТ СН'!$F$17</f>
        <v>3222.7133437100001</v>
      </c>
      <c r="X13" s="36">
        <f>SUMIFS(СВЦЭМ!$C$33:$C$776,СВЦЭМ!$A$33:$A$776,$A13,СВЦЭМ!$B$33:$B$776,X$11)+'СЕТ СН'!$F$9+СВЦЭМ!$D$10+'СЕТ СН'!$F$5-'СЕТ СН'!$F$17</f>
        <v>3243.61795059</v>
      </c>
      <c r="Y13" s="36">
        <f>SUMIFS(СВЦЭМ!$C$33:$C$776,СВЦЭМ!$A$33:$A$776,$A13,СВЦЭМ!$B$33:$B$776,Y$11)+'СЕТ СН'!$F$9+СВЦЭМ!$D$10+'СЕТ СН'!$F$5-'СЕТ СН'!$F$17</f>
        <v>3264.9929151800002</v>
      </c>
    </row>
    <row r="14" spans="1:27" ht="15.75" x14ac:dyDescent="0.2">
      <c r="A14" s="35">
        <f t="shared" ref="A14:A42" si="0">A13+1</f>
        <v>43772</v>
      </c>
      <c r="B14" s="36">
        <f>SUMIFS(СВЦЭМ!$C$33:$C$776,СВЦЭМ!$A$33:$A$776,$A14,СВЦЭМ!$B$33:$B$776,B$11)+'СЕТ СН'!$F$9+СВЦЭМ!$D$10+'СЕТ СН'!$F$5-'СЕТ СН'!$F$17</f>
        <v>3249.8987967600001</v>
      </c>
      <c r="C14" s="36">
        <f>SUMIFS(СВЦЭМ!$C$33:$C$776,СВЦЭМ!$A$33:$A$776,$A14,СВЦЭМ!$B$33:$B$776,C$11)+'СЕТ СН'!$F$9+СВЦЭМ!$D$10+'СЕТ СН'!$F$5-'СЕТ СН'!$F$17</f>
        <v>3288.57776483</v>
      </c>
      <c r="D14" s="36">
        <f>SUMIFS(СВЦЭМ!$C$33:$C$776,СВЦЭМ!$A$33:$A$776,$A14,СВЦЭМ!$B$33:$B$776,D$11)+'СЕТ СН'!$F$9+СВЦЭМ!$D$10+'СЕТ СН'!$F$5-'СЕТ СН'!$F$17</f>
        <v>3310.1548023700002</v>
      </c>
      <c r="E14" s="36">
        <f>SUMIFS(СВЦЭМ!$C$33:$C$776,СВЦЭМ!$A$33:$A$776,$A14,СВЦЭМ!$B$33:$B$776,E$11)+'СЕТ СН'!$F$9+СВЦЭМ!$D$10+'СЕТ СН'!$F$5-'СЕТ СН'!$F$17</f>
        <v>3312.11501671</v>
      </c>
      <c r="F14" s="36">
        <f>SUMIFS(СВЦЭМ!$C$33:$C$776,СВЦЭМ!$A$33:$A$776,$A14,СВЦЭМ!$B$33:$B$776,F$11)+'СЕТ СН'!$F$9+СВЦЭМ!$D$10+'СЕТ СН'!$F$5-'СЕТ СН'!$F$17</f>
        <v>3326.7715494900003</v>
      </c>
      <c r="G14" s="36">
        <f>SUMIFS(СВЦЭМ!$C$33:$C$776,СВЦЭМ!$A$33:$A$776,$A14,СВЦЭМ!$B$33:$B$776,G$11)+'СЕТ СН'!$F$9+СВЦЭМ!$D$10+'СЕТ СН'!$F$5-'СЕТ СН'!$F$17</f>
        <v>3313.1424201700002</v>
      </c>
      <c r="H14" s="36">
        <f>SUMIFS(СВЦЭМ!$C$33:$C$776,СВЦЭМ!$A$33:$A$776,$A14,СВЦЭМ!$B$33:$B$776,H$11)+'СЕТ СН'!$F$9+СВЦЭМ!$D$10+'СЕТ СН'!$F$5-'СЕТ СН'!$F$17</f>
        <v>3304.0299540000001</v>
      </c>
      <c r="I14" s="36">
        <f>SUMIFS(СВЦЭМ!$C$33:$C$776,СВЦЭМ!$A$33:$A$776,$A14,СВЦЭМ!$B$33:$B$776,I$11)+'СЕТ СН'!$F$9+СВЦЭМ!$D$10+'СЕТ СН'!$F$5-'СЕТ СН'!$F$17</f>
        <v>3294.3627814700003</v>
      </c>
      <c r="J14" s="36">
        <f>SUMIFS(СВЦЭМ!$C$33:$C$776,СВЦЭМ!$A$33:$A$776,$A14,СВЦЭМ!$B$33:$B$776,J$11)+'СЕТ СН'!$F$9+СВЦЭМ!$D$10+'СЕТ СН'!$F$5-'СЕТ СН'!$F$17</f>
        <v>3256.9726813300003</v>
      </c>
      <c r="K14" s="36">
        <f>SUMIFS(СВЦЭМ!$C$33:$C$776,СВЦЭМ!$A$33:$A$776,$A14,СВЦЭМ!$B$33:$B$776,K$11)+'СЕТ СН'!$F$9+СВЦЭМ!$D$10+'СЕТ СН'!$F$5-'СЕТ СН'!$F$17</f>
        <v>3211.0104630300002</v>
      </c>
      <c r="L14" s="36">
        <f>SUMIFS(СВЦЭМ!$C$33:$C$776,СВЦЭМ!$A$33:$A$776,$A14,СВЦЭМ!$B$33:$B$776,L$11)+'СЕТ СН'!$F$9+СВЦЭМ!$D$10+'СЕТ СН'!$F$5-'СЕТ СН'!$F$17</f>
        <v>3193.9180023500003</v>
      </c>
      <c r="M14" s="36">
        <f>SUMIFS(СВЦЭМ!$C$33:$C$776,СВЦЭМ!$A$33:$A$776,$A14,СВЦЭМ!$B$33:$B$776,M$11)+'СЕТ СН'!$F$9+СВЦЭМ!$D$10+'СЕТ СН'!$F$5-'СЕТ СН'!$F$17</f>
        <v>3200.06825484</v>
      </c>
      <c r="N14" s="36">
        <f>SUMIFS(СВЦЭМ!$C$33:$C$776,СВЦЭМ!$A$33:$A$776,$A14,СВЦЭМ!$B$33:$B$776,N$11)+'СЕТ СН'!$F$9+СВЦЭМ!$D$10+'СЕТ СН'!$F$5-'СЕТ СН'!$F$17</f>
        <v>3205.19328296</v>
      </c>
      <c r="O14" s="36">
        <f>SUMIFS(СВЦЭМ!$C$33:$C$776,СВЦЭМ!$A$33:$A$776,$A14,СВЦЭМ!$B$33:$B$776,O$11)+'СЕТ СН'!$F$9+СВЦЭМ!$D$10+'СЕТ СН'!$F$5-'СЕТ СН'!$F$17</f>
        <v>3207.9657908200002</v>
      </c>
      <c r="P14" s="36">
        <f>SUMIFS(СВЦЭМ!$C$33:$C$776,СВЦЭМ!$A$33:$A$776,$A14,СВЦЭМ!$B$33:$B$776,P$11)+'СЕТ СН'!$F$9+СВЦЭМ!$D$10+'СЕТ СН'!$F$5-'СЕТ СН'!$F$17</f>
        <v>3210.3397375899999</v>
      </c>
      <c r="Q14" s="36">
        <f>SUMIFS(СВЦЭМ!$C$33:$C$776,СВЦЭМ!$A$33:$A$776,$A14,СВЦЭМ!$B$33:$B$776,Q$11)+'СЕТ СН'!$F$9+СВЦЭМ!$D$10+'СЕТ СН'!$F$5-'СЕТ СН'!$F$17</f>
        <v>3207.3405684899999</v>
      </c>
      <c r="R14" s="36">
        <f>SUMIFS(СВЦЭМ!$C$33:$C$776,СВЦЭМ!$A$33:$A$776,$A14,СВЦЭМ!$B$33:$B$776,R$11)+'СЕТ СН'!$F$9+СВЦЭМ!$D$10+'СЕТ СН'!$F$5-'СЕТ СН'!$F$17</f>
        <v>3170.0875913999998</v>
      </c>
      <c r="S14" s="36">
        <f>SUMIFS(СВЦЭМ!$C$33:$C$776,СВЦЭМ!$A$33:$A$776,$A14,СВЦЭМ!$B$33:$B$776,S$11)+'СЕТ СН'!$F$9+СВЦЭМ!$D$10+'СЕТ СН'!$F$5-'СЕТ СН'!$F$17</f>
        <v>3144.11898518</v>
      </c>
      <c r="T14" s="36">
        <f>SUMIFS(СВЦЭМ!$C$33:$C$776,СВЦЭМ!$A$33:$A$776,$A14,СВЦЭМ!$B$33:$B$776,T$11)+'СЕТ СН'!$F$9+СВЦЭМ!$D$10+'СЕТ СН'!$F$5-'СЕТ СН'!$F$17</f>
        <v>3126.5489224200001</v>
      </c>
      <c r="U14" s="36">
        <f>SUMIFS(СВЦЭМ!$C$33:$C$776,СВЦЭМ!$A$33:$A$776,$A14,СВЦЭМ!$B$33:$B$776,U$11)+'СЕТ СН'!$F$9+СВЦЭМ!$D$10+'СЕТ СН'!$F$5-'СЕТ СН'!$F$17</f>
        <v>3127.0163244400001</v>
      </c>
      <c r="V14" s="36">
        <f>SUMIFS(СВЦЭМ!$C$33:$C$776,СВЦЭМ!$A$33:$A$776,$A14,СВЦЭМ!$B$33:$B$776,V$11)+'СЕТ СН'!$F$9+СВЦЭМ!$D$10+'СЕТ СН'!$F$5-'СЕТ СН'!$F$17</f>
        <v>3138.4901134700003</v>
      </c>
      <c r="W14" s="36">
        <f>SUMIFS(СВЦЭМ!$C$33:$C$776,СВЦЭМ!$A$33:$A$776,$A14,СВЦЭМ!$B$33:$B$776,W$11)+'СЕТ СН'!$F$9+СВЦЭМ!$D$10+'СЕТ СН'!$F$5-'СЕТ СН'!$F$17</f>
        <v>3146.3435143900001</v>
      </c>
      <c r="X14" s="36">
        <f>SUMIFS(СВЦЭМ!$C$33:$C$776,СВЦЭМ!$A$33:$A$776,$A14,СВЦЭМ!$B$33:$B$776,X$11)+'СЕТ СН'!$F$9+СВЦЭМ!$D$10+'СЕТ СН'!$F$5-'СЕТ СН'!$F$17</f>
        <v>3156.5706019899999</v>
      </c>
      <c r="Y14" s="36">
        <f>SUMIFS(СВЦЭМ!$C$33:$C$776,СВЦЭМ!$A$33:$A$776,$A14,СВЦЭМ!$B$33:$B$776,Y$11)+'СЕТ СН'!$F$9+СВЦЭМ!$D$10+'СЕТ СН'!$F$5-'СЕТ СН'!$F$17</f>
        <v>3203.6313854800001</v>
      </c>
    </row>
    <row r="15" spans="1:27" ht="15.75" x14ac:dyDescent="0.2">
      <c r="A15" s="35">
        <f t="shared" si="0"/>
        <v>43773</v>
      </c>
      <c r="B15" s="36">
        <f>SUMIFS(СВЦЭМ!$C$33:$C$776,СВЦЭМ!$A$33:$A$776,$A15,СВЦЭМ!$B$33:$B$776,B$11)+'СЕТ СН'!$F$9+СВЦЭМ!$D$10+'СЕТ СН'!$F$5-'СЕТ СН'!$F$17</f>
        <v>3283.4231950100002</v>
      </c>
      <c r="C15" s="36">
        <f>SUMIFS(СВЦЭМ!$C$33:$C$776,СВЦЭМ!$A$33:$A$776,$A15,СВЦЭМ!$B$34:$B$777,C$11)+'СЕТ СН'!$F$9+СВЦЭМ!$D$10+'СЕТ СН'!$F$5-'СЕТ СН'!$F$17</f>
        <v>3283.4231950100002</v>
      </c>
      <c r="D15" s="36">
        <f>SUMIFS(СВЦЭМ!$C$33:$C$776,СВЦЭМ!$A$33:$A$776,$A15,СВЦЭМ!$B$33:$B$776,D$11)+'СЕТ СН'!$F$9+СВЦЭМ!$D$10+'СЕТ СН'!$F$5-'СЕТ СН'!$F$17</f>
        <v>3328.5215418600001</v>
      </c>
      <c r="E15" s="36">
        <f>SUMIFS(СВЦЭМ!$C$33:$C$776,СВЦЭМ!$A$33:$A$776,$A15,СВЦЭМ!$B$33:$B$776,E$11)+'СЕТ СН'!$F$9+СВЦЭМ!$D$10+'СЕТ СН'!$F$5-'СЕТ СН'!$F$17</f>
        <v>3352.7177512600001</v>
      </c>
      <c r="F15" s="36">
        <f>SUMIFS(СВЦЭМ!$C$33:$C$776,СВЦЭМ!$A$33:$A$776,$A15,СВЦЭМ!$B$33:$B$776,F$11)+'СЕТ СН'!$F$9+СВЦЭМ!$D$10+'СЕТ СН'!$F$5-'СЕТ СН'!$F$17</f>
        <v>3354.55157151</v>
      </c>
      <c r="G15" s="36">
        <f>SUMIFS(СВЦЭМ!$C$33:$C$776,СВЦЭМ!$A$33:$A$776,$A15,СВЦЭМ!$B$33:$B$776,G$11)+'СЕТ СН'!$F$9+СВЦЭМ!$D$10+'СЕТ СН'!$F$5-'СЕТ СН'!$F$17</f>
        <v>3312.5801760700001</v>
      </c>
      <c r="H15" s="36">
        <f>SUMIFS(СВЦЭМ!$C$33:$C$776,СВЦЭМ!$A$33:$A$776,$A15,СВЦЭМ!$B$33:$B$776,H$11)+'СЕТ СН'!$F$9+СВЦЭМ!$D$10+'СЕТ СН'!$F$5-'СЕТ СН'!$F$17</f>
        <v>3285.6490510499998</v>
      </c>
      <c r="I15" s="36">
        <f>SUMIFS(СВЦЭМ!$C$33:$C$776,СВЦЭМ!$A$33:$A$776,$A15,СВЦЭМ!$B$33:$B$776,I$11)+'СЕТ СН'!$F$9+СВЦЭМ!$D$10+'СЕТ СН'!$F$5-'СЕТ СН'!$F$17</f>
        <v>3270.23030234</v>
      </c>
      <c r="J15" s="36">
        <f>SUMIFS(СВЦЭМ!$C$33:$C$776,СВЦЭМ!$A$33:$A$776,$A15,СВЦЭМ!$B$33:$B$776,J$11)+'СЕТ СН'!$F$9+СВЦЭМ!$D$10+'СЕТ СН'!$F$5-'СЕТ СН'!$F$17</f>
        <v>3259.7675438000001</v>
      </c>
      <c r="K15" s="36">
        <f>SUMIFS(СВЦЭМ!$C$33:$C$776,СВЦЭМ!$A$33:$A$776,$A15,СВЦЭМ!$B$33:$B$776,K$11)+'СЕТ СН'!$F$9+СВЦЭМ!$D$10+'СЕТ СН'!$F$5-'СЕТ СН'!$F$17</f>
        <v>3231.3724695599999</v>
      </c>
      <c r="L15" s="36">
        <f>SUMIFS(СВЦЭМ!$C$33:$C$776,СВЦЭМ!$A$33:$A$776,$A15,СВЦЭМ!$B$33:$B$776,L$11)+'СЕТ СН'!$F$9+СВЦЭМ!$D$10+'СЕТ СН'!$F$5-'СЕТ СН'!$F$17</f>
        <v>3217.1576290399998</v>
      </c>
      <c r="M15" s="36">
        <f>SUMIFS(СВЦЭМ!$C$33:$C$776,СВЦЭМ!$A$33:$A$776,$A15,СВЦЭМ!$B$33:$B$776,M$11)+'СЕТ СН'!$F$9+СВЦЭМ!$D$10+'СЕТ СН'!$F$5-'СЕТ СН'!$F$17</f>
        <v>3217.97965703</v>
      </c>
      <c r="N15" s="36">
        <f>SUMIFS(СВЦЭМ!$C$33:$C$776,СВЦЭМ!$A$33:$A$776,$A15,СВЦЭМ!$B$33:$B$776,N$11)+'СЕТ СН'!$F$9+СВЦЭМ!$D$10+'СЕТ СН'!$F$5-'СЕТ СН'!$F$17</f>
        <v>3219.8976815800002</v>
      </c>
      <c r="O15" s="36">
        <f>SUMIFS(СВЦЭМ!$C$33:$C$776,СВЦЭМ!$A$33:$A$776,$A15,СВЦЭМ!$B$33:$B$776,O$11)+'СЕТ СН'!$F$9+СВЦЭМ!$D$10+'СЕТ СН'!$F$5-'СЕТ СН'!$F$17</f>
        <v>3223.9189080400001</v>
      </c>
      <c r="P15" s="36">
        <f>SUMIFS(СВЦЭМ!$C$33:$C$776,СВЦЭМ!$A$33:$A$776,$A15,СВЦЭМ!$B$33:$B$776,P$11)+'СЕТ СН'!$F$9+СВЦЭМ!$D$10+'СЕТ СН'!$F$5-'СЕТ СН'!$F$17</f>
        <v>3241.4460573900001</v>
      </c>
      <c r="Q15" s="36">
        <f>SUMIFS(СВЦЭМ!$C$33:$C$776,СВЦЭМ!$A$33:$A$776,$A15,СВЦЭМ!$B$33:$B$776,Q$11)+'СЕТ СН'!$F$9+СВЦЭМ!$D$10+'СЕТ СН'!$F$5-'СЕТ СН'!$F$17</f>
        <v>3237.7220665899999</v>
      </c>
      <c r="R15" s="36">
        <f>SUMIFS(СВЦЭМ!$C$33:$C$776,СВЦЭМ!$A$33:$A$776,$A15,СВЦЭМ!$B$33:$B$776,R$11)+'СЕТ СН'!$F$9+СВЦЭМ!$D$10+'СЕТ СН'!$F$5-'СЕТ СН'!$F$17</f>
        <v>3198.7826678299998</v>
      </c>
      <c r="S15" s="36">
        <f>SUMIFS(СВЦЭМ!$C$33:$C$776,СВЦЭМ!$A$33:$A$776,$A15,СВЦЭМ!$B$33:$B$776,S$11)+'СЕТ СН'!$F$9+СВЦЭМ!$D$10+'СЕТ СН'!$F$5-'СЕТ СН'!$F$17</f>
        <v>3168.4659896100002</v>
      </c>
      <c r="T15" s="36">
        <f>SUMIFS(СВЦЭМ!$C$33:$C$776,СВЦЭМ!$A$33:$A$776,$A15,СВЦЭМ!$B$33:$B$776,T$11)+'СЕТ СН'!$F$9+СВЦЭМ!$D$10+'СЕТ СН'!$F$5-'СЕТ СН'!$F$17</f>
        <v>3157.24778019</v>
      </c>
      <c r="U15" s="36">
        <f>SUMIFS(СВЦЭМ!$C$33:$C$776,СВЦЭМ!$A$33:$A$776,$A15,СВЦЭМ!$B$33:$B$776,U$11)+'СЕТ СН'!$F$9+СВЦЭМ!$D$10+'СЕТ СН'!$F$5-'СЕТ СН'!$F$17</f>
        <v>3146.5992272600001</v>
      </c>
      <c r="V15" s="36">
        <f>SUMIFS(СВЦЭМ!$C$33:$C$776,СВЦЭМ!$A$33:$A$776,$A15,СВЦЭМ!$B$33:$B$776,V$11)+'СЕТ СН'!$F$9+СВЦЭМ!$D$10+'СЕТ СН'!$F$5-'СЕТ СН'!$F$17</f>
        <v>3156.66780814</v>
      </c>
      <c r="W15" s="36">
        <f>SUMIFS(СВЦЭМ!$C$33:$C$776,СВЦЭМ!$A$33:$A$776,$A15,СВЦЭМ!$B$33:$B$776,W$11)+'СЕТ СН'!$F$9+СВЦЭМ!$D$10+'СЕТ СН'!$F$5-'СЕТ СН'!$F$17</f>
        <v>3179.73407984</v>
      </c>
      <c r="X15" s="36">
        <f>SUMIFS(СВЦЭМ!$C$33:$C$776,СВЦЭМ!$A$33:$A$776,$A15,СВЦЭМ!$B$33:$B$776,X$11)+'СЕТ СН'!$F$9+СВЦЭМ!$D$10+'СЕТ СН'!$F$5-'СЕТ СН'!$F$17</f>
        <v>3194.93379439</v>
      </c>
      <c r="Y15" s="36">
        <f>SUMIFS(СВЦЭМ!$C$33:$C$776,СВЦЭМ!$A$33:$A$776,$A15,СВЦЭМ!$B$33:$B$776,Y$11)+'СЕТ СН'!$F$9+СВЦЭМ!$D$10+'СЕТ СН'!$F$5-'СЕТ СН'!$F$17</f>
        <v>3227.3099984700002</v>
      </c>
    </row>
    <row r="16" spans="1:27" ht="15.75" x14ac:dyDescent="0.2">
      <c r="A16" s="35">
        <f t="shared" si="0"/>
        <v>43774</v>
      </c>
      <c r="B16" s="36">
        <f>SUMIFS(СВЦЭМ!$C$33:$C$776,СВЦЭМ!$A$33:$A$776,$A16,СВЦЭМ!$B$33:$B$776,B$11)+'СЕТ СН'!$F$9+СВЦЭМ!$D$10+'СЕТ СН'!$F$5-'СЕТ СН'!$F$17</f>
        <v>3337.4805891699998</v>
      </c>
      <c r="C16" s="36">
        <f>SUMIFS(СВЦЭМ!$C$33:$C$776,СВЦЭМ!$A$33:$A$776,$A16,СВЦЭМ!$B$33:$B$776,C$11)+'СЕТ СН'!$F$9+СВЦЭМ!$D$10+'СЕТ СН'!$F$5-'СЕТ СН'!$F$17</f>
        <v>3357.0202375200001</v>
      </c>
      <c r="D16" s="36">
        <f>SUMIFS(СВЦЭМ!$C$33:$C$776,СВЦЭМ!$A$33:$A$776,$A16,СВЦЭМ!$B$33:$B$776,D$11)+'СЕТ СН'!$F$9+СВЦЭМ!$D$10+'СЕТ СН'!$F$5-'СЕТ СН'!$F$17</f>
        <v>3347.85093555</v>
      </c>
      <c r="E16" s="36">
        <f>SUMIFS(СВЦЭМ!$C$33:$C$776,СВЦЭМ!$A$33:$A$776,$A16,СВЦЭМ!$B$33:$B$776,E$11)+'СЕТ СН'!$F$9+СВЦЭМ!$D$10+'СЕТ СН'!$F$5-'СЕТ СН'!$F$17</f>
        <v>3353.6179849099999</v>
      </c>
      <c r="F16" s="36">
        <f>SUMIFS(СВЦЭМ!$C$33:$C$776,СВЦЭМ!$A$33:$A$776,$A16,СВЦЭМ!$B$33:$B$776,F$11)+'СЕТ СН'!$F$9+СВЦЭМ!$D$10+'СЕТ СН'!$F$5-'СЕТ СН'!$F$17</f>
        <v>3356.2705567200001</v>
      </c>
      <c r="G16" s="36">
        <f>SUMIFS(СВЦЭМ!$C$33:$C$776,СВЦЭМ!$A$33:$A$776,$A16,СВЦЭМ!$B$33:$B$776,G$11)+'СЕТ СН'!$F$9+СВЦЭМ!$D$10+'СЕТ СН'!$F$5-'СЕТ СН'!$F$17</f>
        <v>3336.9197963699999</v>
      </c>
      <c r="H16" s="36">
        <f>SUMIFS(СВЦЭМ!$C$33:$C$776,СВЦЭМ!$A$33:$A$776,$A16,СВЦЭМ!$B$33:$B$776,H$11)+'СЕТ СН'!$F$9+СВЦЭМ!$D$10+'СЕТ СН'!$F$5-'СЕТ СН'!$F$17</f>
        <v>3293.4579790799999</v>
      </c>
      <c r="I16" s="36">
        <f>SUMIFS(СВЦЭМ!$C$33:$C$776,СВЦЭМ!$A$33:$A$776,$A16,СВЦЭМ!$B$33:$B$776,I$11)+'СЕТ СН'!$F$9+СВЦЭМ!$D$10+'СЕТ СН'!$F$5-'СЕТ СН'!$F$17</f>
        <v>3307.7453727299999</v>
      </c>
      <c r="J16" s="36">
        <f>SUMIFS(СВЦЭМ!$C$33:$C$776,СВЦЭМ!$A$33:$A$776,$A16,СВЦЭМ!$B$33:$B$776,J$11)+'СЕТ СН'!$F$9+СВЦЭМ!$D$10+'СЕТ СН'!$F$5-'СЕТ СН'!$F$17</f>
        <v>3290.8496723100002</v>
      </c>
      <c r="K16" s="36">
        <f>SUMIFS(СВЦЭМ!$C$33:$C$776,СВЦЭМ!$A$33:$A$776,$A16,СВЦЭМ!$B$33:$B$776,K$11)+'СЕТ СН'!$F$9+СВЦЭМ!$D$10+'СЕТ СН'!$F$5-'СЕТ СН'!$F$17</f>
        <v>3266.9462253400002</v>
      </c>
      <c r="L16" s="36">
        <f>SUMIFS(СВЦЭМ!$C$33:$C$776,СВЦЭМ!$A$33:$A$776,$A16,СВЦЭМ!$B$33:$B$776,L$11)+'СЕТ СН'!$F$9+СВЦЭМ!$D$10+'СЕТ СН'!$F$5-'СЕТ СН'!$F$17</f>
        <v>3264.4124933900002</v>
      </c>
      <c r="M16" s="36">
        <f>SUMIFS(СВЦЭМ!$C$33:$C$776,СВЦЭМ!$A$33:$A$776,$A16,СВЦЭМ!$B$33:$B$776,M$11)+'СЕТ СН'!$F$9+СВЦЭМ!$D$10+'СЕТ СН'!$F$5-'СЕТ СН'!$F$17</f>
        <v>3269.4360293200002</v>
      </c>
      <c r="N16" s="36">
        <f>SUMIFS(СВЦЭМ!$C$33:$C$776,СВЦЭМ!$A$33:$A$776,$A16,СВЦЭМ!$B$33:$B$776,N$11)+'СЕТ СН'!$F$9+СВЦЭМ!$D$10+'СЕТ СН'!$F$5-'СЕТ СН'!$F$17</f>
        <v>3269.1440699200002</v>
      </c>
      <c r="O16" s="36">
        <f>SUMIFS(СВЦЭМ!$C$33:$C$776,СВЦЭМ!$A$33:$A$776,$A16,СВЦЭМ!$B$33:$B$776,O$11)+'СЕТ СН'!$F$9+СВЦЭМ!$D$10+'СЕТ СН'!$F$5-'СЕТ СН'!$F$17</f>
        <v>3285.44087881</v>
      </c>
      <c r="P16" s="36">
        <f>SUMIFS(СВЦЭМ!$C$33:$C$776,СВЦЭМ!$A$33:$A$776,$A16,СВЦЭМ!$B$33:$B$776,P$11)+'СЕТ СН'!$F$9+СВЦЭМ!$D$10+'СЕТ СН'!$F$5-'СЕТ СН'!$F$17</f>
        <v>3290.01027793</v>
      </c>
      <c r="Q16" s="36">
        <f>SUMIFS(СВЦЭМ!$C$33:$C$776,СВЦЭМ!$A$33:$A$776,$A16,СВЦЭМ!$B$33:$B$776,Q$11)+'СЕТ СН'!$F$9+СВЦЭМ!$D$10+'СЕТ СН'!$F$5-'СЕТ СН'!$F$17</f>
        <v>3273.7065422599999</v>
      </c>
      <c r="R16" s="36">
        <f>SUMIFS(СВЦЭМ!$C$33:$C$776,СВЦЭМ!$A$33:$A$776,$A16,СВЦЭМ!$B$33:$B$776,R$11)+'СЕТ СН'!$F$9+СВЦЭМ!$D$10+'СЕТ СН'!$F$5-'СЕТ СН'!$F$17</f>
        <v>3219.7058188199999</v>
      </c>
      <c r="S16" s="36">
        <f>SUMIFS(СВЦЭМ!$C$33:$C$776,СВЦЭМ!$A$33:$A$776,$A16,СВЦЭМ!$B$33:$B$776,S$11)+'СЕТ СН'!$F$9+СВЦЭМ!$D$10+'СЕТ СН'!$F$5-'СЕТ СН'!$F$17</f>
        <v>3192.5509616500003</v>
      </c>
      <c r="T16" s="36">
        <f>SUMIFS(СВЦЭМ!$C$33:$C$776,СВЦЭМ!$A$33:$A$776,$A16,СВЦЭМ!$B$33:$B$776,T$11)+'СЕТ СН'!$F$9+СВЦЭМ!$D$10+'СЕТ СН'!$F$5-'СЕТ СН'!$F$17</f>
        <v>3203.6414609399999</v>
      </c>
      <c r="U16" s="36">
        <f>SUMIFS(СВЦЭМ!$C$33:$C$776,СВЦЭМ!$A$33:$A$776,$A16,СВЦЭМ!$B$33:$B$776,U$11)+'СЕТ СН'!$F$9+СВЦЭМ!$D$10+'СЕТ СН'!$F$5-'СЕТ СН'!$F$17</f>
        <v>3206.2314746500001</v>
      </c>
      <c r="V16" s="36">
        <f>SUMIFS(СВЦЭМ!$C$33:$C$776,СВЦЭМ!$A$33:$A$776,$A16,СВЦЭМ!$B$33:$B$776,V$11)+'СЕТ СН'!$F$9+СВЦЭМ!$D$10+'СЕТ СН'!$F$5-'СЕТ СН'!$F$17</f>
        <v>3196.7935420600002</v>
      </c>
      <c r="W16" s="36">
        <f>SUMIFS(СВЦЭМ!$C$33:$C$776,СВЦЭМ!$A$33:$A$776,$A16,СВЦЭМ!$B$33:$B$776,W$11)+'СЕТ СН'!$F$9+СВЦЭМ!$D$10+'СЕТ СН'!$F$5-'СЕТ СН'!$F$17</f>
        <v>3204.8064064999999</v>
      </c>
      <c r="X16" s="36">
        <f>SUMIFS(СВЦЭМ!$C$33:$C$776,СВЦЭМ!$A$33:$A$776,$A16,СВЦЭМ!$B$33:$B$776,X$11)+'СЕТ СН'!$F$9+СВЦЭМ!$D$10+'СЕТ СН'!$F$5-'СЕТ СН'!$F$17</f>
        <v>3222.2893213799998</v>
      </c>
      <c r="Y16" s="36">
        <f>SUMIFS(СВЦЭМ!$C$33:$C$776,СВЦЭМ!$A$33:$A$776,$A16,СВЦЭМ!$B$33:$B$776,Y$11)+'СЕТ СН'!$F$9+СВЦЭМ!$D$10+'СЕТ СН'!$F$5-'СЕТ СН'!$F$17</f>
        <v>3262.78398204</v>
      </c>
    </row>
    <row r="17" spans="1:25" ht="15.75" x14ac:dyDescent="0.2">
      <c r="A17" s="35">
        <f t="shared" si="0"/>
        <v>43775</v>
      </c>
      <c r="B17" s="36">
        <f>SUMIFS(СВЦЭМ!$C$33:$C$776,СВЦЭМ!$A$33:$A$776,$A17,СВЦЭМ!$B$33:$B$776,B$11)+'СЕТ СН'!$F$9+СВЦЭМ!$D$10+'СЕТ СН'!$F$5-'СЕТ СН'!$F$17</f>
        <v>3259.51454199</v>
      </c>
      <c r="C17" s="36">
        <f>SUMIFS(СВЦЭМ!$C$33:$C$776,СВЦЭМ!$A$33:$A$776,$A17,СВЦЭМ!$B$33:$B$776,C$11)+'СЕТ СН'!$F$9+СВЦЭМ!$D$10+'СЕТ СН'!$F$5-'СЕТ СН'!$F$17</f>
        <v>3280.0936695300002</v>
      </c>
      <c r="D17" s="36">
        <f>SUMIFS(СВЦЭМ!$C$33:$C$776,СВЦЭМ!$A$33:$A$776,$A17,СВЦЭМ!$B$33:$B$776,D$11)+'СЕТ СН'!$F$9+СВЦЭМ!$D$10+'СЕТ СН'!$F$5-'СЕТ СН'!$F$17</f>
        <v>3293.3150785799999</v>
      </c>
      <c r="E17" s="36">
        <f>SUMIFS(СВЦЭМ!$C$33:$C$776,СВЦЭМ!$A$33:$A$776,$A17,СВЦЭМ!$B$33:$B$776,E$11)+'СЕТ СН'!$F$9+СВЦЭМ!$D$10+'СЕТ СН'!$F$5-'СЕТ СН'!$F$17</f>
        <v>3300.7417613100001</v>
      </c>
      <c r="F17" s="36">
        <f>SUMIFS(СВЦЭМ!$C$33:$C$776,СВЦЭМ!$A$33:$A$776,$A17,СВЦЭМ!$B$33:$B$776,F$11)+'СЕТ СН'!$F$9+СВЦЭМ!$D$10+'СЕТ СН'!$F$5-'СЕТ СН'!$F$17</f>
        <v>3305.66915836</v>
      </c>
      <c r="G17" s="36">
        <f>SUMIFS(СВЦЭМ!$C$33:$C$776,СВЦЭМ!$A$33:$A$776,$A17,СВЦЭМ!$B$33:$B$776,G$11)+'СЕТ СН'!$F$9+СВЦЭМ!$D$10+'СЕТ СН'!$F$5-'СЕТ СН'!$F$17</f>
        <v>3289.0508992499999</v>
      </c>
      <c r="H17" s="36">
        <f>SUMIFS(СВЦЭМ!$C$33:$C$776,СВЦЭМ!$A$33:$A$776,$A17,СВЦЭМ!$B$33:$B$776,H$11)+'СЕТ СН'!$F$9+СВЦЭМ!$D$10+'СЕТ СН'!$F$5-'СЕТ СН'!$F$17</f>
        <v>3259.3877219300002</v>
      </c>
      <c r="I17" s="36">
        <f>SUMIFS(СВЦЭМ!$C$33:$C$776,СВЦЭМ!$A$33:$A$776,$A17,СВЦЭМ!$B$33:$B$776,I$11)+'СЕТ СН'!$F$9+СВЦЭМ!$D$10+'СЕТ СН'!$F$5-'СЕТ СН'!$F$17</f>
        <v>3228.1896083199999</v>
      </c>
      <c r="J17" s="36">
        <f>SUMIFS(СВЦЭМ!$C$33:$C$776,СВЦЭМ!$A$33:$A$776,$A17,СВЦЭМ!$B$33:$B$776,J$11)+'СЕТ СН'!$F$9+СВЦЭМ!$D$10+'СЕТ СН'!$F$5-'СЕТ СН'!$F$17</f>
        <v>3220.6522666000001</v>
      </c>
      <c r="K17" s="36">
        <f>SUMIFS(СВЦЭМ!$C$33:$C$776,СВЦЭМ!$A$33:$A$776,$A17,СВЦЭМ!$B$33:$B$776,K$11)+'СЕТ СН'!$F$9+СВЦЭМ!$D$10+'СЕТ СН'!$F$5-'СЕТ СН'!$F$17</f>
        <v>3215.7027034900002</v>
      </c>
      <c r="L17" s="36">
        <f>SUMIFS(СВЦЭМ!$C$33:$C$776,СВЦЭМ!$A$33:$A$776,$A17,СВЦЭМ!$B$33:$B$776,L$11)+'СЕТ СН'!$F$9+СВЦЭМ!$D$10+'СЕТ СН'!$F$5-'СЕТ СН'!$F$17</f>
        <v>3233.0221827300002</v>
      </c>
      <c r="M17" s="36">
        <f>SUMIFS(СВЦЭМ!$C$33:$C$776,СВЦЭМ!$A$33:$A$776,$A17,СВЦЭМ!$B$33:$B$776,M$11)+'СЕТ СН'!$F$9+СВЦЭМ!$D$10+'СЕТ СН'!$F$5-'СЕТ СН'!$F$17</f>
        <v>3265.15039617</v>
      </c>
      <c r="N17" s="36">
        <f>SUMIFS(СВЦЭМ!$C$33:$C$776,СВЦЭМ!$A$33:$A$776,$A17,СВЦЭМ!$B$33:$B$776,N$11)+'СЕТ СН'!$F$9+СВЦЭМ!$D$10+'СЕТ СН'!$F$5-'СЕТ СН'!$F$17</f>
        <v>3275.2709645599998</v>
      </c>
      <c r="O17" s="36">
        <f>SUMIFS(СВЦЭМ!$C$33:$C$776,СВЦЭМ!$A$33:$A$776,$A17,СВЦЭМ!$B$33:$B$776,O$11)+'СЕТ СН'!$F$9+СВЦЭМ!$D$10+'СЕТ СН'!$F$5-'СЕТ СН'!$F$17</f>
        <v>3278.56679794</v>
      </c>
      <c r="P17" s="36">
        <f>SUMIFS(СВЦЭМ!$C$33:$C$776,СВЦЭМ!$A$33:$A$776,$A17,СВЦЭМ!$B$33:$B$776,P$11)+'СЕТ СН'!$F$9+СВЦЭМ!$D$10+'СЕТ СН'!$F$5-'СЕТ СН'!$F$17</f>
        <v>3288.5116550000002</v>
      </c>
      <c r="Q17" s="36">
        <f>SUMIFS(СВЦЭМ!$C$33:$C$776,СВЦЭМ!$A$33:$A$776,$A17,СВЦЭМ!$B$33:$B$776,Q$11)+'СЕТ СН'!$F$9+СВЦЭМ!$D$10+'СЕТ СН'!$F$5-'СЕТ СН'!$F$17</f>
        <v>3274.5628860400002</v>
      </c>
      <c r="R17" s="36">
        <f>SUMIFS(СВЦЭМ!$C$33:$C$776,СВЦЭМ!$A$33:$A$776,$A17,СВЦЭМ!$B$33:$B$776,R$11)+'СЕТ СН'!$F$9+СВЦЭМ!$D$10+'СЕТ СН'!$F$5-'СЕТ СН'!$F$17</f>
        <v>3234.3397519300001</v>
      </c>
      <c r="S17" s="36">
        <f>SUMIFS(СВЦЭМ!$C$33:$C$776,СВЦЭМ!$A$33:$A$776,$A17,СВЦЭМ!$B$33:$B$776,S$11)+'СЕТ СН'!$F$9+СВЦЭМ!$D$10+'СЕТ СН'!$F$5-'СЕТ СН'!$F$17</f>
        <v>3215.3593155600001</v>
      </c>
      <c r="T17" s="36">
        <f>SUMIFS(СВЦЭМ!$C$33:$C$776,СВЦЭМ!$A$33:$A$776,$A17,СВЦЭМ!$B$33:$B$776,T$11)+'СЕТ СН'!$F$9+СВЦЭМ!$D$10+'СЕТ СН'!$F$5-'СЕТ СН'!$F$17</f>
        <v>3239.4889287000001</v>
      </c>
      <c r="U17" s="36">
        <f>SUMIFS(СВЦЭМ!$C$33:$C$776,СВЦЭМ!$A$33:$A$776,$A17,СВЦЭМ!$B$33:$B$776,U$11)+'СЕТ СН'!$F$9+СВЦЭМ!$D$10+'СЕТ СН'!$F$5-'СЕТ СН'!$F$17</f>
        <v>3220.7675187700002</v>
      </c>
      <c r="V17" s="36">
        <f>SUMIFS(СВЦЭМ!$C$33:$C$776,СВЦЭМ!$A$33:$A$776,$A17,СВЦЭМ!$B$33:$B$776,V$11)+'СЕТ СН'!$F$9+СВЦЭМ!$D$10+'СЕТ СН'!$F$5-'СЕТ СН'!$F$17</f>
        <v>3213.0878776500003</v>
      </c>
      <c r="W17" s="36">
        <f>SUMIFS(СВЦЭМ!$C$33:$C$776,СВЦЭМ!$A$33:$A$776,$A17,СВЦЭМ!$B$33:$B$776,W$11)+'СЕТ СН'!$F$9+СВЦЭМ!$D$10+'СЕТ СН'!$F$5-'СЕТ СН'!$F$17</f>
        <v>3201.9564126099999</v>
      </c>
      <c r="X17" s="36">
        <f>SUMIFS(СВЦЭМ!$C$33:$C$776,СВЦЭМ!$A$33:$A$776,$A17,СВЦЭМ!$B$33:$B$776,X$11)+'СЕТ СН'!$F$9+СВЦЭМ!$D$10+'СЕТ СН'!$F$5-'СЕТ СН'!$F$17</f>
        <v>3204.39011458</v>
      </c>
      <c r="Y17" s="36">
        <f>SUMIFS(СВЦЭМ!$C$33:$C$776,СВЦЭМ!$A$33:$A$776,$A17,СВЦЭМ!$B$33:$B$776,Y$11)+'СЕТ СН'!$F$9+СВЦЭМ!$D$10+'СЕТ СН'!$F$5-'СЕТ СН'!$F$17</f>
        <v>3199.6604103300001</v>
      </c>
    </row>
    <row r="18" spans="1:25" ht="15.75" x14ac:dyDescent="0.2">
      <c r="A18" s="35">
        <f t="shared" si="0"/>
        <v>43776</v>
      </c>
      <c r="B18" s="36">
        <f>SUMIFS(СВЦЭМ!$C$33:$C$776,СВЦЭМ!$A$33:$A$776,$A18,СВЦЭМ!$B$33:$B$776,B$11)+'СЕТ СН'!$F$9+СВЦЭМ!$D$10+'СЕТ СН'!$F$5-'СЕТ СН'!$F$17</f>
        <v>3246.8274671300001</v>
      </c>
      <c r="C18" s="36">
        <f>SUMIFS(СВЦЭМ!$C$33:$C$776,СВЦЭМ!$A$33:$A$776,$A18,СВЦЭМ!$B$33:$B$776,C$11)+'СЕТ СН'!$F$9+СВЦЭМ!$D$10+'СЕТ СН'!$F$5-'СЕТ СН'!$F$17</f>
        <v>3278.44878367</v>
      </c>
      <c r="D18" s="36">
        <f>SUMIFS(СВЦЭМ!$C$33:$C$776,СВЦЭМ!$A$33:$A$776,$A18,СВЦЭМ!$B$33:$B$776,D$11)+'СЕТ СН'!$F$9+СВЦЭМ!$D$10+'СЕТ СН'!$F$5-'СЕТ СН'!$F$17</f>
        <v>3292.5958254900002</v>
      </c>
      <c r="E18" s="36">
        <f>SUMIFS(СВЦЭМ!$C$33:$C$776,СВЦЭМ!$A$33:$A$776,$A18,СВЦЭМ!$B$33:$B$776,E$11)+'СЕТ СН'!$F$9+СВЦЭМ!$D$10+'СЕТ СН'!$F$5-'СЕТ СН'!$F$17</f>
        <v>3306.4976149399999</v>
      </c>
      <c r="F18" s="36">
        <f>SUMIFS(СВЦЭМ!$C$33:$C$776,СВЦЭМ!$A$33:$A$776,$A18,СВЦЭМ!$B$33:$B$776,F$11)+'СЕТ СН'!$F$9+СВЦЭМ!$D$10+'СЕТ СН'!$F$5-'СЕТ СН'!$F$17</f>
        <v>3305.7027618100001</v>
      </c>
      <c r="G18" s="36">
        <f>SUMIFS(СВЦЭМ!$C$33:$C$776,СВЦЭМ!$A$33:$A$776,$A18,СВЦЭМ!$B$33:$B$776,G$11)+'СЕТ СН'!$F$9+СВЦЭМ!$D$10+'СЕТ СН'!$F$5-'СЕТ СН'!$F$17</f>
        <v>3276.7963437600001</v>
      </c>
      <c r="H18" s="36">
        <f>SUMIFS(СВЦЭМ!$C$33:$C$776,СВЦЭМ!$A$33:$A$776,$A18,СВЦЭМ!$B$33:$B$776,H$11)+'СЕТ СН'!$F$9+СВЦЭМ!$D$10+'СЕТ СН'!$F$5-'СЕТ СН'!$F$17</f>
        <v>3232.8196556800003</v>
      </c>
      <c r="I18" s="36">
        <f>SUMIFS(СВЦЭМ!$C$33:$C$776,СВЦЭМ!$A$33:$A$776,$A18,СВЦЭМ!$B$33:$B$776,I$11)+'СЕТ СН'!$F$9+СВЦЭМ!$D$10+'СЕТ СН'!$F$5-'СЕТ СН'!$F$17</f>
        <v>3208.5395152000001</v>
      </c>
      <c r="J18" s="36">
        <f>SUMIFS(СВЦЭМ!$C$33:$C$776,СВЦЭМ!$A$33:$A$776,$A18,СВЦЭМ!$B$33:$B$776,J$11)+'СЕТ СН'!$F$9+СВЦЭМ!$D$10+'СЕТ СН'!$F$5-'СЕТ СН'!$F$17</f>
        <v>3205.5205109100002</v>
      </c>
      <c r="K18" s="36">
        <f>SUMIFS(СВЦЭМ!$C$33:$C$776,СВЦЭМ!$A$33:$A$776,$A18,СВЦЭМ!$B$33:$B$776,K$11)+'СЕТ СН'!$F$9+СВЦЭМ!$D$10+'СЕТ СН'!$F$5-'СЕТ СН'!$F$17</f>
        <v>3201.1154942399999</v>
      </c>
      <c r="L18" s="36">
        <f>SUMIFS(СВЦЭМ!$C$33:$C$776,СВЦЭМ!$A$33:$A$776,$A18,СВЦЭМ!$B$33:$B$776,L$11)+'СЕТ СН'!$F$9+СВЦЭМ!$D$10+'СЕТ СН'!$F$5-'СЕТ СН'!$F$17</f>
        <v>3224.3419558800001</v>
      </c>
      <c r="M18" s="36">
        <f>SUMIFS(СВЦЭМ!$C$33:$C$776,СВЦЭМ!$A$33:$A$776,$A18,СВЦЭМ!$B$33:$B$776,M$11)+'СЕТ СН'!$F$9+СВЦЭМ!$D$10+'СЕТ СН'!$F$5-'СЕТ СН'!$F$17</f>
        <v>3239.75707913</v>
      </c>
      <c r="N18" s="36">
        <f>SUMIFS(СВЦЭМ!$C$33:$C$776,СВЦЭМ!$A$33:$A$776,$A18,СВЦЭМ!$B$33:$B$776,N$11)+'СЕТ СН'!$F$9+СВЦЭМ!$D$10+'СЕТ СН'!$F$5-'СЕТ СН'!$F$17</f>
        <v>3251.04803846</v>
      </c>
      <c r="O18" s="36">
        <f>SUMIFS(СВЦЭМ!$C$33:$C$776,СВЦЭМ!$A$33:$A$776,$A18,СВЦЭМ!$B$33:$B$776,O$11)+'СЕТ СН'!$F$9+СВЦЭМ!$D$10+'СЕТ СН'!$F$5-'СЕТ СН'!$F$17</f>
        <v>3267.9326906800002</v>
      </c>
      <c r="P18" s="36">
        <f>SUMIFS(СВЦЭМ!$C$33:$C$776,СВЦЭМ!$A$33:$A$776,$A18,СВЦЭМ!$B$33:$B$776,P$11)+'СЕТ СН'!$F$9+СВЦЭМ!$D$10+'СЕТ СН'!$F$5-'СЕТ СН'!$F$17</f>
        <v>3269.0683890999999</v>
      </c>
      <c r="Q18" s="36">
        <f>SUMIFS(СВЦЭМ!$C$33:$C$776,СВЦЭМ!$A$33:$A$776,$A18,СВЦЭМ!$B$33:$B$776,Q$11)+'СЕТ СН'!$F$9+СВЦЭМ!$D$10+'СЕТ СН'!$F$5-'СЕТ СН'!$F$17</f>
        <v>3262.5983311600003</v>
      </c>
      <c r="R18" s="36">
        <f>SUMIFS(СВЦЭМ!$C$33:$C$776,СВЦЭМ!$A$33:$A$776,$A18,СВЦЭМ!$B$33:$B$776,R$11)+'СЕТ СН'!$F$9+СВЦЭМ!$D$10+'СЕТ СН'!$F$5-'СЕТ СН'!$F$17</f>
        <v>3212.72832268</v>
      </c>
      <c r="S18" s="36">
        <f>SUMIFS(СВЦЭМ!$C$33:$C$776,СВЦЭМ!$A$33:$A$776,$A18,СВЦЭМ!$B$33:$B$776,S$11)+'СЕТ СН'!$F$9+СВЦЭМ!$D$10+'СЕТ СН'!$F$5-'СЕТ СН'!$F$17</f>
        <v>3203.2634561</v>
      </c>
      <c r="T18" s="36">
        <f>SUMIFS(СВЦЭМ!$C$33:$C$776,СВЦЭМ!$A$33:$A$776,$A18,СВЦЭМ!$B$33:$B$776,T$11)+'СЕТ СН'!$F$9+СВЦЭМ!$D$10+'СЕТ СН'!$F$5-'СЕТ СН'!$F$17</f>
        <v>3186.7656650399999</v>
      </c>
      <c r="U18" s="36">
        <f>SUMIFS(СВЦЭМ!$C$33:$C$776,СВЦЭМ!$A$33:$A$776,$A18,СВЦЭМ!$B$33:$B$776,U$11)+'СЕТ СН'!$F$9+СВЦЭМ!$D$10+'СЕТ СН'!$F$5-'СЕТ СН'!$F$17</f>
        <v>3188.15340492</v>
      </c>
      <c r="V18" s="36">
        <f>SUMIFS(СВЦЭМ!$C$33:$C$776,СВЦЭМ!$A$33:$A$776,$A18,СВЦЭМ!$B$33:$B$776,V$11)+'СЕТ СН'!$F$9+СВЦЭМ!$D$10+'СЕТ СН'!$F$5-'СЕТ СН'!$F$17</f>
        <v>3188.1117391799999</v>
      </c>
      <c r="W18" s="36">
        <f>SUMIFS(СВЦЭМ!$C$33:$C$776,СВЦЭМ!$A$33:$A$776,$A18,СВЦЭМ!$B$33:$B$776,W$11)+'СЕТ СН'!$F$9+СВЦЭМ!$D$10+'СЕТ СН'!$F$5-'СЕТ СН'!$F$17</f>
        <v>3180.40515529</v>
      </c>
      <c r="X18" s="36">
        <f>SUMIFS(СВЦЭМ!$C$33:$C$776,СВЦЭМ!$A$33:$A$776,$A18,СВЦЭМ!$B$33:$B$776,X$11)+'СЕТ СН'!$F$9+СВЦЭМ!$D$10+'СЕТ СН'!$F$5-'СЕТ СН'!$F$17</f>
        <v>3187.1890846300003</v>
      </c>
      <c r="Y18" s="36">
        <f>SUMIFS(СВЦЭМ!$C$33:$C$776,СВЦЭМ!$A$33:$A$776,$A18,СВЦЭМ!$B$33:$B$776,Y$11)+'СЕТ СН'!$F$9+СВЦЭМ!$D$10+'СЕТ СН'!$F$5-'СЕТ СН'!$F$17</f>
        <v>3222.9689222900001</v>
      </c>
    </row>
    <row r="19" spans="1:25" ht="15.75" x14ac:dyDescent="0.2">
      <c r="A19" s="35">
        <f t="shared" si="0"/>
        <v>43777</v>
      </c>
      <c r="B19" s="36">
        <f>SUMIFS(СВЦЭМ!$C$33:$C$776,СВЦЭМ!$A$33:$A$776,$A19,СВЦЭМ!$B$33:$B$776,B$11)+'СЕТ СН'!$F$9+СВЦЭМ!$D$10+'СЕТ СН'!$F$5-'СЕТ СН'!$F$17</f>
        <v>3291.6668409399999</v>
      </c>
      <c r="C19" s="36">
        <f>SUMIFS(СВЦЭМ!$C$33:$C$776,СВЦЭМ!$A$33:$A$776,$A19,СВЦЭМ!$B$33:$B$776,C$11)+'СЕТ СН'!$F$9+СВЦЭМ!$D$10+'СЕТ СН'!$F$5-'СЕТ СН'!$F$17</f>
        <v>3335.57633192</v>
      </c>
      <c r="D19" s="36">
        <f>SUMIFS(СВЦЭМ!$C$33:$C$776,СВЦЭМ!$A$33:$A$776,$A19,СВЦЭМ!$B$33:$B$776,D$11)+'СЕТ СН'!$F$9+СВЦЭМ!$D$10+'СЕТ СН'!$F$5-'СЕТ СН'!$F$17</f>
        <v>3345.3818594300001</v>
      </c>
      <c r="E19" s="36">
        <f>SUMIFS(СВЦЭМ!$C$33:$C$776,СВЦЭМ!$A$33:$A$776,$A19,СВЦЭМ!$B$33:$B$776,E$11)+'СЕТ СН'!$F$9+СВЦЭМ!$D$10+'СЕТ СН'!$F$5-'СЕТ СН'!$F$17</f>
        <v>3353.2582025199999</v>
      </c>
      <c r="F19" s="36">
        <f>SUMIFS(СВЦЭМ!$C$33:$C$776,СВЦЭМ!$A$33:$A$776,$A19,СВЦЭМ!$B$33:$B$776,F$11)+'СЕТ СН'!$F$9+СВЦЭМ!$D$10+'СЕТ СН'!$F$5-'СЕТ СН'!$F$17</f>
        <v>3349.6542565200002</v>
      </c>
      <c r="G19" s="36">
        <f>SUMIFS(СВЦЭМ!$C$33:$C$776,СВЦЭМ!$A$33:$A$776,$A19,СВЦЭМ!$B$33:$B$776,G$11)+'СЕТ СН'!$F$9+СВЦЭМ!$D$10+'СЕТ СН'!$F$5-'СЕТ СН'!$F$17</f>
        <v>3328.6425847</v>
      </c>
      <c r="H19" s="36">
        <f>SUMIFS(СВЦЭМ!$C$33:$C$776,СВЦЭМ!$A$33:$A$776,$A19,СВЦЭМ!$B$33:$B$776,H$11)+'СЕТ СН'!$F$9+СВЦЭМ!$D$10+'СЕТ СН'!$F$5-'СЕТ СН'!$F$17</f>
        <v>3278.1114299600004</v>
      </c>
      <c r="I19" s="36">
        <f>SUMIFS(СВЦЭМ!$C$33:$C$776,СВЦЭМ!$A$33:$A$776,$A19,СВЦЭМ!$B$33:$B$776,I$11)+'СЕТ СН'!$F$9+СВЦЭМ!$D$10+'СЕТ СН'!$F$5-'СЕТ СН'!$F$17</f>
        <v>3246.4684947200003</v>
      </c>
      <c r="J19" s="36">
        <f>SUMIFS(СВЦЭМ!$C$33:$C$776,СВЦЭМ!$A$33:$A$776,$A19,СВЦЭМ!$B$33:$B$776,J$11)+'СЕТ СН'!$F$9+СВЦЭМ!$D$10+'СЕТ СН'!$F$5-'СЕТ СН'!$F$17</f>
        <v>3237.1085000800003</v>
      </c>
      <c r="K19" s="36">
        <f>SUMIFS(СВЦЭМ!$C$33:$C$776,СВЦЭМ!$A$33:$A$776,$A19,СВЦЭМ!$B$33:$B$776,K$11)+'СЕТ СН'!$F$9+СВЦЭМ!$D$10+'СЕТ СН'!$F$5-'СЕТ СН'!$F$17</f>
        <v>3231.1554624300002</v>
      </c>
      <c r="L19" s="36">
        <f>SUMIFS(СВЦЭМ!$C$33:$C$776,СВЦЭМ!$A$33:$A$776,$A19,СВЦЭМ!$B$33:$B$776,L$11)+'СЕТ СН'!$F$9+СВЦЭМ!$D$10+'СЕТ СН'!$F$5-'СЕТ СН'!$F$17</f>
        <v>3229.2159920700001</v>
      </c>
      <c r="M19" s="36">
        <f>SUMIFS(СВЦЭМ!$C$33:$C$776,СВЦЭМ!$A$33:$A$776,$A19,СВЦЭМ!$B$33:$B$776,M$11)+'СЕТ СН'!$F$9+СВЦЭМ!$D$10+'СЕТ СН'!$F$5-'СЕТ СН'!$F$17</f>
        <v>3241.3256237999999</v>
      </c>
      <c r="N19" s="36">
        <f>SUMIFS(СВЦЭМ!$C$33:$C$776,СВЦЭМ!$A$33:$A$776,$A19,СВЦЭМ!$B$33:$B$776,N$11)+'СЕТ СН'!$F$9+СВЦЭМ!$D$10+'СЕТ СН'!$F$5-'СЕТ СН'!$F$17</f>
        <v>3247.02651139</v>
      </c>
      <c r="O19" s="36">
        <f>SUMIFS(СВЦЭМ!$C$33:$C$776,СВЦЭМ!$A$33:$A$776,$A19,СВЦЭМ!$B$33:$B$776,O$11)+'СЕТ СН'!$F$9+СВЦЭМ!$D$10+'СЕТ СН'!$F$5-'СЕТ СН'!$F$17</f>
        <v>3261.4552445300001</v>
      </c>
      <c r="P19" s="36">
        <f>SUMIFS(СВЦЭМ!$C$33:$C$776,СВЦЭМ!$A$33:$A$776,$A19,СВЦЭМ!$B$33:$B$776,P$11)+'СЕТ СН'!$F$9+СВЦЭМ!$D$10+'СЕТ СН'!$F$5-'СЕТ СН'!$F$17</f>
        <v>3264.8828187500003</v>
      </c>
      <c r="Q19" s="36">
        <f>SUMIFS(СВЦЭМ!$C$33:$C$776,СВЦЭМ!$A$33:$A$776,$A19,СВЦЭМ!$B$33:$B$776,Q$11)+'СЕТ СН'!$F$9+СВЦЭМ!$D$10+'СЕТ СН'!$F$5-'СЕТ СН'!$F$17</f>
        <v>3266.81643252</v>
      </c>
      <c r="R19" s="36">
        <f>SUMIFS(СВЦЭМ!$C$33:$C$776,СВЦЭМ!$A$33:$A$776,$A19,СВЦЭМ!$B$33:$B$776,R$11)+'СЕТ СН'!$F$9+СВЦЭМ!$D$10+'СЕТ СН'!$F$5-'СЕТ СН'!$F$17</f>
        <v>3227.3676975500002</v>
      </c>
      <c r="S19" s="36">
        <f>SUMIFS(СВЦЭМ!$C$33:$C$776,СВЦЭМ!$A$33:$A$776,$A19,СВЦЭМ!$B$33:$B$776,S$11)+'СЕТ СН'!$F$9+СВЦЭМ!$D$10+'СЕТ СН'!$F$5-'СЕТ СН'!$F$17</f>
        <v>3208.91379018</v>
      </c>
      <c r="T19" s="36">
        <f>SUMIFS(СВЦЭМ!$C$33:$C$776,СВЦЭМ!$A$33:$A$776,$A19,СВЦЭМ!$B$33:$B$776,T$11)+'СЕТ СН'!$F$9+СВЦЭМ!$D$10+'СЕТ СН'!$F$5-'СЕТ СН'!$F$17</f>
        <v>3191.7251181199999</v>
      </c>
      <c r="U19" s="36">
        <f>SUMIFS(СВЦЭМ!$C$33:$C$776,СВЦЭМ!$A$33:$A$776,$A19,СВЦЭМ!$B$33:$B$776,U$11)+'СЕТ СН'!$F$9+СВЦЭМ!$D$10+'СЕТ СН'!$F$5-'СЕТ СН'!$F$17</f>
        <v>3185.6414069399998</v>
      </c>
      <c r="V19" s="36">
        <f>SUMIFS(СВЦЭМ!$C$33:$C$776,СВЦЭМ!$A$33:$A$776,$A19,СВЦЭМ!$B$33:$B$776,V$11)+'СЕТ СН'!$F$9+СВЦЭМ!$D$10+'СЕТ СН'!$F$5-'СЕТ СН'!$F$17</f>
        <v>3199.1439559199998</v>
      </c>
      <c r="W19" s="36">
        <f>SUMIFS(СВЦЭМ!$C$33:$C$776,СВЦЭМ!$A$33:$A$776,$A19,СВЦЭМ!$B$33:$B$776,W$11)+'СЕТ СН'!$F$9+СВЦЭМ!$D$10+'СЕТ СН'!$F$5-'СЕТ СН'!$F$17</f>
        <v>3212.54478264</v>
      </c>
      <c r="X19" s="36">
        <f>SUMIFS(СВЦЭМ!$C$33:$C$776,СВЦЭМ!$A$33:$A$776,$A19,СВЦЭМ!$B$33:$B$776,X$11)+'СЕТ СН'!$F$9+СВЦЭМ!$D$10+'СЕТ СН'!$F$5-'СЕТ СН'!$F$17</f>
        <v>3228.9010544800003</v>
      </c>
      <c r="Y19" s="36">
        <f>SUMIFS(СВЦЭМ!$C$33:$C$776,СВЦЭМ!$A$33:$A$776,$A19,СВЦЭМ!$B$33:$B$776,Y$11)+'СЕТ СН'!$F$9+СВЦЭМ!$D$10+'СЕТ СН'!$F$5-'СЕТ СН'!$F$17</f>
        <v>3256.2282672199999</v>
      </c>
    </row>
    <row r="20" spans="1:25" ht="15.75" x14ac:dyDescent="0.2">
      <c r="A20" s="35">
        <f t="shared" si="0"/>
        <v>43778</v>
      </c>
      <c r="B20" s="36">
        <f>SUMIFS(СВЦЭМ!$C$33:$C$776,СВЦЭМ!$A$33:$A$776,$A20,СВЦЭМ!$B$33:$B$776,B$11)+'СЕТ СН'!$F$9+СВЦЭМ!$D$10+'СЕТ СН'!$F$5-'СЕТ СН'!$F$17</f>
        <v>3318.1302076500001</v>
      </c>
      <c r="C20" s="36">
        <f>SUMIFS(СВЦЭМ!$C$33:$C$776,СВЦЭМ!$A$33:$A$776,$A20,СВЦЭМ!$B$33:$B$776,C$11)+'СЕТ СН'!$F$9+СВЦЭМ!$D$10+'СЕТ СН'!$F$5-'СЕТ СН'!$F$17</f>
        <v>3355.7219822699999</v>
      </c>
      <c r="D20" s="36">
        <f>SUMIFS(СВЦЭМ!$C$33:$C$776,СВЦЭМ!$A$33:$A$776,$A20,СВЦЭМ!$B$33:$B$776,D$11)+'СЕТ СН'!$F$9+СВЦЭМ!$D$10+'СЕТ СН'!$F$5-'СЕТ СН'!$F$17</f>
        <v>3371.9031115799999</v>
      </c>
      <c r="E20" s="36">
        <f>SUMIFS(СВЦЭМ!$C$33:$C$776,СВЦЭМ!$A$33:$A$776,$A20,СВЦЭМ!$B$33:$B$776,E$11)+'СЕТ СН'!$F$9+СВЦЭМ!$D$10+'СЕТ СН'!$F$5-'СЕТ СН'!$F$17</f>
        <v>3387.65709745</v>
      </c>
      <c r="F20" s="36">
        <f>SUMIFS(СВЦЭМ!$C$33:$C$776,СВЦЭМ!$A$33:$A$776,$A20,СВЦЭМ!$B$33:$B$776,F$11)+'СЕТ СН'!$F$9+СВЦЭМ!$D$10+'СЕТ СН'!$F$5-'СЕТ СН'!$F$17</f>
        <v>3382.3170581300001</v>
      </c>
      <c r="G20" s="36">
        <f>SUMIFS(СВЦЭМ!$C$33:$C$776,СВЦЭМ!$A$33:$A$776,$A20,СВЦЭМ!$B$33:$B$776,G$11)+'СЕТ СН'!$F$9+СВЦЭМ!$D$10+'СЕТ СН'!$F$5-'СЕТ СН'!$F$17</f>
        <v>3373.6924414700002</v>
      </c>
      <c r="H20" s="36">
        <f>SUMIFS(СВЦЭМ!$C$33:$C$776,СВЦЭМ!$A$33:$A$776,$A20,СВЦЭМ!$B$33:$B$776,H$11)+'СЕТ СН'!$F$9+СВЦЭМ!$D$10+'СЕТ СН'!$F$5-'СЕТ СН'!$F$17</f>
        <v>3329.4811898900002</v>
      </c>
      <c r="I20" s="36">
        <f>SUMIFS(СВЦЭМ!$C$33:$C$776,СВЦЭМ!$A$33:$A$776,$A20,СВЦЭМ!$B$33:$B$776,I$11)+'СЕТ СН'!$F$9+СВЦЭМ!$D$10+'СЕТ СН'!$F$5-'СЕТ СН'!$F$17</f>
        <v>3287.99871785</v>
      </c>
      <c r="J20" s="36">
        <f>SUMIFS(СВЦЭМ!$C$33:$C$776,СВЦЭМ!$A$33:$A$776,$A20,СВЦЭМ!$B$33:$B$776,J$11)+'СЕТ СН'!$F$9+СВЦЭМ!$D$10+'СЕТ СН'!$F$5-'СЕТ СН'!$F$17</f>
        <v>3272.8154020500001</v>
      </c>
      <c r="K20" s="36">
        <f>SUMIFS(СВЦЭМ!$C$33:$C$776,СВЦЭМ!$A$33:$A$776,$A20,СВЦЭМ!$B$33:$B$776,K$11)+'СЕТ СН'!$F$9+СВЦЭМ!$D$10+'СЕТ СН'!$F$5-'СЕТ СН'!$F$17</f>
        <v>3267.0463000999998</v>
      </c>
      <c r="L20" s="36">
        <f>SUMIFS(СВЦЭМ!$C$33:$C$776,СВЦЭМ!$A$33:$A$776,$A20,СВЦЭМ!$B$33:$B$776,L$11)+'СЕТ СН'!$F$9+СВЦЭМ!$D$10+'СЕТ СН'!$F$5-'СЕТ СН'!$F$17</f>
        <v>3274.8794525500002</v>
      </c>
      <c r="M20" s="36">
        <f>SUMIFS(СВЦЭМ!$C$33:$C$776,СВЦЭМ!$A$33:$A$776,$A20,СВЦЭМ!$B$33:$B$776,M$11)+'СЕТ СН'!$F$9+СВЦЭМ!$D$10+'СЕТ СН'!$F$5-'СЕТ СН'!$F$17</f>
        <v>3280.1278419999999</v>
      </c>
      <c r="N20" s="36">
        <f>SUMIFS(СВЦЭМ!$C$33:$C$776,СВЦЭМ!$A$33:$A$776,$A20,СВЦЭМ!$B$33:$B$776,N$11)+'СЕТ СН'!$F$9+СВЦЭМ!$D$10+'СЕТ СН'!$F$5-'СЕТ СН'!$F$17</f>
        <v>3285.4754294200002</v>
      </c>
      <c r="O20" s="36">
        <f>SUMIFS(СВЦЭМ!$C$33:$C$776,СВЦЭМ!$A$33:$A$776,$A20,СВЦЭМ!$B$33:$B$776,O$11)+'СЕТ СН'!$F$9+СВЦЭМ!$D$10+'СЕТ СН'!$F$5-'СЕТ СН'!$F$17</f>
        <v>3296.3609858600003</v>
      </c>
      <c r="P20" s="36">
        <f>SUMIFS(СВЦЭМ!$C$33:$C$776,СВЦЭМ!$A$33:$A$776,$A20,СВЦЭМ!$B$33:$B$776,P$11)+'СЕТ СН'!$F$9+СВЦЭМ!$D$10+'СЕТ СН'!$F$5-'СЕТ СН'!$F$17</f>
        <v>3307.8873656599999</v>
      </c>
      <c r="Q20" s="36">
        <f>SUMIFS(СВЦЭМ!$C$33:$C$776,СВЦЭМ!$A$33:$A$776,$A20,СВЦЭМ!$B$33:$B$776,Q$11)+'СЕТ СН'!$F$9+СВЦЭМ!$D$10+'СЕТ СН'!$F$5-'СЕТ СН'!$F$17</f>
        <v>3303.6589740700001</v>
      </c>
      <c r="R20" s="36">
        <f>SUMIFS(СВЦЭМ!$C$33:$C$776,СВЦЭМ!$A$33:$A$776,$A20,СВЦЭМ!$B$33:$B$776,R$11)+'СЕТ СН'!$F$9+СВЦЭМ!$D$10+'СЕТ СН'!$F$5-'СЕТ СН'!$F$17</f>
        <v>3259.7818874600002</v>
      </c>
      <c r="S20" s="36">
        <f>SUMIFS(СВЦЭМ!$C$33:$C$776,СВЦЭМ!$A$33:$A$776,$A20,СВЦЭМ!$B$33:$B$776,S$11)+'СЕТ СН'!$F$9+СВЦЭМ!$D$10+'СЕТ СН'!$F$5-'СЕТ СН'!$F$17</f>
        <v>3224.7254198800001</v>
      </c>
      <c r="T20" s="36">
        <f>SUMIFS(СВЦЭМ!$C$33:$C$776,СВЦЭМ!$A$33:$A$776,$A20,СВЦЭМ!$B$33:$B$776,T$11)+'СЕТ СН'!$F$9+СВЦЭМ!$D$10+'СЕТ СН'!$F$5-'СЕТ СН'!$F$17</f>
        <v>3235.59770579</v>
      </c>
      <c r="U20" s="36">
        <f>SUMIFS(СВЦЭМ!$C$33:$C$776,СВЦЭМ!$A$33:$A$776,$A20,СВЦЭМ!$B$33:$B$776,U$11)+'СЕТ СН'!$F$9+СВЦЭМ!$D$10+'СЕТ СН'!$F$5-'СЕТ СН'!$F$17</f>
        <v>3236.7681723999999</v>
      </c>
      <c r="V20" s="36">
        <f>SUMIFS(СВЦЭМ!$C$33:$C$776,СВЦЭМ!$A$33:$A$776,$A20,СВЦЭМ!$B$33:$B$776,V$11)+'СЕТ СН'!$F$9+СВЦЭМ!$D$10+'СЕТ СН'!$F$5-'СЕТ СН'!$F$17</f>
        <v>3228.5653908600002</v>
      </c>
      <c r="W20" s="36">
        <f>SUMIFS(СВЦЭМ!$C$33:$C$776,СВЦЭМ!$A$33:$A$776,$A20,СВЦЭМ!$B$33:$B$776,W$11)+'СЕТ СН'!$F$9+СВЦЭМ!$D$10+'СЕТ СН'!$F$5-'СЕТ СН'!$F$17</f>
        <v>3218.6222264400003</v>
      </c>
      <c r="X20" s="36">
        <f>SUMIFS(СВЦЭМ!$C$33:$C$776,СВЦЭМ!$A$33:$A$776,$A20,СВЦЭМ!$B$33:$B$776,X$11)+'СЕТ СН'!$F$9+СВЦЭМ!$D$10+'СЕТ СН'!$F$5-'СЕТ СН'!$F$17</f>
        <v>3219.1020091199998</v>
      </c>
      <c r="Y20" s="36">
        <f>SUMIFS(СВЦЭМ!$C$33:$C$776,СВЦЭМ!$A$33:$A$776,$A20,СВЦЭМ!$B$33:$B$776,Y$11)+'СЕТ СН'!$F$9+СВЦЭМ!$D$10+'СЕТ СН'!$F$5-'СЕТ СН'!$F$17</f>
        <v>3250.0371469299998</v>
      </c>
    </row>
    <row r="21" spans="1:25" ht="15.75" x14ac:dyDescent="0.2">
      <c r="A21" s="35">
        <f t="shared" si="0"/>
        <v>43779</v>
      </c>
      <c r="B21" s="36">
        <f>SUMIFS(СВЦЭМ!$C$33:$C$776,СВЦЭМ!$A$33:$A$776,$A21,СВЦЭМ!$B$33:$B$776,B$11)+'СЕТ СН'!$F$9+СВЦЭМ!$D$10+'СЕТ СН'!$F$5-'СЕТ СН'!$F$17</f>
        <v>3315.6073054500002</v>
      </c>
      <c r="C21" s="36">
        <f>SUMIFS(СВЦЭМ!$C$33:$C$776,СВЦЭМ!$A$33:$A$776,$A21,СВЦЭМ!$B$33:$B$776,C$11)+'СЕТ СН'!$F$9+СВЦЭМ!$D$10+'СЕТ СН'!$F$5-'СЕТ СН'!$F$17</f>
        <v>3352.0204879800003</v>
      </c>
      <c r="D21" s="36">
        <f>SUMIFS(СВЦЭМ!$C$33:$C$776,СВЦЭМ!$A$33:$A$776,$A21,СВЦЭМ!$B$33:$B$776,D$11)+'СЕТ СН'!$F$9+СВЦЭМ!$D$10+'СЕТ СН'!$F$5-'СЕТ СН'!$F$17</f>
        <v>3369.6770983300003</v>
      </c>
      <c r="E21" s="36">
        <f>SUMIFS(СВЦЭМ!$C$33:$C$776,СВЦЭМ!$A$33:$A$776,$A21,СВЦЭМ!$B$33:$B$776,E$11)+'СЕТ СН'!$F$9+СВЦЭМ!$D$10+'СЕТ СН'!$F$5-'СЕТ СН'!$F$17</f>
        <v>3384.3642884199999</v>
      </c>
      <c r="F21" s="36">
        <f>SUMIFS(СВЦЭМ!$C$33:$C$776,СВЦЭМ!$A$33:$A$776,$A21,СВЦЭМ!$B$33:$B$776,F$11)+'СЕТ СН'!$F$9+СВЦЭМ!$D$10+'СЕТ СН'!$F$5-'СЕТ СН'!$F$17</f>
        <v>3383.9224536199999</v>
      </c>
      <c r="G21" s="36">
        <f>SUMIFS(СВЦЭМ!$C$33:$C$776,СВЦЭМ!$A$33:$A$776,$A21,СВЦЭМ!$B$33:$B$776,G$11)+'СЕТ СН'!$F$9+СВЦЭМ!$D$10+'СЕТ СН'!$F$5-'СЕТ СН'!$F$17</f>
        <v>3371.2836021100002</v>
      </c>
      <c r="H21" s="36">
        <f>SUMIFS(СВЦЭМ!$C$33:$C$776,СВЦЭМ!$A$33:$A$776,$A21,СВЦЭМ!$B$33:$B$776,H$11)+'СЕТ СН'!$F$9+СВЦЭМ!$D$10+'СЕТ СН'!$F$5-'СЕТ СН'!$F$17</f>
        <v>3344.7826387700002</v>
      </c>
      <c r="I21" s="36">
        <f>SUMIFS(СВЦЭМ!$C$33:$C$776,СВЦЭМ!$A$33:$A$776,$A21,СВЦЭМ!$B$33:$B$776,I$11)+'СЕТ СН'!$F$9+СВЦЭМ!$D$10+'СЕТ СН'!$F$5-'СЕТ СН'!$F$17</f>
        <v>3333.6607676200001</v>
      </c>
      <c r="J21" s="36">
        <f>SUMIFS(СВЦЭМ!$C$33:$C$776,СВЦЭМ!$A$33:$A$776,$A21,СВЦЭМ!$B$33:$B$776,J$11)+'СЕТ СН'!$F$9+СВЦЭМ!$D$10+'СЕТ СН'!$F$5-'СЕТ СН'!$F$17</f>
        <v>3322.9013539600001</v>
      </c>
      <c r="K21" s="36">
        <f>SUMIFS(СВЦЭМ!$C$33:$C$776,СВЦЭМ!$A$33:$A$776,$A21,СВЦЭМ!$B$33:$B$776,K$11)+'СЕТ СН'!$F$9+СВЦЭМ!$D$10+'СЕТ СН'!$F$5-'СЕТ СН'!$F$17</f>
        <v>3294.0362080899999</v>
      </c>
      <c r="L21" s="36">
        <f>SUMIFS(СВЦЭМ!$C$33:$C$776,СВЦЭМ!$A$33:$A$776,$A21,СВЦЭМ!$B$33:$B$776,L$11)+'СЕТ СН'!$F$9+СВЦЭМ!$D$10+'СЕТ СН'!$F$5-'СЕТ СН'!$F$17</f>
        <v>3278.9466244</v>
      </c>
      <c r="M21" s="36">
        <f>SUMIFS(СВЦЭМ!$C$33:$C$776,СВЦЭМ!$A$33:$A$776,$A21,СВЦЭМ!$B$33:$B$776,M$11)+'СЕТ СН'!$F$9+СВЦЭМ!$D$10+'СЕТ СН'!$F$5-'СЕТ СН'!$F$17</f>
        <v>3279.3636555600001</v>
      </c>
      <c r="N21" s="36">
        <f>SUMIFS(СВЦЭМ!$C$33:$C$776,СВЦЭМ!$A$33:$A$776,$A21,СВЦЭМ!$B$33:$B$776,N$11)+'СЕТ СН'!$F$9+СВЦЭМ!$D$10+'СЕТ СН'!$F$5-'СЕТ СН'!$F$17</f>
        <v>3285.9991715000001</v>
      </c>
      <c r="O21" s="36">
        <f>SUMIFS(СВЦЭМ!$C$33:$C$776,СВЦЭМ!$A$33:$A$776,$A21,СВЦЭМ!$B$33:$B$776,O$11)+'СЕТ СН'!$F$9+СВЦЭМ!$D$10+'СЕТ СН'!$F$5-'СЕТ СН'!$F$17</f>
        <v>3298.99315566</v>
      </c>
      <c r="P21" s="36">
        <f>SUMIFS(СВЦЭМ!$C$33:$C$776,СВЦЭМ!$A$33:$A$776,$A21,СВЦЭМ!$B$33:$B$776,P$11)+'СЕТ СН'!$F$9+СВЦЭМ!$D$10+'СЕТ СН'!$F$5-'СЕТ СН'!$F$17</f>
        <v>3314.80970488</v>
      </c>
      <c r="Q21" s="36">
        <f>SUMIFS(СВЦЭМ!$C$33:$C$776,СВЦЭМ!$A$33:$A$776,$A21,СВЦЭМ!$B$33:$B$776,Q$11)+'СЕТ СН'!$F$9+СВЦЭМ!$D$10+'СЕТ СН'!$F$5-'СЕТ СН'!$F$17</f>
        <v>3317.24254092</v>
      </c>
      <c r="R21" s="36">
        <f>SUMIFS(СВЦЭМ!$C$33:$C$776,СВЦЭМ!$A$33:$A$776,$A21,СВЦЭМ!$B$33:$B$776,R$11)+'СЕТ СН'!$F$9+СВЦЭМ!$D$10+'СЕТ СН'!$F$5-'СЕТ СН'!$F$17</f>
        <v>3266.1776938800003</v>
      </c>
      <c r="S21" s="36">
        <f>SUMIFS(СВЦЭМ!$C$33:$C$776,СВЦЭМ!$A$33:$A$776,$A21,СВЦЭМ!$B$33:$B$776,S$11)+'СЕТ СН'!$F$9+СВЦЭМ!$D$10+'СЕТ СН'!$F$5-'СЕТ СН'!$F$17</f>
        <v>3235.31614653</v>
      </c>
      <c r="T21" s="36">
        <f>SUMIFS(СВЦЭМ!$C$33:$C$776,СВЦЭМ!$A$33:$A$776,$A21,СВЦЭМ!$B$33:$B$776,T$11)+'СЕТ СН'!$F$9+СВЦЭМ!$D$10+'СЕТ СН'!$F$5-'СЕТ СН'!$F$17</f>
        <v>3244.1249989200001</v>
      </c>
      <c r="U21" s="36">
        <f>SUMIFS(СВЦЭМ!$C$33:$C$776,СВЦЭМ!$A$33:$A$776,$A21,СВЦЭМ!$B$33:$B$776,U$11)+'СЕТ СН'!$F$9+СВЦЭМ!$D$10+'СЕТ СН'!$F$5-'СЕТ СН'!$F$17</f>
        <v>3242.0303215499998</v>
      </c>
      <c r="V21" s="36">
        <f>SUMIFS(СВЦЭМ!$C$33:$C$776,СВЦЭМ!$A$33:$A$776,$A21,СВЦЭМ!$B$33:$B$776,V$11)+'СЕТ СН'!$F$9+СВЦЭМ!$D$10+'СЕТ СН'!$F$5-'СЕТ СН'!$F$17</f>
        <v>3233.10422156</v>
      </c>
      <c r="W21" s="36">
        <f>SUMIFS(СВЦЭМ!$C$33:$C$776,СВЦЭМ!$A$33:$A$776,$A21,СВЦЭМ!$B$33:$B$776,W$11)+'СЕТ СН'!$F$9+СВЦЭМ!$D$10+'СЕТ СН'!$F$5-'СЕТ СН'!$F$17</f>
        <v>3225.75536917</v>
      </c>
      <c r="X21" s="36">
        <f>SUMIFS(СВЦЭМ!$C$33:$C$776,СВЦЭМ!$A$33:$A$776,$A21,СВЦЭМ!$B$33:$B$776,X$11)+'СЕТ СН'!$F$9+СВЦЭМ!$D$10+'СЕТ СН'!$F$5-'СЕТ СН'!$F$17</f>
        <v>3212.0374372900001</v>
      </c>
      <c r="Y21" s="36">
        <f>SUMIFS(СВЦЭМ!$C$33:$C$776,СВЦЭМ!$A$33:$A$776,$A21,СВЦЭМ!$B$33:$B$776,Y$11)+'СЕТ СН'!$F$9+СВЦЭМ!$D$10+'СЕТ СН'!$F$5-'СЕТ СН'!$F$17</f>
        <v>3231.2213077000001</v>
      </c>
    </row>
    <row r="22" spans="1:25" ht="15.75" x14ac:dyDescent="0.2">
      <c r="A22" s="35">
        <f t="shared" si="0"/>
        <v>43780</v>
      </c>
      <c r="B22" s="36">
        <f>SUMIFS(СВЦЭМ!$C$33:$C$776,СВЦЭМ!$A$33:$A$776,$A22,СВЦЭМ!$B$33:$B$776,B$11)+'СЕТ СН'!$F$9+СВЦЭМ!$D$10+'СЕТ СН'!$F$5-'СЕТ СН'!$F$17</f>
        <v>3305.1590753</v>
      </c>
      <c r="C22" s="36">
        <f>SUMIFS(СВЦЭМ!$C$33:$C$776,СВЦЭМ!$A$33:$A$776,$A22,СВЦЭМ!$B$33:$B$776,C$11)+'СЕТ СН'!$F$9+СВЦЭМ!$D$10+'СЕТ СН'!$F$5-'СЕТ СН'!$F$17</f>
        <v>3342.8376056900001</v>
      </c>
      <c r="D22" s="36">
        <f>SUMIFS(СВЦЭМ!$C$33:$C$776,СВЦЭМ!$A$33:$A$776,$A22,СВЦЭМ!$B$33:$B$776,D$11)+'СЕТ СН'!$F$9+СВЦЭМ!$D$10+'СЕТ СН'!$F$5-'СЕТ СН'!$F$17</f>
        <v>3370.6952107699999</v>
      </c>
      <c r="E22" s="36">
        <f>SUMIFS(СВЦЭМ!$C$33:$C$776,СВЦЭМ!$A$33:$A$776,$A22,СВЦЭМ!$B$33:$B$776,E$11)+'СЕТ СН'!$F$9+СВЦЭМ!$D$10+'СЕТ СН'!$F$5-'СЕТ СН'!$F$17</f>
        <v>3380.1308452100002</v>
      </c>
      <c r="F22" s="36">
        <f>SUMIFS(СВЦЭМ!$C$33:$C$776,СВЦЭМ!$A$33:$A$776,$A22,СВЦЭМ!$B$33:$B$776,F$11)+'СЕТ СН'!$F$9+СВЦЭМ!$D$10+'СЕТ СН'!$F$5-'СЕТ СН'!$F$17</f>
        <v>3388.2161149799999</v>
      </c>
      <c r="G22" s="36">
        <f>SUMIFS(СВЦЭМ!$C$33:$C$776,СВЦЭМ!$A$33:$A$776,$A22,СВЦЭМ!$B$33:$B$776,G$11)+'СЕТ СН'!$F$9+СВЦЭМ!$D$10+'СЕТ СН'!$F$5-'СЕТ СН'!$F$17</f>
        <v>3355.8999363100002</v>
      </c>
      <c r="H22" s="36">
        <f>SUMIFS(СВЦЭМ!$C$33:$C$776,СВЦЭМ!$A$33:$A$776,$A22,СВЦЭМ!$B$33:$B$776,H$11)+'СЕТ СН'!$F$9+СВЦЭМ!$D$10+'СЕТ СН'!$F$5-'СЕТ СН'!$F$17</f>
        <v>3350.7309175400001</v>
      </c>
      <c r="I22" s="36">
        <f>SUMIFS(СВЦЭМ!$C$33:$C$776,СВЦЭМ!$A$33:$A$776,$A22,СВЦЭМ!$B$33:$B$776,I$11)+'СЕТ СН'!$F$9+СВЦЭМ!$D$10+'СЕТ СН'!$F$5-'СЕТ СН'!$F$17</f>
        <v>3339.59884031</v>
      </c>
      <c r="J22" s="36">
        <f>SUMIFS(СВЦЭМ!$C$33:$C$776,СВЦЭМ!$A$33:$A$776,$A22,СВЦЭМ!$B$33:$B$776,J$11)+'СЕТ СН'!$F$9+СВЦЭМ!$D$10+'СЕТ СН'!$F$5-'СЕТ СН'!$F$17</f>
        <v>3335.0483951900001</v>
      </c>
      <c r="K22" s="36">
        <f>SUMIFS(СВЦЭМ!$C$33:$C$776,СВЦЭМ!$A$33:$A$776,$A22,СВЦЭМ!$B$33:$B$776,K$11)+'СЕТ СН'!$F$9+СВЦЭМ!$D$10+'СЕТ СН'!$F$5-'СЕТ СН'!$F$17</f>
        <v>3326.0013324900001</v>
      </c>
      <c r="L22" s="36">
        <f>SUMIFS(СВЦЭМ!$C$33:$C$776,СВЦЭМ!$A$33:$A$776,$A22,СВЦЭМ!$B$33:$B$776,L$11)+'СЕТ СН'!$F$9+СВЦЭМ!$D$10+'СЕТ СН'!$F$5-'СЕТ СН'!$F$17</f>
        <v>3287.13220456</v>
      </c>
      <c r="M22" s="36">
        <f>SUMIFS(СВЦЭМ!$C$33:$C$776,СВЦЭМ!$A$33:$A$776,$A22,СВЦЭМ!$B$33:$B$776,M$11)+'СЕТ СН'!$F$9+СВЦЭМ!$D$10+'СЕТ СН'!$F$5-'СЕТ СН'!$F$17</f>
        <v>3274.1641027400001</v>
      </c>
      <c r="N22" s="36">
        <f>SUMIFS(СВЦЭМ!$C$33:$C$776,СВЦЭМ!$A$33:$A$776,$A22,СВЦЭМ!$B$33:$B$776,N$11)+'СЕТ СН'!$F$9+СВЦЭМ!$D$10+'СЕТ СН'!$F$5-'СЕТ СН'!$F$17</f>
        <v>3270.0643045500001</v>
      </c>
      <c r="O22" s="36">
        <f>SUMIFS(СВЦЭМ!$C$33:$C$776,СВЦЭМ!$A$33:$A$776,$A22,СВЦЭМ!$B$33:$B$776,O$11)+'СЕТ СН'!$F$9+СВЦЭМ!$D$10+'СЕТ СН'!$F$5-'СЕТ СН'!$F$17</f>
        <v>3271.48186919</v>
      </c>
      <c r="P22" s="36">
        <f>SUMIFS(СВЦЭМ!$C$33:$C$776,СВЦЭМ!$A$33:$A$776,$A22,СВЦЭМ!$B$33:$B$776,P$11)+'СЕТ СН'!$F$9+СВЦЭМ!$D$10+'СЕТ СН'!$F$5-'СЕТ СН'!$F$17</f>
        <v>3274.2221954199999</v>
      </c>
      <c r="Q22" s="36">
        <f>SUMIFS(СВЦЭМ!$C$33:$C$776,СВЦЭМ!$A$33:$A$776,$A22,СВЦЭМ!$B$33:$B$776,Q$11)+'СЕТ СН'!$F$9+СВЦЭМ!$D$10+'СЕТ СН'!$F$5-'СЕТ СН'!$F$17</f>
        <v>3278.3885768499999</v>
      </c>
      <c r="R22" s="36">
        <f>SUMIFS(СВЦЭМ!$C$33:$C$776,СВЦЭМ!$A$33:$A$776,$A22,СВЦЭМ!$B$33:$B$776,R$11)+'СЕТ СН'!$F$9+СВЦЭМ!$D$10+'СЕТ СН'!$F$5-'СЕТ СН'!$F$17</f>
        <v>3274.97488501</v>
      </c>
      <c r="S22" s="36">
        <f>SUMIFS(СВЦЭМ!$C$33:$C$776,СВЦЭМ!$A$33:$A$776,$A22,СВЦЭМ!$B$33:$B$776,S$11)+'СЕТ СН'!$F$9+СВЦЭМ!$D$10+'СЕТ СН'!$F$5-'СЕТ СН'!$F$17</f>
        <v>3270.8448860100002</v>
      </c>
      <c r="T22" s="36">
        <f>SUMIFS(СВЦЭМ!$C$33:$C$776,СВЦЭМ!$A$33:$A$776,$A22,СВЦЭМ!$B$33:$B$776,T$11)+'СЕТ СН'!$F$9+СВЦЭМ!$D$10+'СЕТ СН'!$F$5-'СЕТ СН'!$F$17</f>
        <v>3283.28945036</v>
      </c>
      <c r="U22" s="36">
        <f>SUMIFS(СВЦЭМ!$C$33:$C$776,СВЦЭМ!$A$33:$A$776,$A22,СВЦЭМ!$B$33:$B$776,U$11)+'СЕТ СН'!$F$9+СВЦЭМ!$D$10+'СЕТ СН'!$F$5-'СЕТ СН'!$F$17</f>
        <v>3274.7380177</v>
      </c>
      <c r="V22" s="36">
        <f>SUMIFS(СВЦЭМ!$C$33:$C$776,СВЦЭМ!$A$33:$A$776,$A22,СВЦЭМ!$B$33:$B$776,V$11)+'СЕТ СН'!$F$9+СВЦЭМ!$D$10+'СЕТ СН'!$F$5-'СЕТ СН'!$F$17</f>
        <v>3269.3151569299998</v>
      </c>
      <c r="W22" s="36">
        <f>SUMIFS(СВЦЭМ!$C$33:$C$776,СВЦЭМ!$A$33:$A$776,$A22,СВЦЭМ!$B$33:$B$776,W$11)+'СЕТ СН'!$F$9+СВЦЭМ!$D$10+'СЕТ СН'!$F$5-'СЕТ СН'!$F$17</f>
        <v>3271.9876461600002</v>
      </c>
      <c r="X22" s="36">
        <f>SUMIFS(СВЦЭМ!$C$33:$C$776,СВЦЭМ!$A$33:$A$776,$A22,СВЦЭМ!$B$33:$B$776,X$11)+'СЕТ СН'!$F$9+СВЦЭМ!$D$10+'СЕТ СН'!$F$5-'СЕТ СН'!$F$17</f>
        <v>3273.1935506099999</v>
      </c>
      <c r="Y22" s="36">
        <f>SUMIFS(СВЦЭМ!$C$33:$C$776,СВЦЭМ!$A$33:$A$776,$A22,СВЦЭМ!$B$33:$B$776,Y$11)+'СЕТ СН'!$F$9+СВЦЭМ!$D$10+'СЕТ СН'!$F$5-'СЕТ СН'!$F$17</f>
        <v>3307.7912495800001</v>
      </c>
    </row>
    <row r="23" spans="1:25" ht="15.75" x14ac:dyDescent="0.2">
      <c r="A23" s="35">
        <f t="shared" si="0"/>
        <v>43781</v>
      </c>
      <c r="B23" s="36">
        <f>SUMIFS(СВЦЭМ!$C$33:$C$776,СВЦЭМ!$A$33:$A$776,$A23,СВЦЭМ!$B$33:$B$776,B$11)+'СЕТ СН'!$F$9+СВЦЭМ!$D$10+'СЕТ СН'!$F$5-'СЕТ СН'!$F$17</f>
        <v>3299.7012363700001</v>
      </c>
      <c r="C23" s="36">
        <f>SUMIFS(СВЦЭМ!$C$33:$C$776,СВЦЭМ!$A$33:$A$776,$A23,СВЦЭМ!$B$33:$B$776,C$11)+'СЕТ СН'!$F$9+СВЦЭМ!$D$10+'СЕТ СН'!$F$5-'СЕТ СН'!$F$17</f>
        <v>3340.04284039</v>
      </c>
      <c r="D23" s="36">
        <f>SUMIFS(СВЦЭМ!$C$33:$C$776,СВЦЭМ!$A$33:$A$776,$A23,СВЦЭМ!$B$33:$B$776,D$11)+'СЕТ СН'!$F$9+СВЦЭМ!$D$10+'СЕТ СН'!$F$5-'СЕТ СН'!$F$17</f>
        <v>3345.7177627700003</v>
      </c>
      <c r="E23" s="36">
        <f>SUMIFS(СВЦЭМ!$C$33:$C$776,СВЦЭМ!$A$33:$A$776,$A23,СВЦЭМ!$B$33:$B$776,E$11)+'СЕТ СН'!$F$9+СВЦЭМ!$D$10+'СЕТ СН'!$F$5-'СЕТ СН'!$F$17</f>
        <v>3356.5460448000003</v>
      </c>
      <c r="F23" s="36">
        <f>SUMIFS(СВЦЭМ!$C$33:$C$776,СВЦЭМ!$A$33:$A$776,$A23,СВЦЭМ!$B$33:$B$776,F$11)+'СЕТ СН'!$F$9+СВЦЭМ!$D$10+'СЕТ СН'!$F$5-'СЕТ СН'!$F$17</f>
        <v>3351.9590289799999</v>
      </c>
      <c r="G23" s="36">
        <f>SUMIFS(СВЦЭМ!$C$33:$C$776,СВЦЭМ!$A$33:$A$776,$A23,СВЦЭМ!$B$33:$B$776,G$11)+'СЕТ СН'!$F$9+СВЦЭМ!$D$10+'СЕТ СН'!$F$5-'СЕТ СН'!$F$17</f>
        <v>3332.56193089</v>
      </c>
      <c r="H23" s="36">
        <f>SUMIFS(СВЦЭМ!$C$33:$C$776,СВЦЭМ!$A$33:$A$776,$A23,СВЦЭМ!$B$33:$B$776,H$11)+'СЕТ СН'!$F$9+СВЦЭМ!$D$10+'СЕТ СН'!$F$5-'СЕТ СН'!$F$17</f>
        <v>3301.3687176600001</v>
      </c>
      <c r="I23" s="36">
        <f>SUMIFS(СВЦЭМ!$C$33:$C$776,СВЦЭМ!$A$33:$A$776,$A23,СВЦЭМ!$B$33:$B$776,I$11)+'СЕТ СН'!$F$9+СВЦЭМ!$D$10+'СЕТ СН'!$F$5-'СЕТ СН'!$F$17</f>
        <v>3279.1471036399998</v>
      </c>
      <c r="J23" s="36">
        <f>SUMIFS(СВЦЭМ!$C$33:$C$776,СВЦЭМ!$A$33:$A$776,$A23,СВЦЭМ!$B$33:$B$776,J$11)+'СЕТ СН'!$F$9+СВЦЭМ!$D$10+'СЕТ СН'!$F$5-'СЕТ СН'!$F$17</f>
        <v>3260.5720596700003</v>
      </c>
      <c r="K23" s="36">
        <f>SUMIFS(СВЦЭМ!$C$33:$C$776,СВЦЭМ!$A$33:$A$776,$A23,СВЦЭМ!$B$33:$B$776,K$11)+'СЕТ СН'!$F$9+СВЦЭМ!$D$10+'СЕТ СН'!$F$5-'СЕТ СН'!$F$17</f>
        <v>3258.0956541300002</v>
      </c>
      <c r="L23" s="36">
        <f>SUMIFS(СВЦЭМ!$C$33:$C$776,СВЦЭМ!$A$33:$A$776,$A23,СВЦЭМ!$B$33:$B$776,L$11)+'СЕТ СН'!$F$9+СВЦЭМ!$D$10+'СЕТ СН'!$F$5-'СЕТ СН'!$F$17</f>
        <v>3231.1718343299999</v>
      </c>
      <c r="M23" s="36">
        <f>SUMIFS(СВЦЭМ!$C$33:$C$776,СВЦЭМ!$A$33:$A$776,$A23,СВЦЭМ!$B$33:$B$776,M$11)+'СЕТ СН'!$F$9+СВЦЭМ!$D$10+'СЕТ СН'!$F$5-'СЕТ СН'!$F$17</f>
        <v>3218.7639285700002</v>
      </c>
      <c r="N23" s="36">
        <f>SUMIFS(СВЦЭМ!$C$33:$C$776,СВЦЭМ!$A$33:$A$776,$A23,СВЦЭМ!$B$33:$B$776,N$11)+'СЕТ СН'!$F$9+СВЦЭМ!$D$10+'СЕТ СН'!$F$5-'СЕТ СН'!$F$17</f>
        <v>3242.6711516400001</v>
      </c>
      <c r="O23" s="36">
        <f>SUMIFS(СВЦЭМ!$C$33:$C$776,СВЦЭМ!$A$33:$A$776,$A23,СВЦЭМ!$B$33:$B$776,O$11)+'СЕТ СН'!$F$9+СВЦЭМ!$D$10+'СЕТ СН'!$F$5-'СЕТ СН'!$F$17</f>
        <v>3248.8172433099999</v>
      </c>
      <c r="P23" s="36">
        <f>SUMIFS(СВЦЭМ!$C$33:$C$776,СВЦЭМ!$A$33:$A$776,$A23,СВЦЭМ!$B$33:$B$776,P$11)+'СЕТ СН'!$F$9+СВЦЭМ!$D$10+'СЕТ СН'!$F$5-'СЕТ СН'!$F$17</f>
        <v>3264.7950342100003</v>
      </c>
      <c r="Q23" s="36">
        <f>SUMIFS(СВЦЭМ!$C$33:$C$776,СВЦЭМ!$A$33:$A$776,$A23,СВЦЭМ!$B$33:$B$776,Q$11)+'СЕТ СН'!$F$9+СВЦЭМ!$D$10+'СЕТ СН'!$F$5-'СЕТ СН'!$F$17</f>
        <v>3283.1496234000001</v>
      </c>
      <c r="R23" s="36">
        <f>SUMIFS(СВЦЭМ!$C$33:$C$776,СВЦЭМ!$A$33:$A$776,$A23,СВЦЭМ!$B$33:$B$776,R$11)+'СЕТ СН'!$F$9+СВЦЭМ!$D$10+'СЕТ СН'!$F$5-'СЕТ СН'!$F$17</f>
        <v>3281.1369196099999</v>
      </c>
      <c r="S23" s="36">
        <f>SUMIFS(СВЦЭМ!$C$33:$C$776,СВЦЭМ!$A$33:$A$776,$A23,СВЦЭМ!$B$33:$B$776,S$11)+'СЕТ СН'!$F$9+СВЦЭМ!$D$10+'СЕТ СН'!$F$5-'СЕТ СН'!$F$17</f>
        <v>3288.6514892499999</v>
      </c>
      <c r="T23" s="36">
        <f>SUMIFS(СВЦЭМ!$C$33:$C$776,СВЦЭМ!$A$33:$A$776,$A23,СВЦЭМ!$B$33:$B$776,T$11)+'СЕТ СН'!$F$9+СВЦЭМ!$D$10+'СЕТ СН'!$F$5-'СЕТ СН'!$F$17</f>
        <v>3279.5866633999999</v>
      </c>
      <c r="U23" s="36">
        <f>SUMIFS(СВЦЭМ!$C$33:$C$776,СВЦЭМ!$A$33:$A$776,$A23,СВЦЭМ!$B$33:$B$776,U$11)+'СЕТ СН'!$F$9+СВЦЭМ!$D$10+'СЕТ СН'!$F$5-'СЕТ СН'!$F$17</f>
        <v>3270.9438290400003</v>
      </c>
      <c r="V23" s="36">
        <f>SUMIFS(СВЦЭМ!$C$33:$C$776,СВЦЭМ!$A$33:$A$776,$A23,СВЦЭМ!$B$33:$B$776,V$11)+'СЕТ СН'!$F$9+СВЦЭМ!$D$10+'СЕТ СН'!$F$5-'СЕТ СН'!$F$17</f>
        <v>3267.08573118</v>
      </c>
      <c r="W23" s="36">
        <f>SUMIFS(СВЦЭМ!$C$33:$C$776,СВЦЭМ!$A$33:$A$776,$A23,СВЦЭМ!$B$33:$B$776,W$11)+'СЕТ СН'!$F$9+СВЦЭМ!$D$10+'СЕТ СН'!$F$5-'СЕТ СН'!$F$17</f>
        <v>3286.3811734000001</v>
      </c>
      <c r="X23" s="36">
        <f>SUMIFS(СВЦЭМ!$C$33:$C$776,СВЦЭМ!$A$33:$A$776,$A23,СВЦЭМ!$B$33:$B$776,X$11)+'СЕТ СН'!$F$9+СВЦЭМ!$D$10+'СЕТ СН'!$F$5-'СЕТ СН'!$F$17</f>
        <v>3308.34071636</v>
      </c>
      <c r="Y23" s="36">
        <f>SUMIFS(СВЦЭМ!$C$33:$C$776,СВЦЭМ!$A$33:$A$776,$A23,СВЦЭМ!$B$33:$B$776,Y$11)+'СЕТ СН'!$F$9+СВЦЭМ!$D$10+'СЕТ СН'!$F$5-'СЕТ СН'!$F$17</f>
        <v>3367.0169656500002</v>
      </c>
    </row>
    <row r="24" spans="1:25" ht="15.75" x14ac:dyDescent="0.2">
      <c r="A24" s="35">
        <f t="shared" si="0"/>
        <v>43782</v>
      </c>
      <c r="B24" s="36">
        <f>SUMIFS(СВЦЭМ!$C$33:$C$776,СВЦЭМ!$A$33:$A$776,$A24,СВЦЭМ!$B$33:$B$776,B$11)+'СЕТ СН'!$F$9+СВЦЭМ!$D$10+'СЕТ СН'!$F$5-'СЕТ СН'!$F$17</f>
        <v>3350.2458532400001</v>
      </c>
      <c r="C24" s="36">
        <f>SUMIFS(СВЦЭМ!$C$33:$C$776,СВЦЭМ!$A$33:$A$776,$A24,СВЦЭМ!$B$33:$B$776,C$11)+'СЕТ СН'!$F$9+СВЦЭМ!$D$10+'СЕТ СН'!$F$5-'СЕТ СН'!$F$17</f>
        <v>3416.6533792600003</v>
      </c>
      <c r="D24" s="36">
        <f>SUMIFS(СВЦЭМ!$C$33:$C$776,СВЦЭМ!$A$33:$A$776,$A24,СВЦЭМ!$B$33:$B$776,D$11)+'СЕТ СН'!$F$9+СВЦЭМ!$D$10+'СЕТ СН'!$F$5-'СЕТ СН'!$F$17</f>
        <v>3445.13449214</v>
      </c>
      <c r="E24" s="36">
        <f>SUMIFS(СВЦЭМ!$C$33:$C$776,СВЦЭМ!$A$33:$A$776,$A24,СВЦЭМ!$B$33:$B$776,E$11)+'СЕТ СН'!$F$9+СВЦЭМ!$D$10+'СЕТ СН'!$F$5-'СЕТ СН'!$F$17</f>
        <v>3428.5204240600001</v>
      </c>
      <c r="F24" s="36">
        <f>SUMIFS(СВЦЭМ!$C$33:$C$776,СВЦЭМ!$A$33:$A$776,$A24,СВЦЭМ!$B$33:$B$776,F$11)+'СЕТ СН'!$F$9+СВЦЭМ!$D$10+'СЕТ СН'!$F$5-'СЕТ СН'!$F$17</f>
        <v>3404.83396391</v>
      </c>
      <c r="G24" s="36">
        <f>SUMIFS(СВЦЭМ!$C$33:$C$776,СВЦЭМ!$A$33:$A$776,$A24,СВЦЭМ!$B$33:$B$776,G$11)+'СЕТ СН'!$F$9+СВЦЭМ!$D$10+'СЕТ СН'!$F$5-'СЕТ СН'!$F$17</f>
        <v>3377.5499914800002</v>
      </c>
      <c r="H24" s="36">
        <f>SUMIFS(СВЦЭМ!$C$33:$C$776,СВЦЭМ!$A$33:$A$776,$A24,СВЦЭМ!$B$33:$B$776,H$11)+'СЕТ СН'!$F$9+СВЦЭМ!$D$10+'СЕТ СН'!$F$5-'СЕТ СН'!$F$17</f>
        <v>3346.1576424300001</v>
      </c>
      <c r="I24" s="36">
        <f>SUMIFS(СВЦЭМ!$C$33:$C$776,СВЦЭМ!$A$33:$A$776,$A24,СВЦЭМ!$B$33:$B$776,I$11)+'СЕТ СН'!$F$9+СВЦЭМ!$D$10+'СЕТ СН'!$F$5-'СЕТ СН'!$F$17</f>
        <v>3292.5930720599999</v>
      </c>
      <c r="J24" s="36">
        <f>SUMIFS(СВЦЭМ!$C$33:$C$776,СВЦЭМ!$A$33:$A$776,$A24,СВЦЭМ!$B$33:$B$776,J$11)+'СЕТ СН'!$F$9+СВЦЭМ!$D$10+'СЕТ СН'!$F$5-'СЕТ СН'!$F$17</f>
        <v>3265.3790439700001</v>
      </c>
      <c r="K24" s="36">
        <f>SUMIFS(СВЦЭМ!$C$33:$C$776,СВЦЭМ!$A$33:$A$776,$A24,СВЦЭМ!$B$33:$B$776,K$11)+'СЕТ СН'!$F$9+СВЦЭМ!$D$10+'СЕТ СН'!$F$5-'СЕТ СН'!$F$17</f>
        <v>3255.4708454900001</v>
      </c>
      <c r="L24" s="36">
        <f>SUMIFS(СВЦЭМ!$C$33:$C$776,СВЦЭМ!$A$33:$A$776,$A24,СВЦЭМ!$B$33:$B$776,L$11)+'СЕТ СН'!$F$9+СВЦЭМ!$D$10+'СЕТ СН'!$F$5-'СЕТ СН'!$F$17</f>
        <v>3223.2778684200002</v>
      </c>
      <c r="M24" s="36">
        <f>SUMIFS(СВЦЭМ!$C$33:$C$776,СВЦЭМ!$A$33:$A$776,$A24,СВЦЭМ!$B$33:$B$776,M$11)+'СЕТ СН'!$F$9+СВЦЭМ!$D$10+'СЕТ СН'!$F$5-'СЕТ СН'!$F$17</f>
        <v>3212.5318590000002</v>
      </c>
      <c r="N24" s="36">
        <f>SUMIFS(СВЦЭМ!$C$33:$C$776,СВЦЭМ!$A$33:$A$776,$A24,СВЦЭМ!$B$33:$B$776,N$11)+'СЕТ СН'!$F$9+СВЦЭМ!$D$10+'СЕТ СН'!$F$5-'СЕТ СН'!$F$17</f>
        <v>3212.7324922100001</v>
      </c>
      <c r="O24" s="36">
        <f>SUMIFS(СВЦЭМ!$C$33:$C$776,СВЦЭМ!$A$33:$A$776,$A24,СВЦЭМ!$B$33:$B$776,O$11)+'СЕТ СН'!$F$9+СВЦЭМ!$D$10+'СЕТ СН'!$F$5-'СЕТ СН'!$F$17</f>
        <v>3215.1850398300003</v>
      </c>
      <c r="P24" s="36">
        <f>SUMIFS(СВЦЭМ!$C$33:$C$776,СВЦЭМ!$A$33:$A$776,$A24,СВЦЭМ!$B$33:$B$776,P$11)+'СЕТ СН'!$F$9+СВЦЭМ!$D$10+'СЕТ СН'!$F$5-'СЕТ СН'!$F$17</f>
        <v>3216.5545564399999</v>
      </c>
      <c r="Q24" s="36">
        <f>SUMIFS(СВЦЭМ!$C$33:$C$776,СВЦЭМ!$A$33:$A$776,$A24,СВЦЭМ!$B$33:$B$776,Q$11)+'СЕТ СН'!$F$9+СВЦЭМ!$D$10+'СЕТ СН'!$F$5-'СЕТ СН'!$F$17</f>
        <v>3216.02524679</v>
      </c>
      <c r="R24" s="36">
        <f>SUMIFS(СВЦЭМ!$C$33:$C$776,СВЦЭМ!$A$33:$A$776,$A24,СВЦЭМ!$B$33:$B$776,R$11)+'СЕТ СН'!$F$9+СВЦЭМ!$D$10+'СЕТ СН'!$F$5-'СЕТ СН'!$F$17</f>
        <v>3206.3211665899998</v>
      </c>
      <c r="S24" s="36">
        <f>SUMIFS(СВЦЭМ!$C$33:$C$776,СВЦЭМ!$A$33:$A$776,$A24,СВЦЭМ!$B$33:$B$776,S$11)+'СЕТ СН'!$F$9+СВЦЭМ!$D$10+'СЕТ СН'!$F$5-'СЕТ СН'!$F$17</f>
        <v>3210.2326021899999</v>
      </c>
      <c r="T24" s="36">
        <f>SUMIFS(СВЦЭМ!$C$33:$C$776,СВЦЭМ!$A$33:$A$776,$A24,СВЦЭМ!$B$33:$B$776,T$11)+'СЕТ СН'!$F$9+СВЦЭМ!$D$10+'СЕТ СН'!$F$5-'СЕТ СН'!$F$17</f>
        <v>3228.1666354500003</v>
      </c>
      <c r="U24" s="36">
        <f>SUMIFS(СВЦЭМ!$C$33:$C$776,СВЦЭМ!$A$33:$A$776,$A24,СВЦЭМ!$B$33:$B$776,U$11)+'СЕТ СН'!$F$9+СВЦЭМ!$D$10+'СЕТ СН'!$F$5-'СЕТ СН'!$F$17</f>
        <v>3225.8490689400001</v>
      </c>
      <c r="V24" s="36">
        <f>SUMIFS(СВЦЭМ!$C$33:$C$776,СВЦЭМ!$A$33:$A$776,$A24,СВЦЭМ!$B$33:$B$776,V$11)+'СЕТ СН'!$F$9+СВЦЭМ!$D$10+'СЕТ СН'!$F$5-'СЕТ СН'!$F$17</f>
        <v>3212.81445717</v>
      </c>
      <c r="W24" s="36">
        <f>SUMIFS(СВЦЭМ!$C$33:$C$776,СВЦЭМ!$A$33:$A$776,$A24,СВЦЭМ!$B$33:$B$776,W$11)+'СЕТ СН'!$F$9+СВЦЭМ!$D$10+'СЕТ СН'!$F$5-'СЕТ СН'!$F$17</f>
        <v>3203.69594125</v>
      </c>
      <c r="X24" s="36">
        <f>SUMIFS(СВЦЭМ!$C$33:$C$776,СВЦЭМ!$A$33:$A$776,$A24,СВЦЭМ!$B$33:$B$776,X$11)+'СЕТ СН'!$F$9+СВЦЭМ!$D$10+'СЕТ СН'!$F$5-'СЕТ СН'!$F$17</f>
        <v>3211.13032393</v>
      </c>
      <c r="Y24" s="36">
        <f>SUMIFS(СВЦЭМ!$C$33:$C$776,СВЦЭМ!$A$33:$A$776,$A24,СВЦЭМ!$B$33:$B$776,Y$11)+'СЕТ СН'!$F$9+СВЦЭМ!$D$10+'СЕТ СН'!$F$5-'СЕТ СН'!$F$17</f>
        <v>3249.0357363399999</v>
      </c>
    </row>
    <row r="25" spans="1:25" ht="15.75" x14ac:dyDescent="0.2">
      <c r="A25" s="35">
        <f t="shared" si="0"/>
        <v>43783</v>
      </c>
      <c r="B25" s="36">
        <f>SUMIFS(СВЦЭМ!$C$33:$C$776,СВЦЭМ!$A$33:$A$776,$A25,СВЦЭМ!$B$33:$B$776,B$11)+'СЕТ СН'!$F$9+СВЦЭМ!$D$10+'СЕТ СН'!$F$5-'СЕТ СН'!$F$17</f>
        <v>3234.8207691500002</v>
      </c>
      <c r="C25" s="36">
        <f>SUMIFS(СВЦЭМ!$C$33:$C$776,СВЦЭМ!$A$33:$A$776,$A25,СВЦЭМ!$B$33:$B$776,C$11)+'СЕТ СН'!$F$9+СВЦЭМ!$D$10+'СЕТ СН'!$F$5-'СЕТ СН'!$F$17</f>
        <v>3262.0819435900003</v>
      </c>
      <c r="D25" s="36">
        <f>SUMIFS(СВЦЭМ!$C$33:$C$776,СВЦЭМ!$A$33:$A$776,$A25,СВЦЭМ!$B$33:$B$776,D$11)+'СЕТ СН'!$F$9+СВЦЭМ!$D$10+'СЕТ СН'!$F$5-'СЕТ СН'!$F$17</f>
        <v>3265.4116219000002</v>
      </c>
      <c r="E25" s="36">
        <f>SUMIFS(СВЦЭМ!$C$33:$C$776,СВЦЭМ!$A$33:$A$776,$A25,СВЦЭМ!$B$33:$B$776,E$11)+'СЕТ СН'!$F$9+СВЦЭМ!$D$10+'СЕТ СН'!$F$5-'СЕТ СН'!$F$17</f>
        <v>3269.31360417</v>
      </c>
      <c r="F25" s="36">
        <f>SUMIFS(СВЦЭМ!$C$33:$C$776,СВЦЭМ!$A$33:$A$776,$A25,СВЦЭМ!$B$33:$B$776,F$11)+'СЕТ СН'!$F$9+СВЦЭМ!$D$10+'СЕТ СН'!$F$5-'СЕТ СН'!$F$17</f>
        <v>3267.1367830300001</v>
      </c>
      <c r="G25" s="36">
        <f>SUMIFS(СВЦЭМ!$C$33:$C$776,СВЦЭМ!$A$33:$A$776,$A25,СВЦЭМ!$B$33:$B$776,G$11)+'СЕТ СН'!$F$9+СВЦЭМ!$D$10+'СЕТ СН'!$F$5-'СЕТ СН'!$F$17</f>
        <v>3271.9132491600003</v>
      </c>
      <c r="H25" s="36">
        <f>SUMIFS(СВЦЭМ!$C$33:$C$776,СВЦЭМ!$A$33:$A$776,$A25,СВЦЭМ!$B$33:$B$776,H$11)+'СЕТ СН'!$F$9+СВЦЭМ!$D$10+'СЕТ СН'!$F$5-'СЕТ СН'!$F$17</f>
        <v>3257.8815357399999</v>
      </c>
      <c r="I25" s="36">
        <f>SUMIFS(СВЦЭМ!$C$33:$C$776,СВЦЭМ!$A$33:$A$776,$A25,СВЦЭМ!$B$33:$B$776,I$11)+'СЕТ СН'!$F$9+СВЦЭМ!$D$10+'СЕТ СН'!$F$5-'СЕТ СН'!$F$17</f>
        <v>3301.8033045900002</v>
      </c>
      <c r="J25" s="36">
        <f>SUMIFS(СВЦЭМ!$C$33:$C$776,СВЦЭМ!$A$33:$A$776,$A25,СВЦЭМ!$B$33:$B$776,J$11)+'СЕТ СН'!$F$9+СВЦЭМ!$D$10+'СЕТ СН'!$F$5-'СЕТ СН'!$F$17</f>
        <v>3364.43972545</v>
      </c>
      <c r="K25" s="36">
        <f>SUMIFS(СВЦЭМ!$C$33:$C$776,СВЦЭМ!$A$33:$A$776,$A25,СВЦЭМ!$B$33:$B$776,K$11)+'СЕТ СН'!$F$9+СВЦЭМ!$D$10+'СЕТ СН'!$F$5-'СЕТ СН'!$F$17</f>
        <v>3374.4615757299998</v>
      </c>
      <c r="L25" s="36">
        <f>SUMIFS(СВЦЭМ!$C$33:$C$776,СВЦЭМ!$A$33:$A$776,$A25,СВЦЭМ!$B$33:$B$776,L$11)+'СЕТ СН'!$F$9+СВЦЭМ!$D$10+'СЕТ СН'!$F$5-'СЕТ СН'!$F$17</f>
        <v>3331.90457569</v>
      </c>
      <c r="M25" s="36">
        <f>SUMIFS(СВЦЭМ!$C$33:$C$776,СВЦЭМ!$A$33:$A$776,$A25,СВЦЭМ!$B$33:$B$776,M$11)+'СЕТ СН'!$F$9+СВЦЭМ!$D$10+'СЕТ СН'!$F$5-'СЕТ СН'!$F$17</f>
        <v>3312.7698632700003</v>
      </c>
      <c r="N25" s="36">
        <f>SUMIFS(СВЦЭМ!$C$33:$C$776,СВЦЭМ!$A$33:$A$776,$A25,СВЦЭМ!$B$33:$B$776,N$11)+'СЕТ СН'!$F$9+СВЦЭМ!$D$10+'СЕТ СН'!$F$5-'СЕТ СН'!$F$17</f>
        <v>3297.2200659199998</v>
      </c>
      <c r="O25" s="36">
        <f>SUMIFS(СВЦЭМ!$C$33:$C$776,СВЦЭМ!$A$33:$A$776,$A25,СВЦЭМ!$B$33:$B$776,O$11)+'СЕТ СН'!$F$9+СВЦЭМ!$D$10+'СЕТ СН'!$F$5-'СЕТ СН'!$F$17</f>
        <v>3289.7706174100003</v>
      </c>
      <c r="P25" s="36">
        <f>SUMIFS(СВЦЭМ!$C$33:$C$776,СВЦЭМ!$A$33:$A$776,$A25,СВЦЭМ!$B$33:$B$776,P$11)+'СЕТ СН'!$F$9+СВЦЭМ!$D$10+'СЕТ СН'!$F$5-'СЕТ СН'!$F$17</f>
        <v>3284.7428719600002</v>
      </c>
      <c r="Q25" s="36">
        <f>SUMIFS(СВЦЭМ!$C$33:$C$776,СВЦЭМ!$A$33:$A$776,$A25,СВЦЭМ!$B$33:$B$776,Q$11)+'СЕТ СН'!$F$9+СВЦЭМ!$D$10+'СЕТ СН'!$F$5-'СЕТ СН'!$F$17</f>
        <v>3283.3250499599999</v>
      </c>
      <c r="R25" s="36">
        <f>SUMIFS(СВЦЭМ!$C$33:$C$776,СВЦЭМ!$A$33:$A$776,$A25,СВЦЭМ!$B$33:$B$776,R$11)+'СЕТ СН'!$F$9+СВЦЭМ!$D$10+'СЕТ СН'!$F$5-'СЕТ СН'!$F$17</f>
        <v>3284.0223908500002</v>
      </c>
      <c r="S25" s="36">
        <f>SUMIFS(СВЦЭМ!$C$33:$C$776,СВЦЭМ!$A$33:$A$776,$A25,СВЦЭМ!$B$33:$B$776,S$11)+'СЕТ СН'!$F$9+СВЦЭМ!$D$10+'СЕТ СН'!$F$5-'СЕТ СН'!$F$17</f>
        <v>3312.3791882400001</v>
      </c>
      <c r="T25" s="36">
        <f>SUMIFS(СВЦЭМ!$C$33:$C$776,СВЦЭМ!$A$33:$A$776,$A25,СВЦЭМ!$B$33:$B$776,T$11)+'СЕТ СН'!$F$9+СВЦЭМ!$D$10+'СЕТ СН'!$F$5-'СЕТ СН'!$F$17</f>
        <v>3331.4039829200001</v>
      </c>
      <c r="U25" s="36">
        <f>SUMIFS(СВЦЭМ!$C$33:$C$776,СВЦЭМ!$A$33:$A$776,$A25,СВЦЭМ!$B$33:$B$776,U$11)+'СЕТ СН'!$F$9+СВЦЭМ!$D$10+'СЕТ СН'!$F$5-'СЕТ СН'!$F$17</f>
        <v>3326.8727998300001</v>
      </c>
      <c r="V25" s="36">
        <f>SUMIFS(СВЦЭМ!$C$33:$C$776,СВЦЭМ!$A$33:$A$776,$A25,СВЦЭМ!$B$33:$B$776,V$11)+'СЕТ СН'!$F$9+СВЦЭМ!$D$10+'СЕТ СН'!$F$5-'СЕТ СН'!$F$17</f>
        <v>3321.70136658</v>
      </c>
      <c r="W25" s="36">
        <f>SUMIFS(СВЦЭМ!$C$33:$C$776,СВЦЭМ!$A$33:$A$776,$A25,СВЦЭМ!$B$33:$B$776,W$11)+'СЕТ СН'!$F$9+СВЦЭМ!$D$10+'СЕТ СН'!$F$5-'СЕТ СН'!$F$17</f>
        <v>3318.83527503</v>
      </c>
      <c r="X25" s="36">
        <f>SUMIFS(СВЦЭМ!$C$33:$C$776,СВЦЭМ!$A$33:$A$776,$A25,СВЦЭМ!$B$33:$B$776,X$11)+'СЕТ СН'!$F$9+СВЦЭМ!$D$10+'СЕТ СН'!$F$5-'СЕТ СН'!$F$17</f>
        <v>3310.28513527</v>
      </c>
      <c r="Y25" s="36">
        <f>SUMIFS(СВЦЭМ!$C$33:$C$776,СВЦЭМ!$A$33:$A$776,$A25,СВЦЭМ!$B$33:$B$776,Y$11)+'СЕТ СН'!$F$9+СВЦЭМ!$D$10+'СЕТ СН'!$F$5-'СЕТ СН'!$F$17</f>
        <v>3313.15473819</v>
      </c>
    </row>
    <row r="26" spans="1:25" ht="15.75" x14ac:dyDescent="0.2">
      <c r="A26" s="35">
        <f t="shared" si="0"/>
        <v>43784</v>
      </c>
      <c r="B26" s="36">
        <f>SUMIFS(СВЦЭМ!$C$33:$C$776,СВЦЭМ!$A$33:$A$776,$A26,СВЦЭМ!$B$33:$B$776,B$11)+'СЕТ СН'!$F$9+СВЦЭМ!$D$10+'СЕТ СН'!$F$5-'СЕТ СН'!$F$17</f>
        <v>3308.7059638400001</v>
      </c>
      <c r="C26" s="36">
        <f>SUMIFS(СВЦЭМ!$C$33:$C$776,СВЦЭМ!$A$33:$A$776,$A26,СВЦЭМ!$B$33:$B$776,C$11)+'СЕТ СН'!$F$9+СВЦЭМ!$D$10+'СЕТ СН'!$F$5-'СЕТ СН'!$F$17</f>
        <v>3345.11375116</v>
      </c>
      <c r="D26" s="36">
        <f>SUMIFS(СВЦЭМ!$C$33:$C$776,СВЦЭМ!$A$33:$A$776,$A26,СВЦЭМ!$B$33:$B$776,D$11)+'СЕТ СН'!$F$9+СВЦЭМ!$D$10+'СЕТ СН'!$F$5-'СЕТ СН'!$F$17</f>
        <v>3338.4874640100002</v>
      </c>
      <c r="E26" s="36">
        <f>SUMIFS(СВЦЭМ!$C$33:$C$776,СВЦЭМ!$A$33:$A$776,$A26,СВЦЭМ!$B$33:$B$776,E$11)+'СЕТ СН'!$F$9+СВЦЭМ!$D$10+'СЕТ СН'!$F$5-'СЕТ СН'!$F$17</f>
        <v>3348.57004104</v>
      </c>
      <c r="F26" s="36">
        <f>SUMIFS(СВЦЭМ!$C$33:$C$776,СВЦЭМ!$A$33:$A$776,$A26,СВЦЭМ!$B$33:$B$776,F$11)+'СЕТ СН'!$F$9+СВЦЭМ!$D$10+'СЕТ СН'!$F$5-'СЕТ СН'!$F$17</f>
        <v>3348.24964675</v>
      </c>
      <c r="G26" s="36">
        <f>SUMIFS(СВЦЭМ!$C$33:$C$776,СВЦЭМ!$A$33:$A$776,$A26,СВЦЭМ!$B$33:$B$776,G$11)+'СЕТ СН'!$F$9+СВЦЭМ!$D$10+'СЕТ СН'!$F$5-'СЕТ СН'!$F$17</f>
        <v>3330.63907522</v>
      </c>
      <c r="H26" s="36">
        <f>SUMIFS(СВЦЭМ!$C$33:$C$776,СВЦЭМ!$A$33:$A$776,$A26,СВЦЭМ!$B$33:$B$776,H$11)+'СЕТ СН'!$F$9+СВЦЭМ!$D$10+'СЕТ СН'!$F$5-'СЕТ СН'!$F$17</f>
        <v>3321.0685211199998</v>
      </c>
      <c r="I26" s="36">
        <f>SUMIFS(СВЦЭМ!$C$33:$C$776,СВЦЭМ!$A$33:$A$776,$A26,СВЦЭМ!$B$33:$B$776,I$11)+'СЕТ СН'!$F$9+СВЦЭМ!$D$10+'СЕТ СН'!$F$5-'СЕТ СН'!$F$17</f>
        <v>3333.6861664900002</v>
      </c>
      <c r="J26" s="36">
        <f>SUMIFS(СВЦЭМ!$C$33:$C$776,СВЦЭМ!$A$33:$A$776,$A26,СВЦЭМ!$B$33:$B$776,J$11)+'СЕТ СН'!$F$9+СВЦЭМ!$D$10+'СЕТ СН'!$F$5-'СЕТ СН'!$F$17</f>
        <v>3341.8389749500002</v>
      </c>
      <c r="K26" s="36">
        <f>SUMIFS(СВЦЭМ!$C$33:$C$776,СВЦЭМ!$A$33:$A$776,$A26,СВЦЭМ!$B$33:$B$776,K$11)+'СЕТ СН'!$F$9+СВЦЭМ!$D$10+'СЕТ СН'!$F$5-'СЕТ СН'!$F$17</f>
        <v>3350.4494795600003</v>
      </c>
      <c r="L26" s="36">
        <f>SUMIFS(СВЦЭМ!$C$33:$C$776,СВЦЭМ!$A$33:$A$776,$A26,СВЦЭМ!$B$33:$B$776,L$11)+'СЕТ СН'!$F$9+СВЦЭМ!$D$10+'СЕТ СН'!$F$5-'СЕТ СН'!$F$17</f>
        <v>3303.4551756199999</v>
      </c>
      <c r="M26" s="36">
        <f>SUMIFS(СВЦЭМ!$C$33:$C$776,СВЦЭМ!$A$33:$A$776,$A26,СВЦЭМ!$B$33:$B$776,M$11)+'СЕТ СН'!$F$9+СВЦЭМ!$D$10+'СЕТ СН'!$F$5-'СЕТ СН'!$F$17</f>
        <v>3279.8679750900001</v>
      </c>
      <c r="N26" s="36">
        <f>SUMIFS(СВЦЭМ!$C$33:$C$776,СВЦЭМ!$A$33:$A$776,$A26,СВЦЭМ!$B$33:$B$776,N$11)+'СЕТ СН'!$F$9+СВЦЭМ!$D$10+'СЕТ СН'!$F$5-'СЕТ СН'!$F$17</f>
        <v>3272.21630891</v>
      </c>
      <c r="O26" s="36">
        <f>SUMIFS(СВЦЭМ!$C$33:$C$776,СВЦЭМ!$A$33:$A$776,$A26,СВЦЭМ!$B$33:$B$776,O$11)+'СЕТ СН'!$F$9+СВЦЭМ!$D$10+'СЕТ СН'!$F$5-'СЕТ СН'!$F$17</f>
        <v>3271.2877354900002</v>
      </c>
      <c r="P26" s="36">
        <f>SUMIFS(СВЦЭМ!$C$33:$C$776,СВЦЭМ!$A$33:$A$776,$A26,СВЦЭМ!$B$33:$B$776,P$11)+'СЕТ СН'!$F$9+СВЦЭМ!$D$10+'СЕТ СН'!$F$5-'СЕТ СН'!$F$17</f>
        <v>3268.6395427100001</v>
      </c>
      <c r="Q26" s="36">
        <f>SUMIFS(СВЦЭМ!$C$33:$C$776,СВЦЭМ!$A$33:$A$776,$A26,СВЦЭМ!$B$33:$B$776,Q$11)+'СЕТ СН'!$F$9+СВЦЭМ!$D$10+'СЕТ СН'!$F$5-'СЕТ СН'!$F$17</f>
        <v>3268.4060142799999</v>
      </c>
      <c r="R26" s="36">
        <f>SUMIFS(СВЦЭМ!$C$33:$C$776,СВЦЭМ!$A$33:$A$776,$A26,СВЦЭМ!$B$33:$B$776,R$11)+'СЕТ СН'!$F$9+СВЦЭМ!$D$10+'СЕТ СН'!$F$5-'СЕТ СН'!$F$17</f>
        <v>3270.7317829399999</v>
      </c>
      <c r="S26" s="36">
        <f>SUMIFS(СВЦЭМ!$C$33:$C$776,СВЦЭМ!$A$33:$A$776,$A26,СВЦЭМ!$B$33:$B$776,S$11)+'СЕТ СН'!$F$9+СВЦЭМ!$D$10+'СЕТ СН'!$F$5-'СЕТ СН'!$F$17</f>
        <v>3277.3669995300002</v>
      </c>
      <c r="T26" s="36">
        <f>SUMIFS(СВЦЭМ!$C$33:$C$776,СВЦЭМ!$A$33:$A$776,$A26,СВЦЭМ!$B$33:$B$776,T$11)+'СЕТ СН'!$F$9+СВЦЭМ!$D$10+'СЕТ СН'!$F$5-'СЕТ СН'!$F$17</f>
        <v>3284.63437828</v>
      </c>
      <c r="U26" s="36">
        <f>SUMIFS(СВЦЭМ!$C$33:$C$776,СВЦЭМ!$A$33:$A$776,$A26,СВЦЭМ!$B$33:$B$776,U$11)+'СЕТ СН'!$F$9+СВЦЭМ!$D$10+'СЕТ СН'!$F$5-'СЕТ СН'!$F$17</f>
        <v>3278.4379346999999</v>
      </c>
      <c r="V26" s="36">
        <f>SUMIFS(СВЦЭМ!$C$33:$C$776,СВЦЭМ!$A$33:$A$776,$A26,СВЦЭМ!$B$33:$B$776,V$11)+'СЕТ СН'!$F$9+СВЦЭМ!$D$10+'СЕТ СН'!$F$5-'СЕТ СН'!$F$17</f>
        <v>3267.7508394900001</v>
      </c>
      <c r="W26" s="36">
        <f>SUMIFS(СВЦЭМ!$C$33:$C$776,СВЦЭМ!$A$33:$A$776,$A26,СВЦЭМ!$B$33:$B$776,W$11)+'СЕТ СН'!$F$9+СВЦЭМ!$D$10+'СЕТ СН'!$F$5-'СЕТ СН'!$F$17</f>
        <v>3263.8396677199999</v>
      </c>
      <c r="X26" s="36">
        <f>SUMIFS(СВЦЭМ!$C$33:$C$776,СВЦЭМ!$A$33:$A$776,$A26,СВЦЭМ!$B$33:$B$776,X$11)+'СЕТ СН'!$F$9+СВЦЭМ!$D$10+'СЕТ СН'!$F$5-'СЕТ СН'!$F$17</f>
        <v>3253.6757679299999</v>
      </c>
      <c r="Y26" s="36">
        <f>SUMIFS(СВЦЭМ!$C$33:$C$776,СВЦЭМ!$A$33:$A$776,$A26,СВЦЭМ!$B$33:$B$776,Y$11)+'СЕТ СН'!$F$9+СВЦЭМ!$D$10+'СЕТ СН'!$F$5-'СЕТ СН'!$F$17</f>
        <v>3255.4579219500001</v>
      </c>
    </row>
    <row r="27" spans="1:25" ht="15.75" x14ac:dyDescent="0.2">
      <c r="A27" s="35">
        <f t="shared" si="0"/>
        <v>43785</v>
      </c>
      <c r="B27" s="36">
        <f>SUMIFS(СВЦЭМ!$C$33:$C$776,СВЦЭМ!$A$33:$A$776,$A27,СВЦЭМ!$B$33:$B$776,B$11)+'СЕТ СН'!$F$9+СВЦЭМ!$D$10+'СЕТ СН'!$F$5-'СЕТ СН'!$F$17</f>
        <v>3351.2435252099999</v>
      </c>
      <c r="C27" s="36">
        <f>SUMIFS(СВЦЭМ!$C$33:$C$776,СВЦЭМ!$A$33:$A$776,$A27,СВЦЭМ!$B$33:$B$776,C$11)+'СЕТ СН'!$F$9+СВЦЭМ!$D$10+'СЕТ СН'!$F$5-'СЕТ СН'!$F$17</f>
        <v>3369.7568587599999</v>
      </c>
      <c r="D27" s="36">
        <f>SUMIFS(СВЦЭМ!$C$33:$C$776,СВЦЭМ!$A$33:$A$776,$A27,СВЦЭМ!$B$33:$B$776,D$11)+'СЕТ СН'!$F$9+СВЦЭМ!$D$10+'СЕТ СН'!$F$5-'СЕТ СН'!$F$17</f>
        <v>3364.2088405700001</v>
      </c>
      <c r="E27" s="36">
        <f>SUMIFS(СВЦЭМ!$C$33:$C$776,СВЦЭМ!$A$33:$A$776,$A27,СВЦЭМ!$B$33:$B$776,E$11)+'СЕТ СН'!$F$9+СВЦЭМ!$D$10+'СЕТ СН'!$F$5-'СЕТ СН'!$F$17</f>
        <v>3373.8621661799998</v>
      </c>
      <c r="F27" s="36">
        <f>SUMIFS(СВЦЭМ!$C$33:$C$776,СВЦЭМ!$A$33:$A$776,$A27,СВЦЭМ!$B$33:$B$776,F$11)+'СЕТ СН'!$F$9+СВЦЭМ!$D$10+'СЕТ СН'!$F$5-'СЕТ СН'!$F$17</f>
        <v>3375.69004976</v>
      </c>
      <c r="G27" s="36">
        <f>SUMIFS(СВЦЭМ!$C$33:$C$776,СВЦЭМ!$A$33:$A$776,$A27,СВЦЭМ!$B$33:$B$776,G$11)+'СЕТ СН'!$F$9+СВЦЭМ!$D$10+'СЕТ СН'!$F$5-'СЕТ СН'!$F$17</f>
        <v>3368.75345083</v>
      </c>
      <c r="H27" s="36">
        <f>SUMIFS(СВЦЭМ!$C$33:$C$776,СВЦЭМ!$A$33:$A$776,$A27,СВЦЭМ!$B$33:$B$776,H$11)+'СЕТ СН'!$F$9+СВЦЭМ!$D$10+'СЕТ СН'!$F$5-'СЕТ СН'!$F$17</f>
        <v>3371.8363605499999</v>
      </c>
      <c r="I27" s="36">
        <f>SUMIFS(СВЦЭМ!$C$33:$C$776,СВЦЭМ!$A$33:$A$776,$A27,СВЦЭМ!$B$33:$B$776,I$11)+'СЕТ СН'!$F$9+СВЦЭМ!$D$10+'СЕТ СН'!$F$5-'СЕТ СН'!$F$17</f>
        <v>3340.2092009600001</v>
      </c>
      <c r="J27" s="36">
        <f>SUMIFS(СВЦЭМ!$C$33:$C$776,СВЦЭМ!$A$33:$A$776,$A27,СВЦЭМ!$B$33:$B$776,J$11)+'СЕТ СН'!$F$9+СВЦЭМ!$D$10+'СЕТ СН'!$F$5-'СЕТ СН'!$F$17</f>
        <v>3345.9408885600001</v>
      </c>
      <c r="K27" s="36">
        <f>SUMIFS(СВЦЭМ!$C$33:$C$776,СВЦЭМ!$A$33:$A$776,$A27,СВЦЭМ!$B$33:$B$776,K$11)+'СЕТ СН'!$F$9+СВЦЭМ!$D$10+'СЕТ СН'!$F$5-'СЕТ СН'!$F$17</f>
        <v>3361.4627822800003</v>
      </c>
      <c r="L27" s="36">
        <f>SUMIFS(СВЦЭМ!$C$33:$C$776,СВЦЭМ!$A$33:$A$776,$A27,СВЦЭМ!$B$33:$B$776,L$11)+'СЕТ СН'!$F$9+СВЦЭМ!$D$10+'СЕТ СН'!$F$5-'СЕТ СН'!$F$17</f>
        <v>3325.1417437199998</v>
      </c>
      <c r="M27" s="36">
        <f>SUMIFS(СВЦЭМ!$C$33:$C$776,СВЦЭМ!$A$33:$A$776,$A27,СВЦЭМ!$B$33:$B$776,M$11)+'СЕТ СН'!$F$9+СВЦЭМ!$D$10+'СЕТ СН'!$F$5-'СЕТ СН'!$F$17</f>
        <v>3302.1501052200001</v>
      </c>
      <c r="N27" s="36">
        <f>SUMIFS(СВЦЭМ!$C$33:$C$776,СВЦЭМ!$A$33:$A$776,$A27,СВЦЭМ!$B$33:$B$776,N$11)+'СЕТ СН'!$F$9+СВЦЭМ!$D$10+'СЕТ СН'!$F$5-'СЕТ СН'!$F$17</f>
        <v>3298.3752383300002</v>
      </c>
      <c r="O27" s="36">
        <f>SUMIFS(СВЦЭМ!$C$33:$C$776,СВЦЭМ!$A$33:$A$776,$A27,СВЦЭМ!$B$33:$B$776,O$11)+'СЕТ СН'!$F$9+СВЦЭМ!$D$10+'СЕТ СН'!$F$5-'СЕТ СН'!$F$17</f>
        <v>3297.5986342800002</v>
      </c>
      <c r="P27" s="36">
        <f>SUMIFS(СВЦЭМ!$C$33:$C$776,СВЦЭМ!$A$33:$A$776,$A27,СВЦЭМ!$B$33:$B$776,P$11)+'СЕТ СН'!$F$9+СВЦЭМ!$D$10+'СЕТ СН'!$F$5-'СЕТ СН'!$F$17</f>
        <v>3287.8911548300002</v>
      </c>
      <c r="Q27" s="36">
        <f>SUMIFS(СВЦЭМ!$C$33:$C$776,СВЦЭМ!$A$33:$A$776,$A27,СВЦЭМ!$B$33:$B$776,Q$11)+'СЕТ СН'!$F$9+СВЦЭМ!$D$10+'СЕТ СН'!$F$5-'СЕТ СН'!$F$17</f>
        <v>3282.08406087</v>
      </c>
      <c r="R27" s="36">
        <f>SUMIFS(СВЦЭМ!$C$33:$C$776,СВЦЭМ!$A$33:$A$776,$A27,СВЦЭМ!$B$33:$B$776,R$11)+'СЕТ СН'!$F$9+СВЦЭМ!$D$10+'СЕТ СН'!$F$5-'СЕТ СН'!$F$17</f>
        <v>3271.3841621900001</v>
      </c>
      <c r="S27" s="36">
        <f>SUMIFS(СВЦЭМ!$C$33:$C$776,СВЦЭМ!$A$33:$A$776,$A27,СВЦЭМ!$B$33:$B$776,S$11)+'СЕТ СН'!$F$9+СВЦЭМ!$D$10+'СЕТ СН'!$F$5-'СЕТ СН'!$F$17</f>
        <v>3286.3813078900002</v>
      </c>
      <c r="T27" s="36">
        <f>SUMIFS(СВЦЭМ!$C$33:$C$776,СВЦЭМ!$A$33:$A$776,$A27,СВЦЭМ!$B$33:$B$776,T$11)+'СЕТ СН'!$F$9+СВЦЭМ!$D$10+'СЕТ СН'!$F$5-'СЕТ СН'!$F$17</f>
        <v>3307.9467953799999</v>
      </c>
      <c r="U27" s="36">
        <f>SUMIFS(СВЦЭМ!$C$33:$C$776,СВЦЭМ!$A$33:$A$776,$A27,СВЦЭМ!$B$33:$B$776,U$11)+'СЕТ СН'!$F$9+СВЦЭМ!$D$10+'СЕТ СН'!$F$5-'СЕТ СН'!$F$17</f>
        <v>3304.2312593699999</v>
      </c>
      <c r="V27" s="36">
        <f>SUMIFS(СВЦЭМ!$C$33:$C$776,СВЦЭМ!$A$33:$A$776,$A27,СВЦЭМ!$B$33:$B$776,V$11)+'СЕТ СН'!$F$9+СВЦЭМ!$D$10+'СЕТ СН'!$F$5-'СЕТ СН'!$F$17</f>
        <v>3301.4711813900003</v>
      </c>
      <c r="W27" s="36">
        <f>SUMIFS(СВЦЭМ!$C$33:$C$776,СВЦЭМ!$A$33:$A$776,$A27,СВЦЭМ!$B$33:$B$776,W$11)+'СЕТ СН'!$F$9+СВЦЭМ!$D$10+'СЕТ СН'!$F$5-'СЕТ СН'!$F$17</f>
        <v>3297.92397669</v>
      </c>
      <c r="X27" s="36">
        <f>SUMIFS(СВЦЭМ!$C$33:$C$776,СВЦЭМ!$A$33:$A$776,$A27,СВЦЭМ!$B$33:$B$776,X$11)+'СЕТ СН'!$F$9+СВЦЭМ!$D$10+'СЕТ СН'!$F$5-'СЕТ СН'!$F$17</f>
        <v>3283.7616991800001</v>
      </c>
      <c r="Y27" s="36">
        <f>SUMIFS(СВЦЭМ!$C$33:$C$776,СВЦЭМ!$A$33:$A$776,$A27,СВЦЭМ!$B$33:$B$776,Y$11)+'СЕТ СН'!$F$9+СВЦЭМ!$D$10+'СЕТ СН'!$F$5-'СЕТ СН'!$F$17</f>
        <v>3299.5968313900003</v>
      </c>
    </row>
    <row r="28" spans="1:25" ht="15.75" x14ac:dyDescent="0.2">
      <c r="A28" s="35">
        <f t="shared" si="0"/>
        <v>43786</v>
      </c>
      <c r="B28" s="36">
        <f>SUMIFS(СВЦЭМ!$C$33:$C$776,СВЦЭМ!$A$33:$A$776,$A28,СВЦЭМ!$B$33:$B$776,B$11)+'СЕТ СН'!$F$9+СВЦЭМ!$D$10+'СЕТ СН'!$F$5-'СЕТ СН'!$F$17</f>
        <v>3342.33705809</v>
      </c>
      <c r="C28" s="36">
        <f>SUMIFS(СВЦЭМ!$C$33:$C$776,СВЦЭМ!$A$33:$A$776,$A28,СВЦЭМ!$B$33:$B$776,C$11)+'СЕТ СН'!$F$9+СВЦЭМ!$D$10+'СЕТ СН'!$F$5-'СЕТ СН'!$F$17</f>
        <v>3364.4057583499998</v>
      </c>
      <c r="D28" s="36">
        <f>SUMIFS(СВЦЭМ!$C$33:$C$776,СВЦЭМ!$A$33:$A$776,$A28,СВЦЭМ!$B$33:$B$776,D$11)+'СЕТ СН'!$F$9+СВЦЭМ!$D$10+'СЕТ СН'!$F$5-'СЕТ СН'!$F$17</f>
        <v>3355.3351464900002</v>
      </c>
      <c r="E28" s="36">
        <f>SUMIFS(СВЦЭМ!$C$33:$C$776,СВЦЭМ!$A$33:$A$776,$A28,СВЦЭМ!$B$33:$B$776,E$11)+'СЕТ СН'!$F$9+СВЦЭМ!$D$10+'СЕТ СН'!$F$5-'СЕТ СН'!$F$17</f>
        <v>3369.2997238200001</v>
      </c>
      <c r="F28" s="36">
        <f>SUMIFS(СВЦЭМ!$C$33:$C$776,СВЦЭМ!$A$33:$A$776,$A28,СВЦЭМ!$B$33:$B$776,F$11)+'СЕТ СН'!$F$9+СВЦЭМ!$D$10+'СЕТ СН'!$F$5-'СЕТ СН'!$F$17</f>
        <v>3373.0829631300003</v>
      </c>
      <c r="G28" s="36">
        <f>SUMIFS(СВЦЭМ!$C$33:$C$776,СВЦЭМ!$A$33:$A$776,$A28,СВЦЭМ!$B$33:$B$776,G$11)+'СЕТ СН'!$F$9+СВЦЭМ!$D$10+'СЕТ СН'!$F$5-'СЕТ СН'!$F$17</f>
        <v>3362.7883926200002</v>
      </c>
      <c r="H28" s="36">
        <f>SUMIFS(СВЦЭМ!$C$33:$C$776,СВЦЭМ!$A$33:$A$776,$A28,СВЦЭМ!$B$33:$B$776,H$11)+'СЕТ СН'!$F$9+СВЦЭМ!$D$10+'СЕТ СН'!$F$5-'СЕТ СН'!$F$17</f>
        <v>3352.5334229700002</v>
      </c>
      <c r="I28" s="36">
        <f>SUMIFS(СВЦЭМ!$C$33:$C$776,СВЦЭМ!$A$33:$A$776,$A28,СВЦЭМ!$B$33:$B$776,I$11)+'СЕТ СН'!$F$9+СВЦЭМ!$D$10+'СЕТ СН'!$F$5-'СЕТ СН'!$F$17</f>
        <v>3338.6079129200002</v>
      </c>
      <c r="J28" s="36">
        <f>SUMIFS(СВЦЭМ!$C$33:$C$776,СВЦЭМ!$A$33:$A$776,$A28,СВЦЭМ!$B$33:$B$776,J$11)+'СЕТ СН'!$F$9+СВЦЭМ!$D$10+'СЕТ СН'!$F$5-'СЕТ СН'!$F$17</f>
        <v>3351.4855789000003</v>
      </c>
      <c r="K28" s="36">
        <f>SUMIFS(СВЦЭМ!$C$33:$C$776,СВЦЭМ!$A$33:$A$776,$A28,СВЦЭМ!$B$33:$B$776,K$11)+'СЕТ СН'!$F$9+СВЦЭМ!$D$10+'СЕТ СН'!$F$5-'СЕТ СН'!$F$17</f>
        <v>3373.2656611399998</v>
      </c>
      <c r="L28" s="36">
        <f>SUMIFS(СВЦЭМ!$C$33:$C$776,СВЦЭМ!$A$33:$A$776,$A28,СВЦЭМ!$B$33:$B$776,L$11)+'СЕТ СН'!$F$9+СВЦЭМ!$D$10+'СЕТ СН'!$F$5-'СЕТ СН'!$F$17</f>
        <v>3332.78466458</v>
      </c>
      <c r="M28" s="36">
        <f>SUMIFS(СВЦЭМ!$C$33:$C$776,СВЦЭМ!$A$33:$A$776,$A28,СВЦЭМ!$B$33:$B$776,M$11)+'СЕТ СН'!$F$9+СВЦЭМ!$D$10+'СЕТ СН'!$F$5-'СЕТ СН'!$F$17</f>
        <v>3314.2938172600002</v>
      </c>
      <c r="N28" s="36">
        <f>SUMIFS(СВЦЭМ!$C$33:$C$776,СВЦЭМ!$A$33:$A$776,$A28,СВЦЭМ!$B$33:$B$776,N$11)+'СЕТ СН'!$F$9+СВЦЭМ!$D$10+'СЕТ СН'!$F$5-'СЕТ СН'!$F$17</f>
        <v>3309.9701942700003</v>
      </c>
      <c r="O28" s="36">
        <f>SUMIFS(СВЦЭМ!$C$33:$C$776,СВЦЭМ!$A$33:$A$776,$A28,СВЦЭМ!$B$33:$B$776,O$11)+'СЕТ СН'!$F$9+СВЦЭМ!$D$10+'СЕТ СН'!$F$5-'СЕТ СН'!$F$17</f>
        <v>3311.3019885399999</v>
      </c>
      <c r="P28" s="36">
        <f>SUMIFS(СВЦЭМ!$C$33:$C$776,СВЦЭМ!$A$33:$A$776,$A28,СВЦЭМ!$B$33:$B$776,P$11)+'СЕТ СН'!$F$9+СВЦЭМ!$D$10+'СЕТ СН'!$F$5-'СЕТ СН'!$F$17</f>
        <v>3310.55210192</v>
      </c>
      <c r="Q28" s="36">
        <f>SUMIFS(СВЦЭМ!$C$33:$C$776,СВЦЭМ!$A$33:$A$776,$A28,СВЦЭМ!$B$33:$B$776,Q$11)+'СЕТ СН'!$F$9+СВЦЭМ!$D$10+'СЕТ СН'!$F$5-'СЕТ СН'!$F$17</f>
        <v>3309.6771105100001</v>
      </c>
      <c r="R28" s="36">
        <f>SUMIFS(СВЦЭМ!$C$33:$C$776,СВЦЭМ!$A$33:$A$776,$A28,СВЦЭМ!$B$33:$B$776,R$11)+'СЕТ СН'!$F$9+СВЦЭМ!$D$10+'СЕТ СН'!$F$5-'СЕТ СН'!$F$17</f>
        <v>3308.8280613000002</v>
      </c>
      <c r="S28" s="36">
        <f>SUMIFS(СВЦЭМ!$C$33:$C$776,СВЦЭМ!$A$33:$A$776,$A28,СВЦЭМ!$B$33:$B$776,S$11)+'СЕТ СН'!$F$9+СВЦЭМ!$D$10+'СЕТ СН'!$F$5-'СЕТ СН'!$F$17</f>
        <v>3321.2570983800001</v>
      </c>
      <c r="T28" s="36">
        <f>SUMIFS(СВЦЭМ!$C$33:$C$776,СВЦЭМ!$A$33:$A$776,$A28,СВЦЭМ!$B$33:$B$776,T$11)+'СЕТ СН'!$F$9+СВЦЭМ!$D$10+'СЕТ СН'!$F$5-'СЕТ СН'!$F$17</f>
        <v>3335.73838836</v>
      </c>
      <c r="U28" s="36">
        <f>SUMIFS(СВЦЭМ!$C$33:$C$776,СВЦЭМ!$A$33:$A$776,$A28,СВЦЭМ!$B$33:$B$776,U$11)+'СЕТ СН'!$F$9+СВЦЭМ!$D$10+'СЕТ СН'!$F$5-'СЕТ СН'!$F$17</f>
        <v>3337.3691949600002</v>
      </c>
      <c r="V28" s="36">
        <f>SUMIFS(СВЦЭМ!$C$33:$C$776,СВЦЭМ!$A$33:$A$776,$A28,СВЦЭМ!$B$33:$B$776,V$11)+'СЕТ СН'!$F$9+СВЦЭМ!$D$10+'СЕТ СН'!$F$5-'СЕТ СН'!$F$17</f>
        <v>3326.8884533700002</v>
      </c>
      <c r="W28" s="36">
        <f>SUMIFS(СВЦЭМ!$C$33:$C$776,СВЦЭМ!$A$33:$A$776,$A28,СВЦЭМ!$B$33:$B$776,W$11)+'СЕТ СН'!$F$9+СВЦЭМ!$D$10+'СЕТ СН'!$F$5-'СЕТ СН'!$F$17</f>
        <v>3315.46636223</v>
      </c>
      <c r="X28" s="36">
        <f>SUMIFS(СВЦЭМ!$C$33:$C$776,СВЦЭМ!$A$33:$A$776,$A28,СВЦЭМ!$B$33:$B$776,X$11)+'СЕТ СН'!$F$9+СВЦЭМ!$D$10+'СЕТ СН'!$F$5-'СЕТ СН'!$F$17</f>
        <v>3306.6547692900003</v>
      </c>
      <c r="Y28" s="36">
        <f>SUMIFS(СВЦЭМ!$C$33:$C$776,СВЦЭМ!$A$33:$A$776,$A28,СВЦЭМ!$B$33:$B$776,Y$11)+'СЕТ СН'!$F$9+СВЦЭМ!$D$10+'СЕТ СН'!$F$5-'СЕТ СН'!$F$17</f>
        <v>3311.8141569700001</v>
      </c>
    </row>
    <row r="29" spans="1:25" ht="15.75" x14ac:dyDescent="0.2">
      <c r="A29" s="35">
        <f t="shared" si="0"/>
        <v>43787</v>
      </c>
      <c r="B29" s="36">
        <f>SUMIFS(СВЦЭМ!$C$33:$C$776,СВЦЭМ!$A$33:$A$776,$A29,СВЦЭМ!$B$33:$B$776,B$11)+'СЕТ СН'!$F$9+СВЦЭМ!$D$10+'СЕТ СН'!$F$5-'СЕТ СН'!$F$17</f>
        <v>3313.25385375</v>
      </c>
      <c r="C29" s="36">
        <f>SUMIFS(СВЦЭМ!$C$33:$C$776,СВЦЭМ!$A$33:$A$776,$A29,СВЦЭМ!$B$33:$B$776,C$11)+'СЕТ СН'!$F$9+СВЦЭМ!$D$10+'СЕТ СН'!$F$5-'СЕТ СН'!$F$17</f>
        <v>3325.3610404300002</v>
      </c>
      <c r="D29" s="36">
        <f>SUMIFS(СВЦЭМ!$C$33:$C$776,СВЦЭМ!$A$33:$A$776,$A29,СВЦЭМ!$B$33:$B$776,D$11)+'СЕТ СН'!$F$9+СВЦЭМ!$D$10+'СЕТ СН'!$F$5-'СЕТ СН'!$F$17</f>
        <v>3321.7029977900002</v>
      </c>
      <c r="E29" s="36">
        <f>SUMIFS(СВЦЭМ!$C$33:$C$776,СВЦЭМ!$A$33:$A$776,$A29,СВЦЭМ!$B$33:$B$776,E$11)+'СЕТ СН'!$F$9+СВЦЭМ!$D$10+'СЕТ СН'!$F$5-'СЕТ СН'!$F$17</f>
        <v>3330.1848591900002</v>
      </c>
      <c r="F29" s="36">
        <f>SUMIFS(СВЦЭМ!$C$33:$C$776,СВЦЭМ!$A$33:$A$776,$A29,СВЦЭМ!$B$33:$B$776,F$11)+'СЕТ СН'!$F$9+СВЦЭМ!$D$10+'СЕТ СН'!$F$5-'СЕТ СН'!$F$17</f>
        <v>3320.9910301600003</v>
      </c>
      <c r="G29" s="36">
        <f>SUMIFS(СВЦЭМ!$C$33:$C$776,СВЦЭМ!$A$33:$A$776,$A29,СВЦЭМ!$B$33:$B$776,G$11)+'СЕТ СН'!$F$9+СВЦЭМ!$D$10+'СЕТ СН'!$F$5-'СЕТ СН'!$F$17</f>
        <v>3324.5828144000002</v>
      </c>
      <c r="H29" s="36">
        <f>SUMIFS(СВЦЭМ!$C$33:$C$776,СВЦЭМ!$A$33:$A$776,$A29,СВЦЭМ!$B$33:$B$776,H$11)+'СЕТ СН'!$F$9+СВЦЭМ!$D$10+'СЕТ СН'!$F$5-'СЕТ СН'!$F$17</f>
        <v>3344.6477418700001</v>
      </c>
      <c r="I29" s="36">
        <f>SUMIFS(СВЦЭМ!$C$33:$C$776,СВЦЭМ!$A$33:$A$776,$A29,СВЦЭМ!$B$33:$B$776,I$11)+'СЕТ СН'!$F$9+СВЦЭМ!$D$10+'СЕТ СН'!$F$5-'СЕТ СН'!$F$17</f>
        <v>3374.5907434300002</v>
      </c>
      <c r="J29" s="36">
        <f>SUMIFS(СВЦЭМ!$C$33:$C$776,СВЦЭМ!$A$33:$A$776,$A29,СВЦЭМ!$B$33:$B$776,J$11)+'СЕТ СН'!$F$9+СВЦЭМ!$D$10+'СЕТ СН'!$F$5-'СЕТ СН'!$F$17</f>
        <v>3394.0173843600001</v>
      </c>
      <c r="K29" s="36">
        <f>SUMIFS(СВЦЭМ!$C$33:$C$776,СВЦЭМ!$A$33:$A$776,$A29,СВЦЭМ!$B$33:$B$776,K$11)+'СЕТ СН'!$F$9+СВЦЭМ!$D$10+'СЕТ СН'!$F$5-'СЕТ СН'!$F$17</f>
        <v>3406.47047131</v>
      </c>
      <c r="L29" s="36">
        <f>SUMIFS(СВЦЭМ!$C$33:$C$776,СВЦЭМ!$A$33:$A$776,$A29,СВЦЭМ!$B$33:$B$776,L$11)+'СЕТ СН'!$F$9+СВЦЭМ!$D$10+'СЕТ СН'!$F$5-'СЕТ СН'!$F$17</f>
        <v>3367.4989499799999</v>
      </c>
      <c r="M29" s="36">
        <f>SUMIFS(СВЦЭМ!$C$33:$C$776,СВЦЭМ!$A$33:$A$776,$A29,СВЦЭМ!$B$33:$B$776,M$11)+'СЕТ СН'!$F$9+СВЦЭМ!$D$10+'СЕТ СН'!$F$5-'СЕТ СН'!$F$17</f>
        <v>3349.6706205800001</v>
      </c>
      <c r="N29" s="36">
        <f>SUMIFS(СВЦЭМ!$C$33:$C$776,СВЦЭМ!$A$33:$A$776,$A29,СВЦЭМ!$B$33:$B$776,N$11)+'СЕТ СН'!$F$9+СВЦЭМ!$D$10+'СЕТ СН'!$F$5-'СЕТ СН'!$F$17</f>
        <v>3340.2927849600001</v>
      </c>
      <c r="O29" s="36">
        <f>SUMIFS(СВЦЭМ!$C$33:$C$776,СВЦЭМ!$A$33:$A$776,$A29,СВЦЭМ!$B$33:$B$776,O$11)+'СЕТ СН'!$F$9+СВЦЭМ!$D$10+'СЕТ СН'!$F$5-'СЕТ СН'!$F$17</f>
        <v>3343.2825983500002</v>
      </c>
      <c r="P29" s="36">
        <f>SUMIFS(СВЦЭМ!$C$33:$C$776,СВЦЭМ!$A$33:$A$776,$A29,СВЦЭМ!$B$33:$B$776,P$11)+'СЕТ СН'!$F$9+СВЦЭМ!$D$10+'СЕТ СН'!$F$5-'СЕТ СН'!$F$17</f>
        <v>3344.4051565700001</v>
      </c>
      <c r="Q29" s="36">
        <f>SUMIFS(СВЦЭМ!$C$33:$C$776,СВЦЭМ!$A$33:$A$776,$A29,СВЦЭМ!$B$33:$B$776,Q$11)+'СЕТ СН'!$F$9+СВЦЭМ!$D$10+'СЕТ СН'!$F$5-'СЕТ СН'!$F$17</f>
        <v>3342.3635140699998</v>
      </c>
      <c r="R29" s="36">
        <f>SUMIFS(СВЦЭМ!$C$33:$C$776,СВЦЭМ!$A$33:$A$776,$A29,СВЦЭМ!$B$33:$B$776,R$11)+'СЕТ СН'!$F$9+СВЦЭМ!$D$10+'СЕТ СН'!$F$5-'СЕТ СН'!$F$17</f>
        <v>3345.8704263600002</v>
      </c>
      <c r="S29" s="36">
        <f>SUMIFS(СВЦЭМ!$C$33:$C$776,СВЦЭМ!$A$33:$A$776,$A29,СВЦЭМ!$B$33:$B$776,S$11)+'СЕТ СН'!$F$9+СВЦЭМ!$D$10+'СЕТ СН'!$F$5-'СЕТ СН'!$F$17</f>
        <v>3358.8214976700001</v>
      </c>
      <c r="T29" s="36">
        <f>SUMIFS(СВЦЭМ!$C$33:$C$776,СВЦЭМ!$A$33:$A$776,$A29,СВЦЭМ!$B$33:$B$776,T$11)+'СЕТ СН'!$F$9+СВЦЭМ!$D$10+'СЕТ СН'!$F$5-'СЕТ СН'!$F$17</f>
        <v>3375.0750974399998</v>
      </c>
      <c r="U29" s="36">
        <f>SUMIFS(СВЦЭМ!$C$33:$C$776,СВЦЭМ!$A$33:$A$776,$A29,СВЦЭМ!$B$33:$B$776,U$11)+'СЕТ СН'!$F$9+СВЦЭМ!$D$10+'СЕТ СН'!$F$5-'СЕТ СН'!$F$17</f>
        <v>3373.0498085700001</v>
      </c>
      <c r="V29" s="36">
        <f>SUMIFS(СВЦЭМ!$C$33:$C$776,СВЦЭМ!$A$33:$A$776,$A29,СВЦЭМ!$B$33:$B$776,V$11)+'СЕТ СН'!$F$9+СВЦЭМ!$D$10+'СЕТ СН'!$F$5-'СЕТ СН'!$F$17</f>
        <v>3367.1800559200001</v>
      </c>
      <c r="W29" s="36">
        <f>SUMIFS(СВЦЭМ!$C$33:$C$776,СВЦЭМ!$A$33:$A$776,$A29,СВЦЭМ!$B$33:$B$776,W$11)+'СЕТ СН'!$F$9+СВЦЭМ!$D$10+'СЕТ СН'!$F$5-'СЕТ СН'!$F$17</f>
        <v>3364.5188128600003</v>
      </c>
      <c r="X29" s="36">
        <f>SUMIFS(СВЦЭМ!$C$33:$C$776,СВЦЭМ!$A$33:$A$776,$A29,СВЦЭМ!$B$33:$B$776,X$11)+'СЕТ СН'!$F$9+СВЦЭМ!$D$10+'СЕТ СН'!$F$5-'СЕТ СН'!$F$17</f>
        <v>3354.7024636000001</v>
      </c>
      <c r="Y29" s="36">
        <f>SUMIFS(СВЦЭМ!$C$33:$C$776,СВЦЭМ!$A$33:$A$776,$A29,СВЦЭМ!$B$33:$B$776,Y$11)+'СЕТ СН'!$F$9+СВЦЭМ!$D$10+'СЕТ СН'!$F$5-'СЕТ СН'!$F$17</f>
        <v>3351.1205850599999</v>
      </c>
    </row>
    <row r="30" spans="1:25" ht="15.75" x14ac:dyDescent="0.2">
      <c r="A30" s="35">
        <f t="shared" si="0"/>
        <v>43788</v>
      </c>
      <c r="B30" s="36">
        <f>SUMIFS(СВЦЭМ!$C$33:$C$776,СВЦЭМ!$A$33:$A$776,$A30,СВЦЭМ!$B$33:$B$776,B$11)+'СЕТ СН'!$F$9+СВЦЭМ!$D$10+'СЕТ СН'!$F$5-'СЕТ СН'!$F$17</f>
        <v>3419.7554695399999</v>
      </c>
      <c r="C30" s="36">
        <f>SUMIFS(СВЦЭМ!$C$33:$C$776,СВЦЭМ!$A$33:$A$776,$A30,СВЦЭМ!$B$33:$B$776,C$11)+'СЕТ СН'!$F$9+СВЦЭМ!$D$10+'СЕТ СН'!$F$5-'СЕТ СН'!$F$17</f>
        <v>3433.6509770600001</v>
      </c>
      <c r="D30" s="36">
        <f>SUMIFS(СВЦЭМ!$C$33:$C$776,СВЦЭМ!$A$33:$A$776,$A30,СВЦЭМ!$B$33:$B$776,D$11)+'СЕТ СН'!$F$9+СВЦЭМ!$D$10+'СЕТ СН'!$F$5-'СЕТ СН'!$F$17</f>
        <v>3442.3425656099998</v>
      </c>
      <c r="E30" s="36">
        <f>SUMIFS(СВЦЭМ!$C$33:$C$776,СВЦЭМ!$A$33:$A$776,$A30,СВЦЭМ!$B$33:$B$776,E$11)+'СЕТ СН'!$F$9+СВЦЭМ!$D$10+'СЕТ СН'!$F$5-'СЕТ СН'!$F$17</f>
        <v>3441.8619398199999</v>
      </c>
      <c r="F30" s="36">
        <f>SUMIFS(СВЦЭМ!$C$33:$C$776,СВЦЭМ!$A$33:$A$776,$A30,СВЦЭМ!$B$33:$B$776,F$11)+'СЕТ СН'!$F$9+СВЦЭМ!$D$10+'СЕТ СН'!$F$5-'СЕТ СН'!$F$17</f>
        <v>3430.2042384000001</v>
      </c>
      <c r="G30" s="36">
        <f>SUMIFS(СВЦЭМ!$C$33:$C$776,СВЦЭМ!$A$33:$A$776,$A30,СВЦЭМ!$B$33:$B$776,G$11)+'СЕТ СН'!$F$9+СВЦЭМ!$D$10+'СЕТ СН'!$F$5-'СЕТ СН'!$F$17</f>
        <v>3428.1995272900003</v>
      </c>
      <c r="H30" s="36">
        <f>SUMIFS(СВЦЭМ!$C$33:$C$776,СВЦЭМ!$A$33:$A$776,$A30,СВЦЭМ!$B$33:$B$776,H$11)+'СЕТ СН'!$F$9+СВЦЭМ!$D$10+'СЕТ СН'!$F$5-'СЕТ СН'!$F$17</f>
        <v>3403.3629754900003</v>
      </c>
      <c r="I30" s="36">
        <f>SUMIFS(СВЦЭМ!$C$33:$C$776,СВЦЭМ!$A$33:$A$776,$A30,СВЦЭМ!$B$33:$B$776,I$11)+'СЕТ СН'!$F$9+СВЦЭМ!$D$10+'СЕТ СН'!$F$5-'СЕТ СН'!$F$17</f>
        <v>3411.9547174700001</v>
      </c>
      <c r="J30" s="36">
        <f>SUMIFS(СВЦЭМ!$C$33:$C$776,СВЦЭМ!$A$33:$A$776,$A30,СВЦЭМ!$B$33:$B$776,J$11)+'СЕТ СН'!$F$9+СВЦЭМ!$D$10+'СЕТ СН'!$F$5-'СЕТ СН'!$F$17</f>
        <v>3418.7038481600002</v>
      </c>
      <c r="K30" s="36">
        <f>SUMIFS(СВЦЭМ!$C$33:$C$776,СВЦЭМ!$A$33:$A$776,$A30,СВЦЭМ!$B$33:$B$776,K$11)+'СЕТ СН'!$F$9+СВЦЭМ!$D$10+'СЕТ СН'!$F$5-'СЕТ СН'!$F$17</f>
        <v>3426.31315675</v>
      </c>
      <c r="L30" s="36">
        <f>SUMIFS(СВЦЭМ!$C$33:$C$776,СВЦЭМ!$A$33:$A$776,$A30,СВЦЭМ!$B$33:$B$776,L$11)+'СЕТ СН'!$F$9+СВЦЭМ!$D$10+'СЕТ СН'!$F$5-'СЕТ СН'!$F$17</f>
        <v>3387.4023335800002</v>
      </c>
      <c r="M30" s="36">
        <f>SUMIFS(СВЦЭМ!$C$33:$C$776,СВЦЭМ!$A$33:$A$776,$A30,СВЦЭМ!$B$33:$B$776,M$11)+'СЕТ СН'!$F$9+СВЦЭМ!$D$10+'СЕТ СН'!$F$5-'СЕТ СН'!$F$17</f>
        <v>3370.7353113899999</v>
      </c>
      <c r="N30" s="36">
        <f>SUMIFS(СВЦЭМ!$C$33:$C$776,СВЦЭМ!$A$33:$A$776,$A30,СВЦЭМ!$B$33:$B$776,N$11)+'СЕТ СН'!$F$9+СВЦЭМ!$D$10+'СЕТ СН'!$F$5-'СЕТ СН'!$F$17</f>
        <v>3364.8501841799998</v>
      </c>
      <c r="O30" s="36">
        <f>SUMIFS(СВЦЭМ!$C$33:$C$776,СВЦЭМ!$A$33:$A$776,$A30,СВЦЭМ!$B$33:$B$776,O$11)+'СЕТ СН'!$F$9+СВЦЭМ!$D$10+'СЕТ СН'!$F$5-'СЕТ СН'!$F$17</f>
        <v>3361.42769348</v>
      </c>
      <c r="P30" s="36">
        <f>SUMIFS(СВЦЭМ!$C$33:$C$776,СВЦЭМ!$A$33:$A$776,$A30,СВЦЭМ!$B$33:$B$776,P$11)+'СЕТ СН'!$F$9+СВЦЭМ!$D$10+'СЕТ СН'!$F$5-'СЕТ СН'!$F$17</f>
        <v>3361.26651958</v>
      </c>
      <c r="Q30" s="36">
        <f>SUMIFS(СВЦЭМ!$C$33:$C$776,СВЦЭМ!$A$33:$A$776,$A30,СВЦЭМ!$B$33:$B$776,Q$11)+'СЕТ СН'!$F$9+СВЦЭМ!$D$10+'СЕТ СН'!$F$5-'СЕТ СН'!$F$17</f>
        <v>3362.2869300000002</v>
      </c>
      <c r="R30" s="36">
        <f>SUMIFS(СВЦЭМ!$C$33:$C$776,СВЦЭМ!$A$33:$A$776,$A30,СВЦЭМ!$B$33:$B$776,R$11)+'СЕТ СН'!$F$9+СВЦЭМ!$D$10+'СЕТ СН'!$F$5-'СЕТ СН'!$F$17</f>
        <v>3360.6318321799999</v>
      </c>
      <c r="S30" s="36">
        <f>SUMIFS(СВЦЭМ!$C$33:$C$776,СВЦЭМ!$A$33:$A$776,$A30,СВЦЭМ!$B$33:$B$776,S$11)+'СЕТ СН'!$F$9+СВЦЭМ!$D$10+'СЕТ СН'!$F$5-'СЕТ СН'!$F$17</f>
        <v>3371.5243400099998</v>
      </c>
      <c r="T30" s="36">
        <f>SUMIFS(СВЦЭМ!$C$33:$C$776,СВЦЭМ!$A$33:$A$776,$A30,СВЦЭМ!$B$33:$B$776,T$11)+'СЕТ СН'!$F$9+СВЦЭМ!$D$10+'СЕТ СН'!$F$5-'СЕТ СН'!$F$17</f>
        <v>3384.8164217600001</v>
      </c>
      <c r="U30" s="36">
        <f>SUMIFS(СВЦЭМ!$C$33:$C$776,СВЦЭМ!$A$33:$A$776,$A30,СВЦЭМ!$B$33:$B$776,U$11)+'СЕТ СН'!$F$9+СВЦЭМ!$D$10+'СЕТ СН'!$F$5-'СЕТ СН'!$F$17</f>
        <v>3374.7268562500003</v>
      </c>
      <c r="V30" s="36">
        <f>SUMIFS(СВЦЭМ!$C$33:$C$776,СВЦЭМ!$A$33:$A$776,$A30,СВЦЭМ!$B$33:$B$776,V$11)+'СЕТ СН'!$F$9+СВЦЭМ!$D$10+'СЕТ СН'!$F$5-'СЕТ СН'!$F$17</f>
        <v>3371.1262680300001</v>
      </c>
      <c r="W30" s="36">
        <f>SUMIFS(СВЦЭМ!$C$33:$C$776,СВЦЭМ!$A$33:$A$776,$A30,СВЦЭМ!$B$33:$B$776,W$11)+'СЕТ СН'!$F$9+СВЦЭМ!$D$10+'СЕТ СН'!$F$5-'СЕТ СН'!$F$17</f>
        <v>3374.0755149699999</v>
      </c>
      <c r="X30" s="36">
        <f>SUMIFS(СВЦЭМ!$C$33:$C$776,СВЦЭМ!$A$33:$A$776,$A30,СВЦЭМ!$B$33:$B$776,X$11)+'СЕТ СН'!$F$9+СВЦЭМ!$D$10+'СЕТ СН'!$F$5-'СЕТ СН'!$F$17</f>
        <v>3371.1886054800002</v>
      </c>
      <c r="Y30" s="36">
        <f>SUMIFS(СВЦЭМ!$C$33:$C$776,СВЦЭМ!$A$33:$A$776,$A30,СВЦЭМ!$B$33:$B$776,Y$11)+'СЕТ СН'!$F$9+СВЦЭМ!$D$10+'СЕТ СН'!$F$5-'СЕТ СН'!$F$17</f>
        <v>3377.377516</v>
      </c>
    </row>
    <row r="31" spans="1:25" ht="15.75" x14ac:dyDescent="0.2">
      <c r="A31" s="35">
        <f t="shared" si="0"/>
        <v>43789</v>
      </c>
      <c r="B31" s="36">
        <f>SUMIFS(СВЦЭМ!$C$33:$C$776,СВЦЭМ!$A$33:$A$776,$A31,СВЦЭМ!$B$33:$B$776,B$11)+'СЕТ СН'!$F$9+СВЦЭМ!$D$10+'СЕТ СН'!$F$5-'СЕТ СН'!$F$17</f>
        <v>3356.3012399300001</v>
      </c>
      <c r="C31" s="36">
        <f>SUMIFS(СВЦЭМ!$C$33:$C$776,СВЦЭМ!$A$33:$A$776,$A31,СВЦЭМ!$B$33:$B$776,C$11)+'СЕТ СН'!$F$9+СВЦЭМ!$D$10+'СЕТ СН'!$F$5-'СЕТ СН'!$F$17</f>
        <v>3368.00346313</v>
      </c>
      <c r="D31" s="36">
        <f>SUMIFS(СВЦЭМ!$C$33:$C$776,СВЦЭМ!$A$33:$A$776,$A31,СВЦЭМ!$B$33:$B$776,D$11)+'СЕТ СН'!$F$9+СВЦЭМ!$D$10+'СЕТ СН'!$F$5-'СЕТ СН'!$F$17</f>
        <v>3367.0455294100002</v>
      </c>
      <c r="E31" s="36">
        <f>SUMIFS(СВЦЭМ!$C$33:$C$776,СВЦЭМ!$A$33:$A$776,$A31,СВЦЭМ!$B$33:$B$776,E$11)+'СЕТ СН'!$F$9+СВЦЭМ!$D$10+'СЕТ СН'!$F$5-'СЕТ СН'!$F$17</f>
        <v>3373.7113546800001</v>
      </c>
      <c r="F31" s="36">
        <f>SUMIFS(СВЦЭМ!$C$33:$C$776,СВЦЭМ!$A$33:$A$776,$A31,СВЦЭМ!$B$33:$B$776,F$11)+'СЕТ СН'!$F$9+СВЦЭМ!$D$10+'СЕТ СН'!$F$5-'СЕТ СН'!$F$17</f>
        <v>3362.3898492899998</v>
      </c>
      <c r="G31" s="36">
        <f>SUMIFS(СВЦЭМ!$C$33:$C$776,СВЦЭМ!$A$33:$A$776,$A31,СВЦЭМ!$B$33:$B$776,G$11)+'СЕТ СН'!$F$9+СВЦЭМ!$D$10+'СЕТ СН'!$F$5-'СЕТ СН'!$F$17</f>
        <v>3356.1287920200002</v>
      </c>
      <c r="H31" s="36">
        <f>SUMIFS(СВЦЭМ!$C$33:$C$776,СВЦЭМ!$A$33:$A$776,$A31,СВЦЭМ!$B$33:$B$776,H$11)+'СЕТ СН'!$F$9+СВЦЭМ!$D$10+'СЕТ СН'!$F$5-'СЕТ СН'!$F$17</f>
        <v>3369.8971904</v>
      </c>
      <c r="I31" s="36">
        <f>SUMIFS(СВЦЭМ!$C$33:$C$776,СВЦЭМ!$A$33:$A$776,$A31,СВЦЭМ!$B$33:$B$776,I$11)+'СЕТ СН'!$F$9+СВЦЭМ!$D$10+'СЕТ СН'!$F$5-'СЕТ СН'!$F$17</f>
        <v>3374.8372129600002</v>
      </c>
      <c r="J31" s="36">
        <f>SUMIFS(СВЦЭМ!$C$33:$C$776,СВЦЭМ!$A$33:$A$776,$A31,СВЦЭМ!$B$33:$B$776,J$11)+'СЕТ СН'!$F$9+СВЦЭМ!$D$10+'СЕТ СН'!$F$5-'СЕТ СН'!$F$17</f>
        <v>3380.8947009200001</v>
      </c>
      <c r="K31" s="36">
        <f>SUMIFS(СВЦЭМ!$C$33:$C$776,СВЦЭМ!$A$33:$A$776,$A31,СВЦЭМ!$B$33:$B$776,K$11)+'СЕТ СН'!$F$9+СВЦЭМ!$D$10+'СЕТ СН'!$F$5-'СЕТ СН'!$F$17</f>
        <v>3395.5245691999999</v>
      </c>
      <c r="L31" s="36">
        <f>SUMIFS(СВЦЭМ!$C$33:$C$776,СВЦЭМ!$A$33:$A$776,$A31,СВЦЭМ!$B$33:$B$776,L$11)+'СЕТ СН'!$F$9+СВЦЭМ!$D$10+'СЕТ СН'!$F$5-'СЕТ СН'!$F$17</f>
        <v>3367.4991549199999</v>
      </c>
      <c r="M31" s="36">
        <f>SUMIFS(СВЦЭМ!$C$33:$C$776,СВЦЭМ!$A$33:$A$776,$A31,СВЦЭМ!$B$33:$B$776,M$11)+'СЕТ СН'!$F$9+СВЦЭМ!$D$10+'СЕТ СН'!$F$5-'СЕТ СН'!$F$17</f>
        <v>3337.5427840900002</v>
      </c>
      <c r="N31" s="36">
        <f>SUMIFS(СВЦЭМ!$C$33:$C$776,СВЦЭМ!$A$33:$A$776,$A31,СВЦЭМ!$B$33:$B$776,N$11)+'СЕТ СН'!$F$9+СВЦЭМ!$D$10+'СЕТ СН'!$F$5-'СЕТ СН'!$F$17</f>
        <v>3325.35471241</v>
      </c>
      <c r="O31" s="36">
        <f>SUMIFS(СВЦЭМ!$C$33:$C$776,СВЦЭМ!$A$33:$A$776,$A31,СВЦЭМ!$B$33:$B$776,O$11)+'СЕТ СН'!$F$9+СВЦЭМ!$D$10+'СЕТ СН'!$F$5-'СЕТ СН'!$F$17</f>
        <v>3333.5790928699998</v>
      </c>
      <c r="P31" s="36">
        <f>SUMIFS(СВЦЭМ!$C$33:$C$776,СВЦЭМ!$A$33:$A$776,$A31,СВЦЭМ!$B$33:$B$776,P$11)+'СЕТ СН'!$F$9+СВЦЭМ!$D$10+'СЕТ СН'!$F$5-'СЕТ СН'!$F$17</f>
        <v>3327.83071621</v>
      </c>
      <c r="Q31" s="36">
        <f>SUMIFS(СВЦЭМ!$C$33:$C$776,СВЦЭМ!$A$33:$A$776,$A31,СВЦЭМ!$B$33:$B$776,Q$11)+'СЕТ СН'!$F$9+СВЦЭМ!$D$10+'СЕТ СН'!$F$5-'СЕТ СН'!$F$17</f>
        <v>3316.40418714</v>
      </c>
      <c r="R31" s="36">
        <f>SUMIFS(СВЦЭМ!$C$33:$C$776,СВЦЭМ!$A$33:$A$776,$A31,СВЦЭМ!$B$33:$B$776,R$11)+'СЕТ СН'!$F$9+СВЦЭМ!$D$10+'СЕТ СН'!$F$5-'СЕТ СН'!$F$17</f>
        <v>3322.3041717400001</v>
      </c>
      <c r="S31" s="36">
        <f>SUMIFS(СВЦЭМ!$C$33:$C$776,СВЦЭМ!$A$33:$A$776,$A31,СВЦЭМ!$B$33:$B$776,S$11)+'СЕТ СН'!$F$9+СВЦЭМ!$D$10+'СЕТ СН'!$F$5-'СЕТ СН'!$F$17</f>
        <v>3345.5289817500002</v>
      </c>
      <c r="T31" s="36">
        <f>SUMIFS(СВЦЭМ!$C$33:$C$776,СВЦЭМ!$A$33:$A$776,$A31,СВЦЭМ!$B$33:$B$776,T$11)+'СЕТ СН'!$F$9+СВЦЭМ!$D$10+'СЕТ СН'!$F$5-'СЕТ СН'!$F$17</f>
        <v>3352.9959919100002</v>
      </c>
      <c r="U31" s="36">
        <f>SUMIFS(СВЦЭМ!$C$33:$C$776,СВЦЭМ!$A$33:$A$776,$A31,СВЦЭМ!$B$33:$B$776,U$11)+'СЕТ СН'!$F$9+СВЦЭМ!$D$10+'СЕТ СН'!$F$5-'СЕТ СН'!$F$17</f>
        <v>3352.91913819</v>
      </c>
      <c r="V31" s="36">
        <f>SUMIFS(СВЦЭМ!$C$33:$C$776,СВЦЭМ!$A$33:$A$776,$A31,СВЦЭМ!$B$33:$B$776,V$11)+'СЕТ СН'!$F$9+СВЦЭМ!$D$10+'СЕТ СН'!$F$5-'СЕТ СН'!$F$17</f>
        <v>3342.0285012499999</v>
      </c>
      <c r="W31" s="36">
        <f>SUMIFS(СВЦЭМ!$C$33:$C$776,СВЦЭМ!$A$33:$A$776,$A31,СВЦЭМ!$B$33:$B$776,W$11)+'СЕТ СН'!$F$9+СВЦЭМ!$D$10+'СЕТ СН'!$F$5-'СЕТ СН'!$F$17</f>
        <v>3345.7812780600002</v>
      </c>
      <c r="X31" s="36">
        <f>SUMIFS(СВЦЭМ!$C$33:$C$776,СВЦЭМ!$A$33:$A$776,$A31,СВЦЭМ!$B$33:$B$776,X$11)+'СЕТ СН'!$F$9+СВЦЭМ!$D$10+'СЕТ СН'!$F$5-'СЕТ СН'!$F$17</f>
        <v>3338.5844978300001</v>
      </c>
      <c r="Y31" s="36">
        <f>SUMIFS(СВЦЭМ!$C$33:$C$776,СВЦЭМ!$A$33:$A$776,$A31,СВЦЭМ!$B$33:$B$776,Y$11)+'СЕТ СН'!$F$9+СВЦЭМ!$D$10+'СЕТ СН'!$F$5-'СЕТ СН'!$F$17</f>
        <v>3339.0259549399998</v>
      </c>
    </row>
    <row r="32" spans="1:25" ht="15.75" x14ac:dyDescent="0.2">
      <c r="A32" s="35">
        <f t="shared" si="0"/>
        <v>43790</v>
      </c>
      <c r="B32" s="36">
        <f>SUMIFS(СВЦЭМ!$C$33:$C$776,СВЦЭМ!$A$33:$A$776,$A32,СВЦЭМ!$B$33:$B$776,B$11)+'СЕТ СН'!$F$9+СВЦЭМ!$D$10+'СЕТ СН'!$F$5-'СЕТ СН'!$F$17</f>
        <v>3404.2255510599998</v>
      </c>
      <c r="C32" s="36">
        <f>SUMIFS(СВЦЭМ!$C$33:$C$776,СВЦЭМ!$A$33:$A$776,$A32,СВЦЭМ!$B$33:$B$776,C$11)+'СЕТ СН'!$F$9+СВЦЭМ!$D$10+'СЕТ СН'!$F$5-'СЕТ СН'!$F$17</f>
        <v>3407.3875062300003</v>
      </c>
      <c r="D32" s="36">
        <f>SUMIFS(СВЦЭМ!$C$33:$C$776,СВЦЭМ!$A$33:$A$776,$A32,СВЦЭМ!$B$33:$B$776,D$11)+'СЕТ СН'!$F$9+СВЦЭМ!$D$10+'СЕТ СН'!$F$5-'СЕТ СН'!$F$17</f>
        <v>3449.8563292200001</v>
      </c>
      <c r="E32" s="36">
        <f>SUMIFS(СВЦЭМ!$C$33:$C$776,СВЦЭМ!$A$33:$A$776,$A32,СВЦЭМ!$B$33:$B$776,E$11)+'СЕТ СН'!$F$9+СВЦЭМ!$D$10+'СЕТ СН'!$F$5-'СЕТ СН'!$F$17</f>
        <v>3455.7970199199999</v>
      </c>
      <c r="F32" s="36">
        <f>SUMIFS(СВЦЭМ!$C$33:$C$776,СВЦЭМ!$A$33:$A$776,$A32,СВЦЭМ!$B$33:$B$776,F$11)+'СЕТ СН'!$F$9+СВЦЭМ!$D$10+'СЕТ СН'!$F$5-'СЕТ СН'!$F$17</f>
        <v>3453.5812475399998</v>
      </c>
      <c r="G32" s="36">
        <f>SUMIFS(СВЦЭМ!$C$33:$C$776,СВЦЭМ!$A$33:$A$776,$A32,СВЦЭМ!$B$33:$B$776,G$11)+'СЕТ СН'!$F$9+СВЦЭМ!$D$10+'СЕТ СН'!$F$5-'СЕТ СН'!$F$17</f>
        <v>3443.53892705</v>
      </c>
      <c r="H32" s="36">
        <f>SUMIFS(СВЦЭМ!$C$33:$C$776,СВЦЭМ!$A$33:$A$776,$A32,СВЦЭМ!$B$33:$B$776,H$11)+'СЕТ СН'!$F$9+СВЦЭМ!$D$10+'СЕТ СН'!$F$5-'СЕТ СН'!$F$17</f>
        <v>3399.8812647</v>
      </c>
      <c r="I32" s="36">
        <f>SUMIFS(СВЦЭМ!$C$33:$C$776,СВЦЭМ!$A$33:$A$776,$A32,СВЦЭМ!$B$33:$B$776,I$11)+'СЕТ СН'!$F$9+СВЦЭМ!$D$10+'СЕТ СН'!$F$5-'СЕТ СН'!$F$17</f>
        <v>3384.48650907</v>
      </c>
      <c r="J32" s="36">
        <f>SUMIFS(СВЦЭМ!$C$33:$C$776,СВЦЭМ!$A$33:$A$776,$A32,СВЦЭМ!$B$33:$B$776,J$11)+'СЕТ СН'!$F$9+СВЦЭМ!$D$10+'СЕТ СН'!$F$5-'СЕТ СН'!$F$17</f>
        <v>3359.3865744</v>
      </c>
      <c r="K32" s="36">
        <f>SUMIFS(СВЦЭМ!$C$33:$C$776,СВЦЭМ!$A$33:$A$776,$A32,СВЦЭМ!$B$33:$B$776,K$11)+'СЕТ СН'!$F$9+СВЦЭМ!$D$10+'СЕТ СН'!$F$5-'СЕТ СН'!$F$17</f>
        <v>3354.2421004600001</v>
      </c>
      <c r="L32" s="36">
        <f>SUMIFS(СВЦЭМ!$C$33:$C$776,СВЦЭМ!$A$33:$A$776,$A32,СВЦЭМ!$B$33:$B$776,L$11)+'СЕТ СН'!$F$9+СВЦЭМ!$D$10+'СЕТ СН'!$F$5-'СЕТ СН'!$F$17</f>
        <v>3326.7811040500001</v>
      </c>
      <c r="M32" s="36">
        <f>SUMIFS(СВЦЭМ!$C$33:$C$776,СВЦЭМ!$A$33:$A$776,$A32,СВЦЭМ!$B$33:$B$776,M$11)+'СЕТ СН'!$F$9+СВЦЭМ!$D$10+'СЕТ СН'!$F$5-'СЕТ СН'!$F$17</f>
        <v>3325.5687107900003</v>
      </c>
      <c r="N32" s="36">
        <f>SUMIFS(СВЦЭМ!$C$33:$C$776,СВЦЭМ!$A$33:$A$776,$A32,СВЦЭМ!$B$33:$B$776,N$11)+'СЕТ СН'!$F$9+СВЦЭМ!$D$10+'СЕТ СН'!$F$5-'СЕТ СН'!$F$17</f>
        <v>3341.79133778</v>
      </c>
      <c r="O32" s="36">
        <f>SUMIFS(СВЦЭМ!$C$33:$C$776,СВЦЭМ!$A$33:$A$776,$A32,СВЦЭМ!$B$33:$B$776,O$11)+'СЕТ СН'!$F$9+СВЦЭМ!$D$10+'СЕТ СН'!$F$5-'СЕТ СН'!$F$17</f>
        <v>3360.3590776199999</v>
      </c>
      <c r="P32" s="36">
        <f>SUMIFS(СВЦЭМ!$C$33:$C$776,СВЦЭМ!$A$33:$A$776,$A32,СВЦЭМ!$B$33:$B$776,P$11)+'СЕТ СН'!$F$9+СВЦЭМ!$D$10+'СЕТ СН'!$F$5-'СЕТ СН'!$F$17</f>
        <v>3355.3423315700002</v>
      </c>
      <c r="Q32" s="36">
        <f>SUMIFS(СВЦЭМ!$C$33:$C$776,СВЦЭМ!$A$33:$A$776,$A32,СВЦЭМ!$B$33:$B$776,Q$11)+'СЕТ СН'!$F$9+СВЦЭМ!$D$10+'СЕТ СН'!$F$5-'СЕТ СН'!$F$17</f>
        <v>3359.4784331000001</v>
      </c>
      <c r="R32" s="36">
        <f>SUMIFS(СВЦЭМ!$C$33:$C$776,СВЦЭМ!$A$33:$A$776,$A32,СВЦЭМ!$B$33:$B$776,R$11)+'СЕТ СН'!$F$9+СВЦЭМ!$D$10+'СЕТ СН'!$F$5-'СЕТ СН'!$F$17</f>
        <v>3344.0725541900001</v>
      </c>
      <c r="S32" s="36">
        <f>SUMIFS(СВЦЭМ!$C$33:$C$776,СВЦЭМ!$A$33:$A$776,$A32,СВЦЭМ!$B$33:$B$776,S$11)+'СЕТ СН'!$F$9+СВЦЭМ!$D$10+'СЕТ СН'!$F$5-'СЕТ СН'!$F$17</f>
        <v>3315.5293835900002</v>
      </c>
      <c r="T32" s="36">
        <f>SUMIFS(СВЦЭМ!$C$33:$C$776,СВЦЭМ!$A$33:$A$776,$A32,СВЦЭМ!$B$33:$B$776,T$11)+'СЕТ СН'!$F$9+СВЦЭМ!$D$10+'СЕТ СН'!$F$5-'СЕТ СН'!$F$17</f>
        <v>3314.88264944</v>
      </c>
      <c r="U32" s="36">
        <f>SUMIFS(СВЦЭМ!$C$33:$C$776,СВЦЭМ!$A$33:$A$776,$A32,СВЦЭМ!$B$33:$B$776,U$11)+'СЕТ СН'!$F$9+СВЦЭМ!$D$10+'СЕТ СН'!$F$5-'СЕТ СН'!$F$17</f>
        <v>3315.6562758199998</v>
      </c>
      <c r="V32" s="36">
        <f>SUMIFS(СВЦЭМ!$C$33:$C$776,СВЦЭМ!$A$33:$A$776,$A32,СВЦЭМ!$B$33:$B$776,V$11)+'СЕТ СН'!$F$9+СВЦЭМ!$D$10+'СЕТ СН'!$F$5-'СЕТ СН'!$F$17</f>
        <v>3303.5798688100003</v>
      </c>
      <c r="W32" s="36">
        <f>SUMIFS(СВЦЭМ!$C$33:$C$776,СВЦЭМ!$A$33:$A$776,$A32,СВЦЭМ!$B$33:$B$776,W$11)+'СЕТ СН'!$F$9+СВЦЭМ!$D$10+'СЕТ СН'!$F$5-'СЕТ СН'!$F$17</f>
        <v>3295.3120203500002</v>
      </c>
      <c r="X32" s="36">
        <f>SUMIFS(СВЦЭМ!$C$33:$C$776,СВЦЭМ!$A$33:$A$776,$A32,СВЦЭМ!$B$33:$B$776,X$11)+'СЕТ СН'!$F$9+СВЦЭМ!$D$10+'СЕТ СН'!$F$5-'СЕТ СН'!$F$17</f>
        <v>3299.36765031</v>
      </c>
      <c r="Y32" s="36">
        <f>SUMIFS(СВЦЭМ!$C$33:$C$776,СВЦЭМ!$A$33:$A$776,$A32,СВЦЭМ!$B$33:$B$776,Y$11)+'СЕТ СН'!$F$9+СВЦЭМ!$D$10+'СЕТ СН'!$F$5-'СЕТ СН'!$F$17</f>
        <v>3359.33027498</v>
      </c>
    </row>
    <row r="33" spans="1:25" ht="15.75" x14ac:dyDescent="0.2">
      <c r="A33" s="35">
        <f t="shared" si="0"/>
        <v>43791</v>
      </c>
      <c r="B33" s="36">
        <f>SUMIFS(СВЦЭМ!$C$33:$C$776,СВЦЭМ!$A$33:$A$776,$A33,СВЦЭМ!$B$33:$B$776,B$11)+'СЕТ СН'!$F$9+СВЦЭМ!$D$10+'СЕТ СН'!$F$5-'СЕТ СН'!$F$17</f>
        <v>3416.4884741200003</v>
      </c>
      <c r="C33" s="36">
        <f>SUMIFS(СВЦЭМ!$C$33:$C$776,СВЦЭМ!$A$33:$A$776,$A33,СВЦЭМ!$B$33:$B$776,C$11)+'СЕТ СН'!$F$9+СВЦЭМ!$D$10+'СЕТ СН'!$F$5-'СЕТ СН'!$F$17</f>
        <v>3452.9588925100002</v>
      </c>
      <c r="D33" s="36">
        <f>SUMIFS(СВЦЭМ!$C$33:$C$776,СВЦЭМ!$A$33:$A$776,$A33,СВЦЭМ!$B$33:$B$776,D$11)+'СЕТ СН'!$F$9+СВЦЭМ!$D$10+'СЕТ СН'!$F$5-'СЕТ СН'!$F$17</f>
        <v>3457.1265512099999</v>
      </c>
      <c r="E33" s="36">
        <f>SUMIFS(СВЦЭМ!$C$33:$C$776,СВЦЭМ!$A$33:$A$776,$A33,СВЦЭМ!$B$33:$B$776,E$11)+'СЕТ СН'!$F$9+СВЦЭМ!$D$10+'СЕТ СН'!$F$5-'СЕТ СН'!$F$17</f>
        <v>3439.6149499600001</v>
      </c>
      <c r="F33" s="36">
        <f>SUMIFS(СВЦЭМ!$C$33:$C$776,СВЦЭМ!$A$33:$A$776,$A33,СВЦЭМ!$B$33:$B$776,F$11)+'СЕТ СН'!$F$9+СВЦЭМ!$D$10+'СЕТ СН'!$F$5-'СЕТ СН'!$F$17</f>
        <v>3425.9046280000002</v>
      </c>
      <c r="G33" s="36">
        <f>SUMIFS(СВЦЭМ!$C$33:$C$776,СВЦЭМ!$A$33:$A$776,$A33,СВЦЭМ!$B$33:$B$776,G$11)+'СЕТ СН'!$F$9+СВЦЭМ!$D$10+'СЕТ СН'!$F$5-'СЕТ СН'!$F$17</f>
        <v>3410.6074155599999</v>
      </c>
      <c r="H33" s="36">
        <f>SUMIFS(СВЦЭМ!$C$33:$C$776,СВЦЭМ!$A$33:$A$776,$A33,СВЦЭМ!$B$33:$B$776,H$11)+'СЕТ СН'!$F$9+СВЦЭМ!$D$10+'СЕТ СН'!$F$5-'СЕТ СН'!$F$17</f>
        <v>3391.1335036700002</v>
      </c>
      <c r="I33" s="36">
        <f>SUMIFS(СВЦЭМ!$C$33:$C$776,СВЦЭМ!$A$33:$A$776,$A33,СВЦЭМ!$B$33:$B$776,I$11)+'СЕТ СН'!$F$9+СВЦЭМ!$D$10+'СЕТ СН'!$F$5-'СЕТ СН'!$F$17</f>
        <v>3389.71956073</v>
      </c>
      <c r="J33" s="36">
        <f>SUMIFS(СВЦЭМ!$C$33:$C$776,СВЦЭМ!$A$33:$A$776,$A33,СВЦЭМ!$B$33:$B$776,J$11)+'СЕТ СН'!$F$9+СВЦЭМ!$D$10+'СЕТ СН'!$F$5-'СЕТ СН'!$F$17</f>
        <v>3363.4449209300001</v>
      </c>
      <c r="K33" s="36">
        <f>SUMIFS(СВЦЭМ!$C$33:$C$776,СВЦЭМ!$A$33:$A$776,$A33,СВЦЭМ!$B$33:$B$776,K$11)+'СЕТ СН'!$F$9+СВЦЭМ!$D$10+'СЕТ СН'!$F$5-'СЕТ СН'!$F$17</f>
        <v>3360.3588411600003</v>
      </c>
      <c r="L33" s="36">
        <f>SUMIFS(СВЦЭМ!$C$33:$C$776,СВЦЭМ!$A$33:$A$776,$A33,СВЦЭМ!$B$33:$B$776,L$11)+'СЕТ СН'!$F$9+СВЦЭМ!$D$10+'СЕТ СН'!$F$5-'СЕТ СН'!$F$17</f>
        <v>3325.4577977200001</v>
      </c>
      <c r="M33" s="36">
        <f>SUMIFS(СВЦЭМ!$C$33:$C$776,СВЦЭМ!$A$33:$A$776,$A33,СВЦЭМ!$B$33:$B$776,M$11)+'СЕТ СН'!$F$9+СВЦЭМ!$D$10+'СЕТ СН'!$F$5-'СЕТ СН'!$F$17</f>
        <v>3323.1693204100002</v>
      </c>
      <c r="N33" s="36">
        <f>SUMIFS(СВЦЭМ!$C$33:$C$776,СВЦЭМ!$A$33:$A$776,$A33,СВЦЭМ!$B$33:$B$776,N$11)+'СЕТ СН'!$F$9+СВЦЭМ!$D$10+'СЕТ СН'!$F$5-'СЕТ СН'!$F$17</f>
        <v>3318.4245312000003</v>
      </c>
      <c r="O33" s="36">
        <f>SUMIFS(СВЦЭМ!$C$33:$C$776,СВЦЭМ!$A$33:$A$776,$A33,СВЦЭМ!$B$33:$B$776,O$11)+'СЕТ СН'!$F$9+СВЦЭМ!$D$10+'СЕТ СН'!$F$5-'СЕТ СН'!$F$17</f>
        <v>3335.3305678199999</v>
      </c>
      <c r="P33" s="36">
        <f>SUMIFS(СВЦЭМ!$C$33:$C$776,СВЦЭМ!$A$33:$A$776,$A33,СВЦЭМ!$B$33:$B$776,P$11)+'СЕТ СН'!$F$9+СВЦЭМ!$D$10+'СЕТ СН'!$F$5-'СЕТ СН'!$F$17</f>
        <v>3347.3788777499999</v>
      </c>
      <c r="Q33" s="36">
        <f>SUMIFS(СВЦЭМ!$C$33:$C$776,СВЦЭМ!$A$33:$A$776,$A33,СВЦЭМ!$B$33:$B$776,Q$11)+'СЕТ СН'!$F$9+СВЦЭМ!$D$10+'СЕТ СН'!$F$5-'СЕТ СН'!$F$17</f>
        <v>3346.6778334199998</v>
      </c>
      <c r="R33" s="36">
        <f>SUMIFS(СВЦЭМ!$C$33:$C$776,СВЦЭМ!$A$33:$A$776,$A33,СВЦЭМ!$B$33:$B$776,R$11)+'СЕТ СН'!$F$9+СВЦЭМ!$D$10+'СЕТ СН'!$F$5-'СЕТ СН'!$F$17</f>
        <v>3329.0951025499999</v>
      </c>
      <c r="S33" s="36">
        <f>SUMIFS(СВЦЭМ!$C$33:$C$776,СВЦЭМ!$A$33:$A$776,$A33,СВЦЭМ!$B$33:$B$776,S$11)+'СЕТ СН'!$F$9+СВЦЭМ!$D$10+'СЕТ СН'!$F$5-'СЕТ СН'!$F$17</f>
        <v>3318.6395155300002</v>
      </c>
      <c r="T33" s="36">
        <f>SUMIFS(СВЦЭМ!$C$33:$C$776,СВЦЭМ!$A$33:$A$776,$A33,СВЦЭМ!$B$33:$B$776,T$11)+'СЕТ СН'!$F$9+СВЦЭМ!$D$10+'СЕТ СН'!$F$5-'СЕТ СН'!$F$17</f>
        <v>3315.2753302800002</v>
      </c>
      <c r="U33" s="36">
        <f>SUMIFS(СВЦЭМ!$C$33:$C$776,СВЦЭМ!$A$33:$A$776,$A33,СВЦЭМ!$B$33:$B$776,U$11)+'СЕТ СН'!$F$9+СВЦЭМ!$D$10+'СЕТ СН'!$F$5-'СЕТ СН'!$F$17</f>
        <v>3308.6492926300002</v>
      </c>
      <c r="V33" s="36">
        <f>SUMIFS(СВЦЭМ!$C$33:$C$776,СВЦЭМ!$A$33:$A$776,$A33,СВЦЭМ!$B$33:$B$776,V$11)+'СЕТ СН'!$F$9+СВЦЭМ!$D$10+'СЕТ СН'!$F$5-'СЕТ СН'!$F$17</f>
        <v>3301.37324941</v>
      </c>
      <c r="W33" s="36">
        <f>SUMIFS(СВЦЭМ!$C$33:$C$776,СВЦЭМ!$A$33:$A$776,$A33,СВЦЭМ!$B$33:$B$776,W$11)+'СЕТ СН'!$F$9+СВЦЭМ!$D$10+'СЕТ СН'!$F$5-'СЕТ СН'!$F$17</f>
        <v>3288.5592683899999</v>
      </c>
      <c r="X33" s="36">
        <f>SUMIFS(СВЦЭМ!$C$33:$C$776,СВЦЭМ!$A$33:$A$776,$A33,СВЦЭМ!$B$33:$B$776,X$11)+'СЕТ СН'!$F$9+СВЦЭМ!$D$10+'СЕТ СН'!$F$5-'СЕТ СН'!$F$17</f>
        <v>3303.6091034700003</v>
      </c>
      <c r="Y33" s="36">
        <f>SUMIFS(СВЦЭМ!$C$33:$C$776,СВЦЭМ!$A$33:$A$776,$A33,СВЦЭМ!$B$33:$B$776,Y$11)+'СЕТ СН'!$F$9+СВЦЭМ!$D$10+'СЕТ СН'!$F$5-'СЕТ СН'!$F$17</f>
        <v>3336.99039855</v>
      </c>
    </row>
    <row r="34" spans="1:25" ht="15.75" x14ac:dyDescent="0.2">
      <c r="A34" s="35">
        <f t="shared" si="0"/>
        <v>43792</v>
      </c>
      <c r="B34" s="36">
        <f>SUMIFS(СВЦЭМ!$C$33:$C$776,СВЦЭМ!$A$33:$A$776,$A34,СВЦЭМ!$B$33:$B$776,B$11)+'СЕТ СН'!$F$9+СВЦЭМ!$D$10+'СЕТ СН'!$F$5-'СЕТ СН'!$F$17</f>
        <v>3370.9514937499998</v>
      </c>
      <c r="C34" s="36">
        <f>SUMIFS(СВЦЭМ!$C$33:$C$776,СВЦЭМ!$A$33:$A$776,$A34,СВЦЭМ!$B$33:$B$776,C$11)+'СЕТ СН'!$F$9+СВЦЭМ!$D$10+'СЕТ СН'!$F$5-'СЕТ СН'!$F$17</f>
        <v>3411.3653906999998</v>
      </c>
      <c r="D34" s="36">
        <f>SUMIFS(СВЦЭМ!$C$33:$C$776,СВЦЭМ!$A$33:$A$776,$A34,СВЦЭМ!$B$33:$B$776,D$11)+'СЕТ СН'!$F$9+СВЦЭМ!$D$10+'СЕТ СН'!$F$5-'СЕТ СН'!$F$17</f>
        <v>3422.8167736599999</v>
      </c>
      <c r="E34" s="36">
        <f>SUMIFS(СВЦЭМ!$C$33:$C$776,СВЦЭМ!$A$33:$A$776,$A34,СВЦЭМ!$B$33:$B$776,E$11)+'СЕТ СН'!$F$9+СВЦЭМ!$D$10+'СЕТ СН'!$F$5-'СЕТ СН'!$F$17</f>
        <v>3429.0452551600001</v>
      </c>
      <c r="F34" s="36">
        <f>SUMIFS(СВЦЭМ!$C$33:$C$776,СВЦЭМ!$A$33:$A$776,$A34,СВЦЭМ!$B$33:$B$776,F$11)+'СЕТ СН'!$F$9+СВЦЭМ!$D$10+'СЕТ СН'!$F$5-'СЕТ СН'!$F$17</f>
        <v>3426.31008582</v>
      </c>
      <c r="G34" s="36">
        <f>SUMIFS(СВЦЭМ!$C$33:$C$776,СВЦЭМ!$A$33:$A$776,$A34,СВЦЭМ!$B$33:$B$776,G$11)+'СЕТ СН'!$F$9+СВЦЭМ!$D$10+'СЕТ СН'!$F$5-'СЕТ СН'!$F$17</f>
        <v>3417.9288780800002</v>
      </c>
      <c r="H34" s="36">
        <f>SUMIFS(СВЦЭМ!$C$33:$C$776,СВЦЭМ!$A$33:$A$776,$A34,СВЦЭМ!$B$33:$B$776,H$11)+'СЕТ СН'!$F$9+СВЦЭМ!$D$10+'СЕТ СН'!$F$5-'СЕТ СН'!$F$17</f>
        <v>3398.5133874900002</v>
      </c>
      <c r="I34" s="36">
        <f>SUMIFS(СВЦЭМ!$C$33:$C$776,СВЦЭМ!$A$33:$A$776,$A34,СВЦЭМ!$B$33:$B$776,I$11)+'СЕТ СН'!$F$9+СВЦЭМ!$D$10+'СЕТ СН'!$F$5-'СЕТ СН'!$F$17</f>
        <v>3399.3998634700001</v>
      </c>
      <c r="J34" s="36">
        <f>SUMIFS(СВЦЭМ!$C$33:$C$776,СВЦЭМ!$A$33:$A$776,$A34,СВЦЭМ!$B$33:$B$776,J$11)+'СЕТ СН'!$F$9+СВЦЭМ!$D$10+'СЕТ СН'!$F$5-'СЕТ СН'!$F$17</f>
        <v>3377.4593883299999</v>
      </c>
      <c r="K34" s="36">
        <f>SUMIFS(СВЦЭМ!$C$33:$C$776,СВЦЭМ!$A$33:$A$776,$A34,СВЦЭМ!$B$33:$B$776,K$11)+'СЕТ СН'!$F$9+СВЦЭМ!$D$10+'СЕТ СН'!$F$5-'СЕТ СН'!$F$17</f>
        <v>3363.7716203300001</v>
      </c>
      <c r="L34" s="36">
        <f>SUMIFS(СВЦЭМ!$C$33:$C$776,СВЦЭМ!$A$33:$A$776,$A34,СВЦЭМ!$B$33:$B$776,L$11)+'СЕТ СН'!$F$9+СВЦЭМ!$D$10+'СЕТ СН'!$F$5-'СЕТ СН'!$F$17</f>
        <v>3327.9977191200001</v>
      </c>
      <c r="M34" s="36">
        <f>SUMIFS(СВЦЭМ!$C$33:$C$776,СВЦЭМ!$A$33:$A$776,$A34,СВЦЭМ!$B$33:$B$776,M$11)+'СЕТ СН'!$F$9+СВЦЭМ!$D$10+'СЕТ СН'!$F$5-'СЕТ СН'!$F$17</f>
        <v>3322.5018782500001</v>
      </c>
      <c r="N34" s="36">
        <f>SUMIFS(СВЦЭМ!$C$33:$C$776,СВЦЭМ!$A$33:$A$776,$A34,СВЦЭМ!$B$33:$B$776,N$11)+'СЕТ СН'!$F$9+СВЦЭМ!$D$10+'СЕТ СН'!$F$5-'СЕТ СН'!$F$17</f>
        <v>3316.9009262600002</v>
      </c>
      <c r="O34" s="36">
        <f>SUMIFS(СВЦЭМ!$C$33:$C$776,СВЦЭМ!$A$33:$A$776,$A34,СВЦЭМ!$B$33:$B$776,O$11)+'СЕТ СН'!$F$9+СВЦЭМ!$D$10+'СЕТ СН'!$F$5-'СЕТ СН'!$F$17</f>
        <v>3326.4025212000001</v>
      </c>
      <c r="P34" s="36">
        <f>SUMIFS(СВЦЭМ!$C$33:$C$776,СВЦЭМ!$A$33:$A$776,$A34,СВЦЭМ!$B$33:$B$776,P$11)+'СЕТ СН'!$F$9+СВЦЭМ!$D$10+'СЕТ СН'!$F$5-'СЕТ СН'!$F$17</f>
        <v>3336.7464918400001</v>
      </c>
      <c r="Q34" s="36">
        <f>SUMIFS(СВЦЭМ!$C$33:$C$776,СВЦЭМ!$A$33:$A$776,$A34,СВЦЭМ!$B$33:$B$776,Q$11)+'СЕТ СН'!$F$9+СВЦЭМ!$D$10+'СЕТ СН'!$F$5-'СЕТ СН'!$F$17</f>
        <v>3334.0048601500002</v>
      </c>
      <c r="R34" s="36">
        <f>SUMIFS(СВЦЭМ!$C$33:$C$776,СВЦЭМ!$A$33:$A$776,$A34,СВЦЭМ!$B$33:$B$776,R$11)+'СЕТ СН'!$F$9+СВЦЭМ!$D$10+'СЕТ СН'!$F$5-'СЕТ СН'!$F$17</f>
        <v>3325.26952734</v>
      </c>
      <c r="S34" s="36">
        <f>SUMIFS(СВЦЭМ!$C$33:$C$776,СВЦЭМ!$A$33:$A$776,$A34,СВЦЭМ!$B$33:$B$776,S$11)+'СЕТ СН'!$F$9+СВЦЭМ!$D$10+'СЕТ СН'!$F$5-'СЕТ СН'!$F$17</f>
        <v>3316.8896120300001</v>
      </c>
      <c r="T34" s="36">
        <f>SUMIFS(СВЦЭМ!$C$33:$C$776,СВЦЭМ!$A$33:$A$776,$A34,СВЦЭМ!$B$33:$B$776,T$11)+'СЕТ СН'!$F$9+СВЦЭМ!$D$10+'СЕТ СН'!$F$5-'СЕТ СН'!$F$17</f>
        <v>3307.0481594000003</v>
      </c>
      <c r="U34" s="36">
        <f>SUMIFS(СВЦЭМ!$C$33:$C$776,СВЦЭМ!$A$33:$A$776,$A34,СВЦЭМ!$B$33:$B$776,U$11)+'СЕТ СН'!$F$9+СВЦЭМ!$D$10+'СЕТ СН'!$F$5-'СЕТ СН'!$F$17</f>
        <v>3304.92160715</v>
      </c>
      <c r="V34" s="36">
        <f>SUMIFS(СВЦЭМ!$C$33:$C$776,СВЦЭМ!$A$33:$A$776,$A34,СВЦЭМ!$B$33:$B$776,V$11)+'СЕТ СН'!$F$9+СВЦЭМ!$D$10+'СЕТ СН'!$F$5-'СЕТ СН'!$F$17</f>
        <v>3314.2003790500003</v>
      </c>
      <c r="W34" s="36">
        <f>SUMIFS(СВЦЭМ!$C$33:$C$776,СВЦЭМ!$A$33:$A$776,$A34,СВЦЭМ!$B$33:$B$776,W$11)+'СЕТ СН'!$F$9+СВЦЭМ!$D$10+'СЕТ СН'!$F$5-'СЕТ СН'!$F$17</f>
        <v>3325.3225167400001</v>
      </c>
      <c r="X34" s="36">
        <f>SUMIFS(СВЦЭМ!$C$33:$C$776,СВЦЭМ!$A$33:$A$776,$A34,СВЦЭМ!$B$33:$B$776,X$11)+'СЕТ СН'!$F$9+СВЦЭМ!$D$10+'СЕТ СН'!$F$5-'СЕТ СН'!$F$17</f>
        <v>3336.3088793500001</v>
      </c>
      <c r="Y34" s="36">
        <f>SUMIFS(СВЦЭМ!$C$33:$C$776,СВЦЭМ!$A$33:$A$776,$A34,СВЦЭМ!$B$33:$B$776,Y$11)+'СЕТ СН'!$F$9+СВЦЭМ!$D$10+'СЕТ СН'!$F$5-'СЕТ СН'!$F$17</f>
        <v>3344.0241196300003</v>
      </c>
    </row>
    <row r="35" spans="1:25" ht="15.75" x14ac:dyDescent="0.2">
      <c r="A35" s="35">
        <f t="shared" si="0"/>
        <v>43793</v>
      </c>
      <c r="B35" s="36">
        <f>SUMIFS(СВЦЭМ!$C$33:$C$776,СВЦЭМ!$A$33:$A$776,$A35,СВЦЭМ!$B$33:$B$776,B$11)+'СЕТ СН'!$F$9+СВЦЭМ!$D$10+'СЕТ СН'!$F$5-'СЕТ СН'!$F$17</f>
        <v>3317.2034811100002</v>
      </c>
      <c r="C35" s="36">
        <f>SUMIFS(СВЦЭМ!$C$33:$C$776,СВЦЭМ!$A$33:$A$776,$A35,СВЦЭМ!$B$33:$B$776,C$11)+'СЕТ СН'!$F$9+СВЦЭМ!$D$10+'СЕТ СН'!$F$5-'СЕТ СН'!$F$17</f>
        <v>3330.40190867</v>
      </c>
      <c r="D35" s="36">
        <f>SUMIFS(СВЦЭМ!$C$33:$C$776,СВЦЭМ!$A$33:$A$776,$A35,СВЦЭМ!$B$33:$B$776,D$11)+'СЕТ СН'!$F$9+СВЦЭМ!$D$10+'СЕТ СН'!$F$5-'СЕТ СН'!$F$17</f>
        <v>3389.1147191199998</v>
      </c>
      <c r="E35" s="36">
        <f>SUMIFS(СВЦЭМ!$C$33:$C$776,СВЦЭМ!$A$33:$A$776,$A35,СВЦЭМ!$B$33:$B$776,E$11)+'СЕТ СН'!$F$9+СВЦЭМ!$D$10+'СЕТ СН'!$F$5-'СЕТ СН'!$F$17</f>
        <v>3417.71200602</v>
      </c>
      <c r="F35" s="36">
        <f>SUMIFS(СВЦЭМ!$C$33:$C$776,СВЦЭМ!$A$33:$A$776,$A35,СВЦЭМ!$B$33:$B$776,F$11)+'СЕТ СН'!$F$9+СВЦЭМ!$D$10+'СЕТ СН'!$F$5-'СЕТ СН'!$F$17</f>
        <v>3415.31357596</v>
      </c>
      <c r="G35" s="36">
        <f>SUMIFS(СВЦЭМ!$C$33:$C$776,СВЦЭМ!$A$33:$A$776,$A35,СВЦЭМ!$B$33:$B$776,G$11)+'СЕТ СН'!$F$9+СВЦЭМ!$D$10+'СЕТ СН'!$F$5-'СЕТ СН'!$F$17</f>
        <v>3424.4136856499999</v>
      </c>
      <c r="H35" s="36">
        <f>SUMIFS(СВЦЭМ!$C$33:$C$776,СВЦЭМ!$A$33:$A$776,$A35,СВЦЭМ!$B$33:$B$776,H$11)+'СЕТ СН'!$F$9+СВЦЭМ!$D$10+'СЕТ СН'!$F$5-'СЕТ СН'!$F$17</f>
        <v>3412.9731657500001</v>
      </c>
      <c r="I35" s="36">
        <f>SUMIFS(СВЦЭМ!$C$33:$C$776,СВЦЭМ!$A$33:$A$776,$A35,СВЦЭМ!$B$33:$B$776,I$11)+'СЕТ СН'!$F$9+СВЦЭМ!$D$10+'СЕТ СН'!$F$5-'СЕТ СН'!$F$17</f>
        <v>3403.9424895000002</v>
      </c>
      <c r="J35" s="36">
        <f>SUMIFS(СВЦЭМ!$C$33:$C$776,СВЦЭМ!$A$33:$A$776,$A35,СВЦЭМ!$B$33:$B$776,J$11)+'СЕТ СН'!$F$9+СВЦЭМ!$D$10+'СЕТ СН'!$F$5-'СЕТ СН'!$F$17</f>
        <v>3377.57513475</v>
      </c>
      <c r="K35" s="36">
        <f>SUMIFS(СВЦЭМ!$C$33:$C$776,СВЦЭМ!$A$33:$A$776,$A35,СВЦЭМ!$B$33:$B$776,K$11)+'СЕТ СН'!$F$9+СВЦЭМ!$D$10+'СЕТ СН'!$F$5-'СЕТ СН'!$F$17</f>
        <v>3370.8579634299999</v>
      </c>
      <c r="L35" s="36">
        <f>SUMIFS(СВЦЭМ!$C$33:$C$776,СВЦЭМ!$A$33:$A$776,$A35,СВЦЭМ!$B$33:$B$776,L$11)+'СЕТ СН'!$F$9+СВЦЭМ!$D$10+'СЕТ СН'!$F$5-'СЕТ СН'!$F$17</f>
        <v>3325.82137048</v>
      </c>
      <c r="M35" s="36">
        <f>SUMIFS(СВЦЭМ!$C$33:$C$776,СВЦЭМ!$A$33:$A$776,$A35,СВЦЭМ!$B$33:$B$776,M$11)+'СЕТ СН'!$F$9+СВЦЭМ!$D$10+'СЕТ СН'!$F$5-'СЕТ СН'!$F$17</f>
        <v>3315.1503835200001</v>
      </c>
      <c r="N35" s="36">
        <f>SUMIFS(СВЦЭМ!$C$33:$C$776,СВЦЭМ!$A$33:$A$776,$A35,СВЦЭМ!$B$33:$B$776,N$11)+'СЕТ СН'!$F$9+СВЦЭМ!$D$10+'СЕТ СН'!$F$5-'СЕТ СН'!$F$17</f>
        <v>3305.0961343099998</v>
      </c>
      <c r="O35" s="36">
        <f>SUMIFS(СВЦЭМ!$C$33:$C$776,СВЦЭМ!$A$33:$A$776,$A35,СВЦЭМ!$B$33:$B$776,O$11)+'СЕТ СН'!$F$9+СВЦЭМ!$D$10+'СЕТ СН'!$F$5-'СЕТ СН'!$F$17</f>
        <v>3304.0558693500002</v>
      </c>
      <c r="P35" s="36">
        <f>SUMIFS(СВЦЭМ!$C$33:$C$776,СВЦЭМ!$A$33:$A$776,$A35,СВЦЭМ!$B$33:$B$776,P$11)+'СЕТ СН'!$F$9+СВЦЭМ!$D$10+'СЕТ СН'!$F$5-'СЕТ СН'!$F$17</f>
        <v>3311.0151516300002</v>
      </c>
      <c r="Q35" s="36">
        <f>SUMIFS(СВЦЭМ!$C$33:$C$776,СВЦЭМ!$A$33:$A$776,$A35,СВЦЭМ!$B$33:$B$776,Q$11)+'СЕТ СН'!$F$9+СВЦЭМ!$D$10+'СЕТ СН'!$F$5-'СЕТ СН'!$F$17</f>
        <v>3293.0300695599999</v>
      </c>
      <c r="R35" s="36">
        <f>SUMIFS(СВЦЭМ!$C$33:$C$776,СВЦЭМ!$A$33:$A$776,$A35,СВЦЭМ!$B$33:$B$776,R$11)+'СЕТ СН'!$F$9+СВЦЭМ!$D$10+'СЕТ СН'!$F$5-'СЕТ СН'!$F$17</f>
        <v>3313.1633476699999</v>
      </c>
      <c r="S35" s="36">
        <f>SUMIFS(СВЦЭМ!$C$33:$C$776,СВЦЭМ!$A$33:$A$776,$A35,СВЦЭМ!$B$33:$B$776,S$11)+'СЕТ СН'!$F$9+СВЦЭМ!$D$10+'СЕТ СН'!$F$5-'СЕТ СН'!$F$17</f>
        <v>3333.3762075899999</v>
      </c>
      <c r="T35" s="36">
        <f>SUMIFS(СВЦЭМ!$C$33:$C$776,СВЦЭМ!$A$33:$A$776,$A35,СВЦЭМ!$B$33:$B$776,T$11)+'СЕТ СН'!$F$9+СВЦЭМ!$D$10+'СЕТ СН'!$F$5-'СЕТ СН'!$F$17</f>
        <v>3326.2923377900001</v>
      </c>
      <c r="U35" s="36">
        <f>SUMIFS(СВЦЭМ!$C$33:$C$776,СВЦЭМ!$A$33:$A$776,$A35,СВЦЭМ!$B$33:$B$776,U$11)+'СЕТ СН'!$F$9+СВЦЭМ!$D$10+'СЕТ СН'!$F$5-'СЕТ СН'!$F$17</f>
        <v>3338.1234034600002</v>
      </c>
      <c r="V35" s="36">
        <f>SUMIFS(СВЦЭМ!$C$33:$C$776,СВЦЭМ!$A$33:$A$776,$A35,СВЦЭМ!$B$33:$B$776,V$11)+'СЕТ СН'!$F$9+СВЦЭМ!$D$10+'СЕТ СН'!$F$5-'СЕТ СН'!$F$17</f>
        <v>3334.4646460499998</v>
      </c>
      <c r="W35" s="36">
        <f>SUMIFS(СВЦЭМ!$C$33:$C$776,СВЦЭМ!$A$33:$A$776,$A35,СВЦЭМ!$B$33:$B$776,W$11)+'СЕТ СН'!$F$9+СВЦЭМ!$D$10+'СЕТ СН'!$F$5-'СЕТ СН'!$F$17</f>
        <v>3334.0893594300001</v>
      </c>
      <c r="X35" s="36">
        <f>SUMIFS(СВЦЭМ!$C$33:$C$776,СВЦЭМ!$A$33:$A$776,$A35,СВЦЭМ!$B$33:$B$776,X$11)+'СЕТ СН'!$F$9+СВЦЭМ!$D$10+'СЕТ СН'!$F$5-'СЕТ СН'!$F$17</f>
        <v>3333.5685346600003</v>
      </c>
      <c r="Y35" s="36">
        <f>SUMIFS(СВЦЭМ!$C$33:$C$776,СВЦЭМ!$A$33:$A$776,$A35,СВЦЭМ!$B$33:$B$776,Y$11)+'СЕТ СН'!$F$9+СВЦЭМ!$D$10+'СЕТ СН'!$F$5-'СЕТ СН'!$F$17</f>
        <v>3358.2901430299999</v>
      </c>
    </row>
    <row r="36" spans="1:25" ht="15.75" x14ac:dyDescent="0.2">
      <c r="A36" s="35">
        <f t="shared" si="0"/>
        <v>43794</v>
      </c>
      <c r="B36" s="36">
        <f>SUMIFS(СВЦЭМ!$C$33:$C$776,СВЦЭМ!$A$33:$A$776,$A36,СВЦЭМ!$B$33:$B$776,B$11)+'СЕТ СН'!$F$9+СВЦЭМ!$D$10+'СЕТ СН'!$F$5-'СЕТ СН'!$F$17</f>
        <v>3389.9114567000001</v>
      </c>
      <c r="C36" s="36">
        <f>SUMIFS(СВЦЭМ!$C$33:$C$776,СВЦЭМ!$A$33:$A$776,$A36,СВЦЭМ!$B$33:$B$776,C$11)+'СЕТ СН'!$F$9+СВЦЭМ!$D$10+'СЕТ СН'!$F$5-'СЕТ СН'!$F$17</f>
        <v>3412.44493986</v>
      </c>
      <c r="D36" s="36">
        <f>SUMIFS(СВЦЭМ!$C$33:$C$776,СВЦЭМ!$A$33:$A$776,$A36,СВЦЭМ!$B$33:$B$776,D$11)+'СЕТ СН'!$F$9+СВЦЭМ!$D$10+'СЕТ СН'!$F$5-'СЕТ СН'!$F$17</f>
        <v>3453.1468049099999</v>
      </c>
      <c r="E36" s="36">
        <f>SUMIFS(СВЦЭМ!$C$33:$C$776,СВЦЭМ!$A$33:$A$776,$A36,СВЦЭМ!$B$33:$B$776,E$11)+'СЕТ СН'!$F$9+СВЦЭМ!$D$10+'СЕТ СН'!$F$5-'СЕТ СН'!$F$17</f>
        <v>3467.52755931</v>
      </c>
      <c r="F36" s="36">
        <f>SUMIFS(СВЦЭМ!$C$33:$C$776,СВЦЭМ!$A$33:$A$776,$A36,СВЦЭМ!$B$33:$B$776,F$11)+'СЕТ СН'!$F$9+СВЦЭМ!$D$10+'СЕТ СН'!$F$5-'СЕТ СН'!$F$17</f>
        <v>3451.09299117</v>
      </c>
      <c r="G36" s="36">
        <f>SUMIFS(СВЦЭМ!$C$33:$C$776,СВЦЭМ!$A$33:$A$776,$A36,СВЦЭМ!$B$33:$B$776,G$11)+'СЕТ СН'!$F$9+СВЦЭМ!$D$10+'СЕТ СН'!$F$5-'СЕТ СН'!$F$17</f>
        <v>3450.3825967000002</v>
      </c>
      <c r="H36" s="36">
        <f>SUMIFS(СВЦЭМ!$C$33:$C$776,СВЦЭМ!$A$33:$A$776,$A36,СВЦЭМ!$B$33:$B$776,H$11)+'СЕТ СН'!$F$9+СВЦЭМ!$D$10+'СЕТ СН'!$F$5-'СЕТ СН'!$F$17</f>
        <v>3402.0528182600001</v>
      </c>
      <c r="I36" s="36">
        <f>SUMIFS(СВЦЭМ!$C$33:$C$776,СВЦЭМ!$A$33:$A$776,$A36,СВЦЭМ!$B$33:$B$776,I$11)+'СЕТ СН'!$F$9+СВЦЭМ!$D$10+'СЕТ СН'!$F$5-'СЕТ СН'!$F$17</f>
        <v>3389.6493142200002</v>
      </c>
      <c r="J36" s="36">
        <f>SUMIFS(СВЦЭМ!$C$33:$C$776,СВЦЭМ!$A$33:$A$776,$A36,СВЦЭМ!$B$33:$B$776,J$11)+'СЕТ СН'!$F$9+СВЦЭМ!$D$10+'СЕТ СН'!$F$5-'СЕТ СН'!$F$17</f>
        <v>3368.1551748900001</v>
      </c>
      <c r="K36" s="36">
        <f>SUMIFS(СВЦЭМ!$C$33:$C$776,СВЦЭМ!$A$33:$A$776,$A36,СВЦЭМ!$B$33:$B$776,K$11)+'СЕТ СН'!$F$9+СВЦЭМ!$D$10+'СЕТ СН'!$F$5-'СЕТ СН'!$F$17</f>
        <v>3357.3834130200003</v>
      </c>
      <c r="L36" s="36">
        <f>SUMIFS(СВЦЭМ!$C$33:$C$776,СВЦЭМ!$A$33:$A$776,$A36,СВЦЭМ!$B$33:$B$776,L$11)+'СЕТ СН'!$F$9+СВЦЭМ!$D$10+'СЕТ СН'!$F$5-'СЕТ СН'!$F$17</f>
        <v>3319.7746407700001</v>
      </c>
      <c r="M36" s="36">
        <f>SUMIFS(СВЦЭМ!$C$33:$C$776,СВЦЭМ!$A$33:$A$776,$A36,СВЦЭМ!$B$33:$B$776,M$11)+'СЕТ СН'!$F$9+СВЦЭМ!$D$10+'СЕТ СН'!$F$5-'СЕТ СН'!$F$17</f>
        <v>3321.4007183399999</v>
      </c>
      <c r="N36" s="36">
        <f>SUMIFS(СВЦЭМ!$C$33:$C$776,СВЦЭМ!$A$33:$A$776,$A36,СВЦЭМ!$B$33:$B$776,N$11)+'СЕТ СН'!$F$9+СВЦЭМ!$D$10+'СЕТ СН'!$F$5-'СЕТ СН'!$F$17</f>
        <v>3308.92521829</v>
      </c>
      <c r="O36" s="36">
        <f>SUMIFS(СВЦЭМ!$C$33:$C$776,СВЦЭМ!$A$33:$A$776,$A36,СВЦЭМ!$B$33:$B$776,O$11)+'СЕТ СН'!$F$9+СВЦЭМ!$D$10+'СЕТ СН'!$F$5-'СЕТ СН'!$F$17</f>
        <v>3314.3012808000003</v>
      </c>
      <c r="P36" s="36">
        <f>SUMIFS(СВЦЭМ!$C$33:$C$776,СВЦЭМ!$A$33:$A$776,$A36,СВЦЭМ!$B$33:$B$776,P$11)+'СЕТ СН'!$F$9+СВЦЭМ!$D$10+'СЕТ СН'!$F$5-'СЕТ СН'!$F$17</f>
        <v>3321.41670097</v>
      </c>
      <c r="Q36" s="36">
        <f>SUMIFS(СВЦЭМ!$C$33:$C$776,СВЦЭМ!$A$33:$A$776,$A36,СВЦЭМ!$B$33:$B$776,Q$11)+'СЕТ СН'!$F$9+СВЦЭМ!$D$10+'СЕТ СН'!$F$5-'СЕТ СН'!$F$17</f>
        <v>3297.8460212800001</v>
      </c>
      <c r="R36" s="36">
        <f>SUMIFS(СВЦЭМ!$C$33:$C$776,СВЦЭМ!$A$33:$A$776,$A36,СВЦЭМ!$B$33:$B$776,R$11)+'СЕТ СН'!$F$9+СВЦЭМ!$D$10+'СЕТ СН'!$F$5-'СЕТ СН'!$F$17</f>
        <v>3305.4984748000002</v>
      </c>
      <c r="S36" s="36">
        <f>SUMIFS(СВЦЭМ!$C$33:$C$776,СВЦЭМ!$A$33:$A$776,$A36,СВЦЭМ!$B$33:$B$776,S$11)+'СЕТ СН'!$F$9+СВЦЭМ!$D$10+'СЕТ СН'!$F$5-'СЕТ СН'!$F$17</f>
        <v>3309.3224252199998</v>
      </c>
      <c r="T36" s="36">
        <f>SUMIFS(СВЦЭМ!$C$33:$C$776,СВЦЭМ!$A$33:$A$776,$A36,СВЦЭМ!$B$33:$B$776,T$11)+'СЕТ СН'!$F$9+СВЦЭМ!$D$10+'СЕТ СН'!$F$5-'СЕТ СН'!$F$17</f>
        <v>3297.1097705900002</v>
      </c>
      <c r="U36" s="36">
        <f>SUMIFS(СВЦЭМ!$C$33:$C$776,СВЦЭМ!$A$33:$A$776,$A36,СВЦЭМ!$B$33:$B$776,U$11)+'СЕТ СН'!$F$9+СВЦЭМ!$D$10+'СЕТ СН'!$F$5-'СЕТ СН'!$F$17</f>
        <v>3307.8259285300001</v>
      </c>
      <c r="V36" s="36">
        <f>SUMIFS(СВЦЭМ!$C$33:$C$776,СВЦЭМ!$A$33:$A$776,$A36,СВЦЭМ!$B$33:$B$776,V$11)+'СЕТ СН'!$F$9+СВЦЭМ!$D$10+'СЕТ СН'!$F$5-'СЕТ СН'!$F$17</f>
        <v>3313.3337594100003</v>
      </c>
      <c r="W36" s="36">
        <f>SUMIFS(СВЦЭМ!$C$33:$C$776,СВЦЭМ!$A$33:$A$776,$A36,СВЦЭМ!$B$33:$B$776,W$11)+'СЕТ СН'!$F$9+СВЦЭМ!$D$10+'СЕТ СН'!$F$5-'СЕТ СН'!$F$17</f>
        <v>3335.8456233500001</v>
      </c>
      <c r="X36" s="36">
        <f>SUMIFS(СВЦЭМ!$C$33:$C$776,СВЦЭМ!$A$33:$A$776,$A36,СВЦЭМ!$B$33:$B$776,X$11)+'СЕТ СН'!$F$9+СВЦЭМ!$D$10+'СЕТ СН'!$F$5-'СЕТ СН'!$F$17</f>
        <v>3348.3011043800002</v>
      </c>
      <c r="Y36" s="36">
        <f>SUMIFS(СВЦЭМ!$C$33:$C$776,СВЦЭМ!$A$33:$A$776,$A36,СВЦЭМ!$B$33:$B$776,Y$11)+'СЕТ СН'!$F$9+СВЦЭМ!$D$10+'СЕТ СН'!$F$5-'СЕТ СН'!$F$17</f>
        <v>3368.9967441200001</v>
      </c>
    </row>
    <row r="37" spans="1:25" ht="15.75" x14ac:dyDescent="0.2">
      <c r="A37" s="35">
        <f t="shared" si="0"/>
        <v>43795</v>
      </c>
      <c r="B37" s="36">
        <f>SUMIFS(СВЦЭМ!$C$33:$C$776,СВЦЭМ!$A$33:$A$776,$A37,СВЦЭМ!$B$33:$B$776,B$11)+'СЕТ СН'!$F$9+СВЦЭМ!$D$10+'СЕТ СН'!$F$5-'СЕТ СН'!$F$17</f>
        <v>3415.9995154100002</v>
      </c>
      <c r="C37" s="36">
        <f>SUMIFS(СВЦЭМ!$C$33:$C$776,СВЦЭМ!$A$33:$A$776,$A37,СВЦЭМ!$B$33:$B$776,C$11)+'СЕТ СН'!$F$9+СВЦЭМ!$D$10+'СЕТ СН'!$F$5-'СЕТ СН'!$F$17</f>
        <v>3428.4822330900001</v>
      </c>
      <c r="D37" s="36">
        <f>SUMIFS(СВЦЭМ!$C$33:$C$776,СВЦЭМ!$A$33:$A$776,$A37,СВЦЭМ!$B$33:$B$776,D$11)+'СЕТ СН'!$F$9+СВЦЭМ!$D$10+'СЕТ СН'!$F$5-'СЕТ СН'!$F$17</f>
        <v>3442.5692584200001</v>
      </c>
      <c r="E37" s="36">
        <f>SUMIFS(СВЦЭМ!$C$33:$C$776,СВЦЭМ!$A$33:$A$776,$A37,СВЦЭМ!$B$33:$B$776,E$11)+'СЕТ СН'!$F$9+СВЦЭМ!$D$10+'СЕТ СН'!$F$5-'СЕТ СН'!$F$17</f>
        <v>3454.8110837600002</v>
      </c>
      <c r="F37" s="36">
        <f>SUMIFS(СВЦЭМ!$C$33:$C$776,СВЦЭМ!$A$33:$A$776,$A37,СВЦЭМ!$B$33:$B$776,F$11)+'СЕТ СН'!$F$9+СВЦЭМ!$D$10+'СЕТ СН'!$F$5-'СЕТ СН'!$F$17</f>
        <v>3443.81059276</v>
      </c>
      <c r="G37" s="36">
        <f>SUMIFS(СВЦЭМ!$C$33:$C$776,СВЦЭМ!$A$33:$A$776,$A37,СВЦЭМ!$B$33:$B$776,G$11)+'СЕТ СН'!$F$9+СВЦЭМ!$D$10+'СЕТ СН'!$F$5-'СЕТ СН'!$F$17</f>
        <v>3430.5165852800001</v>
      </c>
      <c r="H37" s="36">
        <f>SUMIFS(СВЦЭМ!$C$33:$C$776,СВЦЭМ!$A$33:$A$776,$A37,СВЦЭМ!$B$33:$B$776,H$11)+'СЕТ СН'!$F$9+СВЦЭМ!$D$10+'СЕТ СН'!$F$5-'СЕТ СН'!$F$17</f>
        <v>3412.0719964700002</v>
      </c>
      <c r="I37" s="36">
        <f>SUMIFS(СВЦЭМ!$C$33:$C$776,СВЦЭМ!$A$33:$A$776,$A37,СВЦЭМ!$B$33:$B$776,I$11)+'СЕТ СН'!$F$9+СВЦЭМ!$D$10+'СЕТ СН'!$F$5-'СЕТ СН'!$F$17</f>
        <v>3407.4975883900001</v>
      </c>
      <c r="J37" s="36">
        <f>SUMIFS(СВЦЭМ!$C$33:$C$776,СВЦЭМ!$A$33:$A$776,$A37,СВЦЭМ!$B$33:$B$776,J$11)+'СЕТ СН'!$F$9+СВЦЭМ!$D$10+'СЕТ СН'!$F$5-'СЕТ СН'!$F$17</f>
        <v>3367.0586509</v>
      </c>
      <c r="K37" s="36">
        <f>SUMIFS(СВЦЭМ!$C$33:$C$776,СВЦЭМ!$A$33:$A$776,$A37,СВЦЭМ!$B$33:$B$776,K$11)+'СЕТ СН'!$F$9+СВЦЭМ!$D$10+'СЕТ СН'!$F$5-'СЕТ СН'!$F$17</f>
        <v>3349.6021305700001</v>
      </c>
      <c r="L37" s="36">
        <f>SUMIFS(СВЦЭМ!$C$33:$C$776,СВЦЭМ!$A$33:$A$776,$A37,СВЦЭМ!$B$33:$B$776,L$11)+'СЕТ СН'!$F$9+СВЦЭМ!$D$10+'СЕТ СН'!$F$5-'СЕТ СН'!$F$17</f>
        <v>3313.5056445</v>
      </c>
      <c r="M37" s="36">
        <f>SUMIFS(СВЦЭМ!$C$33:$C$776,СВЦЭМ!$A$33:$A$776,$A37,СВЦЭМ!$B$33:$B$776,M$11)+'СЕТ СН'!$F$9+СВЦЭМ!$D$10+'СЕТ СН'!$F$5-'СЕТ СН'!$F$17</f>
        <v>3315.4939176900002</v>
      </c>
      <c r="N37" s="36">
        <f>SUMIFS(СВЦЭМ!$C$33:$C$776,СВЦЭМ!$A$33:$A$776,$A37,СВЦЭМ!$B$33:$B$776,N$11)+'СЕТ СН'!$F$9+СВЦЭМ!$D$10+'СЕТ СН'!$F$5-'СЕТ СН'!$F$17</f>
        <v>3303.14677132</v>
      </c>
      <c r="O37" s="36">
        <f>SUMIFS(СВЦЭМ!$C$33:$C$776,СВЦЭМ!$A$33:$A$776,$A37,СВЦЭМ!$B$33:$B$776,O$11)+'СЕТ СН'!$F$9+СВЦЭМ!$D$10+'СЕТ СН'!$F$5-'СЕТ СН'!$F$17</f>
        <v>3313.35463514</v>
      </c>
      <c r="P37" s="36">
        <f>SUMIFS(СВЦЭМ!$C$33:$C$776,СВЦЭМ!$A$33:$A$776,$A37,СВЦЭМ!$B$33:$B$776,P$11)+'СЕТ СН'!$F$9+СВЦЭМ!$D$10+'СЕТ СН'!$F$5-'СЕТ СН'!$F$17</f>
        <v>3321.1585966399998</v>
      </c>
      <c r="Q37" s="36">
        <f>SUMIFS(СВЦЭМ!$C$33:$C$776,СВЦЭМ!$A$33:$A$776,$A37,СВЦЭМ!$B$33:$B$776,Q$11)+'СЕТ СН'!$F$9+СВЦЭМ!$D$10+'СЕТ СН'!$F$5-'СЕТ СН'!$F$17</f>
        <v>3315.9891150500002</v>
      </c>
      <c r="R37" s="36">
        <f>SUMIFS(СВЦЭМ!$C$33:$C$776,СВЦЭМ!$A$33:$A$776,$A37,СВЦЭМ!$B$33:$B$776,R$11)+'СЕТ СН'!$F$9+СВЦЭМ!$D$10+'СЕТ СН'!$F$5-'СЕТ СН'!$F$17</f>
        <v>3335.96000082</v>
      </c>
      <c r="S37" s="36">
        <f>SUMIFS(СВЦЭМ!$C$33:$C$776,СВЦЭМ!$A$33:$A$776,$A37,СВЦЭМ!$B$33:$B$776,S$11)+'СЕТ СН'!$F$9+СВЦЭМ!$D$10+'СЕТ СН'!$F$5-'СЕТ СН'!$F$17</f>
        <v>3336.46170656</v>
      </c>
      <c r="T37" s="36">
        <f>SUMIFS(СВЦЭМ!$C$33:$C$776,СВЦЭМ!$A$33:$A$776,$A37,СВЦЭМ!$B$33:$B$776,T$11)+'СЕТ СН'!$F$9+СВЦЭМ!$D$10+'СЕТ СН'!$F$5-'СЕТ СН'!$F$17</f>
        <v>3311.6000381600002</v>
      </c>
      <c r="U37" s="36">
        <f>SUMIFS(СВЦЭМ!$C$33:$C$776,СВЦЭМ!$A$33:$A$776,$A37,СВЦЭМ!$B$33:$B$776,U$11)+'СЕТ СН'!$F$9+СВЦЭМ!$D$10+'СЕТ СН'!$F$5-'СЕТ СН'!$F$17</f>
        <v>3314.3314516300002</v>
      </c>
      <c r="V37" s="36">
        <f>SUMIFS(СВЦЭМ!$C$33:$C$776,СВЦЭМ!$A$33:$A$776,$A37,СВЦЭМ!$B$33:$B$776,V$11)+'СЕТ СН'!$F$9+СВЦЭМ!$D$10+'СЕТ СН'!$F$5-'СЕТ СН'!$F$17</f>
        <v>3328.6010131399998</v>
      </c>
      <c r="W37" s="36">
        <f>SUMIFS(СВЦЭМ!$C$33:$C$776,СВЦЭМ!$A$33:$A$776,$A37,СВЦЭМ!$B$33:$B$776,W$11)+'СЕТ СН'!$F$9+СВЦЭМ!$D$10+'СЕТ СН'!$F$5-'СЕТ СН'!$F$17</f>
        <v>3361.3454392799999</v>
      </c>
      <c r="X37" s="36">
        <f>SUMIFS(СВЦЭМ!$C$33:$C$776,СВЦЭМ!$A$33:$A$776,$A37,СВЦЭМ!$B$33:$B$776,X$11)+'СЕТ СН'!$F$9+СВЦЭМ!$D$10+'СЕТ СН'!$F$5-'СЕТ СН'!$F$17</f>
        <v>3364.03145055</v>
      </c>
      <c r="Y37" s="36">
        <f>SUMIFS(СВЦЭМ!$C$33:$C$776,СВЦЭМ!$A$33:$A$776,$A37,СВЦЭМ!$B$33:$B$776,Y$11)+'СЕТ СН'!$F$9+СВЦЭМ!$D$10+'СЕТ СН'!$F$5-'СЕТ СН'!$F$17</f>
        <v>3384.22510951</v>
      </c>
    </row>
    <row r="38" spans="1:25" ht="15.75" x14ac:dyDescent="0.2">
      <c r="A38" s="35">
        <f t="shared" si="0"/>
        <v>43796</v>
      </c>
      <c r="B38" s="36">
        <f>SUMIFS(СВЦЭМ!$C$33:$C$776,СВЦЭМ!$A$33:$A$776,$A38,СВЦЭМ!$B$33:$B$776,B$11)+'СЕТ СН'!$F$9+СВЦЭМ!$D$10+'СЕТ СН'!$F$5-'СЕТ СН'!$F$17</f>
        <v>3430.0779436100001</v>
      </c>
      <c r="C38" s="36">
        <f>SUMIFS(СВЦЭМ!$C$33:$C$776,СВЦЭМ!$A$33:$A$776,$A38,СВЦЭМ!$B$33:$B$776,C$11)+'СЕТ СН'!$F$9+СВЦЭМ!$D$10+'СЕТ СН'!$F$5-'СЕТ СН'!$F$17</f>
        <v>3444.6966054899999</v>
      </c>
      <c r="D38" s="36">
        <f>SUMIFS(СВЦЭМ!$C$33:$C$776,СВЦЭМ!$A$33:$A$776,$A38,СВЦЭМ!$B$33:$B$776,D$11)+'СЕТ СН'!$F$9+СВЦЭМ!$D$10+'СЕТ СН'!$F$5-'СЕТ СН'!$F$17</f>
        <v>3474.9190103999999</v>
      </c>
      <c r="E38" s="36">
        <f>SUMIFS(СВЦЭМ!$C$33:$C$776,СВЦЭМ!$A$33:$A$776,$A38,СВЦЭМ!$B$33:$B$776,E$11)+'СЕТ СН'!$F$9+СВЦЭМ!$D$10+'СЕТ СН'!$F$5-'СЕТ СН'!$F$17</f>
        <v>3474.2359621200003</v>
      </c>
      <c r="F38" s="36">
        <f>SUMIFS(СВЦЭМ!$C$33:$C$776,СВЦЭМ!$A$33:$A$776,$A38,СВЦЭМ!$B$33:$B$776,F$11)+'СЕТ СН'!$F$9+СВЦЭМ!$D$10+'СЕТ СН'!$F$5-'СЕТ СН'!$F$17</f>
        <v>3469.1179080400002</v>
      </c>
      <c r="G38" s="36">
        <f>SUMIFS(СВЦЭМ!$C$33:$C$776,СВЦЭМ!$A$33:$A$776,$A38,СВЦЭМ!$B$33:$B$776,G$11)+'СЕТ СН'!$F$9+СВЦЭМ!$D$10+'СЕТ СН'!$F$5-'СЕТ СН'!$F$17</f>
        <v>3455.79671891</v>
      </c>
      <c r="H38" s="36">
        <f>SUMIFS(СВЦЭМ!$C$33:$C$776,СВЦЭМ!$A$33:$A$776,$A38,СВЦЭМ!$B$33:$B$776,H$11)+'СЕТ СН'!$F$9+СВЦЭМ!$D$10+'СЕТ СН'!$F$5-'СЕТ СН'!$F$17</f>
        <v>3422.3762020600002</v>
      </c>
      <c r="I38" s="36">
        <f>SUMIFS(СВЦЭМ!$C$33:$C$776,СВЦЭМ!$A$33:$A$776,$A38,СВЦЭМ!$B$33:$B$776,I$11)+'СЕТ СН'!$F$9+СВЦЭМ!$D$10+'СЕТ СН'!$F$5-'СЕТ СН'!$F$17</f>
        <v>3433.8773136600003</v>
      </c>
      <c r="J38" s="36">
        <f>SUMIFS(СВЦЭМ!$C$33:$C$776,СВЦЭМ!$A$33:$A$776,$A38,СВЦЭМ!$B$33:$B$776,J$11)+'СЕТ СН'!$F$9+СВЦЭМ!$D$10+'СЕТ СН'!$F$5-'СЕТ СН'!$F$17</f>
        <v>3398.3358017999999</v>
      </c>
      <c r="K38" s="36">
        <f>SUMIFS(СВЦЭМ!$C$33:$C$776,СВЦЭМ!$A$33:$A$776,$A38,СВЦЭМ!$B$33:$B$776,K$11)+'СЕТ СН'!$F$9+СВЦЭМ!$D$10+'СЕТ СН'!$F$5-'СЕТ СН'!$F$17</f>
        <v>3384.18778982</v>
      </c>
      <c r="L38" s="36">
        <f>SUMIFS(СВЦЭМ!$C$33:$C$776,СВЦЭМ!$A$33:$A$776,$A38,СВЦЭМ!$B$33:$B$776,L$11)+'СЕТ СН'!$F$9+СВЦЭМ!$D$10+'СЕТ СН'!$F$5-'СЕТ СН'!$F$17</f>
        <v>3354.8793634600001</v>
      </c>
      <c r="M38" s="36">
        <f>SUMIFS(СВЦЭМ!$C$33:$C$776,СВЦЭМ!$A$33:$A$776,$A38,СВЦЭМ!$B$33:$B$776,M$11)+'СЕТ СН'!$F$9+СВЦЭМ!$D$10+'СЕТ СН'!$F$5-'СЕТ СН'!$F$17</f>
        <v>3341.2048009</v>
      </c>
      <c r="N38" s="36">
        <f>SUMIFS(СВЦЭМ!$C$33:$C$776,СВЦЭМ!$A$33:$A$776,$A38,СВЦЭМ!$B$33:$B$776,N$11)+'СЕТ СН'!$F$9+СВЦЭМ!$D$10+'СЕТ СН'!$F$5-'СЕТ СН'!$F$17</f>
        <v>3331.3141187299998</v>
      </c>
      <c r="O38" s="36">
        <f>SUMIFS(СВЦЭМ!$C$33:$C$776,СВЦЭМ!$A$33:$A$776,$A38,СВЦЭМ!$B$33:$B$776,O$11)+'СЕТ СН'!$F$9+СВЦЭМ!$D$10+'СЕТ СН'!$F$5-'СЕТ СН'!$F$17</f>
        <v>3347.77694643</v>
      </c>
      <c r="P38" s="36">
        <f>SUMIFS(СВЦЭМ!$C$33:$C$776,СВЦЭМ!$A$33:$A$776,$A38,СВЦЭМ!$B$33:$B$776,P$11)+'СЕТ СН'!$F$9+СВЦЭМ!$D$10+'СЕТ СН'!$F$5-'СЕТ СН'!$F$17</f>
        <v>3356.9458033300002</v>
      </c>
      <c r="Q38" s="36">
        <f>SUMIFS(СВЦЭМ!$C$33:$C$776,СВЦЭМ!$A$33:$A$776,$A38,СВЦЭМ!$B$33:$B$776,Q$11)+'СЕТ СН'!$F$9+СВЦЭМ!$D$10+'СЕТ СН'!$F$5-'СЕТ СН'!$F$17</f>
        <v>3340.8695913700003</v>
      </c>
      <c r="R38" s="36">
        <f>SUMIFS(СВЦЭМ!$C$33:$C$776,СВЦЭМ!$A$33:$A$776,$A38,СВЦЭМ!$B$33:$B$776,R$11)+'СЕТ СН'!$F$9+СВЦЭМ!$D$10+'СЕТ СН'!$F$5-'СЕТ СН'!$F$17</f>
        <v>3343.8442939699999</v>
      </c>
      <c r="S38" s="36">
        <f>SUMIFS(СВЦЭМ!$C$33:$C$776,СВЦЭМ!$A$33:$A$776,$A38,СВЦЭМ!$B$33:$B$776,S$11)+'СЕТ СН'!$F$9+СВЦЭМ!$D$10+'СЕТ СН'!$F$5-'СЕТ СН'!$F$17</f>
        <v>3356.5557173500001</v>
      </c>
      <c r="T38" s="36">
        <f>SUMIFS(СВЦЭМ!$C$33:$C$776,СВЦЭМ!$A$33:$A$776,$A38,СВЦЭМ!$B$33:$B$776,T$11)+'СЕТ СН'!$F$9+СВЦЭМ!$D$10+'СЕТ СН'!$F$5-'СЕТ СН'!$F$17</f>
        <v>3338.35924097</v>
      </c>
      <c r="U38" s="36">
        <f>SUMIFS(СВЦЭМ!$C$33:$C$776,СВЦЭМ!$A$33:$A$776,$A38,СВЦЭМ!$B$33:$B$776,U$11)+'СЕТ СН'!$F$9+СВЦЭМ!$D$10+'СЕТ СН'!$F$5-'СЕТ СН'!$F$17</f>
        <v>3334.4028232400001</v>
      </c>
      <c r="V38" s="36">
        <f>SUMIFS(СВЦЭМ!$C$33:$C$776,СВЦЭМ!$A$33:$A$776,$A38,СВЦЭМ!$B$33:$B$776,V$11)+'СЕТ СН'!$F$9+СВЦЭМ!$D$10+'СЕТ СН'!$F$5-'СЕТ СН'!$F$17</f>
        <v>3336.3926322300003</v>
      </c>
      <c r="W38" s="36">
        <f>SUMIFS(СВЦЭМ!$C$33:$C$776,СВЦЭМ!$A$33:$A$776,$A38,СВЦЭМ!$B$33:$B$776,W$11)+'СЕТ СН'!$F$9+СВЦЭМ!$D$10+'СЕТ СН'!$F$5-'СЕТ СН'!$F$17</f>
        <v>3338.7100387300002</v>
      </c>
      <c r="X38" s="36">
        <f>SUMIFS(СВЦЭМ!$C$33:$C$776,СВЦЭМ!$A$33:$A$776,$A38,СВЦЭМ!$B$33:$B$776,X$11)+'СЕТ СН'!$F$9+СВЦЭМ!$D$10+'СЕТ СН'!$F$5-'СЕТ СН'!$F$17</f>
        <v>3349.9233141700001</v>
      </c>
      <c r="Y38" s="36">
        <f>SUMIFS(СВЦЭМ!$C$33:$C$776,СВЦЭМ!$A$33:$A$776,$A38,СВЦЭМ!$B$33:$B$776,Y$11)+'СЕТ СН'!$F$9+СВЦЭМ!$D$10+'СЕТ СН'!$F$5-'СЕТ СН'!$F$17</f>
        <v>3372.8204563099998</v>
      </c>
    </row>
    <row r="39" spans="1:25" ht="15.75" x14ac:dyDescent="0.2">
      <c r="A39" s="35">
        <f t="shared" si="0"/>
        <v>43797</v>
      </c>
      <c r="B39" s="36">
        <f>SUMIFS(СВЦЭМ!$C$33:$C$776,СВЦЭМ!$A$33:$A$776,$A39,СВЦЭМ!$B$33:$B$776,B$11)+'СЕТ СН'!$F$9+СВЦЭМ!$D$10+'СЕТ СН'!$F$5-'СЕТ СН'!$F$17</f>
        <v>3455.7533402700001</v>
      </c>
      <c r="C39" s="36">
        <f>SUMIFS(СВЦЭМ!$C$33:$C$776,СВЦЭМ!$A$33:$A$776,$A39,СВЦЭМ!$B$33:$B$776,C$11)+'СЕТ СН'!$F$9+СВЦЭМ!$D$10+'СЕТ СН'!$F$5-'СЕТ СН'!$F$17</f>
        <v>3479.7066882500003</v>
      </c>
      <c r="D39" s="36">
        <f>SUMIFS(СВЦЭМ!$C$33:$C$776,СВЦЭМ!$A$33:$A$776,$A39,СВЦЭМ!$B$33:$B$776,D$11)+'СЕТ СН'!$F$9+СВЦЭМ!$D$10+'СЕТ СН'!$F$5-'СЕТ СН'!$F$17</f>
        <v>3517.92661288</v>
      </c>
      <c r="E39" s="36">
        <f>SUMIFS(СВЦЭМ!$C$33:$C$776,СВЦЭМ!$A$33:$A$776,$A39,СВЦЭМ!$B$33:$B$776,E$11)+'СЕТ СН'!$F$9+СВЦЭМ!$D$10+'СЕТ СН'!$F$5-'СЕТ СН'!$F$17</f>
        <v>3496.5137147099999</v>
      </c>
      <c r="F39" s="36">
        <f>SUMIFS(СВЦЭМ!$C$33:$C$776,СВЦЭМ!$A$33:$A$776,$A39,СВЦЭМ!$B$33:$B$776,F$11)+'СЕТ СН'!$F$9+СВЦЭМ!$D$10+'СЕТ СН'!$F$5-'СЕТ СН'!$F$17</f>
        <v>3485.9156100199998</v>
      </c>
      <c r="G39" s="36">
        <f>SUMIFS(СВЦЭМ!$C$33:$C$776,СВЦЭМ!$A$33:$A$776,$A39,СВЦЭМ!$B$33:$B$776,G$11)+'СЕТ СН'!$F$9+СВЦЭМ!$D$10+'СЕТ СН'!$F$5-'СЕТ СН'!$F$17</f>
        <v>3482.55686053</v>
      </c>
      <c r="H39" s="36">
        <f>SUMIFS(СВЦЭМ!$C$33:$C$776,СВЦЭМ!$A$33:$A$776,$A39,СВЦЭМ!$B$33:$B$776,H$11)+'СЕТ СН'!$F$9+СВЦЭМ!$D$10+'СЕТ СН'!$F$5-'СЕТ СН'!$F$17</f>
        <v>3461.44563892</v>
      </c>
      <c r="I39" s="36">
        <f>SUMIFS(СВЦЭМ!$C$33:$C$776,СВЦЭМ!$A$33:$A$776,$A39,СВЦЭМ!$B$33:$B$776,I$11)+'СЕТ СН'!$F$9+СВЦЭМ!$D$10+'СЕТ СН'!$F$5-'СЕТ СН'!$F$17</f>
        <v>3436.4590432599998</v>
      </c>
      <c r="J39" s="36">
        <f>SUMIFS(СВЦЭМ!$C$33:$C$776,СВЦЭМ!$A$33:$A$776,$A39,СВЦЭМ!$B$33:$B$776,J$11)+'СЕТ СН'!$F$9+СВЦЭМ!$D$10+'СЕТ СН'!$F$5-'СЕТ СН'!$F$17</f>
        <v>3424.15017936</v>
      </c>
      <c r="K39" s="36">
        <f>SUMIFS(СВЦЭМ!$C$33:$C$776,СВЦЭМ!$A$33:$A$776,$A39,СВЦЭМ!$B$33:$B$776,K$11)+'СЕТ СН'!$F$9+СВЦЭМ!$D$10+'СЕТ СН'!$F$5-'СЕТ СН'!$F$17</f>
        <v>3407.7082080999999</v>
      </c>
      <c r="L39" s="36">
        <f>SUMIFS(СВЦЭМ!$C$33:$C$776,СВЦЭМ!$A$33:$A$776,$A39,СВЦЭМ!$B$33:$B$776,L$11)+'СЕТ СН'!$F$9+СВЦЭМ!$D$10+'СЕТ СН'!$F$5-'СЕТ СН'!$F$17</f>
        <v>3366.7578676800003</v>
      </c>
      <c r="M39" s="36">
        <f>SUMIFS(СВЦЭМ!$C$33:$C$776,СВЦЭМ!$A$33:$A$776,$A39,СВЦЭМ!$B$33:$B$776,M$11)+'СЕТ СН'!$F$9+СВЦЭМ!$D$10+'СЕТ СН'!$F$5-'СЕТ СН'!$F$17</f>
        <v>3360.8703495999998</v>
      </c>
      <c r="N39" s="36">
        <f>SUMIFS(СВЦЭМ!$C$33:$C$776,СВЦЭМ!$A$33:$A$776,$A39,СВЦЭМ!$B$33:$B$776,N$11)+'СЕТ СН'!$F$9+СВЦЭМ!$D$10+'СЕТ СН'!$F$5-'СЕТ СН'!$F$17</f>
        <v>3351.12303595</v>
      </c>
      <c r="O39" s="36">
        <f>SUMIFS(СВЦЭМ!$C$33:$C$776,СВЦЭМ!$A$33:$A$776,$A39,СВЦЭМ!$B$33:$B$776,O$11)+'СЕТ СН'!$F$9+СВЦЭМ!$D$10+'СЕТ СН'!$F$5-'СЕТ СН'!$F$17</f>
        <v>3360.8098443700001</v>
      </c>
      <c r="P39" s="36">
        <f>SUMIFS(СВЦЭМ!$C$33:$C$776,СВЦЭМ!$A$33:$A$776,$A39,СВЦЭМ!$B$33:$B$776,P$11)+'СЕТ СН'!$F$9+СВЦЭМ!$D$10+'СЕТ СН'!$F$5-'СЕТ СН'!$F$17</f>
        <v>3361.3950154700001</v>
      </c>
      <c r="Q39" s="36">
        <f>SUMIFS(СВЦЭМ!$C$33:$C$776,СВЦЭМ!$A$33:$A$776,$A39,СВЦЭМ!$B$33:$B$776,Q$11)+'СЕТ СН'!$F$9+СВЦЭМ!$D$10+'СЕТ СН'!$F$5-'СЕТ СН'!$F$17</f>
        <v>3353.4300275400001</v>
      </c>
      <c r="R39" s="36">
        <f>SUMIFS(СВЦЭМ!$C$33:$C$776,СВЦЭМ!$A$33:$A$776,$A39,СВЦЭМ!$B$33:$B$776,R$11)+'СЕТ СН'!$F$9+СВЦЭМ!$D$10+'СЕТ СН'!$F$5-'СЕТ СН'!$F$17</f>
        <v>3363.7466009999998</v>
      </c>
      <c r="S39" s="36">
        <f>SUMIFS(СВЦЭМ!$C$33:$C$776,СВЦЭМ!$A$33:$A$776,$A39,СВЦЭМ!$B$33:$B$776,S$11)+'СЕТ СН'!$F$9+СВЦЭМ!$D$10+'СЕТ СН'!$F$5-'СЕТ СН'!$F$17</f>
        <v>3364.4498878200002</v>
      </c>
      <c r="T39" s="36">
        <f>SUMIFS(СВЦЭМ!$C$33:$C$776,СВЦЭМ!$A$33:$A$776,$A39,СВЦЭМ!$B$33:$B$776,T$11)+'СЕТ СН'!$F$9+СВЦЭМ!$D$10+'СЕТ СН'!$F$5-'СЕТ СН'!$F$17</f>
        <v>3354.70113313</v>
      </c>
      <c r="U39" s="36">
        <f>SUMIFS(СВЦЭМ!$C$33:$C$776,СВЦЭМ!$A$33:$A$776,$A39,СВЦЭМ!$B$33:$B$776,U$11)+'СЕТ СН'!$F$9+СВЦЭМ!$D$10+'СЕТ СН'!$F$5-'СЕТ СН'!$F$17</f>
        <v>3341.5837843600002</v>
      </c>
      <c r="V39" s="36">
        <f>SUMIFS(СВЦЭМ!$C$33:$C$776,СВЦЭМ!$A$33:$A$776,$A39,СВЦЭМ!$B$33:$B$776,V$11)+'СЕТ СН'!$F$9+СВЦЭМ!$D$10+'СЕТ СН'!$F$5-'СЕТ СН'!$F$17</f>
        <v>3327.2324834199999</v>
      </c>
      <c r="W39" s="36">
        <f>SUMIFS(СВЦЭМ!$C$33:$C$776,СВЦЭМ!$A$33:$A$776,$A39,СВЦЭМ!$B$33:$B$776,W$11)+'СЕТ СН'!$F$9+СВЦЭМ!$D$10+'СЕТ СН'!$F$5-'СЕТ СН'!$F$17</f>
        <v>3332.96579754</v>
      </c>
      <c r="X39" s="36">
        <f>SUMIFS(СВЦЭМ!$C$33:$C$776,СВЦЭМ!$A$33:$A$776,$A39,СВЦЭМ!$B$33:$B$776,X$11)+'СЕТ СН'!$F$9+СВЦЭМ!$D$10+'СЕТ СН'!$F$5-'СЕТ СН'!$F$17</f>
        <v>3299.1602424299999</v>
      </c>
      <c r="Y39" s="36">
        <f>SUMIFS(СВЦЭМ!$C$33:$C$776,СВЦЭМ!$A$33:$A$776,$A39,СВЦЭМ!$B$33:$B$776,Y$11)+'СЕТ СН'!$F$9+СВЦЭМ!$D$10+'СЕТ СН'!$F$5-'СЕТ СН'!$F$17</f>
        <v>3314.7631574300003</v>
      </c>
    </row>
    <row r="40" spans="1:25" ht="15.75" x14ac:dyDescent="0.2">
      <c r="A40" s="35">
        <f t="shared" si="0"/>
        <v>43798</v>
      </c>
      <c r="B40" s="36">
        <f>SUMIFS(СВЦЭМ!$C$33:$C$776,СВЦЭМ!$A$33:$A$776,$A40,СВЦЭМ!$B$33:$B$776,B$11)+'СЕТ СН'!$F$9+СВЦЭМ!$D$10+'СЕТ СН'!$F$5-'СЕТ СН'!$F$17</f>
        <v>3389.8333439500002</v>
      </c>
      <c r="C40" s="36">
        <f>SUMIFS(СВЦЭМ!$C$33:$C$776,СВЦЭМ!$A$33:$A$776,$A40,СВЦЭМ!$B$33:$B$776,C$11)+'СЕТ СН'!$F$9+СВЦЭМ!$D$10+'СЕТ СН'!$F$5-'СЕТ СН'!$F$17</f>
        <v>3401.4786829899999</v>
      </c>
      <c r="D40" s="36">
        <f>SUMIFS(СВЦЭМ!$C$33:$C$776,СВЦЭМ!$A$33:$A$776,$A40,СВЦЭМ!$B$33:$B$776,D$11)+'СЕТ СН'!$F$9+СВЦЭМ!$D$10+'СЕТ СН'!$F$5-'СЕТ СН'!$F$17</f>
        <v>3433.4555694300002</v>
      </c>
      <c r="E40" s="36">
        <f>SUMIFS(СВЦЭМ!$C$33:$C$776,СВЦЭМ!$A$33:$A$776,$A40,СВЦЭМ!$B$33:$B$776,E$11)+'СЕТ СН'!$F$9+СВЦЭМ!$D$10+'СЕТ СН'!$F$5-'СЕТ СН'!$F$17</f>
        <v>3435.8844268399998</v>
      </c>
      <c r="F40" s="36">
        <f>SUMIFS(СВЦЭМ!$C$33:$C$776,СВЦЭМ!$A$33:$A$776,$A40,СВЦЭМ!$B$33:$B$776,F$11)+'СЕТ СН'!$F$9+СВЦЭМ!$D$10+'СЕТ СН'!$F$5-'СЕТ СН'!$F$17</f>
        <v>3421.2595973699999</v>
      </c>
      <c r="G40" s="36">
        <f>SUMIFS(СВЦЭМ!$C$33:$C$776,СВЦЭМ!$A$33:$A$776,$A40,СВЦЭМ!$B$33:$B$776,G$11)+'СЕТ СН'!$F$9+СВЦЭМ!$D$10+'СЕТ СН'!$F$5-'СЕТ СН'!$F$17</f>
        <v>3422.3544287300001</v>
      </c>
      <c r="H40" s="36">
        <f>SUMIFS(СВЦЭМ!$C$33:$C$776,СВЦЭМ!$A$33:$A$776,$A40,СВЦЭМ!$B$33:$B$776,H$11)+'СЕТ СН'!$F$9+СВЦЭМ!$D$10+'СЕТ СН'!$F$5-'СЕТ СН'!$F$17</f>
        <v>3394.640954</v>
      </c>
      <c r="I40" s="36">
        <f>SUMIFS(СВЦЭМ!$C$33:$C$776,СВЦЭМ!$A$33:$A$776,$A40,СВЦЭМ!$B$33:$B$776,I$11)+'СЕТ СН'!$F$9+СВЦЭМ!$D$10+'СЕТ СН'!$F$5-'СЕТ СН'!$F$17</f>
        <v>3379.3520232000001</v>
      </c>
      <c r="J40" s="36">
        <f>SUMIFS(СВЦЭМ!$C$33:$C$776,СВЦЭМ!$A$33:$A$776,$A40,СВЦЭМ!$B$33:$B$776,J$11)+'СЕТ СН'!$F$9+СВЦЭМ!$D$10+'СЕТ СН'!$F$5-'СЕТ СН'!$F$17</f>
        <v>3367.5576594499998</v>
      </c>
      <c r="K40" s="36">
        <f>SUMIFS(СВЦЭМ!$C$33:$C$776,СВЦЭМ!$A$33:$A$776,$A40,СВЦЭМ!$B$33:$B$776,K$11)+'СЕТ СН'!$F$9+СВЦЭМ!$D$10+'СЕТ СН'!$F$5-'СЕТ СН'!$F$17</f>
        <v>3349.9264475800001</v>
      </c>
      <c r="L40" s="36">
        <f>SUMIFS(СВЦЭМ!$C$33:$C$776,СВЦЭМ!$A$33:$A$776,$A40,СВЦЭМ!$B$33:$B$776,L$11)+'СЕТ СН'!$F$9+СВЦЭМ!$D$10+'СЕТ СН'!$F$5-'СЕТ СН'!$F$17</f>
        <v>3322.3086326600001</v>
      </c>
      <c r="M40" s="36">
        <f>SUMIFS(СВЦЭМ!$C$33:$C$776,СВЦЭМ!$A$33:$A$776,$A40,СВЦЭМ!$B$33:$B$776,M$11)+'СЕТ СН'!$F$9+СВЦЭМ!$D$10+'СЕТ СН'!$F$5-'СЕТ СН'!$F$17</f>
        <v>3313.72559727</v>
      </c>
      <c r="N40" s="36">
        <f>SUMIFS(СВЦЭМ!$C$33:$C$776,СВЦЭМ!$A$33:$A$776,$A40,СВЦЭМ!$B$33:$B$776,N$11)+'СЕТ СН'!$F$9+СВЦЭМ!$D$10+'СЕТ СН'!$F$5-'СЕТ СН'!$F$17</f>
        <v>3305.7736290000003</v>
      </c>
      <c r="O40" s="36">
        <f>SUMIFS(СВЦЭМ!$C$33:$C$776,СВЦЭМ!$A$33:$A$776,$A40,СВЦЭМ!$B$33:$B$776,O$11)+'СЕТ СН'!$F$9+СВЦЭМ!$D$10+'СЕТ СН'!$F$5-'СЕТ СН'!$F$17</f>
        <v>3318.0272517900003</v>
      </c>
      <c r="P40" s="36">
        <f>SUMIFS(СВЦЭМ!$C$33:$C$776,СВЦЭМ!$A$33:$A$776,$A40,СВЦЭМ!$B$33:$B$776,P$11)+'СЕТ СН'!$F$9+СВЦЭМ!$D$10+'СЕТ СН'!$F$5-'СЕТ СН'!$F$17</f>
        <v>3329.3557196700003</v>
      </c>
      <c r="Q40" s="36">
        <f>SUMIFS(СВЦЭМ!$C$33:$C$776,СВЦЭМ!$A$33:$A$776,$A40,СВЦЭМ!$B$33:$B$776,Q$11)+'СЕТ СН'!$F$9+СВЦЭМ!$D$10+'СЕТ СН'!$F$5-'СЕТ СН'!$F$17</f>
        <v>3338.0263514899998</v>
      </c>
      <c r="R40" s="36">
        <f>SUMIFS(СВЦЭМ!$C$33:$C$776,СВЦЭМ!$A$33:$A$776,$A40,СВЦЭМ!$B$33:$B$776,R$11)+'СЕТ СН'!$F$9+СВЦЭМ!$D$10+'СЕТ СН'!$F$5-'СЕТ СН'!$F$17</f>
        <v>3345.7423747600001</v>
      </c>
      <c r="S40" s="36">
        <f>SUMIFS(СВЦЭМ!$C$33:$C$776,СВЦЭМ!$A$33:$A$776,$A40,СВЦЭМ!$B$33:$B$776,S$11)+'СЕТ СН'!$F$9+СВЦЭМ!$D$10+'СЕТ СН'!$F$5-'СЕТ СН'!$F$17</f>
        <v>3352.0967230199999</v>
      </c>
      <c r="T40" s="36">
        <f>SUMIFS(СВЦЭМ!$C$33:$C$776,СВЦЭМ!$A$33:$A$776,$A40,СВЦЭМ!$B$33:$B$776,T$11)+'СЕТ СН'!$F$9+СВЦЭМ!$D$10+'СЕТ СН'!$F$5-'СЕТ СН'!$F$17</f>
        <v>3351.8672878900002</v>
      </c>
      <c r="U40" s="36">
        <f>SUMIFS(СВЦЭМ!$C$33:$C$776,СВЦЭМ!$A$33:$A$776,$A40,СВЦЭМ!$B$33:$B$776,U$11)+'СЕТ СН'!$F$9+СВЦЭМ!$D$10+'СЕТ СН'!$F$5-'СЕТ СН'!$F$17</f>
        <v>3345.6056803000001</v>
      </c>
      <c r="V40" s="36">
        <f>SUMIFS(СВЦЭМ!$C$33:$C$776,СВЦЭМ!$A$33:$A$776,$A40,СВЦЭМ!$B$33:$B$776,V$11)+'СЕТ СН'!$F$9+СВЦЭМ!$D$10+'СЕТ СН'!$F$5-'СЕТ СН'!$F$17</f>
        <v>3350.1785450500001</v>
      </c>
      <c r="W40" s="36">
        <f>SUMIFS(СВЦЭМ!$C$33:$C$776,СВЦЭМ!$A$33:$A$776,$A40,СВЦЭМ!$B$33:$B$776,W$11)+'СЕТ СН'!$F$9+СВЦЭМ!$D$10+'СЕТ СН'!$F$5-'СЕТ СН'!$F$17</f>
        <v>3361.0306253700001</v>
      </c>
      <c r="X40" s="36">
        <f>SUMIFS(СВЦЭМ!$C$33:$C$776,СВЦЭМ!$A$33:$A$776,$A40,СВЦЭМ!$B$33:$B$776,X$11)+'СЕТ СН'!$F$9+СВЦЭМ!$D$10+'СЕТ СН'!$F$5-'СЕТ СН'!$F$17</f>
        <v>3357.8202219899999</v>
      </c>
      <c r="Y40" s="36">
        <f>SUMIFS(СВЦЭМ!$C$33:$C$776,СВЦЭМ!$A$33:$A$776,$A40,СВЦЭМ!$B$33:$B$776,Y$11)+'СЕТ СН'!$F$9+СВЦЭМ!$D$10+'СЕТ СН'!$F$5-'СЕТ СН'!$F$17</f>
        <v>3387.5487717300002</v>
      </c>
    </row>
    <row r="41" spans="1:25" ht="15.75" x14ac:dyDescent="0.2">
      <c r="A41" s="35">
        <f t="shared" si="0"/>
        <v>43799</v>
      </c>
      <c r="B41" s="36">
        <f>SUMIFS(СВЦЭМ!$C$33:$C$776,СВЦЭМ!$A$33:$A$776,$A41,СВЦЭМ!$B$33:$B$776,B$11)+'СЕТ СН'!$F$9+СВЦЭМ!$D$10+'СЕТ СН'!$F$5-'СЕТ СН'!$F$17</f>
        <v>3435.8314446300001</v>
      </c>
      <c r="C41" s="36">
        <f>SUMIFS(СВЦЭМ!$C$33:$C$776,СВЦЭМ!$A$33:$A$776,$A41,СВЦЭМ!$B$33:$B$776,C$11)+'СЕТ СН'!$F$9+СВЦЭМ!$D$10+'СЕТ СН'!$F$5-'СЕТ СН'!$F$17</f>
        <v>3430.7044641100001</v>
      </c>
      <c r="D41" s="36">
        <f>SUMIFS(СВЦЭМ!$C$33:$C$776,СВЦЭМ!$A$33:$A$776,$A41,СВЦЭМ!$B$33:$B$776,D$11)+'СЕТ СН'!$F$9+СВЦЭМ!$D$10+'СЕТ СН'!$F$5-'СЕТ СН'!$F$17</f>
        <v>3469.4871481600003</v>
      </c>
      <c r="E41" s="36">
        <f>SUMIFS(СВЦЭМ!$C$33:$C$776,СВЦЭМ!$A$33:$A$776,$A41,СВЦЭМ!$B$33:$B$776,E$11)+'СЕТ СН'!$F$9+СВЦЭМ!$D$10+'СЕТ СН'!$F$5-'СЕТ СН'!$F$17</f>
        <v>3472.6358664200002</v>
      </c>
      <c r="F41" s="36">
        <f>SUMIFS(СВЦЭМ!$C$33:$C$776,СВЦЭМ!$A$33:$A$776,$A41,СВЦЭМ!$B$33:$B$776,F$11)+'СЕТ СН'!$F$9+СВЦЭМ!$D$10+'СЕТ СН'!$F$5-'СЕТ СН'!$F$17</f>
        <v>3448.47451796</v>
      </c>
      <c r="G41" s="36">
        <f>SUMIFS(СВЦЭМ!$C$33:$C$776,СВЦЭМ!$A$33:$A$776,$A41,СВЦЭМ!$B$33:$B$776,G$11)+'СЕТ СН'!$F$9+СВЦЭМ!$D$10+'СЕТ СН'!$F$5-'СЕТ СН'!$F$17</f>
        <v>3453.3770871300003</v>
      </c>
      <c r="H41" s="36">
        <f>SUMIFS(СВЦЭМ!$C$33:$C$776,СВЦЭМ!$A$33:$A$776,$A41,СВЦЭМ!$B$33:$B$776,H$11)+'СЕТ СН'!$F$9+СВЦЭМ!$D$10+'СЕТ СН'!$F$5-'СЕТ СН'!$F$17</f>
        <v>3429.1848787899999</v>
      </c>
      <c r="I41" s="36">
        <f>SUMIFS(СВЦЭМ!$C$33:$C$776,СВЦЭМ!$A$33:$A$776,$A41,СВЦЭМ!$B$33:$B$776,I$11)+'СЕТ СН'!$F$9+СВЦЭМ!$D$10+'СЕТ СН'!$F$5-'СЕТ СН'!$F$17</f>
        <v>3416.4837049900002</v>
      </c>
      <c r="J41" s="36">
        <f>SUMIFS(СВЦЭМ!$C$33:$C$776,СВЦЭМ!$A$33:$A$776,$A41,СВЦЭМ!$B$33:$B$776,J$11)+'СЕТ СН'!$F$9+СВЦЭМ!$D$10+'СЕТ СН'!$F$5-'СЕТ СН'!$F$17</f>
        <v>3397.0913486600002</v>
      </c>
      <c r="K41" s="36">
        <f>SUMIFS(СВЦЭМ!$C$33:$C$776,СВЦЭМ!$A$33:$A$776,$A41,СВЦЭМ!$B$33:$B$776,K$11)+'СЕТ СН'!$F$9+СВЦЭМ!$D$10+'СЕТ СН'!$F$5-'СЕТ СН'!$F$17</f>
        <v>3378.1292103599999</v>
      </c>
      <c r="L41" s="36">
        <f>SUMIFS(СВЦЭМ!$C$33:$C$776,СВЦЭМ!$A$33:$A$776,$A41,СВЦЭМ!$B$33:$B$776,L$11)+'СЕТ СН'!$F$9+СВЦЭМ!$D$10+'СЕТ СН'!$F$5-'СЕТ СН'!$F$17</f>
        <v>3336.7451996</v>
      </c>
      <c r="M41" s="36">
        <f>SUMIFS(СВЦЭМ!$C$33:$C$776,СВЦЭМ!$A$33:$A$776,$A41,СВЦЭМ!$B$33:$B$776,M$11)+'СЕТ СН'!$F$9+СВЦЭМ!$D$10+'СЕТ СН'!$F$5-'СЕТ СН'!$F$17</f>
        <v>3325.6758346000001</v>
      </c>
      <c r="N41" s="36">
        <f>SUMIFS(СВЦЭМ!$C$33:$C$776,СВЦЭМ!$A$33:$A$776,$A41,СВЦЭМ!$B$33:$B$776,N$11)+'СЕТ СН'!$F$9+СВЦЭМ!$D$10+'СЕТ СН'!$F$5-'СЕТ СН'!$F$17</f>
        <v>3317.3106108400002</v>
      </c>
      <c r="O41" s="36">
        <f>SUMIFS(СВЦЭМ!$C$33:$C$776,СВЦЭМ!$A$33:$A$776,$A41,СВЦЭМ!$B$33:$B$776,O$11)+'СЕТ СН'!$F$9+СВЦЭМ!$D$10+'СЕТ СН'!$F$5-'СЕТ СН'!$F$17</f>
        <v>3327.0833757300002</v>
      </c>
      <c r="P41" s="36">
        <f>SUMIFS(СВЦЭМ!$C$33:$C$776,СВЦЭМ!$A$33:$A$776,$A41,СВЦЭМ!$B$33:$B$776,P$11)+'СЕТ СН'!$F$9+СВЦЭМ!$D$10+'СЕТ СН'!$F$5-'СЕТ СН'!$F$17</f>
        <v>3335.6535616599999</v>
      </c>
      <c r="Q41" s="36">
        <f>SUMIFS(СВЦЭМ!$C$33:$C$776,СВЦЭМ!$A$33:$A$776,$A41,СВЦЭМ!$B$33:$B$776,Q$11)+'СЕТ СН'!$F$9+СВЦЭМ!$D$10+'СЕТ СН'!$F$5-'СЕТ СН'!$F$17</f>
        <v>3331.7231251100002</v>
      </c>
      <c r="R41" s="36">
        <f>SUMIFS(СВЦЭМ!$C$33:$C$776,СВЦЭМ!$A$33:$A$776,$A41,СВЦЭМ!$B$33:$B$776,R$11)+'СЕТ СН'!$F$9+СВЦЭМ!$D$10+'СЕТ СН'!$F$5-'СЕТ СН'!$F$17</f>
        <v>3318.2806841800002</v>
      </c>
      <c r="S41" s="36">
        <f>SUMIFS(СВЦЭМ!$C$33:$C$776,СВЦЭМ!$A$33:$A$776,$A41,СВЦЭМ!$B$33:$B$776,S$11)+'СЕТ СН'!$F$9+СВЦЭМ!$D$10+'СЕТ СН'!$F$5-'СЕТ СН'!$F$17</f>
        <v>3310.37856113</v>
      </c>
      <c r="T41" s="36">
        <f>SUMIFS(СВЦЭМ!$C$33:$C$776,СВЦЭМ!$A$33:$A$776,$A41,СВЦЭМ!$B$33:$B$776,T$11)+'СЕТ СН'!$F$9+СВЦЭМ!$D$10+'СЕТ СН'!$F$5-'СЕТ СН'!$F$17</f>
        <v>3300.3150365700003</v>
      </c>
      <c r="U41" s="36">
        <f>SUMIFS(СВЦЭМ!$C$33:$C$776,СВЦЭМ!$A$33:$A$776,$A41,СВЦЭМ!$B$33:$B$776,U$11)+'СЕТ СН'!$F$9+СВЦЭМ!$D$10+'СЕТ СН'!$F$5-'СЕТ СН'!$F$17</f>
        <v>3300.1305482299999</v>
      </c>
      <c r="V41" s="36">
        <f>SUMIFS(СВЦЭМ!$C$33:$C$776,СВЦЭМ!$A$33:$A$776,$A41,СВЦЭМ!$B$33:$B$776,V$11)+'СЕТ СН'!$F$9+СВЦЭМ!$D$10+'СЕТ СН'!$F$5-'СЕТ СН'!$F$17</f>
        <v>3309.9465607299999</v>
      </c>
      <c r="W41" s="36">
        <f>SUMIFS(СВЦЭМ!$C$33:$C$776,СВЦЭМ!$A$33:$A$776,$A41,СВЦЭМ!$B$33:$B$776,W$11)+'СЕТ СН'!$F$9+СВЦЭМ!$D$10+'СЕТ СН'!$F$5-'СЕТ СН'!$F$17</f>
        <v>3321.0887256400001</v>
      </c>
      <c r="X41" s="36">
        <f>SUMIFS(СВЦЭМ!$C$33:$C$776,СВЦЭМ!$A$33:$A$776,$A41,СВЦЭМ!$B$33:$B$776,X$11)+'СЕТ СН'!$F$9+СВЦЭМ!$D$10+'СЕТ СН'!$F$5-'СЕТ СН'!$F$17</f>
        <v>3323.0095068400001</v>
      </c>
      <c r="Y41" s="36">
        <f>SUMIFS(СВЦЭМ!$C$33:$C$776,СВЦЭМ!$A$33:$A$776,$A41,СВЦЭМ!$B$33:$B$776,Y$11)+'СЕТ СН'!$F$9+СВЦЭМ!$D$10+'СЕТ СН'!$F$5-'СЕТ СН'!$F$17</f>
        <v>3357.42604927</v>
      </c>
    </row>
    <row r="42" spans="1:25" ht="15.75" hidden="1" customHeight="1" x14ac:dyDescent="0.2">
      <c r="A42" s="35">
        <f t="shared" si="0"/>
        <v>43800</v>
      </c>
      <c r="B42" s="36">
        <f>SUMIFS(СВЦЭМ!$C$33:$C$776,СВЦЭМ!$A$33:$A$776,$A42,СВЦЭМ!$B$33:$B$776,B$11)+'СЕТ СН'!$F$9+СВЦЭМ!$D$10+'СЕТ СН'!$F$5-'СЕТ СН'!$F$17</f>
        <v>2526.64158284</v>
      </c>
      <c r="C42" s="36">
        <f>SUMIFS(СВЦЭМ!$C$33:$C$776,СВЦЭМ!$A$33:$A$776,$A42,СВЦЭМ!$B$33:$B$776,C$11)+'СЕТ СН'!$F$9+СВЦЭМ!$D$10+'СЕТ СН'!$F$5-'СЕТ СН'!$F$17</f>
        <v>2526.64158284</v>
      </c>
      <c r="D42" s="36">
        <f>SUMIFS(СВЦЭМ!$C$33:$C$776,СВЦЭМ!$A$33:$A$776,$A42,СВЦЭМ!$B$33:$B$776,D$11)+'СЕТ СН'!$F$9+СВЦЭМ!$D$10+'СЕТ СН'!$F$5-'СЕТ СН'!$F$17</f>
        <v>2526.64158284</v>
      </c>
      <c r="E42" s="36">
        <f>SUMIFS(СВЦЭМ!$C$33:$C$776,СВЦЭМ!$A$33:$A$776,$A42,СВЦЭМ!$B$33:$B$776,E$11)+'СЕТ СН'!$F$9+СВЦЭМ!$D$10+'СЕТ СН'!$F$5-'СЕТ СН'!$F$17</f>
        <v>2526.64158284</v>
      </c>
      <c r="F42" s="36">
        <f>SUMIFS(СВЦЭМ!$C$33:$C$776,СВЦЭМ!$A$33:$A$776,$A42,СВЦЭМ!$B$33:$B$776,F$11)+'СЕТ СН'!$F$9+СВЦЭМ!$D$10+'СЕТ СН'!$F$5-'СЕТ СН'!$F$17</f>
        <v>2526.64158284</v>
      </c>
      <c r="G42" s="36">
        <f>SUMIFS(СВЦЭМ!$C$33:$C$776,СВЦЭМ!$A$33:$A$776,$A42,СВЦЭМ!$B$33:$B$776,G$11)+'СЕТ СН'!$F$9+СВЦЭМ!$D$10+'СЕТ СН'!$F$5-'СЕТ СН'!$F$17</f>
        <v>2526.64158284</v>
      </c>
      <c r="H42" s="36">
        <f>SUMIFS(СВЦЭМ!$C$33:$C$776,СВЦЭМ!$A$33:$A$776,$A42,СВЦЭМ!$B$33:$B$776,H$11)+'СЕТ СН'!$F$9+СВЦЭМ!$D$10+'СЕТ СН'!$F$5-'СЕТ СН'!$F$17</f>
        <v>2526.64158284</v>
      </c>
      <c r="I42" s="36">
        <f>SUMIFS(СВЦЭМ!$C$33:$C$776,СВЦЭМ!$A$33:$A$776,$A42,СВЦЭМ!$B$33:$B$776,I$11)+'СЕТ СН'!$F$9+СВЦЭМ!$D$10+'СЕТ СН'!$F$5-'СЕТ СН'!$F$17</f>
        <v>2526.64158284</v>
      </c>
      <c r="J42" s="36">
        <f>SUMIFS(СВЦЭМ!$C$33:$C$776,СВЦЭМ!$A$33:$A$776,$A42,СВЦЭМ!$B$33:$B$776,J$11)+'СЕТ СН'!$F$9+СВЦЭМ!$D$10+'СЕТ СН'!$F$5-'СЕТ СН'!$F$17</f>
        <v>2526.64158284</v>
      </c>
      <c r="K42" s="36">
        <f>SUMIFS(СВЦЭМ!$C$33:$C$776,СВЦЭМ!$A$33:$A$776,$A42,СВЦЭМ!$B$33:$B$776,K$11)+'СЕТ СН'!$F$9+СВЦЭМ!$D$10+'СЕТ СН'!$F$5-'СЕТ СН'!$F$17</f>
        <v>2526.64158284</v>
      </c>
      <c r="L42" s="36">
        <f>SUMIFS(СВЦЭМ!$C$33:$C$776,СВЦЭМ!$A$33:$A$776,$A42,СВЦЭМ!$B$33:$B$776,L$11)+'СЕТ СН'!$F$9+СВЦЭМ!$D$10+'СЕТ СН'!$F$5-'СЕТ СН'!$F$17</f>
        <v>2526.64158284</v>
      </c>
      <c r="M42" s="36">
        <f>SUMIFS(СВЦЭМ!$C$33:$C$776,СВЦЭМ!$A$33:$A$776,$A42,СВЦЭМ!$B$33:$B$776,M$11)+'СЕТ СН'!$F$9+СВЦЭМ!$D$10+'СЕТ СН'!$F$5-'СЕТ СН'!$F$17</f>
        <v>2526.64158284</v>
      </c>
      <c r="N42" s="36">
        <f>SUMIFS(СВЦЭМ!$C$33:$C$776,СВЦЭМ!$A$33:$A$776,$A42,СВЦЭМ!$B$33:$B$776,N$11)+'СЕТ СН'!$F$9+СВЦЭМ!$D$10+'СЕТ СН'!$F$5-'СЕТ СН'!$F$17</f>
        <v>2526.64158284</v>
      </c>
      <c r="O42" s="36">
        <f>SUMIFS(СВЦЭМ!$C$33:$C$776,СВЦЭМ!$A$33:$A$776,$A42,СВЦЭМ!$B$33:$B$776,O$11)+'СЕТ СН'!$F$9+СВЦЭМ!$D$10+'СЕТ СН'!$F$5-'СЕТ СН'!$F$17</f>
        <v>2526.64158284</v>
      </c>
      <c r="P42" s="36">
        <f>SUMIFS(СВЦЭМ!$C$33:$C$776,СВЦЭМ!$A$33:$A$776,$A42,СВЦЭМ!$B$33:$B$776,P$11)+'СЕТ СН'!$F$9+СВЦЭМ!$D$10+'СЕТ СН'!$F$5-'СЕТ СН'!$F$17</f>
        <v>2526.64158284</v>
      </c>
      <c r="Q42" s="36">
        <f>SUMIFS(СВЦЭМ!$C$33:$C$776,СВЦЭМ!$A$33:$A$776,$A42,СВЦЭМ!$B$33:$B$776,Q$11)+'СЕТ СН'!$F$9+СВЦЭМ!$D$10+'СЕТ СН'!$F$5-'СЕТ СН'!$F$17</f>
        <v>2526.64158284</v>
      </c>
      <c r="R42" s="36">
        <f>SUMIFS(СВЦЭМ!$C$33:$C$776,СВЦЭМ!$A$33:$A$776,$A42,СВЦЭМ!$B$33:$B$776,R$11)+'СЕТ СН'!$F$9+СВЦЭМ!$D$10+'СЕТ СН'!$F$5-'СЕТ СН'!$F$17</f>
        <v>2526.64158284</v>
      </c>
      <c r="S42" s="36">
        <f>SUMIFS(СВЦЭМ!$C$33:$C$776,СВЦЭМ!$A$33:$A$776,$A42,СВЦЭМ!$B$33:$B$776,S$11)+'СЕТ СН'!$F$9+СВЦЭМ!$D$10+'СЕТ СН'!$F$5-'СЕТ СН'!$F$17</f>
        <v>2526.64158284</v>
      </c>
      <c r="T42" s="36">
        <f>SUMIFS(СВЦЭМ!$C$33:$C$776,СВЦЭМ!$A$33:$A$776,$A42,СВЦЭМ!$B$33:$B$776,T$11)+'СЕТ СН'!$F$9+СВЦЭМ!$D$10+'СЕТ СН'!$F$5-'СЕТ СН'!$F$17</f>
        <v>2526.64158284</v>
      </c>
      <c r="U42" s="36">
        <f>SUMIFS(СВЦЭМ!$C$33:$C$776,СВЦЭМ!$A$33:$A$776,$A42,СВЦЭМ!$B$33:$B$776,U$11)+'СЕТ СН'!$F$9+СВЦЭМ!$D$10+'СЕТ СН'!$F$5-'СЕТ СН'!$F$17</f>
        <v>2526.64158284</v>
      </c>
      <c r="V42" s="36">
        <f>SUMIFS(СВЦЭМ!$C$33:$C$776,СВЦЭМ!$A$33:$A$776,$A42,СВЦЭМ!$B$33:$B$776,V$11)+'СЕТ СН'!$F$9+СВЦЭМ!$D$10+'СЕТ СН'!$F$5-'СЕТ СН'!$F$17</f>
        <v>2526.64158284</v>
      </c>
      <c r="W42" s="36">
        <f>SUMIFS(СВЦЭМ!$C$33:$C$776,СВЦЭМ!$A$33:$A$776,$A42,СВЦЭМ!$B$33:$B$776,W$11)+'СЕТ СН'!$F$9+СВЦЭМ!$D$10+'СЕТ СН'!$F$5-'СЕТ СН'!$F$17</f>
        <v>2526.64158284</v>
      </c>
      <c r="X42" s="36">
        <f>SUMIFS(СВЦЭМ!$C$33:$C$776,СВЦЭМ!$A$33:$A$776,$A42,СВЦЭМ!$B$33:$B$776,X$11)+'СЕТ СН'!$F$9+СВЦЭМ!$D$10+'СЕТ СН'!$F$5-'СЕТ СН'!$F$17</f>
        <v>2526.64158284</v>
      </c>
      <c r="Y42" s="36">
        <f>SUMIFS(СВЦЭМ!$C$33:$C$776,СВЦЭМ!$A$33:$A$776,$A42,СВЦЭМ!$B$33:$B$776,Y$11)+'СЕТ СН'!$F$9+СВЦЭМ!$D$10+'СЕТ СН'!$F$5-'СЕТ СН'!$F$17</f>
        <v>2526.64158284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СН'!$G$9+СВЦЭМ!$D$10+'СЕТ СН'!$G$5-'СЕТ СН'!$G$17</f>
        <v>3360.7185602099999</v>
      </c>
      <c r="C48" s="36">
        <f>SUMIFS(СВЦЭМ!$C$33:$C$776,СВЦЭМ!$A$33:$A$776,$A48,СВЦЭМ!$B$33:$B$776,C$47)+'СЕТ СН'!$G$9+СВЦЭМ!$D$10+'СЕТ СН'!$G$5-'СЕТ СН'!$G$17</f>
        <v>3400.9581875100002</v>
      </c>
      <c r="D48" s="36">
        <f>SUMIFS(СВЦЭМ!$C$33:$C$776,СВЦЭМ!$A$33:$A$776,$A48,СВЦЭМ!$B$33:$B$776,D$47)+'СЕТ СН'!$G$9+СВЦЭМ!$D$10+'СЕТ СН'!$G$5-'СЕТ СН'!$G$17</f>
        <v>3420.6107516800002</v>
      </c>
      <c r="E48" s="36">
        <f>SUMIFS(СВЦЭМ!$C$33:$C$776,СВЦЭМ!$A$33:$A$776,$A48,СВЦЭМ!$B$33:$B$776,E$47)+'СЕТ СН'!$G$9+СВЦЭМ!$D$10+'СЕТ СН'!$G$5-'СЕТ СН'!$G$17</f>
        <v>3432.1800249500002</v>
      </c>
      <c r="F48" s="36">
        <f>SUMIFS(СВЦЭМ!$C$33:$C$776,СВЦЭМ!$A$33:$A$776,$A48,СВЦЭМ!$B$33:$B$776,F$47)+'СЕТ СН'!$G$9+СВЦЭМ!$D$10+'СЕТ СН'!$G$5-'СЕТ СН'!$G$17</f>
        <v>3441.4168121800003</v>
      </c>
      <c r="G48" s="36">
        <f>SUMIFS(СВЦЭМ!$C$33:$C$776,СВЦЭМ!$A$33:$A$776,$A48,СВЦЭМ!$B$33:$B$776,G$47)+'СЕТ СН'!$G$9+СВЦЭМ!$D$10+'СЕТ СН'!$G$5-'СЕТ СН'!$G$17</f>
        <v>3423.8887091500001</v>
      </c>
      <c r="H48" s="36">
        <f>SUMIFS(СВЦЭМ!$C$33:$C$776,СВЦЭМ!$A$33:$A$776,$A48,СВЦЭМ!$B$33:$B$776,H$47)+'СЕТ СН'!$G$9+СВЦЭМ!$D$10+'СЕТ СН'!$G$5-'СЕТ СН'!$G$17</f>
        <v>3414.2538944300004</v>
      </c>
      <c r="I48" s="36">
        <f>SUMIFS(СВЦЭМ!$C$33:$C$776,СВЦЭМ!$A$33:$A$776,$A48,СВЦЭМ!$B$33:$B$776,I$47)+'СЕТ СН'!$G$9+СВЦЭМ!$D$10+'СЕТ СН'!$G$5-'СЕТ СН'!$G$17</f>
        <v>3396.5651554400001</v>
      </c>
      <c r="J48" s="36">
        <f>SUMIFS(СВЦЭМ!$C$33:$C$776,СВЦЭМ!$A$33:$A$776,$A48,СВЦЭМ!$B$33:$B$776,J$47)+'СЕТ СН'!$G$9+СВЦЭМ!$D$10+'СЕТ СН'!$G$5-'СЕТ СН'!$G$17</f>
        <v>3368.2574362200003</v>
      </c>
      <c r="K48" s="36">
        <f>SUMIFS(СВЦЭМ!$C$33:$C$776,СВЦЭМ!$A$33:$A$776,$A48,СВЦЭМ!$B$33:$B$776,K$47)+'СЕТ СН'!$G$9+СВЦЭМ!$D$10+'СЕТ СН'!$G$5-'СЕТ СН'!$G$17</f>
        <v>3363.3575834500002</v>
      </c>
      <c r="L48" s="36">
        <f>SUMIFS(СВЦЭМ!$C$33:$C$776,СВЦЭМ!$A$33:$A$776,$A48,СВЦЭМ!$B$33:$B$776,L$47)+'СЕТ СН'!$G$9+СВЦЭМ!$D$10+'СЕТ СН'!$G$5-'СЕТ СН'!$G$17</f>
        <v>3370.37660461</v>
      </c>
      <c r="M48" s="36">
        <f>SUMIFS(СВЦЭМ!$C$33:$C$776,СВЦЭМ!$A$33:$A$776,$A48,СВЦЭМ!$B$33:$B$776,M$47)+'СЕТ СН'!$G$9+СВЦЭМ!$D$10+'СЕТ СН'!$G$5-'СЕТ СН'!$G$17</f>
        <v>3374.3577970200004</v>
      </c>
      <c r="N48" s="36">
        <f>SUMIFS(СВЦЭМ!$C$33:$C$776,СВЦЭМ!$A$33:$A$776,$A48,СВЦЭМ!$B$33:$B$776,N$47)+'СЕТ СН'!$G$9+СВЦЭМ!$D$10+'СЕТ СН'!$G$5-'СЕТ СН'!$G$17</f>
        <v>3380.6852440900002</v>
      </c>
      <c r="O48" s="36">
        <f>SUMIFS(СВЦЭМ!$C$33:$C$776,СВЦЭМ!$A$33:$A$776,$A48,СВЦЭМ!$B$33:$B$776,O$47)+'СЕТ СН'!$G$9+СВЦЭМ!$D$10+'СЕТ СН'!$G$5-'СЕТ СН'!$G$17</f>
        <v>3378.2630899400001</v>
      </c>
      <c r="P48" s="36">
        <f>SUMIFS(СВЦЭМ!$C$33:$C$776,СВЦЭМ!$A$33:$A$776,$A48,СВЦЭМ!$B$33:$B$776,P$47)+'СЕТ СН'!$G$9+СВЦЭМ!$D$10+'СЕТ СН'!$G$5-'СЕТ СН'!$G$17</f>
        <v>3384.9490068100004</v>
      </c>
      <c r="Q48" s="36">
        <f>SUMIFS(СВЦЭМ!$C$33:$C$776,СВЦЭМ!$A$33:$A$776,$A48,СВЦЭМ!$B$33:$B$776,Q$47)+'СЕТ СН'!$G$9+СВЦЭМ!$D$10+'СЕТ СН'!$G$5-'СЕТ СН'!$G$17</f>
        <v>3381.5944131800002</v>
      </c>
      <c r="R48" s="36">
        <f>SUMIFS(СВЦЭМ!$C$33:$C$776,СВЦЭМ!$A$33:$A$776,$A48,СВЦЭМ!$B$33:$B$776,R$47)+'СЕТ СН'!$G$9+СВЦЭМ!$D$10+'СЕТ СН'!$G$5-'СЕТ СН'!$G$17</f>
        <v>3337.0280047200004</v>
      </c>
      <c r="S48" s="36">
        <f>SUMIFS(СВЦЭМ!$C$33:$C$776,СВЦЭМ!$A$33:$A$776,$A48,СВЦЭМ!$B$33:$B$776,S$47)+'СЕТ СН'!$G$9+СВЦЭМ!$D$10+'СЕТ СН'!$G$5-'СЕТ СН'!$G$17</f>
        <v>3318.7014649299999</v>
      </c>
      <c r="T48" s="36">
        <f>SUMIFS(СВЦЭМ!$C$33:$C$776,СВЦЭМ!$A$33:$A$776,$A48,СВЦЭМ!$B$33:$B$776,T$47)+'СЕТ СН'!$G$9+СВЦЭМ!$D$10+'СЕТ СН'!$G$5-'СЕТ СН'!$G$17</f>
        <v>3297.1117825600004</v>
      </c>
      <c r="U48" s="36">
        <f>SUMIFS(СВЦЭМ!$C$33:$C$776,СВЦЭМ!$A$33:$A$776,$A48,СВЦЭМ!$B$33:$B$776,U$47)+'СЕТ СН'!$G$9+СВЦЭМ!$D$10+'СЕТ СН'!$G$5-'СЕТ СН'!$G$17</f>
        <v>3295.6877051199999</v>
      </c>
      <c r="V48" s="36">
        <f>SUMIFS(СВЦЭМ!$C$33:$C$776,СВЦЭМ!$A$33:$A$776,$A48,СВЦЭМ!$B$33:$B$776,V$47)+'СЕТ СН'!$G$9+СВЦЭМ!$D$10+'СЕТ СН'!$G$5-'СЕТ СН'!$G$17</f>
        <v>3304.1757366500001</v>
      </c>
      <c r="W48" s="36">
        <f>SUMIFS(СВЦЭМ!$C$33:$C$776,СВЦЭМ!$A$33:$A$776,$A48,СВЦЭМ!$B$33:$B$776,W$47)+'СЕТ СН'!$G$9+СВЦЭМ!$D$10+'СЕТ СН'!$G$5-'СЕТ СН'!$G$17</f>
        <v>3320.7258789100001</v>
      </c>
      <c r="X48" s="36">
        <f>SUMIFS(СВЦЭМ!$C$33:$C$776,СВЦЭМ!$A$33:$A$776,$A48,СВЦЭМ!$B$33:$B$776,X$47)+'СЕТ СН'!$G$9+СВЦЭМ!$D$10+'СЕТ СН'!$G$5-'СЕТ СН'!$G$17</f>
        <v>3334.7663994300001</v>
      </c>
      <c r="Y48" s="36">
        <f>SUMIFS(СВЦЭМ!$C$33:$C$776,СВЦЭМ!$A$33:$A$776,$A48,СВЦЭМ!$B$33:$B$776,Y$47)+'СЕТ СН'!$G$9+СВЦЭМ!$D$10+'СЕТ СН'!$G$5-'СЕТ СН'!$G$17</f>
        <v>3364.3198751099999</v>
      </c>
    </row>
    <row r="49" spans="1:25" ht="15.75" x14ac:dyDescent="0.2">
      <c r="A49" s="35">
        <f>A48+1</f>
        <v>43771</v>
      </c>
      <c r="B49" s="36">
        <f>SUMIFS(СВЦЭМ!$C$33:$C$776,СВЦЭМ!$A$33:$A$776,$A49,СВЦЭМ!$B$33:$B$776,B$47)+'СЕТ СН'!$G$9+СВЦЭМ!$D$10+'СЕТ СН'!$G$5-'СЕТ СН'!$G$17</f>
        <v>3383.4919001000003</v>
      </c>
      <c r="C49" s="36">
        <f>SUMIFS(СВЦЭМ!$C$33:$C$776,СВЦЭМ!$A$33:$A$776,$A49,СВЦЭМ!$B$33:$B$776,C$47)+'СЕТ СН'!$G$9+СВЦЭМ!$D$10+'СЕТ СН'!$G$5-'СЕТ СН'!$G$17</f>
        <v>3421.9079357999999</v>
      </c>
      <c r="D49" s="36">
        <f>SUMIFS(СВЦЭМ!$C$33:$C$776,СВЦЭМ!$A$33:$A$776,$A49,СВЦЭМ!$B$33:$B$776,D$47)+'СЕТ СН'!$G$9+СВЦЭМ!$D$10+'СЕТ СН'!$G$5-'СЕТ СН'!$G$17</f>
        <v>3443.85207253</v>
      </c>
      <c r="E49" s="36">
        <f>SUMIFS(СВЦЭМ!$C$33:$C$776,СВЦЭМ!$A$33:$A$776,$A49,СВЦЭМ!$B$33:$B$776,E$47)+'СЕТ СН'!$G$9+СВЦЭМ!$D$10+'СЕТ СН'!$G$5-'СЕТ СН'!$G$17</f>
        <v>3453.44294081</v>
      </c>
      <c r="F49" s="36">
        <f>SUMIFS(СВЦЭМ!$C$33:$C$776,СВЦЭМ!$A$33:$A$776,$A49,СВЦЭМ!$B$33:$B$776,F$47)+'СЕТ СН'!$G$9+СВЦЭМ!$D$10+'СЕТ СН'!$G$5-'СЕТ СН'!$G$17</f>
        <v>3438.3836116800003</v>
      </c>
      <c r="G49" s="36">
        <f>SUMIFS(СВЦЭМ!$C$33:$C$776,СВЦЭМ!$A$33:$A$776,$A49,СВЦЭМ!$B$33:$B$776,G$47)+'СЕТ СН'!$G$9+СВЦЭМ!$D$10+'СЕТ СН'!$G$5-'СЕТ СН'!$G$17</f>
        <v>3424.83233148</v>
      </c>
      <c r="H49" s="36">
        <f>SUMIFS(СВЦЭМ!$C$33:$C$776,СВЦЭМ!$A$33:$A$776,$A49,СВЦЭМ!$B$33:$B$776,H$47)+'СЕТ СН'!$G$9+СВЦЭМ!$D$10+'СЕТ СН'!$G$5-'СЕТ СН'!$G$17</f>
        <v>3401.7710488500002</v>
      </c>
      <c r="I49" s="36">
        <f>SUMIFS(СВЦЭМ!$C$33:$C$776,СВЦЭМ!$A$33:$A$776,$A49,СВЦЭМ!$B$33:$B$776,I$47)+'СЕТ СН'!$G$9+СВЦЭМ!$D$10+'СЕТ СН'!$G$5-'СЕТ СН'!$G$17</f>
        <v>3392.8641008200002</v>
      </c>
      <c r="J49" s="36">
        <f>SUMIFS(СВЦЭМ!$C$33:$C$776,СВЦЭМ!$A$33:$A$776,$A49,СВЦЭМ!$B$33:$B$776,J$47)+'СЕТ СН'!$G$9+СВЦЭМ!$D$10+'СЕТ СН'!$G$5-'СЕТ СН'!$G$17</f>
        <v>3379.7311013200001</v>
      </c>
      <c r="K49" s="36">
        <f>SUMIFS(СВЦЭМ!$C$33:$C$776,СВЦЭМ!$A$33:$A$776,$A49,СВЦЭМ!$B$33:$B$776,K$47)+'СЕТ СН'!$G$9+СВЦЭМ!$D$10+'СЕТ СН'!$G$5-'СЕТ СН'!$G$17</f>
        <v>3349.10467088</v>
      </c>
      <c r="L49" s="36">
        <f>SUMIFS(СВЦЭМ!$C$33:$C$776,СВЦЭМ!$A$33:$A$776,$A49,СВЦЭМ!$B$33:$B$776,L$47)+'СЕТ СН'!$G$9+СВЦЭМ!$D$10+'СЕТ СН'!$G$5-'СЕТ СН'!$G$17</f>
        <v>3334.37666442</v>
      </c>
      <c r="M49" s="36">
        <f>SUMIFS(СВЦЭМ!$C$33:$C$776,СВЦЭМ!$A$33:$A$776,$A49,СВЦЭМ!$B$33:$B$776,M$47)+'СЕТ СН'!$G$9+СВЦЭМ!$D$10+'СЕТ СН'!$G$5-'СЕТ СН'!$G$17</f>
        <v>3346.1077863999999</v>
      </c>
      <c r="N49" s="36">
        <f>SUMIFS(СВЦЭМ!$C$33:$C$776,СВЦЭМ!$A$33:$A$776,$A49,СВЦЭМ!$B$33:$B$776,N$47)+'СЕТ СН'!$G$9+СВЦЭМ!$D$10+'СЕТ СН'!$G$5-'СЕТ СН'!$G$17</f>
        <v>3344.58581052</v>
      </c>
      <c r="O49" s="36">
        <f>SUMIFS(СВЦЭМ!$C$33:$C$776,СВЦЭМ!$A$33:$A$776,$A49,СВЦЭМ!$B$33:$B$776,O$47)+'СЕТ СН'!$G$9+СВЦЭМ!$D$10+'СЕТ СН'!$G$5-'СЕТ СН'!$G$17</f>
        <v>3349.6864136200002</v>
      </c>
      <c r="P49" s="36">
        <f>SUMIFS(СВЦЭМ!$C$33:$C$776,СВЦЭМ!$A$33:$A$776,$A49,СВЦЭМ!$B$33:$B$776,P$47)+'СЕТ СН'!$G$9+СВЦЭМ!$D$10+'СЕТ СН'!$G$5-'СЕТ СН'!$G$17</f>
        <v>3356.4377984299999</v>
      </c>
      <c r="Q49" s="36">
        <f>SUMIFS(СВЦЭМ!$C$33:$C$776,СВЦЭМ!$A$33:$A$776,$A49,СВЦЭМ!$B$33:$B$776,Q$47)+'СЕТ СН'!$G$9+СВЦЭМ!$D$10+'СЕТ СН'!$G$5-'СЕТ СН'!$G$17</f>
        <v>3338.8997933700002</v>
      </c>
      <c r="R49" s="36">
        <f>SUMIFS(СВЦЭМ!$C$33:$C$776,СВЦЭМ!$A$33:$A$776,$A49,СВЦЭМ!$B$33:$B$776,R$47)+'СЕТ СН'!$G$9+СВЦЭМ!$D$10+'СЕТ СН'!$G$5-'СЕТ СН'!$G$17</f>
        <v>3294.0347708300001</v>
      </c>
      <c r="S49" s="36">
        <f>SUMIFS(СВЦЭМ!$C$33:$C$776,СВЦЭМ!$A$33:$A$776,$A49,СВЦЭМ!$B$33:$B$776,S$47)+'СЕТ СН'!$G$9+СВЦЭМ!$D$10+'СЕТ СН'!$G$5-'СЕТ СН'!$G$17</f>
        <v>3273.9408791800001</v>
      </c>
      <c r="T49" s="36">
        <f>SUMIFS(СВЦЭМ!$C$33:$C$776,СВЦЭМ!$A$33:$A$776,$A49,СВЦЭМ!$B$33:$B$776,T$47)+'СЕТ СН'!$G$9+СВЦЭМ!$D$10+'СЕТ СН'!$G$5-'СЕТ СН'!$G$17</f>
        <v>3264.5419534400003</v>
      </c>
      <c r="U49" s="36">
        <f>SUMIFS(СВЦЭМ!$C$33:$C$776,СВЦЭМ!$A$33:$A$776,$A49,СВЦЭМ!$B$33:$B$776,U$47)+'СЕТ СН'!$G$9+СВЦЭМ!$D$10+'СЕТ СН'!$G$5-'СЕТ СН'!$G$17</f>
        <v>3263.5650452500004</v>
      </c>
      <c r="V49" s="36">
        <f>SUMIFS(СВЦЭМ!$C$33:$C$776,СВЦЭМ!$A$33:$A$776,$A49,СВЦЭМ!$B$33:$B$776,V$47)+'СЕТ СН'!$G$9+СВЦЭМ!$D$10+'СЕТ СН'!$G$5-'СЕТ СН'!$G$17</f>
        <v>3261.87808245</v>
      </c>
      <c r="W49" s="36">
        <f>SUMIFS(СВЦЭМ!$C$33:$C$776,СВЦЭМ!$A$33:$A$776,$A49,СВЦЭМ!$B$33:$B$776,W$47)+'СЕТ СН'!$G$9+СВЦЭМ!$D$10+'СЕТ СН'!$G$5-'СЕТ СН'!$G$17</f>
        <v>3285.4033437100002</v>
      </c>
      <c r="X49" s="36">
        <f>SUMIFS(СВЦЭМ!$C$33:$C$776,СВЦЭМ!$A$33:$A$776,$A49,СВЦЭМ!$B$33:$B$776,X$47)+'СЕТ СН'!$G$9+СВЦЭМ!$D$10+'СЕТ СН'!$G$5-'СЕТ СН'!$G$17</f>
        <v>3306.30795059</v>
      </c>
      <c r="Y49" s="36">
        <f>SUMIFS(СВЦЭМ!$C$33:$C$776,СВЦЭМ!$A$33:$A$776,$A49,СВЦЭМ!$B$33:$B$776,Y$47)+'СЕТ СН'!$G$9+СВЦЭМ!$D$10+'СЕТ СН'!$G$5-'СЕТ СН'!$G$17</f>
        <v>3327.6829151800002</v>
      </c>
    </row>
    <row r="50" spans="1:25" ht="15.75" x14ac:dyDescent="0.2">
      <c r="A50" s="35">
        <f t="shared" ref="A50:A78" si="1">A49+1</f>
        <v>43772</v>
      </c>
      <c r="B50" s="36">
        <f>SUMIFS(СВЦЭМ!$C$33:$C$776,СВЦЭМ!$A$33:$A$776,$A50,СВЦЭМ!$B$33:$B$776,B$47)+'СЕТ СН'!$G$9+СВЦЭМ!$D$10+'СЕТ СН'!$G$5-'СЕТ СН'!$G$17</f>
        <v>3312.5887967600002</v>
      </c>
      <c r="C50" s="36">
        <f>SUMIFS(СВЦЭМ!$C$33:$C$776,СВЦЭМ!$A$33:$A$776,$A50,СВЦЭМ!$B$33:$B$776,C$47)+'СЕТ СН'!$G$9+СВЦЭМ!$D$10+'СЕТ СН'!$G$5-'СЕТ СН'!$G$17</f>
        <v>3351.26776483</v>
      </c>
      <c r="D50" s="36">
        <f>SUMIFS(СВЦЭМ!$C$33:$C$776,СВЦЭМ!$A$33:$A$776,$A50,СВЦЭМ!$B$33:$B$776,D$47)+'СЕТ СН'!$G$9+СВЦЭМ!$D$10+'СЕТ СН'!$G$5-'СЕТ СН'!$G$17</f>
        <v>3372.8448023700003</v>
      </c>
      <c r="E50" s="36">
        <f>SUMIFS(СВЦЭМ!$C$33:$C$776,СВЦЭМ!$A$33:$A$776,$A50,СВЦЭМ!$B$33:$B$776,E$47)+'СЕТ СН'!$G$9+СВЦЭМ!$D$10+'СЕТ СН'!$G$5-'СЕТ СН'!$G$17</f>
        <v>3374.80501671</v>
      </c>
      <c r="F50" s="36">
        <f>SUMIFS(СВЦЭМ!$C$33:$C$776,СВЦЭМ!$A$33:$A$776,$A50,СВЦЭМ!$B$33:$B$776,F$47)+'СЕТ СН'!$G$9+СВЦЭМ!$D$10+'СЕТ СН'!$G$5-'СЕТ СН'!$G$17</f>
        <v>3389.4615494899999</v>
      </c>
      <c r="G50" s="36">
        <f>SUMIFS(СВЦЭМ!$C$33:$C$776,СВЦЭМ!$A$33:$A$776,$A50,СВЦЭМ!$B$33:$B$776,G$47)+'СЕТ СН'!$G$9+СВЦЭМ!$D$10+'СЕТ СН'!$G$5-'СЕТ СН'!$G$17</f>
        <v>3375.8324201700002</v>
      </c>
      <c r="H50" s="36">
        <f>SUMIFS(СВЦЭМ!$C$33:$C$776,СВЦЭМ!$A$33:$A$776,$A50,СВЦЭМ!$B$33:$B$776,H$47)+'СЕТ СН'!$G$9+СВЦЭМ!$D$10+'СЕТ СН'!$G$5-'СЕТ СН'!$G$17</f>
        <v>3366.7199540000001</v>
      </c>
      <c r="I50" s="36">
        <f>SUMIFS(СВЦЭМ!$C$33:$C$776,СВЦЭМ!$A$33:$A$776,$A50,СВЦЭМ!$B$33:$B$776,I$47)+'СЕТ СН'!$G$9+СВЦЭМ!$D$10+'СЕТ СН'!$G$5-'СЕТ СН'!$G$17</f>
        <v>3357.0527814699999</v>
      </c>
      <c r="J50" s="36">
        <f>SUMIFS(СВЦЭМ!$C$33:$C$776,СВЦЭМ!$A$33:$A$776,$A50,СВЦЭМ!$B$33:$B$776,J$47)+'СЕТ СН'!$G$9+СВЦЭМ!$D$10+'СЕТ СН'!$G$5-'СЕТ СН'!$G$17</f>
        <v>3319.6626813299999</v>
      </c>
      <c r="K50" s="36">
        <f>SUMIFS(СВЦЭМ!$C$33:$C$776,СВЦЭМ!$A$33:$A$776,$A50,СВЦЭМ!$B$33:$B$776,K$47)+'СЕТ СН'!$G$9+СВЦЭМ!$D$10+'СЕТ СН'!$G$5-'СЕТ СН'!$G$17</f>
        <v>3273.7004630300003</v>
      </c>
      <c r="L50" s="36">
        <f>SUMIFS(СВЦЭМ!$C$33:$C$776,СВЦЭМ!$A$33:$A$776,$A50,СВЦЭМ!$B$33:$B$776,L$47)+'СЕТ СН'!$G$9+СВЦЭМ!$D$10+'СЕТ СН'!$G$5-'СЕТ СН'!$G$17</f>
        <v>3256.6080023499999</v>
      </c>
      <c r="M50" s="36">
        <f>SUMIFS(СВЦЭМ!$C$33:$C$776,СВЦЭМ!$A$33:$A$776,$A50,СВЦЭМ!$B$33:$B$776,M$47)+'СЕТ СН'!$G$9+СВЦЭМ!$D$10+'СЕТ СН'!$G$5-'СЕТ СН'!$G$17</f>
        <v>3262.7582548400001</v>
      </c>
      <c r="N50" s="36">
        <f>SUMIFS(СВЦЭМ!$C$33:$C$776,СВЦЭМ!$A$33:$A$776,$A50,СВЦЭМ!$B$33:$B$776,N$47)+'СЕТ СН'!$G$9+СВЦЭМ!$D$10+'СЕТ СН'!$G$5-'СЕТ СН'!$G$17</f>
        <v>3267.8832829600001</v>
      </c>
      <c r="O50" s="36">
        <f>SUMIFS(СВЦЭМ!$C$33:$C$776,СВЦЭМ!$A$33:$A$776,$A50,СВЦЭМ!$B$33:$B$776,O$47)+'СЕТ СН'!$G$9+СВЦЭМ!$D$10+'СЕТ СН'!$G$5-'СЕТ СН'!$G$17</f>
        <v>3270.6557908200002</v>
      </c>
      <c r="P50" s="36">
        <f>SUMIFS(СВЦЭМ!$C$33:$C$776,СВЦЭМ!$A$33:$A$776,$A50,СВЦЭМ!$B$33:$B$776,P$47)+'СЕТ СН'!$G$9+СВЦЭМ!$D$10+'СЕТ СН'!$G$5-'СЕТ СН'!$G$17</f>
        <v>3273.02973759</v>
      </c>
      <c r="Q50" s="36">
        <f>SUMIFS(СВЦЭМ!$C$33:$C$776,СВЦЭМ!$A$33:$A$776,$A50,СВЦЭМ!$B$33:$B$776,Q$47)+'СЕТ СН'!$G$9+СВЦЭМ!$D$10+'СЕТ СН'!$G$5-'СЕТ СН'!$G$17</f>
        <v>3270.0305684900004</v>
      </c>
      <c r="R50" s="36">
        <f>SUMIFS(СВЦЭМ!$C$33:$C$776,СВЦЭМ!$A$33:$A$776,$A50,СВЦЭМ!$B$33:$B$776,R$47)+'СЕТ СН'!$G$9+СВЦЭМ!$D$10+'СЕТ СН'!$G$5-'СЕТ СН'!$G$17</f>
        <v>3232.7775914000003</v>
      </c>
      <c r="S50" s="36">
        <f>SUMIFS(СВЦЭМ!$C$33:$C$776,СВЦЭМ!$A$33:$A$776,$A50,СВЦЭМ!$B$33:$B$776,S$47)+'СЕТ СН'!$G$9+СВЦЭМ!$D$10+'СЕТ СН'!$G$5-'СЕТ СН'!$G$17</f>
        <v>3206.80898518</v>
      </c>
      <c r="T50" s="36">
        <f>SUMIFS(СВЦЭМ!$C$33:$C$776,СВЦЭМ!$A$33:$A$776,$A50,СВЦЭМ!$B$33:$B$776,T$47)+'СЕТ СН'!$G$9+СВЦЭМ!$D$10+'СЕТ СН'!$G$5-'СЕТ СН'!$G$17</f>
        <v>3189.2389224200001</v>
      </c>
      <c r="U50" s="36">
        <f>SUMIFS(СВЦЭМ!$C$33:$C$776,СВЦЭМ!$A$33:$A$776,$A50,СВЦЭМ!$B$33:$B$776,U$47)+'СЕТ СН'!$G$9+СВЦЭМ!$D$10+'СЕТ СН'!$G$5-'СЕТ СН'!$G$17</f>
        <v>3189.7063244400001</v>
      </c>
      <c r="V50" s="36">
        <f>SUMIFS(СВЦЭМ!$C$33:$C$776,СВЦЭМ!$A$33:$A$776,$A50,СВЦЭМ!$B$33:$B$776,V$47)+'СЕТ СН'!$G$9+СВЦЭМ!$D$10+'СЕТ СН'!$G$5-'СЕТ СН'!$G$17</f>
        <v>3201.1801134699999</v>
      </c>
      <c r="W50" s="36">
        <f>SUMIFS(СВЦЭМ!$C$33:$C$776,СВЦЭМ!$A$33:$A$776,$A50,СВЦЭМ!$B$33:$B$776,W$47)+'СЕТ СН'!$G$9+СВЦЭМ!$D$10+'СЕТ СН'!$G$5-'СЕТ СН'!$G$17</f>
        <v>3209.0335143900002</v>
      </c>
      <c r="X50" s="36">
        <f>SUMIFS(СВЦЭМ!$C$33:$C$776,СВЦЭМ!$A$33:$A$776,$A50,СВЦЭМ!$B$33:$B$776,X$47)+'СЕТ СН'!$G$9+СВЦЭМ!$D$10+'СЕТ СН'!$G$5-'СЕТ СН'!$G$17</f>
        <v>3219.2606019900004</v>
      </c>
      <c r="Y50" s="36">
        <f>SUMIFS(СВЦЭМ!$C$33:$C$776,СВЦЭМ!$A$33:$A$776,$A50,СВЦЭМ!$B$33:$B$776,Y$47)+'СЕТ СН'!$G$9+СВЦЭМ!$D$10+'СЕТ СН'!$G$5-'СЕТ СН'!$G$17</f>
        <v>3266.3213854800001</v>
      </c>
    </row>
    <row r="51" spans="1:25" ht="15.75" x14ac:dyDescent="0.2">
      <c r="A51" s="35">
        <f t="shared" si="1"/>
        <v>43773</v>
      </c>
      <c r="B51" s="36">
        <f>SUMIFS(СВЦЭМ!$C$33:$C$776,СВЦЭМ!$A$33:$A$776,$A51,СВЦЭМ!$B$33:$B$776,B$47)+'СЕТ СН'!$G$9+СВЦЭМ!$D$10+'СЕТ СН'!$G$5-'СЕТ СН'!$G$17</f>
        <v>3346.1131950100003</v>
      </c>
      <c r="C51" s="36">
        <f>SUMIFS(СВЦЭМ!$C$33:$C$776,СВЦЭМ!$A$33:$A$776,$A51,СВЦЭМ!$B$33:$B$776,C$47)+'СЕТ СН'!$G$9+СВЦЭМ!$D$10+'СЕТ СН'!$G$5-'СЕТ СН'!$G$17</f>
        <v>3380.1470028500003</v>
      </c>
      <c r="D51" s="36">
        <f>SUMIFS(СВЦЭМ!$C$33:$C$776,СВЦЭМ!$A$33:$A$776,$A51,СВЦЭМ!$B$33:$B$776,D$47)+'СЕТ СН'!$G$9+СВЦЭМ!$D$10+'СЕТ СН'!$G$5-'СЕТ СН'!$G$17</f>
        <v>3391.2115418600001</v>
      </c>
      <c r="E51" s="36">
        <f>SUMIFS(СВЦЭМ!$C$33:$C$776,СВЦЭМ!$A$33:$A$776,$A51,СВЦЭМ!$B$33:$B$776,E$47)+'СЕТ СН'!$G$9+СВЦЭМ!$D$10+'СЕТ СН'!$G$5-'СЕТ СН'!$G$17</f>
        <v>3415.4077512600002</v>
      </c>
      <c r="F51" s="36">
        <f>SUMIFS(СВЦЭМ!$C$33:$C$776,СВЦЭМ!$A$33:$A$776,$A51,СВЦЭМ!$B$33:$B$776,F$47)+'СЕТ СН'!$G$9+СВЦЭМ!$D$10+'СЕТ СН'!$G$5-'СЕТ СН'!$G$17</f>
        <v>3417.2415715100001</v>
      </c>
      <c r="G51" s="36">
        <f>SUMIFS(СВЦЭМ!$C$33:$C$776,СВЦЭМ!$A$33:$A$776,$A51,СВЦЭМ!$B$33:$B$776,G$47)+'СЕТ СН'!$G$9+СВЦЭМ!$D$10+'СЕТ СН'!$G$5-'СЕТ СН'!$G$17</f>
        <v>3375.2701760700002</v>
      </c>
      <c r="H51" s="36">
        <f>SUMIFS(СВЦЭМ!$C$33:$C$776,СВЦЭМ!$A$33:$A$776,$A51,СВЦЭМ!$B$33:$B$776,H$47)+'СЕТ СН'!$G$9+СВЦЭМ!$D$10+'СЕТ СН'!$G$5-'СЕТ СН'!$G$17</f>
        <v>3348.3390510500003</v>
      </c>
      <c r="I51" s="36">
        <f>SUMIFS(СВЦЭМ!$C$33:$C$776,СВЦЭМ!$A$33:$A$776,$A51,СВЦЭМ!$B$33:$B$776,I$47)+'СЕТ СН'!$G$9+СВЦЭМ!$D$10+'СЕТ СН'!$G$5-'СЕТ СН'!$G$17</f>
        <v>3332.92030234</v>
      </c>
      <c r="J51" s="36">
        <f>SUMIFS(СВЦЭМ!$C$33:$C$776,СВЦЭМ!$A$33:$A$776,$A51,СВЦЭМ!$B$33:$B$776,J$47)+'СЕТ СН'!$G$9+СВЦЭМ!$D$10+'СЕТ СН'!$G$5-'СЕТ СН'!$G$17</f>
        <v>3322.4575438000002</v>
      </c>
      <c r="K51" s="36">
        <f>SUMIFS(СВЦЭМ!$C$33:$C$776,СВЦЭМ!$A$33:$A$776,$A51,СВЦЭМ!$B$33:$B$776,K$47)+'СЕТ СН'!$G$9+СВЦЭМ!$D$10+'СЕТ СН'!$G$5-'СЕТ СН'!$G$17</f>
        <v>3294.06246956</v>
      </c>
      <c r="L51" s="36">
        <f>SUMIFS(СВЦЭМ!$C$33:$C$776,СВЦЭМ!$A$33:$A$776,$A51,СВЦЭМ!$B$33:$B$776,L$47)+'СЕТ СН'!$G$9+СВЦЭМ!$D$10+'СЕТ СН'!$G$5-'СЕТ СН'!$G$17</f>
        <v>3279.8476290400004</v>
      </c>
      <c r="M51" s="36">
        <f>SUMIFS(СВЦЭМ!$C$33:$C$776,СВЦЭМ!$A$33:$A$776,$A51,СВЦЭМ!$B$33:$B$776,M$47)+'СЕТ СН'!$G$9+СВЦЭМ!$D$10+'СЕТ СН'!$G$5-'СЕТ СН'!$G$17</f>
        <v>3280.6696570300001</v>
      </c>
      <c r="N51" s="36">
        <f>SUMIFS(СВЦЭМ!$C$33:$C$776,СВЦЭМ!$A$33:$A$776,$A51,СВЦЭМ!$B$33:$B$776,N$47)+'СЕТ СН'!$G$9+СВЦЭМ!$D$10+'СЕТ СН'!$G$5-'СЕТ СН'!$G$17</f>
        <v>3282.5876815800002</v>
      </c>
      <c r="O51" s="36">
        <f>SUMIFS(СВЦЭМ!$C$33:$C$776,СВЦЭМ!$A$33:$A$776,$A51,СВЦЭМ!$B$33:$B$776,O$47)+'СЕТ СН'!$G$9+СВЦЭМ!$D$10+'СЕТ СН'!$G$5-'СЕТ СН'!$G$17</f>
        <v>3286.6089080400002</v>
      </c>
      <c r="P51" s="36">
        <f>SUMIFS(СВЦЭМ!$C$33:$C$776,СВЦЭМ!$A$33:$A$776,$A51,СВЦЭМ!$B$33:$B$776,P$47)+'СЕТ СН'!$G$9+СВЦЭМ!$D$10+'СЕТ СН'!$G$5-'СЕТ СН'!$G$17</f>
        <v>3304.1360573900001</v>
      </c>
      <c r="Q51" s="36">
        <f>SUMIFS(СВЦЭМ!$C$33:$C$776,СВЦЭМ!$A$33:$A$776,$A51,СВЦЭМ!$B$33:$B$776,Q$47)+'СЕТ СН'!$G$9+СВЦЭМ!$D$10+'СЕТ СН'!$G$5-'СЕТ СН'!$G$17</f>
        <v>3300.41206659</v>
      </c>
      <c r="R51" s="36">
        <f>SUMIFS(СВЦЭМ!$C$33:$C$776,СВЦЭМ!$A$33:$A$776,$A51,СВЦЭМ!$B$33:$B$776,R$47)+'СЕТ СН'!$G$9+СВЦЭМ!$D$10+'СЕТ СН'!$G$5-'СЕТ СН'!$G$17</f>
        <v>3261.4726678300003</v>
      </c>
      <c r="S51" s="36">
        <f>SUMIFS(СВЦЭМ!$C$33:$C$776,СВЦЭМ!$A$33:$A$776,$A51,СВЦЭМ!$B$33:$B$776,S$47)+'СЕТ СН'!$G$9+СВЦЭМ!$D$10+'СЕТ СН'!$G$5-'СЕТ СН'!$G$17</f>
        <v>3231.1559896100002</v>
      </c>
      <c r="T51" s="36">
        <f>SUMIFS(СВЦЭМ!$C$33:$C$776,СВЦЭМ!$A$33:$A$776,$A51,СВЦЭМ!$B$33:$B$776,T$47)+'СЕТ СН'!$G$9+СВЦЭМ!$D$10+'СЕТ СН'!$G$5-'СЕТ СН'!$G$17</f>
        <v>3219.93778019</v>
      </c>
      <c r="U51" s="36">
        <f>SUMIFS(СВЦЭМ!$C$33:$C$776,СВЦЭМ!$A$33:$A$776,$A51,СВЦЭМ!$B$33:$B$776,U$47)+'СЕТ СН'!$G$9+СВЦЭМ!$D$10+'СЕТ СН'!$G$5-'СЕТ СН'!$G$17</f>
        <v>3209.2892272600002</v>
      </c>
      <c r="V51" s="36">
        <f>SUMIFS(СВЦЭМ!$C$33:$C$776,СВЦЭМ!$A$33:$A$776,$A51,СВЦЭМ!$B$33:$B$776,V$47)+'СЕТ СН'!$G$9+СВЦЭМ!$D$10+'СЕТ СН'!$G$5-'СЕТ СН'!$G$17</f>
        <v>3219.3578081400001</v>
      </c>
      <c r="W51" s="36">
        <f>SUMIFS(СВЦЭМ!$C$33:$C$776,СВЦЭМ!$A$33:$A$776,$A51,СВЦЭМ!$B$33:$B$776,W$47)+'СЕТ СН'!$G$9+СВЦЭМ!$D$10+'СЕТ СН'!$G$5-'СЕТ СН'!$G$17</f>
        <v>3242.4240798400001</v>
      </c>
      <c r="X51" s="36">
        <f>SUMIFS(СВЦЭМ!$C$33:$C$776,СВЦЭМ!$A$33:$A$776,$A51,СВЦЭМ!$B$33:$B$776,X$47)+'СЕТ СН'!$G$9+СВЦЭМ!$D$10+'СЕТ СН'!$G$5-'СЕТ СН'!$G$17</f>
        <v>3257.6237943900001</v>
      </c>
      <c r="Y51" s="36">
        <f>SUMIFS(СВЦЭМ!$C$33:$C$776,СВЦЭМ!$A$33:$A$776,$A51,СВЦЭМ!$B$33:$B$776,Y$47)+'СЕТ СН'!$G$9+СВЦЭМ!$D$10+'СЕТ СН'!$G$5-'СЕТ СН'!$G$17</f>
        <v>3289.9999984700003</v>
      </c>
    </row>
    <row r="52" spans="1:25" ht="15.75" x14ac:dyDescent="0.2">
      <c r="A52" s="35">
        <f t="shared" si="1"/>
        <v>43774</v>
      </c>
      <c r="B52" s="36">
        <f>SUMIFS(СВЦЭМ!$C$33:$C$776,СВЦЭМ!$A$33:$A$776,$A52,СВЦЭМ!$B$33:$B$776,B$47)+'СЕТ СН'!$G$9+СВЦЭМ!$D$10+'СЕТ СН'!$G$5-'СЕТ СН'!$G$17</f>
        <v>3400.1705891700003</v>
      </c>
      <c r="C52" s="36">
        <f>SUMIFS(СВЦЭМ!$C$33:$C$776,СВЦЭМ!$A$33:$A$776,$A52,СВЦЭМ!$B$33:$B$776,C$47)+'СЕТ СН'!$G$9+СВЦЭМ!$D$10+'СЕТ СН'!$G$5-'СЕТ СН'!$G$17</f>
        <v>3419.7102375200002</v>
      </c>
      <c r="D52" s="36">
        <f>SUMIFS(СВЦЭМ!$C$33:$C$776,СВЦЭМ!$A$33:$A$776,$A52,СВЦЭМ!$B$33:$B$776,D$47)+'СЕТ СН'!$G$9+СВЦЭМ!$D$10+'СЕТ СН'!$G$5-'СЕТ СН'!$G$17</f>
        <v>3410.5409355500001</v>
      </c>
      <c r="E52" s="36">
        <f>SUMIFS(СВЦЭМ!$C$33:$C$776,СВЦЭМ!$A$33:$A$776,$A52,СВЦЭМ!$B$33:$B$776,E$47)+'СЕТ СН'!$G$9+СВЦЭМ!$D$10+'СЕТ СН'!$G$5-'СЕТ СН'!$G$17</f>
        <v>3416.30798491</v>
      </c>
      <c r="F52" s="36">
        <f>SUMIFS(СВЦЭМ!$C$33:$C$776,СВЦЭМ!$A$33:$A$776,$A52,СВЦЭМ!$B$33:$B$776,F$47)+'СЕТ СН'!$G$9+СВЦЭМ!$D$10+'СЕТ СН'!$G$5-'СЕТ СН'!$G$17</f>
        <v>3418.9605567200001</v>
      </c>
      <c r="G52" s="36">
        <f>SUMIFS(СВЦЭМ!$C$33:$C$776,СВЦЭМ!$A$33:$A$776,$A52,СВЦЭМ!$B$33:$B$776,G$47)+'СЕТ СН'!$G$9+СВЦЭМ!$D$10+'СЕТ СН'!$G$5-'СЕТ СН'!$G$17</f>
        <v>3399.6097963700004</v>
      </c>
      <c r="H52" s="36">
        <f>SUMIFS(СВЦЭМ!$C$33:$C$776,СВЦЭМ!$A$33:$A$776,$A52,СВЦЭМ!$B$33:$B$776,H$47)+'СЕТ СН'!$G$9+СВЦЭМ!$D$10+'СЕТ СН'!$G$5-'СЕТ СН'!$G$17</f>
        <v>3356.1479790800004</v>
      </c>
      <c r="I52" s="36">
        <f>SUMIFS(СВЦЭМ!$C$33:$C$776,СВЦЭМ!$A$33:$A$776,$A52,СВЦЭМ!$B$33:$B$776,I$47)+'СЕТ СН'!$G$9+СВЦЭМ!$D$10+'СЕТ СН'!$G$5-'СЕТ СН'!$G$17</f>
        <v>3370.4353727300004</v>
      </c>
      <c r="J52" s="36">
        <f>SUMIFS(СВЦЭМ!$C$33:$C$776,СВЦЭМ!$A$33:$A$776,$A52,СВЦЭМ!$B$33:$B$776,J$47)+'СЕТ СН'!$G$9+СВЦЭМ!$D$10+'СЕТ СН'!$G$5-'СЕТ СН'!$G$17</f>
        <v>3353.5396723100002</v>
      </c>
      <c r="K52" s="36">
        <f>SUMIFS(СВЦЭМ!$C$33:$C$776,СВЦЭМ!$A$33:$A$776,$A52,СВЦЭМ!$B$33:$B$776,K$47)+'СЕТ СН'!$G$9+СВЦЭМ!$D$10+'СЕТ СН'!$G$5-'СЕТ СН'!$G$17</f>
        <v>3329.6362253400002</v>
      </c>
      <c r="L52" s="36">
        <f>SUMIFS(СВЦЭМ!$C$33:$C$776,СВЦЭМ!$A$33:$A$776,$A52,СВЦЭМ!$B$33:$B$776,L$47)+'СЕТ СН'!$G$9+СВЦЭМ!$D$10+'СЕТ СН'!$G$5-'СЕТ СН'!$G$17</f>
        <v>3327.1024933900003</v>
      </c>
      <c r="M52" s="36">
        <f>SUMIFS(СВЦЭМ!$C$33:$C$776,СВЦЭМ!$A$33:$A$776,$A52,СВЦЭМ!$B$33:$B$776,M$47)+'СЕТ СН'!$G$9+СВЦЭМ!$D$10+'СЕТ СН'!$G$5-'СЕТ СН'!$G$17</f>
        <v>3332.1260293200003</v>
      </c>
      <c r="N52" s="36">
        <f>SUMIFS(СВЦЭМ!$C$33:$C$776,СВЦЭМ!$A$33:$A$776,$A52,СВЦЭМ!$B$33:$B$776,N$47)+'СЕТ СН'!$G$9+СВЦЭМ!$D$10+'СЕТ СН'!$G$5-'СЕТ СН'!$G$17</f>
        <v>3331.8340699200003</v>
      </c>
      <c r="O52" s="36">
        <f>SUMIFS(СВЦЭМ!$C$33:$C$776,СВЦЭМ!$A$33:$A$776,$A52,СВЦЭМ!$B$33:$B$776,O$47)+'СЕТ СН'!$G$9+СВЦЭМ!$D$10+'СЕТ СН'!$G$5-'СЕТ СН'!$G$17</f>
        <v>3348.13087881</v>
      </c>
      <c r="P52" s="36">
        <f>SUMIFS(СВЦЭМ!$C$33:$C$776,СВЦЭМ!$A$33:$A$776,$A52,СВЦЭМ!$B$33:$B$776,P$47)+'СЕТ СН'!$G$9+СВЦЭМ!$D$10+'СЕТ СН'!$G$5-'СЕТ СН'!$G$17</f>
        <v>3352.7002779300001</v>
      </c>
      <c r="Q52" s="36">
        <f>SUMIFS(СВЦЭМ!$C$33:$C$776,СВЦЭМ!$A$33:$A$776,$A52,СВЦЭМ!$B$33:$B$776,Q$47)+'СЕТ СН'!$G$9+СВЦЭМ!$D$10+'СЕТ СН'!$G$5-'СЕТ СН'!$G$17</f>
        <v>3336.3965422600004</v>
      </c>
      <c r="R52" s="36">
        <f>SUMIFS(СВЦЭМ!$C$33:$C$776,СВЦЭМ!$A$33:$A$776,$A52,СВЦЭМ!$B$33:$B$776,R$47)+'СЕТ СН'!$G$9+СВЦЭМ!$D$10+'СЕТ СН'!$G$5-'СЕТ СН'!$G$17</f>
        <v>3282.3958188200004</v>
      </c>
      <c r="S52" s="36">
        <f>SUMIFS(СВЦЭМ!$C$33:$C$776,СВЦЭМ!$A$33:$A$776,$A52,СВЦЭМ!$B$33:$B$776,S$47)+'СЕТ СН'!$G$9+СВЦЭМ!$D$10+'СЕТ СН'!$G$5-'СЕТ СН'!$G$17</f>
        <v>3255.2409616499999</v>
      </c>
      <c r="T52" s="36">
        <f>SUMIFS(СВЦЭМ!$C$33:$C$776,СВЦЭМ!$A$33:$A$776,$A52,СВЦЭМ!$B$33:$B$776,T$47)+'СЕТ СН'!$G$9+СВЦЭМ!$D$10+'СЕТ СН'!$G$5-'СЕТ СН'!$G$17</f>
        <v>3266.3314609400004</v>
      </c>
      <c r="U52" s="36">
        <f>SUMIFS(СВЦЭМ!$C$33:$C$776,СВЦЭМ!$A$33:$A$776,$A52,СВЦЭМ!$B$33:$B$776,U$47)+'СЕТ СН'!$G$9+СВЦЭМ!$D$10+'СЕТ СН'!$G$5-'СЕТ СН'!$G$17</f>
        <v>3268.9214746500002</v>
      </c>
      <c r="V52" s="36">
        <f>SUMIFS(СВЦЭМ!$C$33:$C$776,СВЦЭМ!$A$33:$A$776,$A52,СВЦЭМ!$B$33:$B$776,V$47)+'СЕТ СН'!$G$9+СВЦЭМ!$D$10+'СЕТ СН'!$G$5-'СЕТ СН'!$G$17</f>
        <v>3259.4835420600002</v>
      </c>
      <c r="W52" s="36">
        <f>SUMIFS(СВЦЭМ!$C$33:$C$776,СВЦЭМ!$A$33:$A$776,$A52,СВЦЭМ!$B$33:$B$776,W$47)+'СЕТ СН'!$G$9+СВЦЭМ!$D$10+'СЕТ СН'!$G$5-'СЕТ СН'!$G$17</f>
        <v>3267.4964065000004</v>
      </c>
      <c r="X52" s="36">
        <f>SUMIFS(СВЦЭМ!$C$33:$C$776,СВЦЭМ!$A$33:$A$776,$A52,СВЦЭМ!$B$33:$B$776,X$47)+'СЕТ СН'!$G$9+СВЦЭМ!$D$10+'СЕТ СН'!$G$5-'СЕТ СН'!$G$17</f>
        <v>3284.9793213800003</v>
      </c>
      <c r="Y52" s="36">
        <f>SUMIFS(СВЦЭМ!$C$33:$C$776,СВЦЭМ!$A$33:$A$776,$A52,СВЦЭМ!$B$33:$B$776,Y$47)+'СЕТ СН'!$G$9+СВЦЭМ!$D$10+'СЕТ СН'!$G$5-'СЕТ СН'!$G$17</f>
        <v>3325.47398204</v>
      </c>
    </row>
    <row r="53" spans="1:25" ht="15.75" x14ac:dyDescent="0.2">
      <c r="A53" s="35">
        <f t="shared" si="1"/>
        <v>43775</v>
      </c>
      <c r="B53" s="36">
        <f>SUMIFS(СВЦЭМ!$C$33:$C$776,СВЦЭМ!$A$33:$A$776,$A53,СВЦЭМ!$B$33:$B$776,B$47)+'СЕТ СН'!$G$9+СВЦЭМ!$D$10+'СЕТ СН'!$G$5-'СЕТ СН'!$G$17</f>
        <v>3322.2045419900001</v>
      </c>
      <c r="C53" s="36">
        <f>SUMIFS(СВЦЭМ!$C$33:$C$776,СВЦЭМ!$A$33:$A$776,$A53,СВЦЭМ!$B$33:$B$776,C$47)+'СЕТ СН'!$G$9+СВЦЭМ!$D$10+'СЕТ СН'!$G$5-'СЕТ СН'!$G$17</f>
        <v>3342.7836695300002</v>
      </c>
      <c r="D53" s="36">
        <f>SUMIFS(СВЦЭМ!$C$33:$C$776,СВЦЭМ!$A$33:$A$776,$A53,СВЦЭМ!$B$33:$B$776,D$47)+'СЕТ СН'!$G$9+СВЦЭМ!$D$10+'СЕТ СН'!$G$5-'СЕТ СН'!$G$17</f>
        <v>3356.0050785800004</v>
      </c>
      <c r="E53" s="36">
        <f>SUMIFS(СВЦЭМ!$C$33:$C$776,СВЦЭМ!$A$33:$A$776,$A53,СВЦЭМ!$B$33:$B$776,E$47)+'СЕТ СН'!$G$9+СВЦЭМ!$D$10+'СЕТ СН'!$G$5-'СЕТ СН'!$G$17</f>
        <v>3363.4317613100002</v>
      </c>
      <c r="F53" s="36">
        <f>SUMIFS(СВЦЭМ!$C$33:$C$776,СВЦЭМ!$A$33:$A$776,$A53,СВЦЭМ!$B$33:$B$776,F$47)+'СЕТ СН'!$G$9+СВЦЭМ!$D$10+'СЕТ СН'!$G$5-'СЕТ СН'!$G$17</f>
        <v>3368.35915836</v>
      </c>
      <c r="G53" s="36">
        <f>SUMIFS(СВЦЭМ!$C$33:$C$776,СВЦЭМ!$A$33:$A$776,$A53,СВЦЭМ!$B$33:$B$776,G$47)+'СЕТ СН'!$G$9+СВЦЭМ!$D$10+'СЕТ СН'!$G$5-'СЕТ СН'!$G$17</f>
        <v>3351.74089925</v>
      </c>
      <c r="H53" s="36">
        <f>SUMIFS(СВЦЭМ!$C$33:$C$776,СВЦЭМ!$A$33:$A$776,$A53,СВЦЭМ!$B$33:$B$776,H$47)+'СЕТ СН'!$G$9+СВЦЭМ!$D$10+'СЕТ СН'!$G$5-'СЕТ СН'!$G$17</f>
        <v>3322.0777219300003</v>
      </c>
      <c r="I53" s="36">
        <f>SUMIFS(СВЦЭМ!$C$33:$C$776,СВЦЭМ!$A$33:$A$776,$A53,СВЦЭМ!$B$33:$B$776,I$47)+'СЕТ СН'!$G$9+СВЦЭМ!$D$10+'СЕТ СН'!$G$5-'СЕТ СН'!$G$17</f>
        <v>3290.87960832</v>
      </c>
      <c r="J53" s="36">
        <f>SUMIFS(СВЦЭМ!$C$33:$C$776,СВЦЭМ!$A$33:$A$776,$A53,СВЦЭМ!$B$33:$B$776,J$47)+'СЕТ СН'!$G$9+СВЦЭМ!$D$10+'СЕТ СН'!$G$5-'СЕТ СН'!$G$17</f>
        <v>3283.3422666000001</v>
      </c>
      <c r="K53" s="36">
        <f>SUMIFS(СВЦЭМ!$C$33:$C$776,СВЦЭМ!$A$33:$A$776,$A53,СВЦЭМ!$B$33:$B$776,K$47)+'СЕТ СН'!$G$9+СВЦЭМ!$D$10+'СЕТ СН'!$G$5-'СЕТ СН'!$G$17</f>
        <v>3278.3927034900003</v>
      </c>
      <c r="L53" s="36">
        <f>SUMIFS(СВЦЭМ!$C$33:$C$776,СВЦЭМ!$A$33:$A$776,$A53,СВЦЭМ!$B$33:$B$776,L$47)+'СЕТ СН'!$G$9+СВЦЭМ!$D$10+'СЕТ СН'!$G$5-'СЕТ СН'!$G$17</f>
        <v>3295.7121827300002</v>
      </c>
      <c r="M53" s="36">
        <f>SUMIFS(СВЦЭМ!$C$33:$C$776,СВЦЭМ!$A$33:$A$776,$A53,СВЦЭМ!$B$33:$B$776,M$47)+'СЕТ СН'!$G$9+СВЦЭМ!$D$10+'СЕТ СН'!$G$5-'СЕТ СН'!$G$17</f>
        <v>3327.8403961700001</v>
      </c>
      <c r="N53" s="36">
        <f>SUMIFS(СВЦЭМ!$C$33:$C$776,СВЦЭМ!$A$33:$A$776,$A53,СВЦЭМ!$B$33:$B$776,N$47)+'СЕТ СН'!$G$9+СВЦЭМ!$D$10+'СЕТ СН'!$G$5-'СЕТ СН'!$G$17</f>
        <v>3337.9609645600003</v>
      </c>
      <c r="O53" s="36">
        <f>SUMIFS(СВЦЭМ!$C$33:$C$776,СВЦЭМ!$A$33:$A$776,$A53,СВЦЭМ!$B$33:$B$776,O$47)+'СЕТ СН'!$G$9+СВЦЭМ!$D$10+'СЕТ СН'!$G$5-'СЕТ СН'!$G$17</f>
        <v>3341.2567979400001</v>
      </c>
      <c r="P53" s="36">
        <f>SUMIFS(СВЦЭМ!$C$33:$C$776,СВЦЭМ!$A$33:$A$776,$A53,СВЦЭМ!$B$33:$B$776,P$47)+'СЕТ СН'!$G$9+СВЦЭМ!$D$10+'СЕТ СН'!$G$5-'СЕТ СН'!$G$17</f>
        <v>3351.2016549999998</v>
      </c>
      <c r="Q53" s="36">
        <f>SUMIFS(СВЦЭМ!$C$33:$C$776,СВЦЭМ!$A$33:$A$776,$A53,СВЦЭМ!$B$33:$B$776,Q$47)+'СЕТ СН'!$G$9+СВЦЭМ!$D$10+'СЕТ СН'!$G$5-'СЕТ СН'!$G$17</f>
        <v>3337.2528860400002</v>
      </c>
      <c r="R53" s="36">
        <f>SUMIFS(СВЦЭМ!$C$33:$C$776,СВЦЭМ!$A$33:$A$776,$A53,СВЦЭМ!$B$33:$B$776,R$47)+'СЕТ СН'!$G$9+СВЦЭМ!$D$10+'СЕТ СН'!$G$5-'СЕТ СН'!$G$17</f>
        <v>3297.0297519300002</v>
      </c>
      <c r="S53" s="36">
        <f>SUMIFS(СВЦЭМ!$C$33:$C$776,СВЦЭМ!$A$33:$A$776,$A53,СВЦЭМ!$B$33:$B$776,S$47)+'СЕТ СН'!$G$9+СВЦЭМ!$D$10+'СЕТ СН'!$G$5-'СЕТ СН'!$G$17</f>
        <v>3278.0493155600002</v>
      </c>
      <c r="T53" s="36">
        <f>SUMIFS(СВЦЭМ!$C$33:$C$776,СВЦЭМ!$A$33:$A$776,$A53,СВЦЭМ!$B$33:$B$776,T$47)+'СЕТ СН'!$G$9+СВЦЭМ!$D$10+'СЕТ СН'!$G$5-'СЕТ СН'!$G$17</f>
        <v>3302.1789287000001</v>
      </c>
      <c r="U53" s="36">
        <f>SUMIFS(СВЦЭМ!$C$33:$C$776,СВЦЭМ!$A$33:$A$776,$A53,СВЦЭМ!$B$33:$B$776,U$47)+'СЕТ СН'!$G$9+СВЦЭМ!$D$10+'СЕТ СН'!$G$5-'СЕТ СН'!$G$17</f>
        <v>3283.4575187700002</v>
      </c>
      <c r="V53" s="36">
        <f>SUMIFS(СВЦЭМ!$C$33:$C$776,СВЦЭМ!$A$33:$A$776,$A53,СВЦЭМ!$B$33:$B$776,V$47)+'СЕТ СН'!$G$9+СВЦЭМ!$D$10+'СЕТ СН'!$G$5-'СЕТ СН'!$G$17</f>
        <v>3275.7778776499999</v>
      </c>
      <c r="W53" s="36">
        <f>SUMIFS(СВЦЭМ!$C$33:$C$776,СВЦЭМ!$A$33:$A$776,$A53,СВЦЭМ!$B$33:$B$776,W$47)+'СЕТ СН'!$G$9+СВЦЭМ!$D$10+'СЕТ СН'!$G$5-'СЕТ СН'!$G$17</f>
        <v>3264.64641261</v>
      </c>
      <c r="X53" s="36">
        <f>SUMIFS(СВЦЭМ!$C$33:$C$776,СВЦЭМ!$A$33:$A$776,$A53,СВЦЭМ!$B$33:$B$776,X$47)+'СЕТ СН'!$G$9+СВЦЭМ!$D$10+'СЕТ СН'!$G$5-'СЕТ СН'!$G$17</f>
        <v>3267.0801145800001</v>
      </c>
      <c r="Y53" s="36">
        <f>SUMIFS(СВЦЭМ!$C$33:$C$776,СВЦЭМ!$A$33:$A$776,$A53,СВЦЭМ!$B$33:$B$776,Y$47)+'СЕТ СН'!$G$9+СВЦЭМ!$D$10+'СЕТ СН'!$G$5-'СЕТ СН'!$G$17</f>
        <v>3262.3504103300002</v>
      </c>
    </row>
    <row r="54" spans="1:25" ht="15.75" x14ac:dyDescent="0.2">
      <c r="A54" s="35">
        <f t="shared" si="1"/>
        <v>43776</v>
      </c>
      <c r="B54" s="36">
        <f>SUMIFS(СВЦЭМ!$C$33:$C$776,СВЦЭМ!$A$33:$A$776,$A54,СВЦЭМ!$B$33:$B$776,B$47)+'СЕТ СН'!$G$9+СВЦЭМ!$D$10+'СЕТ СН'!$G$5-'СЕТ СН'!$G$17</f>
        <v>3309.5174671300001</v>
      </c>
      <c r="C54" s="36">
        <f>SUMIFS(СВЦЭМ!$C$33:$C$776,СВЦЭМ!$A$33:$A$776,$A54,СВЦЭМ!$B$33:$B$776,C$47)+'СЕТ СН'!$G$9+СВЦЭМ!$D$10+'СЕТ СН'!$G$5-'СЕТ СН'!$G$17</f>
        <v>3341.1387836700001</v>
      </c>
      <c r="D54" s="36">
        <f>SUMIFS(СВЦЭМ!$C$33:$C$776,СВЦЭМ!$A$33:$A$776,$A54,СВЦЭМ!$B$33:$B$776,D$47)+'СЕТ СН'!$G$9+СВЦЭМ!$D$10+'СЕТ СН'!$G$5-'СЕТ СН'!$G$17</f>
        <v>3355.2858254900002</v>
      </c>
      <c r="E54" s="36">
        <f>SUMIFS(СВЦЭМ!$C$33:$C$776,СВЦЭМ!$A$33:$A$776,$A54,СВЦЭМ!$B$33:$B$776,E$47)+'СЕТ СН'!$G$9+СВЦЭМ!$D$10+'СЕТ СН'!$G$5-'СЕТ СН'!$G$17</f>
        <v>3369.18761494</v>
      </c>
      <c r="F54" s="36">
        <f>SUMIFS(СВЦЭМ!$C$33:$C$776,СВЦЭМ!$A$33:$A$776,$A54,СВЦЭМ!$B$33:$B$776,F$47)+'СЕТ СН'!$G$9+СВЦЭМ!$D$10+'СЕТ СН'!$G$5-'СЕТ СН'!$G$17</f>
        <v>3368.3927618100001</v>
      </c>
      <c r="G54" s="36">
        <f>SUMIFS(СВЦЭМ!$C$33:$C$776,СВЦЭМ!$A$33:$A$776,$A54,СВЦЭМ!$B$33:$B$776,G$47)+'СЕТ СН'!$G$9+СВЦЭМ!$D$10+'СЕТ СН'!$G$5-'СЕТ СН'!$G$17</f>
        <v>3339.4863437600002</v>
      </c>
      <c r="H54" s="36">
        <f>SUMIFS(СВЦЭМ!$C$33:$C$776,СВЦЭМ!$A$33:$A$776,$A54,СВЦЭМ!$B$33:$B$776,H$47)+'СЕТ СН'!$G$9+СВЦЭМ!$D$10+'СЕТ СН'!$G$5-'СЕТ СН'!$G$17</f>
        <v>3295.5096556799999</v>
      </c>
      <c r="I54" s="36">
        <f>SUMIFS(СВЦЭМ!$C$33:$C$776,СВЦЭМ!$A$33:$A$776,$A54,СВЦЭМ!$B$33:$B$776,I$47)+'СЕТ СН'!$G$9+СВЦЭМ!$D$10+'СЕТ СН'!$G$5-'СЕТ СН'!$G$17</f>
        <v>3271.2295152000002</v>
      </c>
      <c r="J54" s="36">
        <f>SUMIFS(СВЦЭМ!$C$33:$C$776,СВЦЭМ!$A$33:$A$776,$A54,СВЦЭМ!$B$33:$B$776,J$47)+'СЕТ СН'!$G$9+СВЦЭМ!$D$10+'СЕТ СН'!$G$5-'СЕТ СН'!$G$17</f>
        <v>3268.2105109100003</v>
      </c>
      <c r="K54" s="36">
        <f>SUMIFS(СВЦЭМ!$C$33:$C$776,СВЦЭМ!$A$33:$A$776,$A54,СВЦЭМ!$B$33:$B$776,K$47)+'СЕТ СН'!$G$9+СВЦЭМ!$D$10+'СЕТ СН'!$G$5-'СЕТ СН'!$G$17</f>
        <v>3263.8054942400004</v>
      </c>
      <c r="L54" s="36">
        <f>SUMIFS(СВЦЭМ!$C$33:$C$776,СВЦЭМ!$A$33:$A$776,$A54,СВЦЭМ!$B$33:$B$776,L$47)+'СЕТ СН'!$G$9+СВЦЭМ!$D$10+'СЕТ СН'!$G$5-'СЕТ СН'!$G$17</f>
        <v>3287.0319558800002</v>
      </c>
      <c r="M54" s="36">
        <f>SUMIFS(СВЦЭМ!$C$33:$C$776,СВЦЭМ!$A$33:$A$776,$A54,СВЦЭМ!$B$33:$B$776,M$47)+'СЕТ СН'!$G$9+СВЦЭМ!$D$10+'СЕТ СН'!$G$5-'СЕТ СН'!$G$17</f>
        <v>3302.44707913</v>
      </c>
      <c r="N54" s="36">
        <f>SUMIFS(СВЦЭМ!$C$33:$C$776,СВЦЭМ!$A$33:$A$776,$A54,СВЦЭМ!$B$33:$B$776,N$47)+'СЕТ СН'!$G$9+СВЦЭМ!$D$10+'СЕТ СН'!$G$5-'СЕТ СН'!$G$17</f>
        <v>3313.7380384600001</v>
      </c>
      <c r="O54" s="36">
        <f>SUMIFS(СВЦЭМ!$C$33:$C$776,СВЦЭМ!$A$33:$A$776,$A54,СВЦЭМ!$B$33:$B$776,O$47)+'СЕТ СН'!$G$9+СВЦЭМ!$D$10+'СЕТ СН'!$G$5-'СЕТ СН'!$G$17</f>
        <v>3330.6226906800002</v>
      </c>
      <c r="P54" s="36">
        <f>SUMIFS(СВЦЭМ!$C$33:$C$776,СВЦЭМ!$A$33:$A$776,$A54,СВЦЭМ!$B$33:$B$776,P$47)+'СЕТ СН'!$G$9+СВЦЭМ!$D$10+'СЕТ СН'!$G$5-'СЕТ СН'!$G$17</f>
        <v>3331.7583891000004</v>
      </c>
      <c r="Q54" s="36">
        <f>SUMIFS(СВЦЭМ!$C$33:$C$776,СВЦЭМ!$A$33:$A$776,$A54,СВЦЭМ!$B$33:$B$776,Q$47)+'СЕТ СН'!$G$9+СВЦЭМ!$D$10+'СЕТ СН'!$G$5-'СЕТ СН'!$G$17</f>
        <v>3325.2883311599999</v>
      </c>
      <c r="R54" s="36">
        <f>SUMIFS(СВЦЭМ!$C$33:$C$776,СВЦЭМ!$A$33:$A$776,$A54,СВЦЭМ!$B$33:$B$776,R$47)+'СЕТ СН'!$G$9+СВЦЭМ!$D$10+'СЕТ СН'!$G$5-'СЕТ СН'!$G$17</f>
        <v>3275.4183226800001</v>
      </c>
      <c r="S54" s="36">
        <f>SUMIFS(СВЦЭМ!$C$33:$C$776,СВЦЭМ!$A$33:$A$776,$A54,СВЦЭМ!$B$33:$B$776,S$47)+'СЕТ СН'!$G$9+СВЦЭМ!$D$10+'СЕТ СН'!$G$5-'СЕТ СН'!$G$17</f>
        <v>3265.9534561</v>
      </c>
      <c r="T54" s="36">
        <f>SUMIFS(СВЦЭМ!$C$33:$C$776,СВЦЭМ!$A$33:$A$776,$A54,СВЦЭМ!$B$33:$B$776,T$47)+'СЕТ СН'!$G$9+СВЦЭМ!$D$10+'СЕТ СН'!$G$5-'СЕТ СН'!$G$17</f>
        <v>3249.45566504</v>
      </c>
      <c r="U54" s="36">
        <f>SUMIFS(СВЦЭМ!$C$33:$C$776,СВЦЭМ!$A$33:$A$776,$A54,СВЦЭМ!$B$33:$B$776,U$47)+'СЕТ СН'!$G$9+СВЦЭМ!$D$10+'СЕТ СН'!$G$5-'СЕТ СН'!$G$17</f>
        <v>3250.84340492</v>
      </c>
      <c r="V54" s="36">
        <f>SUMIFS(СВЦЭМ!$C$33:$C$776,СВЦЭМ!$A$33:$A$776,$A54,СВЦЭМ!$B$33:$B$776,V$47)+'СЕТ СН'!$G$9+СВЦЭМ!$D$10+'СЕТ СН'!$G$5-'СЕТ СН'!$G$17</f>
        <v>3250.8017391800004</v>
      </c>
      <c r="W54" s="36">
        <f>SUMIFS(СВЦЭМ!$C$33:$C$776,СВЦЭМ!$A$33:$A$776,$A54,СВЦЭМ!$B$33:$B$776,W$47)+'СЕТ СН'!$G$9+СВЦЭМ!$D$10+'СЕТ СН'!$G$5-'СЕТ СН'!$G$17</f>
        <v>3243.0951552900001</v>
      </c>
      <c r="X54" s="36">
        <f>SUMIFS(СВЦЭМ!$C$33:$C$776,СВЦЭМ!$A$33:$A$776,$A54,СВЦЭМ!$B$33:$B$776,X$47)+'СЕТ СН'!$G$9+СВЦЭМ!$D$10+'СЕТ СН'!$G$5-'СЕТ СН'!$G$17</f>
        <v>3249.8790846299999</v>
      </c>
      <c r="Y54" s="36">
        <f>SUMIFS(СВЦЭМ!$C$33:$C$776,СВЦЭМ!$A$33:$A$776,$A54,СВЦЭМ!$B$33:$B$776,Y$47)+'СЕТ СН'!$G$9+СВЦЭМ!$D$10+'СЕТ СН'!$G$5-'СЕТ СН'!$G$17</f>
        <v>3285.6589222900002</v>
      </c>
    </row>
    <row r="55" spans="1:25" ht="15.75" x14ac:dyDescent="0.2">
      <c r="A55" s="35">
        <f t="shared" si="1"/>
        <v>43777</v>
      </c>
      <c r="B55" s="36">
        <f>SUMIFS(СВЦЭМ!$C$33:$C$776,СВЦЭМ!$A$33:$A$776,$A55,СВЦЭМ!$B$33:$B$776,B$47)+'СЕТ СН'!$G$9+СВЦЭМ!$D$10+'СЕТ СН'!$G$5-'СЕТ СН'!$G$17</f>
        <v>3354.35684094</v>
      </c>
      <c r="C55" s="36">
        <f>SUMIFS(СВЦЭМ!$C$33:$C$776,СВЦЭМ!$A$33:$A$776,$A55,СВЦЭМ!$B$33:$B$776,C$47)+'СЕТ СН'!$G$9+СВЦЭМ!$D$10+'СЕТ СН'!$G$5-'СЕТ СН'!$G$17</f>
        <v>3398.2663319200001</v>
      </c>
      <c r="D55" s="36">
        <f>SUMIFS(СВЦЭМ!$C$33:$C$776,СВЦЭМ!$A$33:$A$776,$A55,СВЦЭМ!$B$33:$B$776,D$47)+'СЕТ СН'!$G$9+СВЦЭМ!$D$10+'СЕТ СН'!$G$5-'СЕТ СН'!$G$17</f>
        <v>3408.0718594300001</v>
      </c>
      <c r="E55" s="36">
        <f>SUMIFS(СВЦЭМ!$C$33:$C$776,СВЦЭМ!$A$33:$A$776,$A55,СВЦЭМ!$B$33:$B$776,E$47)+'СЕТ СН'!$G$9+СВЦЭМ!$D$10+'СЕТ СН'!$G$5-'СЕТ СН'!$G$17</f>
        <v>3415.94820252</v>
      </c>
      <c r="F55" s="36">
        <f>SUMIFS(СВЦЭМ!$C$33:$C$776,СВЦЭМ!$A$33:$A$776,$A55,СВЦЭМ!$B$33:$B$776,F$47)+'СЕТ СН'!$G$9+СВЦЭМ!$D$10+'СЕТ СН'!$G$5-'СЕТ СН'!$G$17</f>
        <v>3412.3442565200003</v>
      </c>
      <c r="G55" s="36">
        <f>SUMIFS(СВЦЭМ!$C$33:$C$776,СВЦЭМ!$A$33:$A$776,$A55,СВЦЭМ!$B$33:$B$776,G$47)+'СЕТ СН'!$G$9+СВЦЭМ!$D$10+'СЕТ СН'!$G$5-'СЕТ СН'!$G$17</f>
        <v>3391.3325847000001</v>
      </c>
      <c r="H55" s="36">
        <f>SUMIFS(СВЦЭМ!$C$33:$C$776,СВЦЭМ!$A$33:$A$776,$A55,СВЦЭМ!$B$33:$B$776,H$47)+'СЕТ СН'!$G$9+СВЦЭМ!$D$10+'СЕТ СН'!$G$5-'СЕТ СН'!$G$17</f>
        <v>3340.80142996</v>
      </c>
      <c r="I55" s="36">
        <f>SUMIFS(СВЦЭМ!$C$33:$C$776,СВЦЭМ!$A$33:$A$776,$A55,СВЦЭМ!$B$33:$B$776,I$47)+'СЕТ СН'!$G$9+СВЦЭМ!$D$10+'СЕТ СН'!$G$5-'СЕТ СН'!$G$17</f>
        <v>3309.1584947199999</v>
      </c>
      <c r="J55" s="36">
        <f>SUMIFS(СВЦЭМ!$C$33:$C$776,СВЦЭМ!$A$33:$A$776,$A55,СВЦЭМ!$B$33:$B$776,J$47)+'СЕТ СН'!$G$9+СВЦЭМ!$D$10+'СЕТ СН'!$G$5-'СЕТ СН'!$G$17</f>
        <v>3299.7985000799999</v>
      </c>
      <c r="K55" s="36">
        <f>SUMIFS(СВЦЭМ!$C$33:$C$776,СВЦЭМ!$A$33:$A$776,$A55,СВЦЭМ!$B$33:$B$776,K$47)+'СЕТ СН'!$G$9+СВЦЭМ!$D$10+'СЕТ СН'!$G$5-'СЕТ СН'!$G$17</f>
        <v>3293.8454624300002</v>
      </c>
      <c r="L55" s="36">
        <f>SUMIFS(СВЦЭМ!$C$33:$C$776,СВЦЭМ!$A$33:$A$776,$A55,СВЦЭМ!$B$33:$B$776,L$47)+'СЕТ СН'!$G$9+СВЦЭМ!$D$10+'СЕТ СН'!$G$5-'СЕТ СН'!$G$17</f>
        <v>3291.9059920700001</v>
      </c>
      <c r="M55" s="36">
        <f>SUMIFS(СВЦЭМ!$C$33:$C$776,СВЦЭМ!$A$33:$A$776,$A55,СВЦЭМ!$B$33:$B$776,M$47)+'СЕТ СН'!$G$9+СВЦЭМ!$D$10+'СЕТ СН'!$G$5-'СЕТ СН'!$G$17</f>
        <v>3304.0156238</v>
      </c>
      <c r="N55" s="36">
        <f>SUMIFS(СВЦЭМ!$C$33:$C$776,СВЦЭМ!$A$33:$A$776,$A55,СВЦЭМ!$B$33:$B$776,N$47)+'СЕТ СН'!$G$9+СВЦЭМ!$D$10+'СЕТ СН'!$G$5-'СЕТ СН'!$G$17</f>
        <v>3309.7165113900001</v>
      </c>
      <c r="O55" s="36">
        <f>SUMIFS(СВЦЭМ!$C$33:$C$776,СВЦЭМ!$A$33:$A$776,$A55,СВЦЭМ!$B$33:$B$776,O$47)+'СЕТ СН'!$G$9+СВЦЭМ!$D$10+'СЕТ СН'!$G$5-'СЕТ СН'!$G$17</f>
        <v>3324.1452445300001</v>
      </c>
      <c r="P55" s="36">
        <f>SUMIFS(СВЦЭМ!$C$33:$C$776,СВЦЭМ!$A$33:$A$776,$A55,СВЦЭМ!$B$33:$B$776,P$47)+'СЕТ СН'!$G$9+СВЦЭМ!$D$10+'СЕТ СН'!$G$5-'СЕТ СН'!$G$17</f>
        <v>3327.5728187499999</v>
      </c>
      <c r="Q55" s="36">
        <f>SUMIFS(СВЦЭМ!$C$33:$C$776,СВЦЭМ!$A$33:$A$776,$A55,СВЦЭМ!$B$33:$B$776,Q$47)+'СЕТ СН'!$G$9+СВЦЭМ!$D$10+'СЕТ СН'!$G$5-'СЕТ СН'!$G$17</f>
        <v>3329.5064325200001</v>
      </c>
      <c r="R55" s="36">
        <f>SUMIFS(СВЦЭМ!$C$33:$C$776,СВЦЭМ!$A$33:$A$776,$A55,СВЦЭМ!$B$33:$B$776,R$47)+'СЕТ СН'!$G$9+СВЦЭМ!$D$10+'СЕТ СН'!$G$5-'СЕТ СН'!$G$17</f>
        <v>3290.0576975500003</v>
      </c>
      <c r="S55" s="36">
        <f>SUMIFS(СВЦЭМ!$C$33:$C$776,СВЦЭМ!$A$33:$A$776,$A55,СВЦЭМ!$B$33:$B$776,S$47)+'СЕТ СН'!$G$9+СВЦЭМ!$D$10+'СЕТ СН'!$G$5-'СЕТ СН'!$G$17</f>
        <v>3271.60379018</v>
      </c>
      <c r="T55" s="36">
        <f>SUMIFS(СВЦЭМ!$C$33:$C$776,СВЦЭМ!$A$33:$A$776,$A55,СВЦЭМ!$B$33:$B$776,T$47)+'СЕТ СН'!$G$9+СВЦЭМ!$D$10+'СЕТ СН'!$G$5-'СЕТ СН'!$G$17</f>
        <v>3254.41511812</v>
      </c>
      <c r="U55" s="36">
        <f>SUMIFS(СВЦЭМ!$C$33:$C$776,СВЦЭМ!$A$33:$A$776,$A55,СВЦЭМ!$B$33:$B$776,U$47)+'СЕТ СН'!$G$9+СВЦЭМ!$D$10+'СЕТ СН'!$G$5-'СЕТ СН'!$G$17</f>
        <v>3248.3314069400003</v>
      </c>
      <c r="V55" s="36">
        <f>SUMIFS(СВЦЭМ!$C$33:$C$776,СВЦЭМ!$A$33:$A$776,$A55,СВЦЭМ!$B$33:$B$776,V$47)+'СЕТ СН'!$G$9+СВЦЭМ!$D$10+'СЕТ СН'!$G$5-'СЕТ СН'!$G$17</f>
        <v>3261.8339559200003</v>
      </c>
      <c r="W55" s="36">
        <f>SUMIFS(СВЦЭМ!$C$33:$C$776,СВЦЭМ!$A$33:$A$776,$A55,СВЦЭМ!$B$33:$B$776,W$47)+'СЕТ СН'!$G$9+СВЦЭМ!$D$10+'СЕТ СН'!$G$5-'СЕТ СН'!$G$17</f>
        <v>3275.23478264</v>
      </c>
      <c r="X55" s="36">
        <f>SUMIFS(СВЦЭМ!$C$33:$C$776,СВЦЭМ!$A$33:$A$776,$A55,СВЦЭМ!$B$33:$B$776,X$47)+'СЕТ СН'!$G$9+СВЦЭМ!$D$10+'СЕТ СН'!$G$5-'СЕТ СН'!$G$17</f>
        <v>3291.5910544799999</v>
      </c>
      <c r="Y55" s="36">
        <f>SUMIFS(СВЦЭМ!$C$33:$C$776,СВЦЭМ!$A$33:$A$776,$A55,СВЦЭМ!$B$33:$B$776,Y$47)+'СЕТ СН'!$G$9+СВЦЭМ!$D$10+'СЕТ СН'!$G$5-'СЕТ СН'!$G$17</f>
        <v>3318.91826722</v>
      </c>
    </row>
    <row r="56" spans="1:25" ht="15.75" x14ac:dyDescent="0.2">
      <c r="A56" s="35">
        <f t="shared" si="1"/>
        <v>43778</v>
      </c>
      <c r="B56" s="36">
        <f>SUMIFS(СВЦЭМ!$C$33:$C$776,СВЦЭМ!$A$33:$A$776,$A56,СВЦЭМ!$B$33:$B$776,B$47)+'СЕТ СН'!$G$9+СВЦЭМ!$D$10+'СЕТ СН'!$G$5-'СЕТ СН'!$G$17</f>
        <v>3380.8202076500002</v>
      </c>
      <c r="C56" s="36">
        <f>SUMIFS(СВЦЭМ!$C$33:$C$776,СВЦЭМ!$A$33:$A$776,$A56,СВЦЭМ!$B$33:$B$776,C$47)+'СЕТ СН'!$G$9+СВЦЭМ!$D$10+'СЕТ СН'!$G$5-'СЕТ СН'!$G$17</f>
        <v>3418.4119822700004</v>
      </c>
      <c r="D56" s="36">
        <f>SUMIFS(СВЦЭМ!$C$33:$C$776,СВЦЭМ!$A$33:$A$776,$A56,СВЦЭМ!$B$33:$B$776,D$47)+'СЕТ СН'!$G$9+СВЦЭМ!$D$10+'СЕТ СН'!$G$5-'СЕТ СН'!$G$17</f>
        <v>3434.5931115800004</v>
      </c>
      <c r="E56" s="36">
        <f>SUMIFS(СВЦЭМ!$C$33:$C$776,СВЦЭМ!$A$33:$A$776,$A56,СВЦЭМ!$B$33:$B$776,E$47)+'СЕТ СН'!$G$9+СВЦЭМ!$D$10+'СЕТ СН'!$G$5-'СЕТ СН'!$G$17</f>
        <v>3450.3470974500001</v>
      </c>
      <c r="F56" s="36">
        <f>SUMIFS(СВЦЭМ!$C$33:$C$776,СВЦЭМ!$A$33:$A$776,$A56,СВЦЭМ!$B$33:$B$776,F$47)+'СЕТ СН'!$G$9+СВЦЭМ!$D$10+'СЕТ СН'!$G$5-'СЕТ СН'!$G$17</f>
        <v>3445.0070581300001</v>
      </c>
      <c r="G56" s="36">
        <f>SUMIFS(СВЦЭМ!$C$33:$C$776,СВЦЭМ!$A$33:$A$776,$A56,СВЦЭМ!$B$33:$B$776,G$47)+'СЕТ СН'!$G$9+СВЦЭМ!$D$10+'СЕТ СН'!$G$5-'СЕТ СН'!$G$17</f>
        <v>3436.3824414700002</v>
      </c>
      <c r="H56" s="36">
        <f>SUMIFS(СВЦЭМ!$C$33:$C$776,СВЦЭМ!$A$33:$A$776,$A56,СВЦЭМ!$B$33:$B$776,H$47)+'СЕТ СН'!$G$9+СВЦЭМ!$D$10+'СЕТ СН'!$G$5-'СЕТ СН'!$G$17</f>
        <v>3392.1711898900003</v>
      </c>
      <c r="I56" s="36">
        <f>SUMIFS(СВЦЭМ!$C$33:$C$776,СВЦЭМ!$A$33:$A$776,$A56,СВЦЭМ!$B$33:$B$776,I$47)+'СЕТ СН'!$G$9+СВЦЭМ!$D$10+'СЕТ СН'!$G$5-'СЕТ СН'!$G$17</f>
        <v>3350.6887178500001</v>
      </c>
      <c r="J56" s="36">
        <f>SUMIFS(СВЦЭМ!$C$33:$C$776,СВЦЭМ!$A$33:$A$776,$A56,СВЦЭМ!$B$33:$B$776,J$47)+'СЕТ СН'!$G$9+СВЦЭМ!$D$10+'СЕТ СН'!$G$5-'СЕТ СН'!$G$17</f>
        <v>3335.5054020500002</v>
      </c>
      <c r="K56" s="36">
        <f>SUMIFS(СВЦЭМ!$C$33:$C$776,СВЦЭМ!$A$33:$A$776,$A56,СВЦЭМ!$B$33:$B$776,K$47)+'СЕТ СН'!$G$9+СВЦЭМ!$D$10+'СЕТ СН'!$G$5-'СЕТ СН'!$G$17</f>
        <v>3329.7363001000003</v>
      </c>
      <c r="L56" s="36">
        <f>SUMIFS(СВЦЭМ!$C$33:$C$776,СВЦЭМ!$A$33:$A$776,$A56,СВЦЭМ!$B$33:$B$776,L$47)+'СЕТ СН'!$G$9+СВЦЭМ!$D$10+'СЕТ СН'!$G$5-'СЕТ СН'!$G$17</f>
        <v>3337.5694525500003</v>
      </c>
      <c r="M56" s="36">
        <f>SUMIFS(СВЦЭМ!$C$33:$C$776,СВЦЭМ!$A$33:$A$776,$A56,СВЦЭМ!$B$33:$B$776,M$47)+'СЕТ СН'!$G$9+СВЦЭМ!$D$10+'СЕТ СН'!$G$5-'СЕТ СН'!$G$17</f>
        <v>3342.8178420000004</v>
      </c>
      <c r="N56" s="36">
        <f>SUMIFS(СВЦЭМ!$C$33:$C$776,СВЦЭМ!$A$33:$A$776,$A56,СВЦЭМ!$B$33:$B$776,N$47)+'СЕТ СН'!$G$9+СВЦЭМ!$D$10+'СЕТ СН'!$G$5-'СЕТ СН'!$G$17</f>
        <v>3348.1654294200002</v>
      </c>
      <c r="O56" s="36">
        <f>SUMIFS(СВЦЭМ!$C$33:$C$776,СВЦЭМ!$A$33:$A$776,$A56,СВЦЭМ!$B$33:$B$776,O$47)+'СЕТ СН'!$G$9+СВЦЭМ!$D$10+'СЕТ СН'!$G$5-'СЕТ СН'!$G$17</f>
        <v>3359.0509858599999</v>
      </c>
      <c r="P56" s="36">
        <f>SUMIFS(СВЦЭМ!$C$33:$C$776,СВЦЭМ!$A$33:$A$776,$A56,СВЦЭМ!$B$33:$B$776,P$47)+'СЕТ СН'!$G$9+СВЦЭМ!$D$10+'СЕТ СН'!$G$5-'СЕТ СН'!$G$17</f>
        <v>3370.5773656600004</v>
      </c>
      <c r="Q56" s="36">
        <f>SUMIFS(СВЦЭМ!$C$33:$C$776,СВЦЭМ!$A$33:$A$776,$A56,СВЦЭМ!$B$33:$B$776,Q$47)+'СЕТ СН'!$G$9+СВЦЭМ!$D$10+'СЕТ СН'!$G$5-'СЕТ СН'!$G$17</f>
        <v>3366.3489740700002</v>
      </c>
      <c r="R56" s="36">
        <f>SUMIFS(СВЦЭМ!$C$33:$C$776,СВЦЭМ!$A$33:$A$776,$A56,СВЦЭМ!$B$33:$B$776,R$47)+'СЕТ СН'!$G$9+СВЦЭМ!$D$10+'СЕТ СН'!$G$5-'СЕТ СН'!$G$17</f>
        <v>3322.4718874600003</v>
      </c>
      <c r="S56" s="36">
        <f>SUMIFS(СВЦЭМ!$C$33:$C$776,СВЦЭМ!$A$33:$A$776,$A56,СВЦЭМ!$B$33:$B$776,S$47)+'СЕТ СН'!$G$9+СВЦЭМ!$D$10+'СЕТ СН'!$G$5-'СЕТ СН'!$G$17</f>
        <v>3287.4154198800002</v>
      </c>
      <c r="T56" s="36">
        <f>SUMIFS(СВЦЭМ!$C$33:$C$776,СВЦЭМ!$A$33:$A$776,$A56,СВЦЭМ!$B$33:$B$776,T$47)+'СЕТ СН'!$G$9+СВЦЭМ!$D$10+'СЕТ СН'!$G$5-'СЕТ СН'!$G$17</f>
        <v>3298.28770579</v>
      </c>
      <c r="U56" s="36">
        <f>SUMIFS(СВЦЭМ!$C$33:$C$776,СВЦЭМ!$A$33:$A$776,$A56,СВЦЭМ!$B$33:$B$776,U$47)+'СЕТ СН'!$G$9+СВЦЭМ!$D$10+'СЕТ СН'!$G$5-'СЕТ СН'!$G$17</f>
        <v>3299.4581724</v>
      </c>
      <c r="V56" s="36">
        <f>SUMIFS(СВЦЭМ!$C$33:$C$776,СВЦЭМ!$A$33:$A$776,$A56,СВЦЭМ!$B$33:$B$776,V$47)+'СЕТ СН'!$G$9+СВЦЭМ!$D$10+'СЕТ СН'!$G$5-'СЕТ СН'!$G$17</f>
        <v>3291.2553908600003</v>
      </c>
      <c r="W56" s="36">
        <f>SUMIFS(СВЦЭМ!$C$33:$C$776,СВЦЭМ!$A$33:$A$776,$A56,СВЦЭМ!$B$33:$B$776,W$47)+'СЕТ СН'!$G$9+СВЦЭМ!$D$10+'СЕТ СН'!$G$5-'СЕТ СН'!$G$17</f>
        <v>3281.3122264399999</v>
      </c>
      <c r="X56" s="36">
        <f>SUMIFS(СВЦЭМ!$C$33:$C$776,СВЦЭМ!$A$33:$A$776,$A56,СВЦЭМ!$B$33:$B$776,X$47)+'СЕТ СН'!$G$9+СВЦЭМ!$D$10+'СЕТ СН'!$G$5-'СЕТ СН'!$G$17</f>
        <v>3281.7920091200003</v>
      </c>
      <c r="Y56" s="36">
        <f>SUMIFS(СВЦЭМ!$C$33:$C$776,СВЦЭМ!$A$33:$A$776,$A56,СВЦЭМ!$B$33:$B$776,Y$47)+'СЕТ СН'!$G$9+СВЦЭМ!$D$10+'СЕТ СН'!$G$5-'СЕТ СН'!$G$17</f>
        <v>3312.7271469300003</v>
      </c>
    </row>
    <row r="57" spans="1:25" ht="15.75" x14ac:dyDescent="0.2">
      <c r="A57" s="35">
        <f t="shared" si="1"/>
        <v>43779</v>
      </c>
      <c r="B57" s="36">
        <f>SUMIFS(СВЦЭМ!$C$33:$C$776,СВЦЭМ!$A$33:$A$776,$A57,СВЦЭМ!$B$33:$B$776,B$47)+'СЕТ СН'!$G$9+СВЦЭМ!$D$10+'СЕТ СН'!$G$5-'СЕТ СН'!$G$17</f>
        <v>3378.2973054499998</v>
      </c>
      <c r="C57" s="36">
        <f>SUMIFS(СВЦЭМ!$C$33:$C$776,СВЦЭМ!$A$33:$A$776,$A57,СВЦЭМ!$B$33:$B$776,C$47)+'СЕТ СН'!$G$9+СВЦЭМ!$D$10+'СЕТ СН'!$G$5-'СЕТ СН'!$G$17</f>
        <v>3414.7104879799999</v>
      </c>
      <c r="D57" s="36">
        <f>SUMIFS(СВЦЭМ!$C$33:$C$776,СВЦЭМ!$A$33:$A$776,$A57,СВЦЭМ!$B$33:$B$776,D$47)+'СЕТ СН'!$G$9+СВЦЭМ!$D$10+'СЕТ СН'!$G$5-'СЕТ СН'!$G$17</f>
        <v>3432.3670983299999</v>
      </c>
      <c r="E57" s="36">
        <f>SUMIFS(СВЦЭМ!$C$33:$C$776,СВЦЭМ!$A$33:$A$776,$A57,СВЦЭМ!$B$33:$B$776,E$47)+'СЕТ СН'!$G$9+СВЦЭМ!$D$10+'СЕТ СН'!$G$5-'СЕТ СН'!$G$17</f>
        <v>3447.0542884200004</v>
      </c>
      <c r="F57" s="36">
        <f>SUMIFS(СВЦЭМ!$C$33:$C$776,СВЦЭМ!$A$33:$A$776,$A57,СВЦЭМ!$B$33:$B$776,F$47)+'СЕТ СН'!$G$9+СВЦЭМ!$D$10+'СЕТ СН'!$G$5-'СЕТ СН'!$G$17</f>
        <v>3446.61245362</v>
      </c>
      <c r="G57" s="36">
        <f>SUMIFS(СВЦЭМ!$C$33:$C$776,СВЦЭМ!$A$33:$A$776,$A57,СВЦЭМ!$B$33:$B$776,G$47)+'СЕТ СН'!$G$9+СВЦЭМ!$D$10+'СЕТ СН'!$G$5-'СЕТ СН'!$G$17</f>
        <v>3433.9736021100002</v>
      </c>
      <c r="H57" s="36">
        <f>SUMIFS(СВЦЭМ!$C$33:$C$776,СВЦЭМ!$A$33:$A$776,$A57,СВЦЭМ!$B$33:$B$776,H$47)+'СЕТ СН'!$G$9+СВЦЭМ!$D$10+'СЕТ СН'!$G$5-'СЕТ СН'!$G$17</f>
        <v>3407.4726387700002</v>
      </c>
      <c r="I57" s="36">
        <f>SUMIFS(СВЦЭМ!$C$33:$C$776,СВЦЭМ!$A$33:$A$776,$A57,СВЦЭМ!$B$33:$B$776,I$47)+'СЕТ СН'!$G$9+СВЦЭМ!$D$10+'СЕТ СН'!$G$5-'СЕТ СН'!$G$17</f>
        <v>3396.3507676200002</v>
      </c>
      <c r="J57" s="36">
        <f>SUMIFS(СВЦЭМ!$C$33:$C$776,СВЦЭМ!$A$33:$A$776,$A57,СВЦЭМ!$B$33:$B$776,J$47)+'СЕТ СН'!$G$9+СВЦЭМ!$D$10+'СЕТ СН'!$G$5-'СЕТ СН'!$G$17</f>
        <v>3385.5913539600001</v>
      </c>
      <c r="K57" s="36">
        <f>SUMIFS(СВЦЭМ!$C$33:$C$776,СВЦЭМ!$A$33:$A$776,$A57,СВЦЭМ!$B$33:$B$776,K$47)+'СЕТ СН'!$G$9+СВЦЭМ!$D$10+'СЕТ СН'!$G$5-'СЕТ СН'!$G$17</f>
        <v>3356.72620809</v>
      </c>
      <c r="L57" s="36">
        <f>SUMIFS(СВЦЭМ!$C$33:$C$776,СВЦЭМ!$A$33:$A$776,$A57,СВЦЭМ!$B$33:$B$776,L$47)+'СЕТ СН'!$G$9+СВЦЭМ!$D$10+'СЕТ СН'!$G$5-'СЕТ СН'!$G$17</f>
        <v>3341.6366244000001</v>
      </c>
      <c r="M57" s="36">
        <f>SUMIFS(СВЦЭМ!$C$33:$C$776,СВЦЭМ!$A$33:$A$776,$A57,СВЦЭМ!$B$33:$B$776,M$47)+'СЕТ СН'!$G$9+СВЦЭМ!$D$10+'СЕТ СН'!$G$5-'СЕТ СН'!$G$17</f>
        <v>3342.0536555600002</v>
      </c>
      <c r="N57" s="36">
        <f>SUMIFS(СВЦЭМ!$C$33:$C$776,СВЦЭМ!$A$33:$A$776,$A57,СВЦЭМ!$B$33:$B$776,N$47)+'СЕТ СН'!$G$9+СВЦЭМ!$D$10+'СЕТ СН'!$G$5-'СЕТ СН'!$G$17</f>
        <v>3348.6891715000002</v>
      </c>
      <c r="O57" s="36">
        <f>SUMIFS(СВЦЭМ!$C$33:$C$776,СВЦЭМ!$A$33:$A$776,$A57,СВЦЭМ!$B$33:$B$776,O$47)+'СЕТ СН'!$G$9+СВЦЭМ!$D$10+'СЕТ СН'!$G$5-'СЕТ СН'!$G$17</f>
        <v>3361.68315566</v>
      </c>
      <c r="P57" s="36">
        <f>SUMIFS(СВЦЭМ!$C$33:$C$776,СВЦЭМ!$A$33:$A$776,$A57,СВЦЭМ!$B$33:$B$776,P$47)+'СЕТ СН'!$G$9+СВЦЭМ!$D$10+'СЕТ СН'!$G$5-'СЕТ СН'!$G$17</f>
        <v>3377.4997048800001</v>
      </c>
      <c r="Q57" s="36">
        <f>SUMIFS(СВЦЭМ!$C$33:$C$776,СВЦЭМ!$A$33:$A$776,$A57,СВЦЭМ!$B$33:$B$776,Q$47)+'СЕТ СН'!$G$9+СВЦЭМ!$D$10+'СЕТ СН'!$G$5-'СЕТ СН'!$G$17</f>
        <v>3379.9325409200001</v>
      </c>
      <c r="R57" s="36">
        <f>SUMIFS(СВЦЭМ!$C$33:$C$776,СВЦЭМ!$A$33:$A$776,$A57,СВЦЭМ!$B$33:$B$776,R$47)+'СЕТ СН'!$G$9+СВЦЭМ!$D$10+'СЕТ СН'!$G$5-'СЕТ СН'!$G$17</f>
        <v>3328.8676938799999</v>
      </c>
      <c r="S57" s="36">
        <f>SUMIFS(СВЦЭМ!$C$33:$C$776,СВЦЭМ!$A$33:$A$776,$A57,СВЦЭМ!$B$33:$B$776,S$47)+'СЕТ СН'!$G$9+СВЦЭМ!$D$10+'СЕТ СН'!$G$5-'СЕТ СН'!$G$17</f>
        <v>3298.00614653</v>
      </c>
      <c r="T57" s="36">
        <f>SUMIFS(СВЦЭМ!$C$33:$C$776,СВЦЭМ!$A$33:$A$776,$A57,СВЦЭМ!$B$33:$B$776,T$47)+'СЕТ СН'!$G$9+СВЦЭМ!$D$10+'СЕТ СН'!$G$5-'СЕТ СН'!$G$17</f>
        <v>3306.8149989200001</v>
      </c>
      <c r="U57" s="36">
        <f>SUMIFS(СВЦЭМ!$C$33:$C$776,СВЦЭМ!$A$33:$A$776,$A57,СВЦЭМ!$B$33:$B$776,U$47)+'СЕТ СН'!$G$9+СВЦЭМ!$D$10+'СЕТ СН'!$G$5-'СЕТ СН'!$G$17</f>
        <v>3304.7203215500003</v>
      </c>
      <c r="V57" s="36">
        <f>SUMIFS(СВЦЭМ!$C$33:$C$776,СВЦЭМ!$A$33:$A$776,$A57,СВЦЭМ!$B$33:$B$776,V$47)+'СЕТ СН'!$G$9+СВЦЭМ!$D$10+'СЕТ СН'!$G$5-'СЕТ СН'!$G$17</f>
        <v>3295.7942215600001</v>
      </c>
      <c r="W57" s="36">
        <f>SUMIFS(СВЦЭМ!$C$33:$C$776,СВЦЭМ!$A$33:$A$776,$A57,СВЦЭМ!$B$33:$B$776,W$47)+'СЕТ СН'!$G$9+СВЦЭМ!$D$10+'СЕТ СН'!$G$5-'СЕТ СН'!$G$17</f>
        <v>3288.44536917</v>
      </c>
      <c r="X57" s="36">
        <f>SUMIFS(СВЦЭМ!$C$33:$C$776,СВЦЭМ!$A$33:$A$776,$A57,СВЦЭМ!$B$33:$B$776,X$47)+'СЕТ СН'!$G$9+СВЦЭМ!$D$10+'СЕТ СН'!$G$5-'СЕТ СН'!$G$17</f>
        <v>3274.7274372900001</v>
      </c>
      <c r="Y57" s="36">
        <f>SUMIFS(СВЦЭМ!$C$33:$C$776,СВЦЭМ!$A$33:$A$776,$A57,СВЦЭМ!$B$33:$B$776,Y$47)+'СЕТ СН'!$G$9+СВЦЭМ!$D$10+'СЕТ СН'!$G$5-'СЕТ СН'!$G$17</f>
        <v>3293.9113077000002</v>
      </c>
    </row>
    <row r="58" spans="1:25" ht="15.75" x14ac:dyDescent="0.2">
      <c r="A58" s="35">
        <f t="shared" si="1"/>
        <v>43780</v>
      </c>
      <c r="B58" s="36">
        <f>SUMIFS(СВЦЭМ!$C$33:$C$776,СВЦЭМ!$A$33:$A$776,$A58,СВЦЭМ!$B$33:$B$776,B$47)+'СЕТ СН'!$G$9+СВЦЭМ!$D$10+'СЕТ СН'!$G$5-'СЕТ СН'!$G$17</f>
        <v>3367.8490753000001</v>
      </c>
      <c r="C58" s="36">
        <f>SUMIFS(СВЦЭМ!$C$33:$C$776,СВЦЭМ!$A$33:$A$776,$A58,СВЦЭМ!$B$33:$B$776,C$47)+'СЕТ СН'!$G$9+СВЦЭМ!$D$10+'СЕТ СН'!$G$5-'СЕТ СН'!$G$17</f>
        <v>3405.5276056900002</v>
      </c>
      <c r="D58" s="36">
        <f>SUMIFS(СВЦЭМ!$C$33:$C$776,СВЦЭМ!$A$33:$A$776,$A58,СВЦЭМ!$B$33:$B$776,D$47)+'СЕТ СН'!$G$9+СВЦЭМ!$D$10+'СЕТ СН'!$G$5-'СЕТ СН'!$G$17</f>
        <v>3433.38521077</v>
      </c>
      <c r="E58" s="36">
        <f>SUMIFS(СВЦЭМ!$C$33:$C$776,СВЦЭМ!$A$33:$A$776,$A58,СВЦЭМ!$B$33:$B$776,E$47)+'СЕТ СН'!$G$9+СВЦЭМ!$D$10+'СЕТ СН'!$G$5-'СЕТ СН'!$G$17</f>
        <v>3442.8208452100002</v>
      </c>
      <c r="F58" s="36">
        <f>SUMIFS(СВЦЭМ!$C$33:$C$776,СВЦЭМ!$A$33:$A$776,$A58,СВЦЭМ!$B$33:$B$776,F$47)+'СЕТ СН'!$G$9+СВЦЭМ!$D$10+'СЕТ СН'!$G$5-'СЕТ СН'!$G$17</f>
        <v>3450.90611498</v>
      </c>
      <c r="G58" s="36">
        <f>SUMIFS(СВЦЭМ!$C$33:$C$776,СВЦЭМ!$A$33:$A$776,$A58,СВЦЭМ!$B$33:$B$776,G$47)+'СЕТ СН'!$G$9+СВЦЭМ!$D$10+'СЕТ СН'!$G$5-'СЕТ СН'!$G$17</f>
        <v>3418.5899363100002</v>
      </c>
      <c r="H58" s="36">
        <f>SUMIFS(СВЦЭМ!$C$33:$C$776,СВЦЭМ!$A$33:$A$776,$A58,СВЦЭМ!$B$33:$B$776,H$47)+'СЕТ СН'!$G$9+СВЦЭМ!$D$10+'СЕТ СН'!$G$5-'СЕТ СН'!$G$17</f>
        <v>3413.4209175400001</v>
      </c>
      <c r="I58" s="36">
        <f>SUMIFS(СВЦЭМ!$C$33:$C$776,СВЦЭМ!$A$33:$A$776,$A58,СВЦЭМ!$B$33:$B$776,I$47)+'СЕТ СН'!$G$9+СВЦЭМ!$D$10+'СЕТ СН'!$G$5-'СЕТ СН'!$G$17</f>
        <v>3402.2888403100001</v>
      </c>
      <c r="J58" s="36">
        <f>SUMIFS(СВЦЭМ!$C$33:$C$776,СВЦЭМ!$A$33:$A$776,$A58,СВЦЭМ!$B$33:$B$776,J$47)+'СЕТ СН'!$G$9+СВЦЭМ!$D$10+'СЕТ СН'!$G$5-'СЕТ СН'!$G$17</f>
        <v>3397.7383951900001</v>
      </c>
      <c r="K58" s="36">
        <f>SUMIFS(СВЦЭМ!$C$33:$C$776,СВЦЭМ!$A$33:$A$776,$A58,СВЦЭМ!$B$33:$B$776,K$47)+'СЕТ СН'!$G$9+СВЦЭМ!$D$10+'СЕТ СН'!$G$5-'СЕТ СН'!$G$17</f>
        <v>3388.6913324900001</v>
      </c>
      <c r="L58" s="36">
        <f>SUMIFS(СВЦЭМ!$C$33:$C$776,СВЦЭМ!$A$33:$A$776,$A58,СВЦЭМ!$B$33:$B$776,L$47)+'СЕТ СН'!$G$9+СВЦЭМ!$D$10+'СЕТ СН'!$G$5-'СЕТ СН'!$G$17</f>
        <v>3349.82220456</v>
      </c>
      <c r="M58" s="36">
        <f>SUMIFS(СВЦЭМ!$C$33:$C$776,СВЦЭМ!$A$33:$A$776,$A58,СВЦЭМ!$B$33:$B$776,M$47)+'СЕТ СН'!$G$9+СВЦЭМ!$D$10+'СЕТ СН'!$G$5-'СЕТ СН'!$G$17</f>
        <v>3336.8541027400001</v>
      </c>
      <c r="N58" s="36">
        <f>SUMIFS(СВЦЭМ!$C$33:$C$776,СВЦЭМ!$A$33:$A$776,$A58,СВЦЭМ!$B$33:$B$776,N$47)+'СЕТ СН'!$G$9+СВЦЭМ!$D$10+'СЕТ СН'!$G$5-'СЕТ СН'!$G$17</f>
        <v>3332.7543045500001</v>
      </c>
      <c r="O58" s="36">
        <f>SUMIFS(СВЦЭМ!$C$33:$C$776,СВЦЭМ!$A$33:$A$776,$A58,СВЦЭМ!$B$33:$B$776,O$47)+'СЕТ СН'!$G$9+СВЦЭМ!$D$10+'СЕТ СН'!$G$5-'СЕТ СН'!$G$17</f>
        <v>3334.1718691900001</v>
      </c>
      <c r="P58" s="36">
        <f>SUMIFS(СВЦЭМ!$C$33:$C$776,СВЦЭМ!$A$33:$A$776,$A58,СВЦЭМ!$B$33:$B$776,P$47)+'СЕТ СН'!$G$9+СВЦЭМ!$D$10+'СЕТ СН'!$G$5-'СЕТ СН'!$G$17</f>
        <v>3336.91219542</v>
      </c>
      <c r="Q58" s="36">
        <f>SUMIFS(СВЦЭМ!$C$33:$C$776,СВЦЭМ!$A$33:$A$776,$A58,СВЦЭМ!$B$33:$B$776,Q$47)+'СЕТ СН'!$G$9+СВЦЭМ!$D$10+'СЕТ СН'!$G$5-'СЕТ СН'!$G$17</f>
        <v>3341.07857685</v>
      </c>
      <c r="R58" s="36">
        <f>SUMIFS(СВЦЭМ!$C$33:$C$776,СВЦЭМ!$A$33:$A$776,$A58,СВЦЭМ!$B$33:$B$776,R$47)+'СЕТ СН'!$G$9+СВЦЭМ!$D$10+'СЕТ СН'!$G$5-'СЕТ СН'!$G$17</f>
        <v>3337.66488501</v>
      </c>
      <c r="S58" s="36">
        <f>SUMIFS(СВЦЭМ!$C$33:$C$776,СВЦЭМ!$A$33:$A$776,$A58,СВЦЭМ!$B$33:$B$776,S$47)+'СЕТ СН'!$G$9+СВЦЭМ!$D$10+'СЕТ СН'!$G$5-'СЕТ СН'!$G$17</f>
        <v>3333.5348860100003</v>
      </c>
      <c r="T58" s="36">
        <f>SUMIFS(СВЦЭМ!$C$33:$C$776,СВЦЭМ!$A$33:$A$776,$A58,СВЦЭМ!$B$33:$B$776,T$47)+'СЕТ СН'!$G$9+СВЦЭМ!$D$10+'СЕТ СН'!$G$5-'СЕТ СН'!$G$17</f>
        <v>3345.9794503600001</v>
      </c>
      <c r="U58" s="36">
        <f>SUMIFS(СВЦЭМ!$C$33:$C$776,СВЦЭМ!$A$33:$A$776,$A58,СВЦЭМ!$B$33:$B$776,U$47)+'СЕТ СН'!$G$9+СВЦЭМ!$D$10+'СЕТ СН'!$G$5-'СЕТ СН'!$G$17</f>
        <v>3337.4280177000001</v>
      </c>
      <c r="V58" s="36">
        <f>SUMIFS(СВЦЭМ!$C$33:$C$776,СВЦЭМ!$A$33:$A$776,$A58,СВЦЭМ!$B$33:$B$776,V$47)+'СЕТ СН'!$G$9+СВЦЭМ!$D$10+'СЕТ СН'!$G$5-'СЕТ СН'!$G$17</f>
        <v>3332.0051569300003</v>
      </c>
      <c r="W58" s="36">
        <f>SUMIFS(СВЦЭМ!$C$33:$C$776,СВЦЭМ!$A$33:$A$776,$A58,СВЦЭМ!$B$33:$B$776,W$47)+'СЕТ СН'!$G$9+СВЦЭМ!$D$10+'СЕТ СН'!$G$5-'СЕТ СН'!$G$17</f>
        <v>3334.6776461600002</v>
      </c>
      <c r="X58" s="36">
        <f>SUMIFS(СВЦЭМ!$C$33:$C$776,СВЦЭМ!$A$33:$A$776,$A58,СВЦЭМ!$B$33:$B$776,X$47)+'СЕТ СН'!$G$9+СВЦЭМ!$D$10+'СЕТ СН'!$G$5-'СЕТ СН'!$G$17</f>
        <v>3335.8835506100004</v>
      </c>
      <c r="Y58" s="36">
        <f>SUMIFS(СВЦЭМ!$C$33:$C$776,СВЦЭМ!$A$33:$A$776,$A58,СВЦЭМ!$B$33:$B$776,Y$47)+'СЕТ СН'!$G$9+СВЦЭМ!$D$10+'СЕТ СН'!$G$5-'СЕТ СН'!$G$17</f>
        <v>3370.4812495800002</v>
      </c>
    </row>
    <row r="59" spans="1:25" ht="15.75" x14ac:dyDescent="0.2">
      <c r="A59" s="35">
        <f t="shared" si="1"/>
        <v>43781</v>
      </c>
      <c r="B59" s="36">
        <f>SUMIFS(СВЦЭМ!$C$33:$C$776,СВЦЭМ!$A$33:$A$776,$A59,СВЦЭМ!$B$33:$B$776,B$47)+'СЕТ СН'!$G$9+СВЦЭМ!$D$10+'СЕТ СН'!$G$5-'СЕТ СН'!$G$17</f>
        <v>3362.3912363700001</v>
      </c>
      <c r="C59" s="36">
        <f>SUMIFS(СВЦЭМ!$C$33:$C$776,СВЦЭМ!$A$33:$A$776,$A59,СВЦЭМ!$B$33:$B$776,C$47)+'СЕТ СН'!$G$9+СВЦЭМ!$D$10+'СЕТ СН'!$G$5-'СЕТ СН'!$G$17</f>
        <v>3402.7328403900001</v>
      </c>
      <c r="D59" s="36">
        <f>SUMIFS(СВЦЭМ!$C$33:$C$776,СВЦЭМ!$A$33:$A$776,$A59,СВЦЭМ!$B$33:$B$776,D$47)+'СЕТ СН'!$G$9+СВЦЭМ!$D$10+'СЕТ СН'!$G$5-'СЕТ СН'!$G$17</f>
        <v>3408.4077627699999</v>
      </c>
      <c r="E59" s="36">
        <f>SUMIFS(СВЦЭМ!$C$33:$C$776,СВЦЭМ!$A$33:$A$776,$A59,СВЦЭМ!$B$33:$B$776,E$47)+'СЕТ СН'!$G$9+СВЦЭМ!$D$10+'СЕТ СН'!$G$5-'СЕТ СН'!$G$17</f>
        <v>3419.2360447999999</v>
      </c>
      <c r="F59" s="36">
        <f>SUMIFS(СВЦЭМ!$C$33:$C$776,СВЦЭМ!$A$33:$A$776,$A59,СВЦЭМ!$B$33:$B$776,F$47)+'СЕТ СН'!$G$9+СВЦЭМ!$D$10+'СЕТ СН'!$G$5-'СЕТ СН'!$G$17</f>
        <v>3414.6490289800004</v>
      </c>
      <c r="G59" s="36">
        <f>SUMIFS(СВЦЭМ!$C$33:$C$776,СВЦЭМ!$A$33:$A$776,$A59,СВЦЭМ!$B$33:$B$776,G$47)+'СЕТ СН'!$G$9+СВЦЭМ!$D$10+'СЕТ СН'!$G$5-'СЕТ СН'!$G$17</f>
        <v>3395.25193089</v>
      </c>
      <c r="H59" s="36">
        <f>SUMIFS(СВЦЭМ!$C$33:$C$776,СВЦЭМ!$A$33:$A$776,$A59,СВЦЭМ!$B$33:$B$776,H$47)+'СЕТ СН'!$G$9+СВЦЭМ!$D$10+'СЕТ СН'!$G$5-'СЕТ СН'!$G$17</f>
        <v>3364.0587176600002</v>
      </c>
      <c r="I59" s="36">
        <f>SUMIFS(СВЦЭМ!$C$33:$C$776,СВЦЭМ!$A$33:$A$776,$A59,СВЦЭМ!$B$33:$B$776,I$47)+'СЕТ СН'!$G$9+СВЦЭМ!$D$10+'СЕТ СН'!$G$5-'СЕТ СН'!$G$17</f>
        <v>3341.8371036400004</v>
      </c>
      <c r="J59" s="36">
        <f>SUMIFS(СВЦЭМ!$C$33:$C$776,СВЦЭМ!$A$33:$A$776,$A59,СВЦЭМ!$B$33:$B$776,J$47)+'СЕТ СН'!$G$9+СВЦЭМ!$D$10+'СЕТ СН'!$G$5-'СЕТ СН'!$G$17</f>
        <v>3323.2620596699999</v>
      </c>
      <c r="K59" s="36">
        <f>SUMIFS(СВЦЭМ!$C$33:$C$776,СВЦЭМ!$A$33:$A$776,$A59,СВЦЭМ!$B$33:$B$776,K$47)+'СЕТ СН'!$G$9+СВЦЭМ!$D$10+'СЕТ СН'!$G$5-'СЕТ СН'!$G$17</f>
        <v>3320.7856541300002</v>
      </c>
      <c r="L59" s="36">
        <f>SUMIFS(СВЦЭМ!$C$33:$C$776,СВЦЭМ!$A$33:$A$776,$A59,СВЦЭМ!$B$33:$B$776,L$47)+'СЕТ СН'!$G$9+СВЦЭМ!$D$10+'СЕТ СН'!$G$5-'СЕТ СН'!$G$17</f>
        <v>3293.86183433</v>
      </c>
      <c r="M59" s="36">
        <f>SUMIFS(СВЦЭМ!$C$33:$C$776,СВЦЭМ!$A$33:$A$776,$A59,СВЦЭМ!$B$33:$B$776,M$47)+'СЕТ СН'!$G$9+СВЦЭМ!$D$10+'СЕТ СН'!$G$5-'СЕТ СН'!$G$17</f>
        <v>3281.4539285700002</v>
      </c>
      <c r="N59" s="36">
        <f>SUMIFS(СВЦЭМ!$C$33:$C$776,СВЦЭМ!$A$33:$A$776,$A59,СВЦЭМ!$B$33:$B$776,N$47)+'СЕТ СН'!$G$9+СВЦЭМ!$D$10+'СЕТ СН'!$G$5-'СЕТ СН'!$G$17</f>
        <v>3305.3611516400001</v>
      </c>
      <c r="O59" s="36">
        <f>SUMIFS(СВЦЭМ!$C$33:$C$776,СВЦЭМ!$A$33:$A$776,$A59,СВЦЭМ!$B$33:$B$776,O$47)+'СЕТ СН'!$G$9+СВЦЭМ!$D$10+'СЕТ СН'!$G$5-'СЕТ СН'!$G$17</f>
        <v>3311.5072433100004</v>
      </c>
      <c r="P59" s="36">
        <f>SUMIFS(СВЦЭМ!$C$33:$C$776,СВЦЭМ!$A$33:$A$776,$A59,СВЦЭМ!$B$33:$B$776,P$47)+'СЕТ СН'!$G$9+СВЦЭМ!$D$10+'СЕТ СН'!$G$5-'СЕТ СН'!$G$17</f>
        <v>3327.4850342099999</v>
      </c>
      <c r="Q59" s="36">
        <f>SUMIFS(СВЦЭМ!$C$33:$C$776,СВЦЭМ!$A$33:$A$776,$A59,СВЦЭМ!$B$33:$B$776,Q$47)+'СЕТ СН'!$G$9+СВЦЭМ!$D$10+'СЕТ СН'!$G$5-'СЕТ СН'!$G$17</f>
        <v>3345.8396234000002</v>
      </c>
      <c r="R59" s="36">
        <f>SUMIFS(СВЦЭМ!$C$33:$C$776,СВЦЭМ!$A$33:$A$776,$A59,СВЦЭМ!$B$33:$B$776,R$47)+'СЕТ СН'!$G$9+СВЦЭМ!$D$10+'СЕТ СН'!$G$5-'СЕТ СН'!$G$17</f>
        <v>3343.82691961</v>
      </c>
      <c r="S59" s="36">
        <f>SUMIFS(СВЦЭМ!$C$33:$C$776,СВЦЭМ!$A$33:$A$776,$A59,СВЦЭМ!$B$33:$B$776,S$47)+'СЕТ СН'!$G$9+СВЦЭМ!$D$10+'СЕТ СН'!$G$5-'СЕТ СН'!$G$17</f>
        <v>3351.34148925</v>
      </c>
      <c r="T59" s="36">
        <f>SUMIFS(СВЦЭМ!$C$33:$C$776,СВЦЭМ!$A$33:$A$776,$A59,СВЦЭМ!$B$33:$B$776,T$47)+'СЕТ СН'!$G$9+СВЦЭМ!$D$10+'СЕТ СН'!$G$5-'СЕТ СН'!$G$17</f>
        <v>3342.2766634</v>
      </c>
      <c r="U59" s="36">
        <f>SUMIFS(СВЦЭМ!$C$33:$C$776,СВЦЭМ!$A$33:$A$776,$A59,СВЦЭМ!$B$33:$B$776,U$47)+'СЕТ СН'!$G$9+СВЦЭМ!$D$10+'СЕТ СН'!$G$5-'СЕТ СН'!$G$17</f>
        <v>3333.6338290399999</v>
      </c>
      <c r="V59" s="36">
        <f>SUMIFS(СВЦЭМ!$C$33:$C$776,СВЦЭМ!$A$33:$A$776,$A59,СВЦЭМ!$B$33:$B$776,V$47)+'СЕТ СН'!$G$9+СВЦЭМ!$D$10+'СЕТ СН'!$G$5-'СЕТ СН'!$G$17</f>
        <v>3329.7757311800001</v>
      </c>
      <c r="W59" s="36">
        <f>SUMIFS(СВЦЭМ!$C$33:$C$776,СВЦЭМ!$A$33:$A$776,$A59,СВЦЭМ!$B$33:$B$776,W$47)+'СЕТ СН'!$G$9+СВЦЭМ!$D$10+'СЕТ СН'!$G$5-'СЕТ СН'!$G$17</f>
        <v>3349.0711734000001</v>
      </c>
      <c r="X59" s="36">
        <f>SUMIFS(СВЦЭМ!$C$33:$C$776,СВЦЭМ!$A$33:$A$776,$A59,СВЦЭМ!$B$33:$B$776,X$47)+'СЕТ СН'!$G$9+СВЦЭМ!$D$10+'СЕТ СН'!$G$5-'СЕТ СН'!$G$17</f>
        <v>3371.03071636</v>
      </c>
      <c r="Y59" s="36">
        <f>SUMIFS(СВЦЭМ!$C$33:$C$776,СВЦЭМ!$A$33:$A$776,$A59,СВЦЭМ!$B$33:$B$776,Y$47)+'СЕТ СН'!$G$9+СВЦЭМ!$D$10+'СЕТ СН'!$G$5-'СЕТ СН'!$G$17</f>
        <v>3429.7069656500003</v>
      </c>
    </row>
    <row r="60" spans="1:25" ht="15.75" x14ac:dyDescent="0.2">
      <c r="A60" s="35">
        <f t="shared" si="1"/>
        <v>43782</v>
      </c>
      <c r="B60" s="36">
        <f>SUMIFS(СВЦЭМ!$C$33:$C$776,СВЦЭМ!$A$33:$A$776,$A60,СВЦЭМ!$B$33:$B$776,B$47)+'СЕТ СН'!$G$9+СВЦЭМ!$D$10+'СЕТ СН'!$G$5-'СЕТ СН'!$G$17</f>
        <v>3412.9358532400001</v>
      </c>
      <c r="C60" s="36">
        <f>SUMIFS(СВЦЭМ!$C$33:$C$776,СВЦЭМ!$A$33:$A$776,$A60,СВЦЭМ!$B$33:$B$776,C$47)+'СЕТ СН'!$G$9+СВЦЭМ!$D$10+'СЕТ СН'!$G$5-'СЕТ СН'!$G$17</f>
        <v>3479.3433792599999</v>
      </c>
      <c r="D60" s="36">
        <f>SUMIFS(СВЦЭМ!$C$33:$C$776,СВЦЭМ!$A$33:$A$776,$A60,СВЦЭМ!$B$33:$B$776,D$47)+'СЕТ СН'!$G$9+СВЦЭМ!$D$10+'СЕТ СН'!$G$5-'СЕТ СН'!$G$17</f>
        <v>3507.8244921400001</v>
      </c>
      <c r="E60" s="36">
        <f>SUMIFS(СВЦЭМ!$C$33:$C$776,СВЦЭМ!$A$33:$A$776,$A60,СВЦЭМ!$B$33:$B$776,E$47)+'СЕТ СН'!$G$9+СВЦЭМ!$D$10+'СЕТ СН'!$G$5-'СЕТ СН'!$G$17</f>
        <v>3491.2104240600002</v>
      </c>
      <c r="F60" s="36">
        <f>SUMIFS(СВЦЭМ!$C$33:$C$776,СВЦЭМ!$A$33:$A$776,$A60,СВЦЭМ!$B$33:$B$776,F$47)+'СЕТ СН'!$G$9+СВЦЭМ!$D$10+'СЕТ СН'!$G$5-'СЕТ СН'!$G$17</f>
        <v>3467.52396391</v>
      </c>
      <c r="G60" s="36">
        <f>SUMIFS(СВЦЭМ!$C$33:$C$776,СВЦЭМ!$A$33:$A$776,$A60,СВЦЭМ!$B$33:$B$776,G$47)+'СЕТ СН'!$G$9+СВЦЭМ!$D$10+'СЕТ СН'!$G$5-'СЕТ СН'!$G$17</f>
        <v>3440.2399914799998</v>
      </c>
      <c r="H60" s="36">
        <f>SUMIFS(СВЦЭМ!$C$33:$C$776,СВЦЭМ!$A$33:$A$776,$A60,СВЦЭМ!$B$33:$B$776,H$47)+'СЕТ СН'!$G$9+СВЦЭМ!$D$10+'СЕТ СН'!$G$5-'СЕТ СН'!$G$17</f>
        <v>3408.8476424300002</v>
      </c>
      <c r="I60" s="36">
        <f>SUMIFS(СВЦЭМ!$C$33:$C$776,СВЦЭМ!$A$33:$A$776,$A60,СВЦЭМ!$B$33:$B$776,I$47)+'СЕТ СН'!$G$9+СВЦЭМ!$D$10+'СЕТ СН'!$G$5-'СЕТ СН'!$G$17</f>
        <v>3355.28307206</v>
      </c>
      <c r="J60" s="36">
        <f>SUMIFS(СВЦЭМ!$C$33:$C$776,СВЦЭМ!$A$33:$A$776,$A60,СВЦЭМ!$B$33:$B$776,J$47)+'СЕТ СН'!$G$9+СВЦЭМ!$D$10+'СЕТ СН'!$G$5-'СЕТ СН'!$G$17</f>
        <v>3328.0690439700002</v>
      </c>
      <c r="K60" s="36">
        <f>SUMIFS(СВЦЭМ!$C$33:$C$776,СВЦЭМ!$A$33:$A$776,$A60,СВЦЭМ!$B$33:$B$776,K$47)+'СЕТ СН'!$G$9+СВЦЭМ!$D$10+'СЕТ СН'!$G$5-'СЕТ СН'!$G$17</f>
        <v>3318.1608454900002</v>
      </c>
      <c r="L60" s="36">
        <f>SUMIFS(СВЦЭМ!$C$33:$C$776,СВЦЭМ!$A$33:$A$776,$A60,СВЦЭМ!$B$33:$B$776,L$47)+'СЕТ СН'!$G$9+СВЦЭМ!$D$10+'СЕТ СН'!$G$5-'СЕТ СН'!$G$17</f>
        <v>3285.9678684200003</v>
      </c>
      <c r="M60" s="36">
        <f>SUMIFS(СВЦЭМ!$C$33:$C$776,СВЦЭМ!$A$33:$A$776,$A60,СВЦЭМ!$B$33:$B$776,M$47)+'СЕТ СН'!$G$9+СВЦЭМ!$D$10+'СЕТ СН'!$G$5-'СЕТ СН'!$G$17</f>
        <v>3275.2218590000002</v>
      </c>
      <c r="N60" s="36">
        <f>SUMIFS(СВЦЭМ!$C$33:$C$776,СВЦЭМ!$A$33:$A$776,$A60,СВЦЭМ!$B$33:$B$776,N$47)+'СЕТ СН'!$G$9+СВЦЭМ!$D$10+'СЕТ СН'!$G$5-'СЕТ СН'!$G$17</f>
        <v>3275.4224922100002</v>
      </c>
      <c r="O60" s="36">
        <f>SUMIFS(СВЦЭМ!$C$33:$C$776,СВЦЭМ!$A$33:$A$776,$A60,СВЦЭМ!$B$33:$B$776,O$47)+'СЕТ СН'!$G$9+СВЦЭМ!$D$10+'СЕТ СН'!$G$5-'СЕТ СН'!$G$17</f>
        <v>3277.8750398299999</v>
      </c>
      <c r="P60" s="36">
        <f>SUMIFS(СВЦЭМ!$C$33:$C$776,СВЦЭМ!$A$33:$A$776,$A60,СВЦЭМ!$B$33:$B$776,P$47)+'СЕТ СН'!$G$9+СВЦЭМ!$D$10+'СЕТ СН'!$G$5-'СЕТ СН'!$G$17</f>
        <v>3279.24455644</v>
      </c>
      <c r="Q60" s="36">
        <f>SUMIFS(СВЦЭМ!$C$33:$C$776,СВЦЭМ!$A$33:$A$776,$A60,СВЦЭМ!$B$33:$B$776,Q$47)+'СЕТ СН'!$G$9+СВЦЭМ!$D$10+'СЕТ СН'!$G$5-'СЕТ СН'!$G$17</f>
        <v>3278.71524679</v>
      </c>
      <c r="R60" s="36">
        <f>SUMIFS(СВЦЭМ!$C$33:$C$776,СВЦЭМ!$A$33:$A$776,$A60,СВЦЭМ!$B$33:$B$776,R$47)+'СЕТ СН'!$G$9+СВЦЭМ!$D$10+'СЕТ СН'!$G$5-'СЕТ СН'!$G$17</f>
        <v>3269.0111665900004</v>
      </c>
      <c r="S60" s="36">
        <f>SUMIFS(СВЦЭМ!$C$33:$C$776,СВЦЭМ!$A$33:$A$776,$A60,СВЦЭМ!$B$33:$B$776,S$47)+'СЕТ СН'!$G$9+СВЦЭМ!$D$10+'СЕТ СН'!$G$5-'СЕТ СН'!$G$17</f>
        <v>3272.9226021900004</v>
      </c>
      <c r="T60" s="36">
        <f>SUMIFS(СВЦЭМ!$C$33:$C$776,СВЦЭМ!$A$33:$A$776,$A60,СВЦЭМ!$B$33:$B$776,T$47)+'СЕТ СН'!$G$9+СВЦЭМ!$D$10+'СЕТ СН'!$G$5-'СЕТ СН'!$G$17</f>
        <v>3290.8566354499999</v>
      </c>
      <c r="U60" s="36">
        <f>SUMIFS(СВЦЭМ!$C$33:$C$776,СВЦЭМ!$A$33:$A$776,$A60,СВЦЭМ!$B$33:$B$776,U$47)+'СЕТ СН'!$G$9+СВЦЭМ!$D$10+'СЕТ СН'!$G$5-'СЕТ СН'!$G$17</f>
        <v>3288.5390689400001</v>
      </c>
      <c r="V60" s="36">
        <f>SUMIFS(СВЦЭМ!$C$33:$C$776,СВЦЭМ!$A$33:$A$776,$A60,СВЦЭМ!$B$33:$B$776,V$47)+'СЕТ СН'!$G$9+СВЦЭМ!$D$10+'СЕТ СН'!$G$5-'СЕТ СН'!$G$17</f>
        <v>3275.50445717</v>
      </c>
      <c r="W60" s="36">
        <f>SUMIFS(СВЦЭМ!$C$33:$C$776,СВЦЭМ!$A$33:$A$776,$A60,СВЦЭМ!$B$33:$B$776,W$47)+'СЕТ СН'!$G$9+СВЦЭМ!$D$10+'СЕТ СН'!$G$5-'СЕТ СН'!$G$17</f>
        <v>3266.3859412500001</v>
      </c>
      <c r="X60" s="36">
        <f>SUMIFS(СВЦЭМ!$C$33:$C$776,СВЦЭМ!$A$33:$A$776,$A60,СВЦЭМ!$B$33:$B$776,X$47)+'СЕТ СН'!$G$9+СВЦЭМ!$D$10+'СЕТ СН'!$G$5-'СЕТ СН'!$G$17</f>
        <v>3273.8203239300001</v>
      </c>
      <c r="Y60" s="36">
        <f>SUMIFS(СВЦЭМ!$C$33:$C$776,СВЦЭМ!$A$33:$A$776,$A60,СВЦЭМ!$B$33:$B$776,Y$47)+'СЕТ СН'!$G$9+СВЦЭМ!$D$10+'СЕТ СН'!$G$5-'СЕТ СН'!$G$17</f>
        <v>3311.7257363400004</v>
      </c>
    </row>
    <row r="61" spans="1:25" ht="15.75" x14ac:dyDescent="0.2">
      <c r="A61" s="35">
        <f t="shared" si="1"/>
        <v>43783</v>
      </c>
      <c r="B61" s="36">
        <f>SUMIFS(СВЦЭМ!$C$33:$C$776,СВЦЭМ!$A$33:$A$776,$A61,СВЦЭМ!$B$33:$B$776,B$47)+'СЕТ СН'!$G$9+СВЦЭМ!$D$10+'СЕТ СН'!$G$5-'СЕТ СН'!$G$17</f>
        <v>3297.5107691500002</v>
      </c>
      <c r="C61" s="36">
        <f>SUMIFS(СВЦЭМ!$C$33:$C$776,СВЦЭМ!$A$33:$A$776,$A61,СВЦЭМ!$B$33:$B$776,C$47)+'СЕТ СН'!$G$9+СВЦЭМ!$D$10+'СЕТ СН'!$G$5-'СЕТ СН'!$G$17</f>
        <v>3324.7719435899999</v>
      </c>
      <c r="D61" s="36">
        <f>SUMIFS(СВЦЭМ!$C$33:$C$776,СВЦЭМ!$A$33:$A$776,$A61,СВЦЭМ!$B$33:$B$776,D$47)+'СЕТ СН'!$G$9+СВЦЭМ!$D$10+'СЕТ СН'!$G$5-'СЕТ СН'!$G$17</f>
        <v>3328.1016219000003</v>
      </c>
      <c r="E61" s="36">
        <f>SUMIFS(СВЦЭМ!$C$33:$C$776,СВЦЭМ!$A$33:$A$776,$A61,СВЦЭМ!$B$33:$B$776,E$47)+'СЕТ СН'!$G$9+СВЦЭМ!$D$10+'СЕТ СН'!$G$5-'СЕТ СН'!$G$17</f>
        <v>3332.00360417</v>
      </c>
      <c r="F61" s="36">
        <f>SUMIFS(СВЦЭМ!$C$33:$C$776,СВЦЭМ!$A$33:$A$776,$A61,СВЦЭМ!$B$33:$B$776,F$47)+'СЕТ СН'!$G$9+СВЦЭМ!$D$10+'СЕТ СН'!$G$5-'СЕТ СН'!$G$17</f>
        <v>3329.8267830300001</v>
      </c>
      <c r="G61" s="36">
        <f>SUMIFS(СВЦЭМ!$C$33:$C$776,СВЦЭМ!$A$33:$A$776,$A61,СВЦЭМ!$B$33:$B$776,G$47)+'СЕТ СН'!$G$9+СВЦЭМ!$D$10+'СЕТ СН'!$G$5-'СЕТ СН'!$G$17</f>
        <v>3334.6032491599999</v>
      </c>
      <c r="H61" s="36">
        <f>SUMIFS(СВЦЭМ!$C$33:$C$776,СВЦЭМ!$A$33:$A$776,$A61,СВЦЭМ!$B$33:$B$776,H$47)+'СЕТ СН'!$G$9+СВЦЭМ!$D$10+'СЕТ СН'!$G$5-'СЕТ СН'!$G$17</f>
        <v>3320.5715357400004</v>
      </c>
      <c r="I61" s="36">
        <f>SUMIFS(СВЦЭМ!$C$33:$C$776,СВЦЭМ!$A$33:$A$776,$A61,СВЦЭМ!$B$33:$B$776,I$47)+'СЕТ СН'!$G$9+СВЦЭМ!$D$10+'СЕТ СН'!$G$5-'СЕТ СН'!$G$17</f>
        <v>3364.4933045900002</v>
      </c>
      <c r="J61" s="36">
        <f>SUMIFS(СВЦЭМ!$C$33:$C$776,СВЦЭМ!$A$33:$A$776,$A61,СВЦЭМ!$B$33:$B$776,J$47)+'СЕТ СН'!$G$9+СВЦЭМ!$D$10+'СЕТ СН'!$G$5-'СЕТ СН'!$G$17</f>
        <v>3427.12972545</v>
      </c>
      <c r="K61" s="36">
        <f>SUMIFS(СВЦЭМ!$C$33:$C$776,СВЦЭМ!$A$33:$A$776,$A61,СВЦЭМ!$B$33:$B$776,K$47)+'СЕТ СН'!$G$9+СВЦЭМ!$D$10+'СЕТ СН'!$G$5-'СЕТ СН'!$G$17</f>
        <v>3437.1515757300003</v>
      </c>
      <c r="L61" s="36">
        <f>SUMIFS(СВЦЭМ!$C$33:$C$776,СВЦЭМ!$A$33:$A$776,$A61,СВЦЭМ!$B$33:$B$776,L$47)+'СЕТ СН'!$G$9+СВЦЭМ!$D$10+'СЕТ СН'!$G$5-'СЕТ СН'!$G$17</f>
        <v>3394.5945756900001</v>
      </c>
      <c r="M61" s="36">
        <f>SUMIFS(СВЦЭМ!$C$33:$C$776,СВЦЭМ!$A$33:$A$776,$A61,СВЦЭМ!$B$33:$B$776,M$47)+'СЕТ СН'!$G$9+СВЦЭМ!$D$10+'СЕТ СН'!$G$5-'СЕТ СН'!$G$17</f>
        <v>3375.4598632699999</v>
      </c>
      <c r="N61" s="36">
        <f>SUMIFS(СВЦЭМ!$C$33:$C$776,СВЦЭМ!$A$33:$A$776,$A61,СВЦЭМ!$B$33:$B$776,N$47)+'СЕТ СН'!$G$9+СВЦЭМ!$D$10+'СЕТ СН'!$G$5-'СЕТ СН'!$G$17</f>
        <v>3359.9100659200003</v>
      </c>
      <c r="O61" s="36">
        <f>SUMIFS(СВЦЭМ!$C$33:$C$776,СВЦЭМ!$A$33:$A$776,$A61,СВЦЭМ!$B$33:$B$776,O$47)+'СЕТ СН'!$G$9+СВЦЭМ!$D$10+'СЕТ СН'!$G$5-'СЕТ СН'!$G$17</f>
        <v>3352.4606174099999</v>
      </c>
      <c r="P61" s="36">
        <f>SUMIFS(СВЦЭМ!$C$33:$C$776,СВЦЭМ!$A$33:$A$776,$A61,СВЦЭМ!$B$33:$B$776,P$47)+'СЕТ СН'!$G$9+СВЦЭМ!$D$10+'СЕТ СН'!$G$5-'СЕТ СН'!$G$17</f>
        <v>3347.4328719600003</v>
      </c>
      <c r="Q61" s="36">
        <f>SUMIFS(СВЦЭМ!$C$33:$C$776,СВЦЭМ!$A$33:$A$776,$A61,СВЦЭМ!$B$33:$B$776,Q$47)+'СЕТ СН'!$G$9+СВЦЭМ!$D$10+'СЕТ СН'!$G$5-'СЕТ СН'!$G$17</f>
        <v>3346.0150499600004</v>
      </c>
      <c r="R61" s="36">
        <f>SUMIFS(СВЦЭМ!$C$33:$C$776,СВЦЭМ!$A$33:$A$776,$A61,СВЦЭМ!$B$33:$B$776,R$47)+'СЕТ СН'!$G$9+СВЦЭМ!$D$10+'СЕТ СН'!$G$5-'СЕТ СН'!$G$17</f>
        <v>3346.7123908500002</v>
      </c>
      <c r="S61" s="36">
        <f>SUMIFS(СВЦЭМ!$C$33:$C$776,СВЦЭМ!$A$33:$A$776,$A61,СВЦЭМ!$B$33:$B$776,S$47)+'СЕТ СН'!$G$9+СВЦЭМ!$D$10+'СЕТ СН'!$G$5-'СЕТ СН'!$G$17</f>
        <v>3375.0691882400001</v>
      </c>
      <c r="T61" s="36">
        <f>SUMIFS(СВЦЭМ!$C$33:$C$776,СВЦЭМ!$A$33:$A$776,$A61,СВЦЭМ!$B$33:$B$776,T$47)+'СЕТ СН'!$G$9+СВЦЭМ!$D$10+'СЕТ СН'!$G$5-'СЕТ СН'!$G$17</f>
        <v>3394.0939829200001</v>
      </c>
      <c r="U61" s="36">
        <f>SUMIFS(СВЦЭМ!$C$33:$C$776,СВЦЭМ!$A$33:$A$776,$A61,СВЦЭМ!$B$33:$B$776,U$47)+'СЕТ СН'!$G$9+СВЦЭМ!$D$10+'СЕТ СН'!$G$5-'СЕТ СН'!$G$17</f>
        <v>3389.5627998300001</v>
      </c>
      <c r="V61" s="36">
        <f>SUMIFS(СВЦЭМ!$C$33:$C$776,СВЦЭМ!$A$33:$A$776,$A61,СВЦЭМ!$B$33:$B$776,V$47)+'СЕТ СН'!$G$9+СВЦЭМ!$D$10+'СЕТ СН'!$G$5-'СЕТ СН'!$G$17</f>
        <v>3384.3913665800001</v>
      </c>
      <c r="W61" s="36">
        <f>SUMIFS(СВЦЭМ!$C$33:$C$776,СВЦЭМ!$A$33:$A$776,$A61,СВЦЭМ!$B$33:$B$776,W$47)+'СЕТ СН'!$G$9+СВЦЭМ!$D$10+'СЕТ СН'!$G$5-'СЕТ СН'!$G$17</f>
        <v>3381.5252750300001</v>
      </c>
      <c r="X61" s="36">
        <f>SUMIFS(СВЦЭМ!$C$33:$C$776,СВЦЭМ!$A$33:$A$776,$A61,СВЦЭМ!$B$33:$B$776,X$47)+'СЕТ СН'!$G$9+СВЦЭМ!$D$10+'СЕТ СН'!$G$5-'СЕТ СН'!$G$17</f>
        <v>3372.97513527</v>
      </c>
      <c r="Y61" s="36">
        <f>SUMIFS(СВЦЭМ!$C$33:$C$776,СВЦЭМ!$A$33:$A$776,$A61,СВЦЭМ!$B$33:$B$776,Y$47)+'СЕТ СН'!$G$9+СВЦЭМ!$D$10+'СЕТ СН'!$G$5-'СЕТ СН'!$G$17</f>
        <v>3375.84473819</v>
      </c>
    </row>
    <row r="62" spans="1:25" ht="15.75" x14ac:dyDescent="0.2">
      <c r="A62" s="35">
        <f t="shared" si="1"/>
        <v>43784</v>
      </c>
      <c r="B62" s="36">
        <f>SUMIFS(СВЦЭМ!$C$33:$C$776,СВЦЭМ!$A$33:$A$776,$A62,СВЦЭМ!$B$33:$B$776,B$47)+'СЕТ СН'!$G$9+СВЦЭМ!$D$10+'СЕТ СН'!$G$5-'СЕТ СН'!$G$17</f>
        <v>3371.3959638400001</v>
      </c>
      <c r="C62" s="36">
        <f>SUMIFS(СВЦЭМ!$C$33:$C$776,СВЦЭМ!$A$33:$A$776,$A62,СВЦЭМ!$B$33:$B$776,C$47)+'СЕТ СН'!$G$9+СВЦЭМ!$D$10+'СЕТ СН'!$G$5-'СЕТ СН'!$G$17</f>
        <v>3407.80375116</v>
      </c>
      <c r="D62" s="36">
        <f>SUMIFS(СВЦЭМ!$C$33:$C$776,СВЦЭМ!$A$33:$A$776,$A62,СВЦЭМ!$B$33:$B$776,D$47)+'СЕТ СН'!$G$9+СВЦЭМ!$D$10+'СЕТ СН'!$G$5-'СЕТ СН'!$G$17</f>
        <v>3401.1774640100002</v>
      </c>
      <c r="E62" s="36">
        <f>SUMIFS(СВЦЭМ!$C$33:$C$776,СВЦЭМ!$A$33:$A$776,$A62,СВЦЭМ!$B$33:$B$776,E$47)+'СЕТ СН'!$G$9+СВЦЭМ!$D$10+'СЕТ СН'!$G$5-'СЕТ СН'!$G$17</f>
        <v>3411.26004104</v>
      </c>
      <c r="F62" s="36">
        <f>SUMIFS(СВЦЭМ!$C$33:$C$776,СВЦЭМ!$A$33:$A$776,$A62,СВЦЭМ!$B$33:$B$776,F$47)+'СЕТ СН'!$G$9+СВЦЭМ!$D$10+'СЕТ СН'!$G$5-'СЕТ СН'!$G$17</f>
        <v>3410.9396467500001</v>
      </c>
      <c r="G62" s="36">
        <f>SUMIFS(СВЦЭМ!$C$33:$C$776,СВЦЭМ!$A$33:$A$776,$A62,СВЦЭМ!$B$33:$B$776,G$47)+'СЕТ СН'!$G$9+СВЦЭМ!$D$10+'СЕТ СН'!$G$5-'СЕТ СН'!$G$17</f>
        <v>3393.32907522</v>
      </c>
      <c r="H62" s="36">
        <f>SUMIFS(СВЦЭМ!$C$33:$C$776,СВЦЭМ!$A$33:$A$776,$A62,СВЦЭМ!$B$33:$B$776,H$47)+'СЕТ СН'!$G$9+СВЦЭМ!$D$10+'СЕТ СН'!$G$5-'СЕТ СН'!$G$17</f>
        <v>3383.7585211200003</v>
      </c>
      <c r="I62" s="36">
        <f>SUMIFS(СВЦЭМ!$C$33:$C$776,СВЦЭМ!$A$33:$A$776,$A62,СВЦЭМ!$B$33:$B$776,I$47)+'СЕТ СН'!$G$9+СВЦЭМ!$D$10+'СЕТ СН'!$G$5-'СЕТ СН'!$G$17</f>
        <v>3396.3761664900003</v>
      </c>
      <c r="J62" s="36">
        <f>SUMIFS(СВЦЭМ!$C$33:$C$776,СВЦЭМ!$A$33:$A$776,$A62,СВЦЭМ!$B$33:$B$776,J$47)+'СЕТ СН'!$G$9+СВЦЭМ!$D$10+'СЕТ СН'!$G$5-'СЕТ СН'!$G$17</f>
        <v>3404.5289749500002</v>
      </c>
      <c r="K62" s="36">
        <f>SUMIFS(СВЦЭМ!$C$33:$C$776,СВЦЭМ!$A$33:$A$776,$A62,СВЦЭМ!$B$33:$B$776,K$47)+'СЕТ СН'!$G$9+СВЦЭМ!$D$10+'СЕТ СН'!$G$5-'СЕТ СН'!$G$17</f>
        <v>3413.1394795599999</v>
      </c>
      <c r="L62" s="36">
        <f>SUMIFS(СВЦЭМ!$C$33:$C$776,СВЦЭМ!$A$33:$A$776,$A62,СВЦЭМ!$B$33:$B$776,L$47)+'СЕТ СН'!$G$9+СВЦЭМ!$D$10+'СЕТ СН'!$G$5-'СЕТ СН'!$G$17</f>
        <v>3366.1451756200004</v>
      </c>
      <c r="M62" s="36">
        <f>SUMIFS(СВЦЭМ!$C$33:$C$776,СВЦЭМ!$A$33:$A$776,$A62,СВЦЭМ!$B$33:$B$776,M$47)+'СЕТ СН'!$G$9+СВЦЭМ!$D$10+'СЕТ СН'!$G$5-'СЕТ СН'!$G$17</f>
        <v>3342.5579750900001</v>
      </c>
      <c r="N62" s="36">
        <f>SUMIFS(СВЦЭМ!$C$33:$C$776,СВЦЭМ!$A$33:$A$776,$A62,СВЦЭМ!$B$33:$B$776,N$47)+'СЕТ СН'!$G$9+СВЦЭМ!$D$10+'СЕТ СН'!$G$5-'СЕТ СН'!$G$17</f>
        <v>3334.90630891</v>
      </c>
      <c r="O62" s="36">
        <f>SUMIFS(СВЦЭМ!$C$33:$C$776,СВЦЭМ!$A$33:$A$776,$A62,СВЦЭМ!$B$33:$B$776,O$47)+'СЕТ СН'!$G$9+СВЦЭМ!$D$10+'СЕТ СН'!$G$5-'СЕТ СН'!$G$17</f>
        <v>3333.9777354900002</v>
      </c>
      <c r="P62" s="36">
        <f>SUMIFS(СВЦЭМ!$C$33:$C$776,СВЦЭМ!$A$33:$A$776,$A62,СВЦЭМ!$B$33:$B$776,P$47)+'СЕТ СН'!$G$9+СВЦЭМ!$D$10+'СЕТ СН'!$G$5-'СЕТ СН'!$G$17</f>
        <v>3331.3295427100002</v>
      </c>
      <c r="Q62" s="36">
        <f>SUMIFS(СВЦЭМ!$C$33:$C$776,СВЦЭМ!$A$33:$A$776,$A62,СВЦЭМ!$B$33:$B$776,Q$47)+'СЕТ СН'!$G$9+СВЦЭМ!$D$10+'СЕТ СН'!$G$5-'СЕТ СН'!$G$17</f>
        <v>3331.09601428</v>
      </c>
      <c r="R62" s="36">
        <f>SUMIFS(СВЦЭМ!$C$33:$C$776,СВЦЭМ!$A$33:$A$776,$A62,СВЦЭМ!$B$33:$B$776,R$47)+'СЕТ СН'!$G$9+СВЦЭМ!$D$10+'СЕТ СН'!$G$5-'СЕТ СН'!$G$17</f>
        <v>3333.42178294</v>
      </c>
      <c r="S62" s="36">
        <f>SUMIFS(СВЦЭМ!$C$33:$C$776,СВЦЭМ!$A$33:$A$776,$A62,СВЦЭМ!$B$33:$B$776,S$47)+'СЕТ СН'!$G$9+СВЦЭМ!$D$10+'СЕТ СН'!$G$5-'СЕТ СН'!$G$17</f>
        <v>3340.0569995300002</v>
      </c>
      <c r="T62" s="36">
        <f>SUMIFS(СВЦЭМ!$C$33:$C$776,СВЦЭМ!$A$33:$A$776,$A62,СВЦЭМ!$B$33:$B$776,T$47)+'СЕТ СН'!$G$9+СВЦЭМ!$D$10+'СЕТ СН'!$G$5-'СЕТ СН'!$G$17</f>
        <v>3347.32437828</v>
      </c>
      <c r="U62" s="36">
        <f>SUMIFS(СВЦЭМ!$C$33:$C$776,СВЦЭМ!$A$33:$A$776,$A62,СВЦЭМ!$B$33:$B$776,U$47)+'СЕТ СН'!$G$9+СВЦЭМ!$D$10+'СЕТ СН'!$G$5-'СЕТ СН'!$G$17</f>
        <v>3341.1279347</v>
      </c>
      <c r="V62" s="36">
        <f>SUMIFS(СВЦЭМ!$C$33:$C$776,СВЦЭМ!$A$33:$A$776,$A62,СВЦЭМ!$B$33:$B$776,V$47)+'СЕТ СН'!$G$9+СВЦЭМ!$D$10+'СЕТ СН'!$G$5-'СЕТ СН'!$G$17</f>
        <v>3330.4408394900001</v>
      </c>
      <c r="W62" s="36">
        <f>SUMIFS(СВЦЭМ!$C$33:$C$776,СВЦЭМ!$A$33:$A$776,$A62,СВЦЭМ!$B$33:$B$776,W$47)+'СЕТ СН'!$G$9+СВЦЭМ!$D$10+'СЕТ СН'!$G$5-'СЕТ СН'!$G$17</f>
        <v>3326.5296677200004</v>
      </c>
      <c r="X62" s="36">
        <f>SUMIFS(СВЦЭМ!$C$33:$C$776,СВЦЭМ!$A$33:$A$776,$A62,СВЦЭМ!$B$33:$B$776,X$47)+'СЕТ СН'!$G$9+СВЦЭМ!$D$10+'СЕТ СН'!$G$5-'СЕТ СН'!$G$17</f>
        <v>3316.3657679300004</v>
      </c>
      <c r="Y62" s="36">
        <f>SUMIFS(СВЦЭМ!$C$33:$C$776,СВЦЭМ!$A$33:$A$776,$A62,СВЦЭМ!$B$33:$B$776,Y$47)+'СЕТ СН'!$G$9+СВЦЭМ!$D$10+'СЕТ СН'!$G$5-'СЕТ СН'!$G$17</f>
        <v>3318.1479219500002</v>
      </c>
    </row>
    <row r="63" spans="1:25" ht="15.75" x14ac:dyDescent="0.2">
      <c r="A63" s="35">
        <f t="shared" si="1"/>
        <v>43785</v>
      </c>
      <c r="B63" s="36">
        <f>SUMIFS(СВЦЭМ!$C$33:$C$776,СВЦЭМ!$A$33:$A$776,$A63,СВЦЭМ!$B$33:$B$776,B$47)+'СЕТ СН'!$G$9+СВЦЭМ!$D$10+'СЕТ СН'!$G$5-'СЕТ СН'!$G$17</f>
        <v>3413.93352521</v>
      </c>
      <c r="C63" s="36">
        <f>SUMIFS(СВЦЭМ!$C$33:$C$776,СВЦЭМ!$A$33:$A$776,$A63,СВЦЭМ!$B$33:$B$776,C$47)+'СЕТ СН'!$G$9+СВЦЭМ!$D$10+'СЕТ СН'!$G$5-'СЕТ СН'!$G$17</f>
        <v>3432.4468587600004</v>
      </c>
      <c r="D63" s="36">
        <f>SUMIFS(СВЦЭМ!$C$33:$C$776,СВЦЭМ!$A$33:$A$776,$A63,СВЦЭМ!$B$33:$B$776,D$47)+'СЕТ СН'!$G$9+СВЦЭМ!$D$10+'СЕТ СН'!$G$5-'СЕТ СН'!$G$17</f>
        <v>3426.8988405700002</v>
      </c>
      <c r="E63" s="36">
        <f>SUMIFS(СВЦЭМ!$C$33:$C$776,СВЦЭМ!$A$33:$A$776,$A63,СВЦЭМ!$B$33:$B$776,E$47)+'СЕТ СН'!$G$9+СВЦЭМ!$D$10+'СЕТ СН'!$G$5-'СЕТ СН'!$G$17</f>
        <v>3436.5521661800003</v>
      </c>
      <c r="F63" s="36">
        <f>SUMIFS(СВЦЭМ!$C$33:$C$776,СВЦЭМ!$A$33:$A$776,$A63,СВЦЭМ!$B$33:$B$776,F$47)+'СЕТ СН'!$G$9+СВЦЭМ!$D$10+'СЕТ СН'!$G$5-'СЕТ СН'!$G$17</f>
        <v>3438.38004976</v>
      </c>
      <c r="G63" s="36">
        <f>SUMIFS(СВЦЭМ!$C$33:$C$776,СВЦЭМ!$A$33:$A$776,$A63,СВЦЭМ!$B$33:$B$776,G$47)+'СЕТ СН'!$G$9+СВЦЭМ!$D$10+'СЕТ СН'!$G$5-'СЕТ СН'!$G$17</f>
        <v>3431.4434508300001</v>
      </c>
      <c r="H63" s="36">
        <f>SUMIFS(СВЦЭМ!$C$33:$C$776,СВЦЭМ!$A$33:$A$776,$A63,СВЦЭМ!$B$33:$B$776,H$47)+'СЕТ СН'!$G$9+СВЦЭМ!$D$10+'СЕТ СН'!$G$5-'СЕТ СН'!$G$17</f>
        <v>3434.5263605500004</v>
      </c>
      <c r="I63" s="36">
        <f>SUMIFS(СВЦЭМ!$C$33:$C$776,СВЦЭМ!$A$33:$A$776,$A63,СВЦЭМ!$B$33:$B$776,I$47)+'СЕТ СН'!$G$9+СВЦЭМ!$D$10+'СЕТ СН'!$G$5-'СЕТ СН'!$G$17</f>
        <v>3402.8992009600001</v>
      </c>
      <c r="J63" s="36">
        <f>SUMIFS(СВЦЭМ!$C$33:$C$776,СВЦЭМ!$A$33:$A$776,$A63,СВЦЭМ!$B$33:$B$776,J$47)+'СЕТ СН'!$G$9+СВЦЭМ!$D$10+'СЕТ СН'!$G$5-'СЕТ СН'!$G$17</f>
        <v>3408.6308885600001</v>
      </c>
      <c r="K63" s="36">
        <f>SUMIFS(СВЦЭМ!$C$33:$C$776,СВЦЭМ!$A$33:$A$776,$A63,СВЦЭМ!$B$33:$B$776,K$47)+'СЕТ СН'!$G$9+СВЦЭМ!$D$10+'СЕТ СН'!$G$5-'СЕТ СН'!$G$17</f>
        <v>3424.1527822799999</v>
      </c>
      <c r="L63" s="36">
        <f>SUMIFS(СВЦЭМ!$C$33:$C$776,СВЦЭМ!$A$33:$A$776,$A63,СВЦЭМ!$B$33:$B$776,L$47)+'СЕТ СН'!$G$9+СВЦЭМ!$D$10+'СЕТ СН'!$G$5-'СЕТ СН'!$G$17</f>
        <v>3387.8317437200003</v>
      </c>
      <c r="M63" s="36">
        <f>SUMIFS(СВЦЭМ!$C$33:$C$776,СВЦЭМ!$A$33:$A$776,$A63,СВЦЭМ!$B$33:$B$776,M$47)+'СЕТ СН'!$G$9+СВЦЭМ!$D$10+'СЕТ СН'!$G$5-'СЕТ СН'!$G$17</f>
        <v>3364.8401052200002</v>
      </c>
      <c r="N63" s="36">
        <f>SUMIFS(СВЦЭМ!$C$33:$C$776,СВЦЭМ!$A$33:$A$776,$A63,СВЦЭМ!$B$33:$B$776,N$47)+'СЕТ СН'!$G$9+СВЦЭМ!$D$10+'СЕТ СН'!$G$5-'СЕТ СН'!$G$17</f>
        <v>3361.0652383300003</v>
      </c>
      <c r="O63" s="36">
        <f>SUMIFS(СВЦЭМ!$C$33:$C$776,СВЦЭМ!$A$33:$A$776,$A63,СВЦЭМ!$B$33:$B$776,O$47)+'СЕТ СН'!$G$9+СВЦЭМ!$D$10+'СЕТ СН'!$G$5-'СЕТ СН'!$G$17</f>
        <v>3360.2886342800002</v>
      </c>
      <c r="P63" s="36">
        <f>SUMIFS(СВЦЭМ!$C$33:$C$776,СВЦЭМ!$A$33:$A$776,$A63,СВЦЭМ!$B$33:$B$776,P$47)+'СЕТ СН'!$G$9+СВЦЭМ!$D$10+'СЕТ СН'!$G$5-'СЕТ СН'!$G$17</f>
        <v>3350.5811548300003</v>
      </c>
      <c r="Q63" s="36">
        <f>SUMIFS(СВЦЭМ!$C$33:$C$776,СВЦЭМ!$A$33:$A$776,$A63,СВЦЭМ!$B$33:$B$776,Q$47)+'СЕТ СН'!$G$9+СВЦЭМ!$D$10+'СЕТ СН'!$G$5-'СЕТ СН'!$G$17</f>
        <v>3344.7740608700001</v>
      </c>
      <c r="R63" s="36">
        <f>SUMIFS(СВЦЭМ!$C$33:$C$776,СВЦЭМ!$A$33:$A$776,$A63,СВЦЭМ!$B$33:$B$776,R$47)+'СЕТ СН'!$G$9+СВЦЭМ!$D$10+'СЕТ СН'!$G$5-'СЕТ СН'!$G$17</f>
        <v>3334.0741621900002</v>
      </c>
      <c r="S63" s="36">
        <f>SUMIFS(СВЦЭМ!$C$33:$C$776,СВЦЭМ!$A$33:$A$776,$A63,СВЦЭМ!$B$33:$B$776,S$47)+'СЕТ СН'!$G$9+СВЦЭМ!$D$10+'СЕТ СН'!$G$5-'СЕТ СН'!$G$17</f>
        <v>3349.0713078899998</v>
      </c>
      <c r="T63" s="36">
        <f>SUMIFS(СВЦЭМ!$C$33:$C$776,СВЦЭМ!$A$33:$A$776,$A63,СВЦЭМ!$B$33:$B$776,T$47)+'СЕТ СН'!$G$9+СВЦЭМ!$D$10+'СЕТ СН'!$G$5-'СЕТ СН'!$G$17</f>
        <v>3370.63679538</v>
      </c>
      <c r="U63" s="36">
        <f>SUMIFS(СВЦЭМ!$C$33:$C$776,СВЦЭМ!$A$33:$A$776,$A63,СВЦЭМ!$B$33:$B$776,U$47)+'СЕТ СН'!$G$9+СВЦЭМ!$D$10+'СЕТ СН'!$G$5-'СЕТ СН'!$G$17</f>
        <v>3366.9212593700004</v>
      </c>
      <c r="V63" s="36">
        <f>SUMIFS(СВЦЭМ!$C$33:$C$776,СВЦЭМ!$A$33:$A$776,$A63,СВЦЭМ!$B$33:$B$776,V$47)+'СЕТ СН'!$G$9+СВЦЭМ!$D$10+'СЕТ СН'!$G$5-'СЕТ СН'!$G$17</f>
        <v>3364.1611813899999</v>
      </c>
      <c r="W63" s="36">
        <f>SUMIFS(СВЦЭМ!$C$33:$C$776,СВЦЭМ!$A$33:$A$776,$A63,СВЦЭМ!$B$33:$B$776,W$47)+'СЕТ СН'!$G$9+СВЦЭМ!$D$10+'СЕТ СН'!$G$5-'СЕТ СН'!$G$17</f>
        <v>3360.6139766900001</v>
      </c>
      <c r="X63" s="36">
        <f>SUMIFS(СВЦЭМ!$C$33:$C$776,СВЦЭМ!$A$33:$A$776,$A63,СВЦЭМ!$B$33:$B$776,X$47)+'СЕТ СН'!$G$9+СВЦЭМ!$D$10+'СЕТ СН'!$G$5-'СЕТ СН'!$G$17</f>
        <v>3346.4516991800001</v>
      </c>
      <c r="Y63" s="36">
        <f>SUMIFS(СВЦЭМ!$C$33:$C$776,СВЦЭМ!$A$33:$A$776,$A63,СВЦЭМ!$B$33:$B$776,Y$47)+'СЕТ СН'!$G$9+СВЦЭМ!$D$10+'СЕТ СН'!$G$5-'СЕТ СН'!$G$17</f>
        <v>3362.2868313899999</v>
      </c>
    </row>
    <row r="64" spans="1:25" ht="15.75" x14ac:dyDescent="0.2">
      <c r="A64" s="35">
        <f t="shared" si="1"/>
        <v>43786</v>
      </c>
      <c r="B64" s="36">
        <f>SUMIFS(СВЦЭМ!$C$33:$C$776,СВЦЭМ!$A$33:$A$776,$A64,СВЦЭМ!$B$33:$B$776,B$47)+'СЕТ СН'!$G$9+СВЦЭМ!$D$10+'СЕТ СН'!$G$5-'СЕТ СН'!$G$17</f>
        <v>3405.0270580900001</v>
      </c>
      <c r="C64" s="36">
        <f>SUMIFS(СВЦЭМ!$C$33:$C$776,СВЦЭМ!$A$33:$A$776,$A64,СВЦЭМ!$B$33:$B$776,C$47)+'СЕТ СН'!$G$9+СВЦЭМ!$D$10+'СЕТ СН'!$G$5-'СЕТ СН'!$G$17</f>
        <v>3427.0957583500003</v>
      </c>
      <c r="D64" s="36">
        <f>SUMIFS(СВЦЭМ!$C$33:$C$776,СВЦЭМ!$A$33:$A$776,$A64,СВЦЭМ!$B$33:$B$776,D$47)+'СЕТ СН'!$G$9+СВЦЭМ!$D$10+'СЕТ СН'!$G$5-'СЕТ СН'!$G$17</f>
        <v>3418.0251464900002</v>
      </c>
      <c r="E64" s="36">
        <f>SUMIFS(СВЦЭМ!$C$33:$C$776,СВЦЭМ!$A$33:$A$776,$A64,СВЦЭМ!$B$33:$B$776,E$47)+'СЕТ СН'!$G$9+СВЦЭМ!$D$10+'СЕТ СН'!$G$5-'СЕТ СН'!$G$17</f>
        <v>3431.9897238200001</v>
      </c>
      <c r="F64" s="36">
        <f>SUMIFS(СВЦЭМ!$C$33:$C$776,СВЦЭМ!$A$33:$A$776,$A64,СВЦЭМ!$B$33:$B$776,F$47)+'СЕТ СН'!$G$9+СВЦЭМ!$D$10+'СЕТ СН'!$G$5-'СЕТ СН'!$G$17</f>
        <v>3435.7729631299999</v>
      </c>
      <c r="G64" s="36">
        <f>SUMIFS(СВЦЭМ!$C$33:$C$776,СВЦЭМ!$A$33:$A$776,$A64,СВЦЭМ!$B$33:$B$776,G$47)+'СЕТ СН'!$G$9+СВЦЭМ!$D$10+'СЕТ СН'!$G$5-'СЕТ СН'!$G$17</f>
        <v>3425.4783926200002</v>
      </c>
      <c r="H64" s="36">
        <f>SUMIFS(СВЦЭМ!$C$33:$C$776,СВЦЭМ!$A$33:$A$776,$A64,СВЦЭМ!$B$33:$B$776,H$47)+'СЕТ СН'!$G$9+СВЦЭМ!$D$10+'СЕТ СН'!$G$5-'СЕТ СН'!$G$17</f>
        <v>3415.2234229700002</v>
      </c>
      <c r="I64" s="36">
        <f>SUMIFS(СВЦЭМ!$C$33:$C$776,СВЦЭМ!$A$33:$A$776,$A64,СВЦЭМ!$B$33:$B$776,I$47)+'СЕТ СН'!$G$9+СВЦЭМ!$D$10+'СЕТ СН'!$G$5-'СЕТ СН'!$G$17</f>
        <v>3401.2979129200003</v>
      </c>
      <c r="J64" s="36">
        <f>SUMIFS(СВЦЭМ!$C$33:$C$776,СВЦЭМ!$A$33:$A$776,$A64,СВЦЭМ!$B$33:$B$776,J$47)+'СЕТ СН'!$G$9+СВЦЭМ!$D$10+'СЕТ СН'!$G$5-'СЕТ СН'!$G$17</f>
        <v>3414.1755788999999</v>
      </c>
      <c r="K64" s="36">
        <f>SUMIFS(СВЦЭМ!$C$33:$C$776,СВЦЭМ!$A$33:$A$776,$A64,СВЦЭМ!$B$33:$B$776,K$47)+'СЕТ СН'!$G$9+СВЦЭМ!$D$10+'СЕТ СН'!$G$5-'СЕТ СН'!$G$17</f>
        <v>3435.9556611400003</v>
      </c>
      <c r="L64" s="36">
        <f>SUMIFS(СВЦЭМ!$C$33:$C$776,СВЦЭМ!$A$33:$A$776,$A64,СВЦЭМ!$B$33:$B$776,L$47)+'СЕТ СН'!$G$9+СВЦЭМ!$D$10+'СЕТ СН'!$G$5-'СЕТ СН'!$G$17</f>
        <v>3395.4746645800001</v>
      </c>
      <c r="M64" s="36">
        <f>SUMIFS(СВЦЭМ!$C$33:$C$776,СВЦЭМ!$A$33:$A$776,$A64,СВЦЭМ!$B$33:$B$776,M$47)+'СЕТ СН'!$G$9+СВЦЭМ!$D$10+'СЕТ СН'!$G$5-'СЕТ СН'!$G$17</f>
        <v>3376.9838172600003</v>
      </c>
      <c r="N64" s="36">
        <f>SUMIFS(СВЦЭМ!$C$33:$C$776,СВЦЭМ!$A$33:$A$776,$A64,СВЦЭМ!$B$33:$B$776,N$47)+'СЕТ СН'!$G$9+СВЦЭМ!$D$10+'СЕТ СН'!$G$5-'СЕТ СН'!$G$17</f>
        <v>3372.6601942699999</v>
      </c>
      <c r="O64" s="36">
        <f>SUMIFS(СВЦЭМ!$C$33:$C$776,СВЦЭМ!$A$33:$A$776,$A64,СВЦЭМ!$B$33:$B$776,O$47)+'СЕТ СН'!$G$9+СВЦЭМ!$D$10+'СЕТ СН'!$G$5-'СЕТ СН'!$G$17</f>
        <v>3373.99198854</v>
      </c>
      <c r="P64" s="36">
        <f>SUMIFS(СВЦЭМ!$C$33:$C$776,СВЦЭМ!$A$33:$A$776,$A64,СВЦЭМ!$B$33:$B$776,P$47)+'СЕТ СН'!$G$9+СВЦЭМ!$D$10+'СЕТ СН'!$G$5-'СЕТ СН'!$G$17</f>
        <v>3373.2421019200001</v>
      </c>
      <c r="Q64" s="36">
        <f>SUMIFS(СВЦЭМ!$C$33:$C$776,СВЦЭМ!$A$33:$A$776,$A64,СВЦЭМ!$B$33:$B$776,Q$47)+'СЕТ СН'!$G$9+СВЦЭМ!$D$10+'СЕТ СН'!$G$5-'СЕТ СН'!$G$17</f>
        <v>3372.3671105100002</v>
      </c>
      <c r="R64" s="36">
        <f>SUMIFS(СВЦЭМ!$C$33:$C$776,СВЦЭМ!$A$33:$A$776,$A64,СВЦЭМ!$B$33:$B$776,R$47)+'СЕТ СН'!$G$9+СВЦЭМ!$D$10+'СЕТ СН'!$G$5-'СЕТ СН'!$G$17</f>
        <v>3371.5180613000002</v>
      </c>
      <c r="S64" s="36">
        <f>SUMIFS(СВЦЭМ!$C$33:$C$776,СВЦЭМ!$A$33:$A$776,$A64,СВЦЭМ!$B$33:$B$776,S$47)+'СЕТ СН'!$G$9+СВЦЭМ!$D$10+'СЕТ СН'!$G$5-'СЕТ СН'!$G$17</f>
        <v>3383.9470983800002</v>
      </c>
      <c r="T64" s="36">
        <f>SUMIFS(СВЦЭМ!$C$33:$C$776,СВЦЭМ!$A$33:$A$776,$A64,СВЦЭМ!$B$33:$B$776,T$47)+'СЕТ СН'!$G$9+СВЦЭМ!$D$10+'СЕТ СН'!$G$5-'СЕТ СН'!$G$17</f>
        <v>3398.4283883600001</v>
      </c>
      <c r="U64" s="36">
        <f>SUMIFS(СВЦЭМ!$C$33:$C$776,СВЦЭМ!$A$33:$A$776,$A64,СВЦЭМ!$B$33:$B$776,U$47)+'СЕТ СН'!$G$9+СВЦЭМ!$D$10+'СЕТ СН'!$G$5-'СЕТ СН'!$G$17</f>
        <v>3400.0591949600002</v>
      </c>
      <c r="V64" s="36">
        <f>SUMIFS(СВЦЭМ!$C$33:$C$776,СВЦЭМ!$A$33:$A$776,$A64,СВЦЭМ!$B$33:$B$776,V$47)+'СЕТ СН'!$G$9+СВЦЭМ!$D$10+'СЕТ СН'!$G$5-'СЕТ СН'!$G$17</f>
        <v>3389.5784533700003</v>
      </c>
      <c r="W64" s="36">
        <f>SUMIFS(СВЦЭМ!$C$33:$C$776,СВЦЭМ!$A$33:$A$776,$A64,СВЦЭМ!$B$33:$B$776,W$47)+'СЕТ СН'!$G$9+СВЦЭМ!$D$10+'СЕТ СН'!$G$5-'СЕТ СН'!$G$17</f>
        <v>3378.15636223</v>
      </c>
      <c r="X64" s="36">
        <f>SUMIFS(СВЦЭМ!$C$33:$C$776,СВЦЭМ!$A$33:$A$776,$A64,СВЦЭМ!$B$33:$B$776,X$47)+'СЕТ СН'!$G$9+СВЦЭМ!$D$10+'СЕТ СН'!$G$5-'СЕТ СН'!$G$17</f>
        <v>3369.3447692899999</v>
      </c>
      <c r="Y64" s="36">
        <f>SUMIFS(СВЦЭМ!$C$33:$C$776,СВЦЭМ!$A$33:$A$776,$A64,СВЦЭМ!$B$33:$B$776,Y$47)+'СЕТ СН'!$G$9+СВЦЭМ!$D$10+'СЕТ СН'!$G$5-'СЕТ СН'!$G$17</f>
        <v>3374.5041569700002</v>
      </c>
    </row>
    <row r="65" spans="1:27" ht="15.75" x14ac:dyDescent="0.2">
      <c r="A65" s="35">
        <f t="shared" si="1"/>
        <v>43787</v>
      </c>
      <c r="B65" s="36">
        <f>SUMIFS(СВЦЭМ!$C$33:$C$776,СВЦЭМ!$A$33:$A$776,$A65,СВЦЭМ!$B$33:$B$776,B$47)+'СЕТ СН'!$G$9+СВЦЭМ!$D$10+'СЕТ СН'!$G$5-'СЕТ СН'!$G$17</f>
        <v>3375.94385375</v>
      </c>
      <c r="C65" s="36">
        <f>SUMIFS(СВЦЭМ!$C$33:$C$776,СВЦЭМ!$A$33:$A$776,$A65,СВЦЭМ!$B$33:$B$776,C$47)+'СЕТ СН'!$G$9+СВЦЭМ!$D$10+'СЕТ СН'!$G$5-'СЕТ СН'!$G$17</f>
        <v>3388.0510404300003</v>
      </c>
      <c r="D65" s="36">
        <f>SUMIFS(СВЦЭМ!$C$33:$C$776,СВЦЭМ!$A$33:$A$776,$A65,СВЦЭМ!$B$33:$B$776,D$47)+'СЕТ СН'!$G$9+СВЦЭМ!$D$10+'СЕТ СН'!$G$5-'СЕТ СН'!$G$17</f>
        <v>3384.3929977900002</v>
      </c>
      <c r="E65" s="36">
        <f>SUMIFS(СВЦЭМ!$C$33:$C$776,СВЦЭМ!$A$33:$A$776,$A65,СВЦЭМ!$B$33:$B$776,E$47)+'СЕТ СН'!$G$9+СВЦЭМ!$D$10+'СЕТ СН'!$G$5-'СЕТ СН'!$G$17</f>
        <v>3392.8748591900003</v>
      </c>
      <c r="F65" s="36">
        <f>SUMIFS(СВЦЭМ!$C$33:$C$776,СВЦЭМ!$A$33:$A$776,$A65,СВЦЭМ!$B$33:$B$776,F$47)+'СЕТ СН'!$G$9+СВЦЭМ!$D$10+'СЕТ СН'!$G$5-'СЕТ СН'!$G$17</f>
        <v>3383.6810301599999</v>
      </c>
      <c r="G65" s="36">
        <f>SUMIFS(СВЦЭМ!$C$33:$C$776,СВЦЭМ!$A$33:$A$776,$A65,СВЦЭМ!$B$33:$B$776,G$47)+'СЕТ СН'!$G$9+СВЦЭМ!$D$10+'СЕТ СН'!$G$5-'СЕТ СН'!$G$17</f>
        <v>3387.2728144000002</v>
      </c>
      <c r="H65" s="36">
        <f>SUMIFS(СВЦЭМ!$C$33:$C$776,СВЦЭМ!$A$33:$A$776,$A65,СВЦЭМ!$B$33:$B$776,H$47)+'СЕТ СН'!$G$9+СВЦЭМ!$D$10+'СЕТ СН'!$G$5-'СЕТ СН'!$G$17</f>
        <v>3407.3377418700002</v>
      </c>
      <c r="I65" s="36">
        <f>SUMIFS(СВЦЭМ!$C$33:$C$776,СВЦЭМ!$A$33:$A$776,$A65,СВЦЭМ!$B$33:$B$776,I$47)+'СЕТ СН'!$G$9+СВЦЭМ!$D$10+'СЕТ СН'!$G$5-'СЕТ СН'!$G$17</f>
        <v>3437.2807434300003</v>
      </c>
      <c r="J65" s="36">
        <f>SUMIFS(СВЦЭМ!$C$33:$C$776,СВЦЭМ!$A$33:$A$776,$A65,СВЦЭМ!$B$33:$B$776,J$47)+'СЕТ СН'!$G$9+СВЦЭМ!$D$10+'СЕТ СН'!$G$5-'СЕТ СН'!$G$17</f>
        <v>3456.7073843600001</v>
      </c>
      <c r="K65" s="36">
        <f>SUMIFS(СВЦЭМ!$C$33:$C$776,СВЦЭМ!$A$33:$A$776,$A65,СВЦЭМ!$B$33:$B$776,K$47)+'СЕТ СН'!$G$9+СВЦЭМ!$D$10+'СЕТ СН'!$G$5-'СЕТ СН'!$G$17</f>
        <v>3469.16047131</v>
      </c>
      <c r="L65" s="36">
        <f>SUMIFS(СВЦЭМ!$C$33:$C$776,СВЦЭМ!$A$33:$A$776,$A65,СВЦЭМ!$B$33:$B$776,L$47)+'СЕТ СН'!$G$9+СВЦЭМ!$D$10+'СЕТ СН'!$G$5-'СЕТ СН'!$G$17</f>
        <v>3430.18894998</v>
      </c>
      <c r="M65" s="36">
        <f>SUMIFS(СВЦЭМ!$C$33:$C$776,СВЦЭМ!$A$33:$A$776,$A65,СВЦЭМ!$B$33:$B$776,M$47)+'СЕТ СН'!$G$9+СВЦЭМ!$D$10+'СЕТ СН'!$G$5-'СЕТ СН'!$G$17</f>
        <v>3412.3606205800002</v>
      </c>
      <c r="N65" s="36">
        <f>SUMIFS(СВЦЭМ!$C$33:$C$776,СВЦЭМ!$A$33:$A$776,$A65,СВЦЭМ!$B$33:$B$776,N$47)+'СЕТ СН'!$G$9+СВЦЭМ!$D$10+'СЕТ СН'!$G$5-'СЕТ СН'!$G$17</f>
        <v>3402.9827849600001</v>
      </c>
      <c r="O65" s="36">
        <f>SUMIFS(СВЦЭМ!$C$33:$C$776,СВЦЭМ!$A$33:$A$776,$A65,СВЦЭМ!$B$33:$B$776,O$47)+'СЕТ СН'!$G$9+СВЦЭМ!$D$10+'СЕТ СН'!$G$5-'СЕТ СН'!$G$17</f>
        <v>3405.9725983500002</v>
      </c>
      <c r="P65" s="36">
        <f>SUMIFS(СВЦЭМ!$C$33:$C$776,СВЦЭМ!$A$33:$A$776,$A65,СВЦЭМ!$B$33:$B$776,P$47)+'СЕТ СН'!$G$9+СВЦЭМ!$D$10+'СЕТ СН'!$G$5-'СЕТ СН'!$G$17</f>
        <v>3407.0951565700002</v>
      </c>
      <c r="Q65" s="36">
        <f>SUMIFS(СВЦЭМ!$C$33:$C$776,СВЦЭМ!$A$33:$A$776,$A65,СВЦЭМ!$B$33:$B$776,Q$47)+'СЕТ СН'!$G$9+СВЦЭМ!$D$10+'СЕТ СН'!$G$5-'СЕТ СН'!$G$17</f>
        <v>3405.0535140700003</v>
      </c>
      <c r="R65" s="36">
        <f>SUMIFS(СВЦЭМ!$C$33:$C$776,СВЦЭМ!$A$33:$A$776,$A65,СВЦЭМ!$B$33:$B$776,R$47)+'СЕТ СН'!$G$9+СВЦЭМ!$D$10+'СЕТ СН'!$G$5-'СЕТ СН'!$G$17</f>
        <v>3408.5604263600003</v>
      </c>
      <c r="S65" s="36">
        <f>SUMIFS(СВЦЭМ!$C$33:$C$776,СВЦЭМ!$A$33:$A$776,$A65,СВЦЭМ!$B$33:$B$776,S$47)+'СЕТ СН'!$G$9+СВЦЭМ!$D$10+'СЕТ СН'!$G$5-'СЕТ СН'!$G$17</f>
        <v>3421.5114976700002</v>
      </c>
      <c r="T65" s="36">
        <f>SUMIFS(СВЦЭМ!$C$33:$C$776,СВЦЭМ!$A$33:$A$776,$A65,СВЦЭМ!$B$33:$B$776,T$47)+'СЕТ СН'!$G$9+СВЦЭМ!$D$10+'СЕТ СН'!$G$5-'СЕТ СН'!$G$17</f>
        <v>3437.7650974400003</v>
      </c>
      <c r="U65" s="36">
        <f>SUMIFS(СВЦЭМ!$C$33:$C$776,СВЦЭМ!$A$33:$A$776,$A65,СВЦЭМ!$B$33:$B$776,U$47)+'СЕТ СН'!$G$9+СВЦЭМ!$D$10+'СЕТ СН'!$G$5-'СЕТ СН'!$G$17</f>
        <v>3435.7398085700002</v>
      </c>
      <c r="V65" s="36">
        <f>SUMIFS(СВЦЭМ!$C$33:$C$776,СВЦЭМ!$A$33:$A$776,$A65,СВЦЭМ!$B$33:$B$776,V$47)+'СЕТ СН'!$G$9+СВЦЭМ!$D$10+'СЕТ СН'!$G$5-'СЕТ СН'!$G$17</f>
        <v>3429.8700559200001</v>
      </c>
      <c r="W65" s="36">
        <f>SUMIFS(СВЦЭМ!$C$33:$C$776,СВЦЭМ!$A$33:$A$776,$A65,СВЦЭМ!$B$33:$B$776,W$47)+'СЕТ СН'!$G$9+СВЦЭМ!$D$10+'СЕТ СН'!$G$5-'СЕТ СН'!$G$17</f>
        <v>3427.2088128599999</v>
      </c>
      <c r="X65" s="36">
        <f>SUMIFS(СВЦЭМ!$C$33:$C$776,СВЦЭМ!$A$33:$A$776,$A65,СВЦЭМ!$B$33:$B$776,X$47)+'СЕТ СН'!$G$9+СВЦЭМ!$D$10+'СЕТ СН'!$G$5-'СЕТ СН'!$G$17</f>
        <v>3417.3924636000002</v>
      </c>
      <c r="Y65" s="36">
        <f>SUMIFS(СВЦЭМ!$C$33:$C$776,СВЦЭМ!$A$33:$A$776,$A65,СВЦЭМ!$B$33:$B$776,Y$47)+'СЕТ СН'!$G$9+СВЦЭМ!$D$10+'СЕТ СН'!$G$5-'СЕТ СН'!$G$17</f>
        <v>3413.81058506</v>
      </c>
    </row>
    <row r="66" spans="1:27" ht="15.75" x14ac:dyDescent="0.2">
      <c r="A66" s="35">
        <f t="shared" si="1"/>
        <v>43788</v>
      </c>
      <c r="B66" s="36">
        <f>SUMIFS(СВЦЭМ!$C$33:$C$776,СВЦЭМ!$A$33:$A$776,$A66,СВЦЭМ!$B$33:$B$776,B$47)+'СЕТ СН'!$G$9+СВЦЭМ!$D$10+'СЕТ СН'!$G$5-'СЕТ СН'!$G$17</f>
        <v>3482.44546954</v>
      </c>
      <c r="C66" s="36">
        <f>SUMIFS(СВЦЭМ!$C$33:$C$776,СВЦЭМ!$A$33:$A$776,$A66,СВЦЭМ!$B$33:$B$776,C$47)+'СЕТ СН'!$G$9+СВЦЭМ!$D$10+'СЕТ СН'!$G$5-'СЕТ СН'!$G$17</f>
        <v>3496.3409770600001</v>
      </c>
      <c r="D66" s="36">
        <f>SUMIFS(СВЦЭМ!$C$33:$C$776,СВЦЭМ!$A$33:$A$776,$A66,СВЦЭМ!$B$33:$B$776,D$47)+'СЕТ СН'!$G$9+СВЦЭМ!$D$10+'СЕТ СН'!$G$5-'СЕТ СН'!$G$17</f>
        <v>3505.0325656100003</v>
      </c>
      <c r="E66" s="36">
        <f>SUMIFS(СВЦЭМ!$C$33:$C$776,СВЦЭМ!$A$33:$A$776,$A66,СВЦЭМ!$B$33:$B$776,E$47)+'СЕТ СН'!$G$9+СВЦЭМ!$D$10+'СЕТ СН'!$G$5-'СЕТ СН'!$G$17</f>
        <v>3504.5519398200004</v>
      </c>
      <c r="F66" s="36">
        <f>SUMIFS(СВЦЭМ!$C$33:$C$776,СВЦЭМ!$A$33:$A$776,$A66,СВЦЭМ!$B$33:$B$776,F$47)+'СЕТ СН'!$G$9+СВЦЭМ!$D$10+'СЕТ СН'!$G$5-'СЕТ СН'!$G$17</f>
        <v>3492.8942384000002</v>
      </c>
      <c r="G66" s="36">
        <f>SUMIFS(СВЦЭМ!$C$33:$C$776,СВЦЭМ!$A$33:$A$776,$A66,СВЦЭМ!$B$33:$B$776,G$47)+'СЕТ СН'!$G$9+СВЦЭМ!$D$10+'СЕТ СН'!$G$5-'СЕТ СН'!$G$17</f>
        <v>3490.8895272899999</v>
      </c>
      <c r="H66" s="36">
        <f>SUMIFS(СВЦЭМ!$C$33:$C$776,СВЦЭМ!$A$33:$A$776,$A66,СВЦЭМ!$B$33:$B$776,H$47)+'СЕТ СН'!$G$9+СВЦЭМ!$D$10+'СЕТ СН'!$G$5-'СЕТ СН'!$G$17</f>
        <v>3466.0529754899999</v>
      </c>
      <c r="I66" s="36">
        <f>SUMIFS(СВЦЭМ!$C$33:$C$776,СВЦЭМ!$A$33:$A$776,$A66,СВЦЭМ!$B$33:$B$776,I$47)+'СЕТ СН'!$G$9+СВЦЭМ!$D$10+'СЕТ СН'!$G$5-'СЕТ СН'!$G$17</f>
        <v>3474.6447174700002</v>
      </c>
      <c r="J66" s="36">
        <f>SUMIFS(СВЦЭМ!$C$33:$C$776,СВЦЭМ!$A$33:$A$776,$A66,СВЦЭМ!$B$33:$B$776,J$47)+'СЕТ СН'!$G$9+СВЦЭМ!$D$10+'СЕТ СН'!$G$5-'СЕТ СН'!$G$17</f>
        <v>3481.3938481600003</v>
      </c>
      <c r="K66" s="36">
        <f>SUMIFS(СВЦЭМ!$C$33:$C$776,СВЦЭМ!$A$33:$A$776,$A66,СВЦЭМ!$B$33:$B$776,K$47)+'СЕТ СН'!$G$9+СВЦЭМ!$D$10+'СЕТ СН'!$G$5-'СЕТ СН'!$G$17</f>
        <v>3489.00315675</v>
      </c>
      <c r="L66" s="36">
        <f>SUMIFS(СВЦЭМ!$C$33:$C$776,СВЦЭМ!$A$33:$A$776,$A66,СВЦЭМ!$B$33:$B$776,L$47)+'СЕТ СН'!$G$9+СВЦЭМ!$D$10+'СЕТ СН'!$G$5-'СЕТ СН'!$G$17</f>
        <v>3450.0923335800003</v>
      </c>
      <c r="M66" s="36">
        <f>SUMIFS(СВЦЭМ!$C$33:$C$776,СВЦЭМ!$A$33:$A$776,$A66,СВЦЭМ!$B$33:$B$776,M$47)+'СЕТ СН'!$G$9+СВЦЭМ!$D$10+'СЕТ СН'!$G$5-'СЕТ СН'!$G$17</f>
        <v>3433.4253113900004</v>
      </c>
      <c r="N66" s="36">
        <f>SUMIFS(СВЦЭМ!$C$33:$C$776,СВЦЭМ!$A$33:$A$776,$A66,СВЦЭМ!$B$33:$B$776,N$47)+'СЕТ СН'!$G$9+СВЦЭМ!$D$10+'СЕТ СН'!$G$5-'СЕТ СН'!$G$17</f>
        <v>3427.5401841800003</v>
      </c>
      <c r="O66" s="36">
        <f>SUMIFS(СВЦЭМ!$C$33:$C$776,СВЦЭМ!$A$33:$A$776,$A66,СВЦЭМ!$B$33:$B$776,O$47)+'СЕТ СН'!$G$9+СВЦЭМ!$D$10+'СЕТ СН'!$G$5-'СЕТ СН'!$G$17</f>
        <v>3424.1176934800001</v>
      </c>
      <c r="P66" s="36">
        <f>SUMIFS(СВЦЭМ!$C$33:$C$776,СВЦЭМ!$A$33:$A$776,$A66,СВЦЭМ!$B$33:$B$776,P$47)+'СЕТ СН'!$G$9+СВЦЭМ!$D$10+'СЕТ СН'!$G$5-'СЕТ СН'!$G$17</f>
        <v>3423.9565195800001</v>
      </c>
      <c r="Q66" s="36">
        <f>SUMIFS(СВЦЭМ!$C$33:$C$776,СВЦЭМ!$A$33:$A$776,$A66,СВЦЭМ!$B$33:$B$776,Q$47)+'СЕТ СН'!$G$9+СВЦЭМ!$D$10+'СЕТ СН'!$G$5-'СЕТ СН'!$G$17</f>
        <v>3424.9769300000003</v>
      </c>
      <c r="R66" s="36">
        <f>SUMIFS(СВЦЭМ!$C$33:$C$776,СВЦЭМ!$A$33:$A$776,$A66,СВЦЭМ!$B$33:$B$776,R$47)+'СЕТ СН'!$G$9+СВЦЭМ!$D$10+'СЕТ СН'!$G$5-'СЕТ СН'!$G$17</f>
        <v>3423.32183218</v>
      </c>
      <c r="S66" s="36">
        <f>SUMIFS(СВЦЭМ!$C$33:$C$776,СВЦЭМ!$A$33:$A$776,$A66,СВЦЭМ!$B$33:$B$776,S$47)+'СЕТ СН'!$G$9+СВЦЭМ!$D$10+'СЕТ СН'!$G$5-'СЕТ СН'!$G$17</f>
        <v>3434.2143400100003</v>
      </c>
      <c r="T66" s="36">
        <f>SUMIFS(СВЦЭМ!$C$33:$C$776,СВЦЭМ!$A$33:$A$776,$A66,СВЦЭМ!$B$33:$B$776,T$47)+'СЕТ СН'!$G$9+СВЦЭМ!$D$10+'СЕТ СН'!$G$5-'СЕТ СН'!$G$17</f>
        <v>3447.5064217600002</v>
      </c>
      <c r="U66" s="36">
        <f>SUMIFS(СВЦЭМ!$C$33:$C$776,СВЦЭМ!$A$33:$A$776,$A66,СВЦЭМ!$B$33:$B$776,U$47)+'СЕТ СН'!$G$9+СВЦЭМ!$D$10+'СЕТ СН'!$G$5-'СЕТ СН'!$G$17</f>
        <v>3437.4168562499999</v>
      </c>
      <c r="V66" s="36">
        <f>SUMIFS(СВЦЭМ!$C$33:$C$776,СВЦЭМ!$A$33:$A$776,$A66,СВЦЭМ!$B$33:$B$776,V$47)+'СЕТ СН'!$G$9+СВЦЭМ!$D$10+'СЕТ СН'!$G$5-'СЕТ СН'!$G$17</f>
        <v>3433.8162680300002</v>
      </c>
      <c r="W66" s="36">
        <f>SUMIFS(СВЦЭМ!$C$33:$C$776,СВЦЭМ!$A$33:$A$776,$A66,СВЦЭМ!$B$33:$B$776,W$47)+'СЕТ СН'!$G$9+СВЦЭМ!$D$10+'СЕТ СН'!$G$5-'СЕТ СН'!$G$17</f>
        <v>3436.7655149700004</v>
      </c>
      <c r="X66" s="36">
        <f>SUMIFS(СВЦЭМ!$C$33:$C$776,СВЦЭМ!$A$33:$A$776,$A66,СВЦЭМ!$B$33:$B$776,X$47)+'СЕТ СН'!$G$9+СВЦЭМ!$D$10+'СЕТ СН'!$G$5-'СЕТ СН'!$G$17</f>
        <v>3433.8786054800003</v>
      </c>
      <c r="Y66" s="36">
        <f>SUMIFS(СВЦЭМ!$C$33:$C$776,СВЦЭМ!$A$33:$A$776,$A66,СВЦЭМ!$B$33:$B$776,Y$47)+'СЕТ СН'!$G$9+СВЦЭМ!$D$10+'СЕТ СН'!$G$5-'СЕТ СН'!$G$17</f>
        <v>3440.0675160000001</v>
      </c>
    </row>
    <row r="67" spans="1:27" ht="15.75" x14ac:dyDescent="0.2">
      <c r="A67" s="35">
        <f t="shared" si="1"/>
        <v>43789</v>
      </c>
      <c r="B67" s="36">
        <f>SUMIFS(СВЦЭМ!$C$33:$C$776,СВЦЭМ!$A$33:$A$776,$A67,СВЦЭМ!$B$33:$B$776,B$47)+'СЕТ СН'!$G$9+СВЦЭМ!$D$10+'СЕТ СН'!$G$5-'СЕТ СН'!$G$17</f>
        <v>3418.9912399300001</v>
      </c>
      <c r="C67" s="36">
        <f>SUMIFS(СВЦЭМ!$C$33:$C$776,СВЦЭМ!$A$33:$A$776,$A67,СВЦЭМ!$B$33:$B$776,C$47)+'СЕТ СН'!$G$9+СВЦЭМ!$D$10+'СЕТ СН'!$G$5-'СЕТ СН'!$G$17</f>
        <v>3430.6934631300001</v>
      </c>
      <c r="D67" s="36">
        <f>SUMIFS(СВЦЭМ!$C$33:$C$776,СВЦЭМ!$A$33:$A$776,$A67,СВЦЭМ!$B$33:$B$776,D$47)+'СЕТ СН'!$G$9+СВЦЭМ!$D$10+'СЕТ СН'!$G$5-'СЕТ СН'!$G$17</f>
        <v>3429.7355294100003</v>
      </c>
      <c r="E67" s="36">
        <f>SUMIFS(СВЦЭМ!$C$33:$C$776,СВЦЭМ!$A$33:$A$776,$A67,СВЦЭМ!$B$33:$B$776,E$47)+'СЕТ СН'!$G$9+СВЦЭМ!$D$10+'СЕТ СН'!$G$5-'СЕТ СН'!$G$17</f>
        <v>3436.4013546800002</v>
      </c>
      <c r="F67" s="36">
        <f>SUMIFS(СВЦЭМ!$C$33:$C$776,СВЦЭМ!$A$33:$A$776,$A67,СВЦЭМ!$B$33:$B$776,F$47)+'СЕТ СН'!$G$9+СВЦЭМ!$D$10+'СЕТ СН'!$G$5-'СЕТ СН'!$G$17</f>
        <v>3425.0798492900003</v>
      </c>
      <c r="G67" s="36">
        <f>SUMIFS(СВЦЭМ!$C$33:$C$776,СВЦЭМ!$A$33:$A$776,$A67,СВЦЭМ!$B$33:$B$776,G$47)+'СЕТ СН'!$G$9+СВЦЭМ!$D$10+'СЕТ СН'!$G$5-'СЕТ СН'!$G$17</f>
        <v>3418.8187920200003</v>
      </c>
      <c r="H67" s="36">
        <f>SUMIFS(СВЦЭМ!$C$33:$C$776,СВЦЭМ!$A$33:$A$776,$A67,СВЦЭМ!$B$33:$B$776,H$47)+'СЕТ СН'!$G$9+СВЦЭМ!$D$10+'СЕТ СН'!$G$5-'СЕТ СН'!$G$17</f>
        <v>3432.5871904000001</v>
      </c>
      <c r="I67" s="36">
        <f>SUMIFS(СВЦЭМ!$C$33:$C$776,СВЦЭМ!$A$33:$A$776,$A67,СВЦЭМ!$B$33:$B$776,I$47)+'СЕТ СН'!$G$9+СВЦЭМ!$D$10+'СЕТ СН'!$G$5-'СЕТ СН'!$G$17</f>
        <v>3437.5272129600003</v>
      </c>
      <c r="J67" s="36">
        <f>SUMIFS(СВЦЭМ!$C$33:$C$776,СВЦЭМ!$A$33:$A$776,$A67,СВЦЭМ!$B$33:$B$776,J$47)+'СЕТ СН'!$G$9+СВЦЭМ!$D$10+'СЕТ СН'!$G$5-'СЕТ СН'!$G$17</f>
        <v>3443.5847009200002</v>
      </c>
      <c r="K67" s="36">
        <f>SUMIFS(СВЦЭМ!$C$33:$C$776,СВЦЭМ!$A$33:$A$776,$A67,СВЦЭМ!$B$33:$B$776,K$47)+'СЕТ СН'!$G$9+СВЦЭМ!$D$10+'СЕТ СН'!$G$5-'СЕТ СН'!$G$17</f>
        <v>3458.2145692000004</v>
      </c>
      <c r="L67" s="36">
        <f>SUMIFS(СВЦЭМ!$C$33:$C$776,СВЦЭМ!$A$33:$A$776,$A67,СВЦЭМ!$B$33:$B$776,L$47)+'СЕТ СН'!$G$9+СВЦЭМ!$D$10+'СЕТ СН'!$G$5-'СЕТ СН'!$G$17</f>
        <v>3430.18915492</v>
      </c>
      <c r="M67" s="36">
        <f>SUMIFS(СВЦЭМ!$C$33:$C$776,СВЦЭМ!$A$33:$A$776,$A67,СВЦЭМ!$B$33:$B$776,M$47)+'СЕТ СН'!$G$9+СВЦЭМ!$D$10+'СЕТ СН'!$G$5-'СЕТ СН'!$G$17</f>
        <v>3400.2327840900002</v>
      </c>
      <c r="N67" s="36">
        <f>SUMIFS(СВЦЭМ!$C$33:$C$776,СВЦЭМ!$A$33:$A$776,$A67,СВЦЭМ!$B$33:$B$776,N$47)+'СЕТ СН'!$G$9+СВЦЭМ!$D$10+'СЕТ СН'!$G$5-'СЕТ СН'!$G$17</f>
        <v>3388.0447124100001</v>
      </c>
      <c r="O67" s="36">
        <f>SUMIFS(СВЦЭМ!$C$33:$C$776,СВЦЭМ!$A$33:$A$776,$A67,СВЦЭМ!$B$33:$B$776,O$47)+'СЕТ СН'!$G$9+СВЦЭМ!$D$10+'СЕТ СН'!$G$5-'СЕТ СН'!$G$17</f>
        <v>3396.2690928700003</v>
      </c>
      <c r="P67" s="36">
        <f>SUMIFS(СВЦЭМ!$C$33:$C$776,СВЦЭМ!$A$33:$A$776,$A67,СВЦЭМ!$B$33:$B$776,P$47)+'СЕТ СН'!$G$9+СВЦЭМ!$D$10+'СЕТ СН'!$G$5-'СЕТ СН'!$G$17</f>
        <v>3390.52071621</v>
      </c>
      <c r="Q67" s="36">
        <f>SUMIFS(СВЦЭМ!$C$33:$C$776,СВЦЭМ!$A$33:$A$776,$A67,СВЦЭМ!$B$33:$B$776,Q$47)+'СЕТ СН'!$G$9+СВЦЭМ!$D$10+'СЕТ СН'!$G$5-'СЕТ СН'!$G$17</f>
        <v>3379.09418714</v>
      </c>
      <c r="R67" s="36">
        <f>SUMIFS(СВЦЭМ!$C$33:$C$776,СВЦЭМ!$A$33:$A$776,$A67,СВЦЭМ!$B$33:$B$776,R$47)+'СЕТ СН'!$G$9+СВЦЭМ!$D$10+'СЕТ СН'!$G$5-'СЕТ СН'!$G$17</f>
        <v>3384.9941717400002</v>
      </c>
      <c r="S67" s="36">
        <f>SUMIFS(СВЦЭМ!$C$33:$C$776,СВЦЭМ!$A$33:$A$776,$A67,СВЦЭМ!$B$33:$B$776,S$47)+'СЕТ СН'!$G$9+СВЦЭМ!$D$10+'СЕТ СН'!$G$5-'СЕТ СН'!$G$17</f>
        <v>3408.2189817500002</v>
      </c>
      <c r="T67" s="36">
        <f>SUMIFS(СВЦЭМ!$C$33:$C$776,СВЦЭМ!$A$33:$A$776,$A67,СВЦЭМ!$B$33:$B$776,T$47)+'СЕТ СН'!$G$9+СВЦЭМ!$D$10+'СЕТ СН'!$G$5-'СЕТ СН'!$G$17</f>
        <v>3415.6859919100002</v>
      </c>
      <c r="U67" s="36">
        <f>SUMIFS(СВЦЭМ!$C$33:$C$776,СВЦЭМ!$A$33:$A$776,$A67,СВЦЭМ!$B$33:$B$776,U$47)+'СЕТ СН'!$G$9+СВЦЭМ!$D$10+'СЕТ СН'!$G$5-'СЕТ СН'!$G$17</f>
        <v>3415.6091381900001</v>
      </c>
      <c r="V67" s="36">
        <f>SUMIFS(СВЦЭМ!$C$33:$C$776,СВЦЭМ!$A$33:$A$776,$A67,СВЦЭМ!$B$33:$B$776,V$47)+'СЕТ СН'!$G$9+СВЦЭМ!$D$10+'СЕТ СН'!$G$5-'СЕТ СН'!$G$17</f>
        <v>3404.7185012500004</v>
      </c>
      <c r="W67" s="36">
        <f>SUMIFS(СВЦЭМ!$C$33:$C$776,СВЦЭМ!$A$33:$A$776,$A67,СВЦЭМ!$B$33:$B$776,W$47)+'СЕТ СН'!$G$9+СВЦЭМ!$D$10+'СЕТ СН'!$G$5-'СЕТ СН'!$G$17</f>
        <v>3408.4712780600003</v>
      </c>
      <c r="X67" s="36">
        <f>SUMIFS(СВЦЭМ!$C$33:$C$776,СВЦЭМ!$A$33:$A$776,$A67,СВЦЭМ!$B$33:$B$776,X$47)+'СЕТ СН'!$G$9+СВЦЭМ!$D$10+'СЕТ СН'!$G$5-'СЕТ СН'!$G$17</f>
        <v>3401.2744978300002</v>
      </c>
      <c r="Y67" s="36">
        <f>SUMIFS(СВЦЭМ!$C$33:$C$776,СВЦЭМ!$A$33:$A$776,$A67,СВЦЭМ!$B$33:$B$776,Y$47)+'СЕТ СН'!$G$9+СВЦЭМ!$D$10+'СЕТ СН'!$G$5-'СЕТ СН'!$G$17</f>
        <v>3401.7159549400003</v>
      </c>
    </row>
    <row r="68" spans="1:27" ht="15.75" x14ac:dyDescent="0.2">
      <c r="A68" s="35">
        <f t="shared" si="1"/>
        <v>43790</v>
      </c>
      <c r="B68" s="36">
        <f>SUMIFS(СВЦЭМ!$C$33:$C$776,СВЦЭМ!$A$33:$A$776,$A68,СВЦЭМ!$B$33:$B$776,B$47)+'СЕТ СН'!$G$9+СВЦЭМ!$D$10+'СЕТ СН'!$G$5-'СЕТ СН'!$G$17</f>
        <v>3466.9155510600003</v>
      </c>
      <c r="C68" s="36">
        <f>SUMIFS(СВЦЭМ!$C$33:$C$776,СВЦЭМ!$A$33:$A$776,$A68,СВЦЭМ!$B$33:$B$776,C$47)+'СЕТ СН'!$G$9+СВЦЭМ!$D$10+'СЕТ СН'!$G$5-'СЕТ СН'!$G$17</f>
        <v>3470.0775062299999</v>
      </c>
      <c r="D68" s="36">
        <f>SUMIFS(СВЦЭМ!$C$33:$C$776,СВЦЭМ!$A$33:$A$776,$A68,СВЦЭМ!$B$33:$B$776,D$47)+'СЕТ СН'!$G$9+СВЦЭМ!$D$10+'СЕТ СН'!$G$5-'СЕТ СН'!$G$17</f>
        <v>3512.5463292200002</v>
      </c>
      <c r="E68" s="36">
        <f>SUMIFS(СВЦЭМ!$C$33:$C$776,СВЦЭМ!$A$33:$A$776,$A68,СВЦЭМ!$B$33:$B$776,E$47)+'СЕТ СН'!$G$9+СВЦЭМ!$D$10+'СЕТ СН'!$G$5-'СЕТ СН'!$G$17</f>
        <v>3518.48701992</v>
      </c>
      <c r="F68" s="36">
        <f>SUMIFS(СВЦЭМ!$C$33:$C$776,СВЦЭМ!$A$33:$A$776,$A68,СВЦЭМ!$B$33:$B$776,F$47)+'СЕТ СН'!$G$9+СВЦЭМ!$D$10+'СЕТ СН'!$G$5-'СЕТ СН'!$G$17</f>
        <v>3516.2712475400003</v>
      </c>
      <c r="G68" s="36">
        <f>SUMIFS(СВЦЭМ!$C$33:$C$776,СВЦЭМ!$A$33:$A$776,$A68,СВЦЭМ!$B$33:$B$776,G$47)+'СЕТ СН'!$G$9+СВЦЭМ!$D$10+'СЕТ СН'!$G$5-'СЕТ СН'!$G$17</f>
        <v>3506.22892705</v>
      </c>
      <c r="H68" s="36">
        <f>SUMIFS(СВЦЭМ!$C$33:$C$776,СВЦЭМ!$A$33:$A$776,$A68,СВЦЭМ!$B$33:$B$776,H$47)+'СЕТ СН'!$G$9+СВЦЭМ!$D$10+'СЕТ СН'!$G$5-'СЕТ СН'!$G$17</f>
        <v>3462.5712647</v>
      </c>
      <c r="I68" s="36">
        <f>SUMIFS(СВЦЭМ!$C$33:$C$776,СВЦЭМ!$A$33:$A$776,$A68,СВЦЭМ!$B$33:$B$776,I$47)+'СЕТ СН'!$G$9+СВЦЭМ!$D$10+'СЕТ СН'!$G$5-'СЕТ СН'!$G$17</f>
        <v>3447.1765090700001</v>
      </c>
      <c r="J68" s="36">
        <f>SUMIFS(СВЦЭМ!$C$33:$C$776,СВЦЭМ!$A$33:$A$776,$A68,СВЦЭМ!$B$33:$B$776,J$47)+'СЕТ СН'!$G$9+СВЦЭМ!$D$10+'СЕТ СН'!$G$5-'СЕТ СН'!$G$17</f>
        <v>3422.0765744</v>
      </c>
      <c r="K68" s="36">
        <f>SUMIFS(СВЦЭМ!$C$33:$C$776,СВЦЭМ!$A$33:$A$776,$A68,СВЦЭМ!$B$33:$B$776,K$47)+'СЕТ СН'!$G$9+СВЦЭМ!$D$10+'СЕТ СН'!$G$5-'СЕТ СН'!$G$17</f>
        <v>3416.9321004600001</v>
      </c>
      <c r="L68" s="36">
        <f>SUMIFS(СВЦЭМ!$C$33:$C$776,СВЦЭМ!$A$33:$A$776,$A68,СВЦЭМ!$B$33:$B$776,L$47)+'СЕТ СН'!$G$9+СВЦЭМ!$D$10+'СЕТ СН'!$G$5-'СЕТ СН'!$G$17</f>
        <v>3389.4711040500001</v>
      </c>
      <c r="M68" s="36">
        <f>SUMIFS(СВЦЭМ!$C$33:$C$776,СВЦЭМ!$A$33:$A$776,$A68,СВЦЭМ!$B$33:$B$776,M$47)+'СЕТ СН'!$G$9+СВЦЭМ!$D$10+'СЕТ СН'!$G$5-'СЕТ СН'!$G$17</f>
        <v>3388.2587107899999</v>
      </c>
      <c r="N68" s="36">
        <f>SUMIFS(СВЦЭМ!$C$33:$C$776,СВЦЭМ!$A$33:$A$776,$A68,СВЦЭМ!$B$33:$B$776,N$47)+'СЕТ СН'!$G$9+СВЦЭМ!$D$10+'СЕТ СН'!$G$5-'СЕТ СН'!$G$17</f>
        <v>3404.4813377800001</v>
      </c>
      <c r="O68" s="36">
        <f>SUMIFS(СВЦЭМ!$C$33:$C$776,СВЦЭМ!$A$33:$A$776,$A68,СВЦЭМ!$B$33:$B$776,O$47)+'СЕТ СН'!$G$9+СВЦЭМ!$D$10+'СЕТ СН'!$G$5-'СЕТ СН'!$G$17</f>
        <v>3423.0490776200004</v>
      </c>
      <c r="P68" s="36">
        <f>SUMIFS(СВЦЭМ!$C$33:$C$776,СВЦЭМ!$A$33:$A$776,$A68,СВЦЭМ!$B$33:$B$776,P$47)+'СЕТ СН'!$G$9+СВЦЭМ!$D$10+'СЕТ СН'!$G$5-'СЕТ СН'!$G$17</f>
        <v>3418.0323315700002</v>
      </c>
      <c r="Q68" s="36">
        <f>SUMIFS(СВЦЭМ!$C$33:$C$776,СВЦЭМ!$A$33:$A$776,$A68,СВЦЭМ!$B$33:$B$776,Q$47)+'СЕТ СН'!$G$9+СВЦЭМ!$D$10+'СЕТ СН'!$G$5-'СЕТ СН'!$G$17</f>
        <v>3422.1684331000001</v>
      </c>
      <c r="R68" s="36">
        <f>SUMIFS(СВЦЭМ!$C$33:$C$776,СВЦЭМ!$A$33:$A$776,$A68,СВЦЭМ!$B$33:$B$776,R$47)+'СЕТ СН'!$G$9+СВЦЭМ!$D$10+'СЕТ СН'!$G$5-'СЕТ СН'!$G$17</f>
        <v>3406.7625541900002</v>
      </c>
      <c r="S68" s="36">
        <f>SUMIFS(СВЦЭМ!$C$33:$C$776,СВЦЭМ!$A$33:$A$776,$A68,СВЦЭМ!$B$33:$B$776,S$47)+'СЕТ СН'!$G$9+СВЦЭМ!$D$10+'СЕТ СН'!$G$5-'СЕТ СН'!$G$17</f>
        <v>3378.2193835900002</v>
      </c>
      <c r="T68" s="36">
        <f>SUMIFS(СВЦЭМ!$C$33:$C$776,СВЦЭМ!$A$33:$A$776,$A68,СВЦЭМ!$B$33:$B$776,T$47)+'СЕТ СН'!$G$9+СВЦЭМ!$D$10+'СЕТ СН'!$G$5-'СЕТ СН'!$G$17</f>
        <v>3377.5726494400001</v>
      </c>
      <c r="U68" s="36">
        <f>SUMIFS(СВЦЭМ!$C$33:$C$776,СВЦЭМ!$A$33:$A$776,$A68,СВЦЭМ!$B$33:$B$776,U$47)+'СЕТ СН'!$G$9+СВЦЭМ!$D$10+'СЕТ СН'!$G$5-'СЕТ СН'!$G$17</f>
        <v>3378.3462758200003</v>
      </c>
      <c r="V68" s="36">
        <f>SUMIFS(СВЦЭМ!$C$33:$C$776,СВЦЭМ!$A$33:$A$776,$A68,СВЦЭМ!$B$33:$B$776,V$47)+'СЕТ СН'!$G$9+СВЦЭМ!$D$10+'СЕТ СН'!$G$5-'СЕТ СН'!$G$17</f>
        <v>3366.2698688099999</v>
      </c>
      <c r="W68" s="36">
        <f>SUMIFS(СВЦЭМ!$C$33:$C$776,СВЦЭМ!$A$33:$A$776,$A68,СВЦЭМ!$B$33:$B$776,W$47)+'СЕТ СН'!$G$9+СВЦЭМ!$D$10+'СЕТ СН'!$G$5-'СЕТ СН'!$G$17</f>
        <v>3358.0020203500003</v>
      </c>
      <c r="X68" s="36">
        <f>SUMIFS(СВЦЭМ!$C$33:$C$776,СВЦЭМ!$A$33:$A$776,$A68,СВЦЭМ!$B$33:$B$776,X$47)+'СЕТ СН'!$G$9+СВЦЭМ!$D$10+'СЕТ СН'!$G$5-'СЕТ СН'!$G$17</f>
        <v>3362.0576503100001</v>
      </c>
      <c r="Y68" s="36">
        <f>SUMIFS(СВЦЭМ!$C$33:$C$776,СВЦЭМ!$A$33:$A$776,$A68,СВЦЭМ!$B$33:$B$776,Y$47)+'СЕТ СН'!$G$9+СВЦЭМ!$D$10+'СЕТ СН'!$G$5-'СЕТ СН'!$G$17</f>
        <v>3422.0202749800001</v>
      </c>
    </row>
    <row r="69" spans="1:27" ht="15.75" x14ac:dyDescent="0.2">
      <c r="A69" s="35">
        <f t="shared" si="1"/>
        <v>43791</v>
      </c>
      <c r="B69" s="36">
        <f>SUMIFS(СВЦЭМ!$C$33:$C$776,СВЦЭМ!$A$33:$A$776,$A69,СВЦЭМ!$B$33:$B$776,B$47)+'СЕТ СН'!$G$9+СВЦЭМ!$D$10+'СЕТ СН'!$G$5-'СЕТ СН'!$G$17</f>
        <v>3479.1784741199999</v>
      </c>
      <c r="C69" s="36">
        <f>SUMIFS(СВЦЭМ!$C$33:$C$776,СВЦЭМ!$A$33:$A$776,$A69,СВЦЭМ!$B$33:$B$776,C$47)+'СЕТ СН'!$G$9+СВЦЭМ!$D$10+'СЕТ СН'!$G$5-'СЕТ СН'!$G$17</f>
        <v>3515.6488925100002</v>
      </c>
      <c r="D69" s="36">
        <f>SUMIFS(СВЦЭМ!$C$33:$C$776,СВЦЭМ!$A$33:$A$776,$A69,СВЦЭМ!$B$33:$B$776,D$47)+'СЕТ СН'!$G$9+СВЦЭМ!$D$10+'СЕТ СН'!$G$5-'СЕТ СН'!$G$17</f>
        <v>3519.8165512100004</v>
      </c>
      <c r="E69" s="36">
        <f>SUMIFS(СВЦЭМ!$C$33:$C$776,СВЦЭМ!$A$33:$A$776,$A69,СВЦЭМ!$B$33:$B$776,E$47)+'СЕТ СН'!$G$9+СВЦЭМ!$D$10+'СЕТ СН'!$G$5-'СЕТ СН'!$G$17</f>
        <v>3502.3049499600002</v>
      </c>
      <c r="F69" s="36">
        <f>SUMIFS(СВЦЭМ!$C$33:$C$776,СВЦЭМ!$A$33:$A$776,$A69,СВЦЭМ!$B$33:$B$776,F$47)+'СЕТ СН'!$G$9+СВЦЭМ!$D$10+'СЕТ СН'!$G$5-'СЕТ СН'!$G$17</f>
        <v>3488.5946280000003</v>
      </c>
      <c r="G69" s="36">
        <f>SUMIFS(СВЦЭМ!$C$33:$C$776,СВЦЭМ!$A$33:$A$776,$A69,СВЦЭМ!$B$33:$B$776,G$47)+'СЕТ СН'!$G$9+СВЦЭМ!$D$10+'СЕТ СН'!$G$5-'СЕТ СН'!$G$17</f>
        <v>3473.29741556</v>
      </c>
      <c r="H69" s="36">
        <f>SUMIFS(СВЦЭМ!$C$33:$C$776,СВЦЭМ!$A$33:$A$776,$A69,СВЦЭМ!$B$33:$B$776,H$47)+'СЕТ СН'!$G$9+СВЦЭМ!$D$10+'СЕТ СН'!$G$5-'СЕТ СН'!$G$17</f>
        <v>3453.8235036700003</v>
      </c>
      <c r="I69" s="36">
        <f>SUMIFS(СВЦЭМ!$C$33:$C$776,СВЦЭМ!$A$33:$A$776,$A69,СВЦЭМ!$B$33:$B$776,I$47)+'СЕТ СН'!$G$9+СВЦЭМ!$D$10+'СЕТ СН'!$G$5-'СЕТ СН'!$G$17</f>
        <v>3452.4095607300001</v>
      </c>
      <c r="J69" s="36">
        <f>SUMIFS(СВЦЭМ!$C$33:$C$776,СВЦЭМ!$A$33:$A$776,$A69,СВЦЭМ!$B$33:$B$776,J$47)+'СЕТ СН'!$G$9+СВЦЭМ!$D$10+'СЕТ СН'!$G$5-'СЕТ СН'!$G$17</f>
        <v>3426.1349209300001</v>
      </c>
      <c r="K69" s="36">
        <f>SUMIFS(СВЦЭМ!$C$33:$C$776,СВЦЭМ!$A$33:$A$776,$A69,СВЦЭМ!$B$33:$B$776,K$47)+'СЕТ СН'!$G$9+СВЦЭМ!$D$10+'СЕТ СН'!$G$5-'СЕТ СН'!$G$17</f>
        <v>3423.0488411599999</v>
      </c>
      <c r="L69" s="36">
        <f>SUMIFS(СВЦЭМ!$C$33:$C$776,СВЦЭМ!$A$33:$A$776,$A69,СВЦЭМ!$B$33:$B$776,L$47)+'СЕТ СН'!$G$9+СВЦЭМ!$D$10+'СЕТ СН'!$G$5-'СЕТ СН'!$G$17</f>
        <v>3388.1477977200002</v>
      </c>
      <c r="M69" s="36">
        <f>SUMIFS(СВЦЭМ!$C$33:$C$776,СВЦЭМ!$A$33:$A$776,$A69,СВЦЭМ!$B$33:$B$776,M$47)+'СЕТ СН'!$G$9+СВЦЭМ!$D$10+'СЕТ СН'!$G$5-'СЕТ СН'!$G$17</f>
        <v>3385.8593204100002</v>
      </c>
      <c r="N69" s="36">
        <f>SUMIFS(СВЦЭМ!$C$33:$C$776,СВЦЭМ!$A$33:$A$776,$A69,СВЦЭМ!$B$33:$B$776,N$47)+'СЕТ СН'!$G$9+СВЦЭМ!$D$10+'СЕТ СН'!$G$5-'СЕТ СН'!$G$17</f>
        <v>3381.1145311999999</v>
      </c>
      <c r="O69" s="36">
        <f>SUMIFS(СВЦЭМ!$C$33:$C$776,СВЦЭМ!$A$33:$A$776,$A69,СВЦЭМ!$B$33:$B$776,O$47)+'СЕТ СН'!$G$9+СВЦЭМ!$D$10+'СЕТ СН'!$G$5-'СЕТ СН'!$G$17</f>
        <v>3398.02056782</v>
      </c>
      <c r="P69" s="36">
        <f>SUMIFS(СВЦЭМ!$C$33:$C$776,СВЦЭМ!$A$33:$A$776,$A69,СВЦЭМ!$B$33:$B$776,P$47)+'СЕТ СН'!$G$9+СВЦЭМ!$D$10+'СЕТ СН'!$G$5-'СЕТ СН'!$G$17</f>
        <v>3410.06887775</v>
      </c>
      <c r="Q69" s="36">
        <f>SUMIFS(СВЦЭМ!$C$33:$C$776,СВЦЭМ!$A$33:$A$776,$A69,СВЦЭМ!$B$33:$B$776,Q$47)+'СЕТ СН'!$G$9+СВЦЭМ!$D$10+'СЕТ СН'!$G$5-'СЕТ СН'!$G$17</f>
        <v>3409.3678334200004</v>
      </c>
      <c r="R69" s="36">
        <f>SUMIFS(СВЦЭМ!$C$33:$C$776,СВЦЭМ!$A$33:$A$776,$A69,СВЦЭМ!$B$33:$B$776,R$47)+'СЕТ СН'!$G$9+СВЦЭМ!$D$10+'СЕТ СН'!$G$5-'СЕТ СН'!$G$17</f>
        <v>3391.7851025500004</v>
      </c>
      <c r="S69" s="36">
        <f>SUMIFS(СВЦЭМ!$C$33:$C$776,СВЦЭМ!$A$33:$A$776,$A69,СВЦЭМ!$B$33:$B$776,S$47)+'СЕТ СН'!$G$9+СВЦЭМ!$D$10+'СЕТ СН'!$G$5-'СЕТ СН'!$G$17</f>
        <v>3381.3295155300002</v>
      </c>
      <c r="T69" s="36">
        <f>SUMIFS(СВЦЭМ!$C$33:$C$776,СВЦЭМ!$A$33:$A$776,$A69,СВЦЭМ!$B$33:$B$776,T$47)+'СЕТ СН'!$G$9+СВЦЭМ!$D$10+'СЕТ СН'!$G$5-'СЕТ СН'!$G$17</f>
        <v>3377.9653302800002</v>
      </c>
      <c r="U69" s="36">
        <f>SUMIFS(СВЦЭМ!$C$33:$C$776,СВЦЭМ!$A$33:$A$776,$A69,СВЦЭМ!$B$33:$B$776,U$47)+'СЕТ СН'!$G$9+СВЦЭМ!$D$10+'СЕТ СН'!$G$5-'СЕТ СН'!$G$17</f>
        <v>3371.3392926300003</v>
      </c>
      <c r="V69" s="36">
        <f>SUMIFS(СВЦЭМ!$C$33:$C$776,СВЦЭМ!$A$33:$A$776,$A69,СВЦЭМ!$B$33:$B$776,V$47)+'СЕТ СН'!$G$9+СВЦЭМ!$D$10+'СЕТ СН'!$G$5-'СЕТ СН'!$G$17</f>
        <v>3364.06324941</v>
      </c>
      <c r="W69" s="36">
        <f>SUMIFS(СВЦЭМ!$C$33:$C$776,СВЦЭМ!$A$33:$A$776,$A69,СВЦЭМ!$B$33:$B$776,W$47)+'СЕТ СН'!$G$9+СВЦЭМ!$D$10+'СЕТ СН'!$G$5-'СЕТ СН'!$G$17</f>
        <v>3351.24926839</v>
      </c>
      <c r="X69" s="36">
        <f>SUMIFS(СВЦЭМ!$C$33:$C$776,СВЦЭМ!$A$33:$A$776,$A69,СВЦЭМ!$B$33:$B$776,X$47)+'СЕТ СН'!$G$9+СВЦЭМ!$D$10+'СЕТ СН'!$G$5-'СЕТ СН'!$G$17</f>
        <v>3366.2991034699999</v>
      </c>
      <c r="Y69" s="36">
        <f>SUMIFS(СВЦЭМ!$C$33:$C$776,СВЦЭМ!$A$33:$A$776,$A69,СВЦЭМ!$B$33:$B$776,Y$47)+'СЕТ СН'!$G$9+СВЦЭМ!$D$10+'СЕТ СН'!$G$5-'СЕТ СН'!$G$17</f>
        <v>3399.6803985500001</v>
      </c>
    </row>
    <row r="70" spans="1:27" ht="15.75" x14ac:dyDescent="0.2">
      <c r="A70" s="35">
        <f t="shared" si="1"/>
        <v>43792</v>
      </c>
      <c r="B70" s="36">
        <f>SUMIFS(СВЦЭМ!$C$33:$C$776,СВЦЭМ!$A$33:$A$776,$A70,СВЦЭМ!$B$33:$B$776,B$47)+'СЕТ СН'!$G$9+СВЦЭМ!$D$10+'СЕТ СН'!$G$5-'СЕТ СН'!$G$17</f>
        <v>3433.6414937500003</v>
      </c>
      <c r="C70" s="36">
        <f>SUMIFS(СВЦЭМ!$C$33:$C$776,СВЦЭМ!$A$33:$A$776,$A70,СВЦЭМ!$B$33:$B$776,C$47)+'СЕТ СН'!$G$9+СВЦЭМ!$D$10+'СЕТ СН'!$G$5-'СЕТ СН'!$G$17</f>
        <v>3474.0553907000003</v>
      </c>
      <c r="D70" s="36">
        <f>SUMIFS(СВЦЭМ!$C$33:$C$776,СВЦЭМ!$A$33:$A$776,$A70,СВЦЭМ!$B$33:$B$776,D$47)+'СЕТ СН'!$G$9+СВЦЭМ!$D$10+'СЕТ СН'!$G$5-'СЕТ СН'!$G$17</f>
        <v>3485.5067736600004</v>
      </c>
      <c r="E70" s="36">
        <f>SUMIFS(СВЦЭМ!$C$33:$C$776,СВЦЭМ!$A$33:$A$776,$A70,СВЦЭМ!$B$33:$B$776,E$47)+'СЕТ СН'!$G$9+СВЦЭМ!$D$10+'СЕТ СН'!$G$5-'СЕТ СН'!$G$17</f>
        <v>3491.7352551600002</v>
      </c>
      <c r="F70" s="36">
        <f>SUMIFS(СВЦЭМ!$C$33:$C$776,СВЦЭМ!$A$33:$A$776,$A70,СВЦЭМ!$B$33:$B$776,F$47)+'СЕТ СН'!$G$9+СВЦЭМ!$D$10+'СЕТ СН'!$G$5-'СЕТ СН'!$G$17</f>
        <v>3489.0000858200001</v>
      </c>
      <c r="G70" s="36">
        <f>SUMIFS(СВЦЭМ!$C$33:$C$776,СВЦЭМ!$A$33:$A$776,$A70,СВЦЭМ!$B$33:$B$776,G$47)+'СЕТ СН'!$G$9+СВЦЭМ!$D$10+'СЕТ СН'!$G$5-'СЕТ СН'!$G$17</f>
        <v>3480.6188780800003</v>
      </c>
      <c r="H70" s="36">
        <f>SUMIFS(СВЦЭМ!$C$33:$C$776,СВЦЭМ!$A$33:$A$776,$A70,СВЦЭМ!$B$33:$B$776,H$47)+'СЕТ СН'!$G$9+СВЦЭМ!$D$10+'СЕТ СН'!$G$5-'СЕТ СН'!$G$17</f>
        <v>3461.2033874899998</v>
      </c>
      <c r="I70" s="36">
        <f>SUMIFS(СВЦЭМ!$C$33:$C$776,СВЦЭМ!$A$33:$A$776,$A70,СВЦЭМ!$B$33:$B$776,I$47)+'СЕТ СН'!$G$9+СВЦЭМ!$D$10+'СЕТ СН'!$G$5-'СЕТ СН'!$G$17</f>
        <v>3462.0898634700002</v>
      </c>
      <c r="J70" s="36">
        <f>SUMIFS(СВЦЭМ!$C$33:$C$776,СВЦЭМ!$A$33:$A$776,$A70,СВЦЭМ!$B$33:$B$776,J$47)+'СЕТ СН'!$G$9+СВЦЭМ!$D$10+'СЕТ СН'!$G$5-'СЕТ СН'!$G$17</f>
        <v>3440.14938833</v>
      </c>
      <c r="K70" s="36">
        <f>SUMIFS(СВЦЭМ!$C$33:$C$776,СВЦЭМ!$A$33:$A$776,$A70,СВЦЭМ!$B$33:$B$776,K$47)+'СЕТ СН'!$G$9+СВЦЭМ!$D$10+'СЕТ СН'!$G$5-'СЕТ СН'!$G$17</f>
        <v>3426.4616203300002</v>
      </c>
      <c r="L70" s="36">
        <f>SUMIFS(СВЦЭМ!$C$33:$C$776,СВЦЭМ!$A$33:$A$776,$A70,СВЦЭМ!$B$33:$B$776,L$47)+'СЕТ СН'!$G$9+СВЦЭМ!$D$10+'СЕТ СН'!$G$5-'СЕТ СН'!$G$17</f>
        <v>3390.6877191200001</v>
      </c>
      <c r="M70" s="36">
        <f>SUMIFS(СВЦЭМ!$C$33:$C$776,СВЦЭМ!$A$33:$A$776,$A70,СВЦЭМ!$B$33:$B$776,M$47)+'СЕТ СН'!$G$9+СВЦЭМ!$D$10+'СЕТ СН'!$G$5-'СЕТ СН'!$G$17</f>
        <v>3385.1918782500002</v>
      </c>
      <c r="N70" s="36">
        <f>SUMIFS(СВЦЭМ!$C$33:$C$776,СВЦЭМ!$A$33:$A$776,$A70,СВЦЭМ!$B$33:$B$776,N$47)+'СЕТ СН'!$G$9+СВЦЭМ!$D$10+'СЕТ СН'!$G$5-'СЕТ СН'!$G$17</f>
        <v>3379.5909262600003</v>
      </c>
      <c r="O70" s="36">
        <f>SUMIFS(СВЦЭМ!$C$33:$C$776,СВЦЭМ!$A$33:$A$776,$A70,СВЦЭМ!$B$33:$B$776,O$47)+'СЕТ СН'!$G$9+СВЦЭМ!$D$10+'СЕТ СН'!$G$5-'СЕТ СН'!$G$17</f>
        <v>3389.0925212000002</v>
      </c>
      <c r="P70" s="36">
        <f>SUMIFS(СВЦЭМ!$C$33:$C$776,СВЦЭМ!$A$33:$A$776,$A70,СВЦЭМ!$B$33:$B$776,P$47)+'СЕТ СН'!$G$9+СВЦЭМ!$D$10+'СЕТ СН'!$G$5-'СЕТ СН'!$G$17</f>
        <v>3399.4364918400001</v>
      </c>
      <c r="Q70" s="36">
        <f>SUMIFS(СВЦЭМ!$C$33:$C$776,СВЦЭМ!$A$33:$A$776,$A70,СВЦЭМ!$B$33:$B$776,Q$47)+'СЕТ СН'!$G$9+СВЦЭМ!$D$10+'СЕТ СН'!$G$5-'СЕТ СН'!$G$17</f>
        <v>3396.6948601499998</v>
      </c>
      <c r="R70" s="36">
        <f>SUMIFS(СВЦЭМ!$C$33:$C$776,СВЦЭМ!$A$33:$A$776,$A70,СВЦЭМ!$B$33:$B$776,R$47)+'СЕТ СН'!$G$9+СВЦЭМ!$D$10+'СЕТ СН'!$G$5-'СЕТ СН'!$G$17</f>
        <v>3387.95952734</v>
      </c>
      <c r="S70" s="36">
        <f>SUMIFS(СВЦЭМ!$C$33:$C$776,СВЦЭМ!$A$33:$A$776,$A70,СВЦЭМ!$B$33:$B$776,S$47)+'СЕТ СН'!$G$9+СВЦЭМ!$D$10+'СЕТ СН'!$G$5-'СЕТ СН'!$G$17</f>
        <v>3379.5796120300001</v>
      </c>
      <c r="T70" s="36">
        <f>SUMIFS(СВЦЭМ!$C$33:$C$776,СВЦЭМ!$A$33:$A$776,$A70,СВЦЭМ!$B$33:$B$776,T$47)+'СЕТ СН'!$G$9+СВЦЭМ!$D$10+'СЕТ СН'!$G$5-'СЕТ СН'!$G$17</f>
        <v>3369.7381593999999</v>
      </c>
      <c r="U70" s="36">
        <f>SUMIFS(СВЦЭМ!$C$33:$C$776,СВЦЭМ!$A$33:$A$776,$A70,СВЦЭМ!$B$33:$B$776,U$47)+'СЕТ СН'!$G$9+СВЦЭМ!$D$10+'СЕТ СН'!$G$5-'СЕТ СН'!$G$17</f>
        <v>3367.6116071500001</v>
      </c>
      <c r="V70" s="36">
        <f>SUMIFS(СВЦЭМ!$C$33:$C$776,СВЦЭМ!$A$33:$A$776,$A70,СВЦЭМ!$B$33:$B$776,V$47)+'СЕТ СН'!$G$9+СВЦЭМ!$D$10+'СЕТ СН'!$G$5-'СЕТ СН'!$G$17</f>
        <v>3376.8903790499999</v>
      </c>
      <c r="W70" s="36">
        <f>SUMIFS(СВЦЭМ!$C$33:$C$776,СВЦЭМ!$A$33:$A$776,$A70,СВЦЭМ!$B$33:$B$776,W$47)+'СЕТ СН'!$G$9+СВЦЭМ!$D$10+'СЕТ СН'!$G$5-'СЕТ СН'!$G$17</f>
        <v>3388.0125167400001</v>
      </c>
      <c r="X70" s="36">
        <f>SUMIFS(СВЦЭМ!$C$33:$C$776,СВЦЭМ!$A$33:$A$776,$A70,СВЦЭМ!$B$33:$B$776,X$47)+'СЕТ СН'!$G$9+СВЦЭМ!$D$10+'СЕТ СН'!$G$5-'СЕТ СН'!$G$17</f>
        <v>3398.9988793500002</v>
      </c>
      <c r="Y70" s="36">
        <f>SUMIFS(СВЦЭМ!$C$33:$C$776,СВЦЭМ!$A$33:$A$776,$A70,СВЦЭМ!$B$33:$B$776,Y$47)+'СЕТ СН'!$G$9+СВЦЭМ!$D$10+'СЕТ СН'!$G$5-'СЕТ СН'!$G$17</f>
        <v>3406.7141196299999</v>
      </c>
    </row>
    <row r="71" spans="1:27" ht="15.75" x14ac:dyDescent="0.2">
      <c r="A71" s="35">
        <f t="shared" si="1"/>
        <v>43793</v>
      </c>
      <c r="B71" s="36">
        <f>SUMIFS(СВЦЭМ!$C$33:$C$776,СВЦЭМ!$A$33:$A$776,$A71,СВЦЭМ!$B$33:$B$776,B$47)+'СЕТ СН'!$G$9+СВЦЭМ!$D$10+'СЕТ СН'!$G$5-'СЕТ СН'!$G$17</f>
        <v>3379.8934811100003</v>
      </c>
      <c r="C71" s="36">
        <f>SUMIFS(СВЦЭМ!$C$33:$C$776,СВЦЭМ!$A$33:$A$776,$A71,СВЦЭМ!$B$33:$B$776,C$47)+'СЕТ СН'!$G$9+СВЦЭМ!$D$10+'СЕТ СН'!$G$5-'СЕТ СН'!$G$17</f>
        <v>3393.0919086700001</v>
      </c>
      <c r="D71" s="36">
        <f>SUMIFS(СВЦЭМ!$C$33:$C$776,СВЦЭМ!$A$33:$A$776,$A71,СВЦЭМ!$B$33:$B$776,D$47)+'СЕТ СН'!$G$9+СВЦЭМ!$D$10+'СЕТ СН'!$G$5-'СЕТ СН'!$G$17</f>
        <v>3451.8047191200003</v>
      </c>
      <c r="E71" s="36">
        <f>SUMIFS(СВЦЭМ!$C$33:$C$776,СВЦЭМ!$A$33:$A$776,$A71,СВЦЭМ!$B$33:$B$776,E$47)+'СЕТ СН'!$G$9+СВЦЭМ!$D$10+'СЕТ СН'!$G$5-'СЕТ СН'!$G$17</f>
        <v>3480.40200602</v>
      </c>
      <c r="F71" s="36">
        <f>SUMIFS(СВЦЭМ!$C$33:$C$776,СВЦЭМ!$A$33:$A$776,$A71,СВЦЭМ!$B$33:$B$776,F$47)+'СЕТ СН'!$G$9+СВЦЭМ!$D$10+'СЕТ СН'!$G$5-'СЕТ СН'!$G$17</f>
        <v>3478.00357596</v>
      </c>
      <c r="G71" s="36">
        <f>SUMIFS(СВЦЭМ!$C$33:$C$776,СВЦЭМ!$A$33:$A$776,$A71,СВЦЭМ!$B$33:$B$776,G$47)+'СЕТ СН'!$G$9+СВЦЭМ!$D$10+'СЕТ СН'!$G$5-'СЕТ СН'!$G$17</f>
        <v>3487.10368565</v>
      </c>
      <c r="H71" s="36">
        <f>SUMIFS(СВЦЭМ!$C$33:$C$776,СВЦЭМ!$A$33:$A$776,$A71,СВЦЭМ!$B$33:$B$776,H$47)+'СЕТ СН'!$G$9+СВЦЭМ!$D$10+'СЕТ СН'!$G$5-'СЕТ СН'!$G$17</f>
        <v>3475.6631657500002</v>
      </c>
      <c r="I71" s="36">
        <f>SUMIFS(СВЦЭМ!$C$33:$C$776,СВЦЭМ!$A$33:$A$776,$A71,СВЦЭМ!$B$33:$B$776,I$47)+'СЕТ СН'!$G$9+СВЦЭМ!$D$10+'СЕТ СН'!$G$5-'СЕТ СН'!$G$17</f>
        <v>3466.6324895000002</v>
      </c>
      <c r="J71" s="36">
        <f>SUMIFS(СВЦЭМ!$C$33:$C$776,СВЦЭМ!$A$33:$A$776,$A71,СВЦЭМ!$B$33:$B$776,J$47)+'СЕТ СН'!$G$9+СВЦЭМ!$D$10+'СЕТ СН'!$G$5-'СЕТ СН'!$G$17</f>
        <v>3440.26513475</v>
      </c>
      <c r="K71" s="36">
        <f>SUMIFS(СВЦЭМ!$C$33:$C$776,СВЦЭМ!$A$33:$A$776,$A71,СВЦЭМ!$B$33:$B$776,K$47)+'СЕТ СН'!$G$9+СВЦЭМ!$D$10+'СЕТ СН'!$G$5-'СЕТ СН'!$G$17</f>
        <v>3433.54796343</v>
      </c>
      <c r="L71" s="36">
        <f>SUMIFS(СВЦЭМ!$C$33:$C$776,СВЦЭМ!$A$33:$A$776,$A71,СВЦЭМ!$B$33:$B$776,L$47)+'СЕТ СН'!$G$9+СВЦЭМ!$D$10+'СЕТ СН'!$G$5-'СЕТ СН'!$G$17</f>
        <v>3388.5113704800001</v>
      </c>
      <c r="M71" s="36">
        <f>SUMIFS(СВЦЭМ!$C$33:$C$776,СВЦЭМ!$A$33:$A$776,$A71,СВЦЭМ!$B$33:$B$776,M$47)+'СЕТ СН'!$G$9+СВЦЭМ!$D$10+'СЕТ СН'!$G$5-'СЕТ СН'!$G$17</f>
        <v>3377.8403835200002</v>
      </c>
      <c r="N71" s="36">
        <f>SUMIFS(СВЦЭМ!$C$33:$C$776,СВЦЭМ!$A$33:$A$776,$A71,СВЦЭМ!$B$33:$B$776,N$47)+'СЕТ СН'!$G$9+СВЦЭМ!$D$10+'СЕТ СН'!$G$5-'СЕТ СН'!$G$17</f>
        <v>3367.7861343100003</v>
      </c>
      <c r="O71" s="36">
        <f>SUMIFS(СВЦЭМ!$C$33:$C$776,СВЦЭМ!$A$33:$A$776,$A71,СВЦЭМ!$B$33:$B$776,O$47)+'СЕТ СН'!$G$9+СВЦЭМ!$D$10+'СЕТ СН'!$G$5-'СЕТ СН'!$G$17</f>
        <v>3366.7458693500002</v>
      </c>
      <c r="P71" s="36">
        <f>SUMIFS(СВЦЭМ!$C$33:$C$776,СВЦЭМ!$A$33:$A$776,$A71,СВЦЭМ!$B$33:$B$776,P$47)+'СЕТ СН'!$G$9+СВЦЭМ!$D$10+'СЕТ СН'!$G$5-'СЕТ СН'!$G$17</f>
        <v>3373.7051516300003</v>
      </c>
      <c r="Q71" s="36">
        <f>SUMIFS(СВЦЭМ!$C$33:$C$776,СВЦЭМ!$A$33:$A$776,$A71,СВЦЭМ!$B$33:$B$776,Q$47)+'СЕТ СН'!$G$9+СВЦЭМ!$D$10+'СЕТ СН'!$G$5-'СЕТ СН'!$G$17</f>
        <v>3355.72006956</v>
      </c>
      <c r="R71" s="36">
        <f>SUMIFS(СВЦЭМ!$C$33:$C$776,СВЦЭМ!$A$33:$A$776,$A71,СВЦЭМ!$B$33:$B$776,R$47)+'СЕТ СН'!$G$9+СВЦЭМ!$D$10+'СЕТ СН'!$G$5-'СЕТ СН'!$G$17</f>
        <v>3375.8533476700004</v>
      </c>
      <c r="S71" s="36">
        <f>SUMIFS(СВЦЭМ!$C$33:$C$776,СВЦЭМ!$A$33:$A$776,$A71,СВЦЭМ!$B$33:$B$776,S$47)+'СЕТ СН'!$G$9+СВЦЭМ!$D$10+'СЕТ СН'!$G$5-'СЕТ СН'!$G$17</f>
        <v>3396.06620759</v>
      </c>
      <c r="T71" s="36">
        <f>SUMIFS(СВЦЭМ!$C$33:$C$776,СВЦЭМ!$A$33:$A$776,$A71,СВЦЭМ!$B$33:$B$776,T$47)+'СЕТ СН'!$G$9+СВЦЭМ!$D$10+'СЕТ СН'!$G$5-'СЕТ СН'!$G$17</f>
        <v>3388.9823377900002</v>
      </c>
      <c r="U71" s="36">
        <f>SUMIFS(СВЦЭМ!$C$33:$C$776,СВЦЭМ!$A$33:$A$776,$A71,СВЦЭМ!$B$33:$B$776,U$47)+'СЕТ СН'!$G$9+СВЦЭМ!$D$10+'СЕТ СН'!$G$5-'СЕТ СН'!$G$17</f>
        <v>3400.8134034600002</v>
      </c>
      <c r="V71" s="36">
        <f>SUMIFS(СВЦЭМ!$C$33:$C$776,СВЦЭМ!$A$33:$A$776,$A71,СВЦЭМ!$B$33:$B$776,V$47)+'СЕТ СН'!$G$9+СВЦЭМ!$D$10+'СЕТ СН'!$G$5-'СЕТ СН'!$G$17</f>
        <v>3397.1546460500003</v>
      </c>
      <c r="W71" s="36">
        <f>SUMIFS(СВЦЭМ!$C$33:$C$776,СВЦЭМ!$A$33:$A$776,$A71,СВЦЭМ!$B$33:$B$776,W$47)+'СЕТ СН'!$G$9+СВЦЭМ!$D$10+'СЕТ СН'!$G$5-'СЕТ СН'!$G$17</f>
        <v>3396.7793594300001</v>
      </c>
      <c r="X71" s="36">
        <f>SUMIFS(СВЦЭМ!$C$33:$C$776,СВЦЭМ!$A$33:$A$776,$A71,СВЦЭМ!$B$33:$B$776,X$47)+'СЕТ СН'!$G$9+СВЦЭМ!$D$10+'СЕТ СН'!$G$5-'СЕТ СН'!$G$17</f>
        <v>3396.2585346599999</v>
      </c>
      <c r="Y71" s="36">
        <f>SUMIFS(СВЦЭМ!$C$33:$C$776,СВЦЭМ!$A$33:$A$776,$A71,СВЦЭМ!$B$33:$B$776,Y$47)+'СЕТ СН'!$G$9+СВЦЭМ!$D$10+'СЕТ СН'!$G$5-'СЕТ СН'!$G$17</f>
        <v>3420.9801430300004</v>
      </c>
    </row>
    <row r="72" spans="1:27" ht="15.75" x14ac:dyDescent="0.2">
      <c r="A72" s="35">
        <f t="shared" si="1"/>
        <v>43794</v>
      </c>
      <c r="B72" s="36">
        <f>SUMIFS(СВЦЭМ!$C$33:$C$776,СВЦЭМ!$A$33:$A$776,$A72,СВЦЭМ!$B$33:$B$776,B$47)+'СЕТ СН'!$G$9+СВЦЭМ!$D$10+'СЕТ СН'!$G$5-'СЕТ СН'!$G$17</f>
        <v>3452.6014567000002</v>
      </c>
      <c r="C72" s="36">
        <f>SUMIFS(СВЦЭМ!$C$33:$C$776,СВЦЭМ!$A$33:$A$776,$A72,СВЦЭМ!$B$33:$B$776,C$47)+'СЕТ СН'!$G$9+СВЦЭМ!$D$10+'СЕТ СН'!$G$5-'СЕТ СН'!$G$17</f>
        <v>3475.13493986</v>
      </c>
      <c r="D72" s="36">
        <f>SUMIFS(СВЦЭМ!$C$33:$C$776,СВЦЭМ!$A$33:$A$776,$A72,СВЦЭМ!$B$33:$B$776,D$47)+'СЕТ СН'!$G$9+СВЦЭМ!$D$10+'СЕТ СН'!$G$5-'СЕТ СН'!$G$17</f>
        <v>3515.83680491</v>
      </c>
      <c r="E72" s="36">
        <f>SUMIFS(СВЦЭМ!$C$33:$C$776,СВЦЭМ!$A$33:$A$776,$A72,СВЦЭМ!$B$33:$B$776,E$47)+'СЕТ СН'!$G$9+СВЦЭМ!$D$10+'СЕТ СН'!$G$5-'СЕТ СН'!$G$17</f>
        <v>3530.2175593100001</v>
      </c>
      <c r="F72" s="36">
        <f>SUMIFS(СВЦЭМ!$C$33:$C$776,СВЦЭМ!$A$33:$A$776,$A72,СВЦЭМ!$B$33:$B$776,F$47)+'СЕТ СН'!$G$9+СВЦЭМ!$D$10+'СЕТ СН'!$G$5-'СЕТ СН'!$G$17</f>
        <v>3513.7829911700001</v>
      </c>
      <c r="G72" s="36">
        <f>SUMIFS(СВЦЭМ!$C$33:$C$776,СВЦЭМ!$A$33:$A$776,$A72,СВЦЭМ!$B$33:$B$776,G$47)+'СЕТ СН'!$G$9+СВЦЭМ!$D$10+'СЕТ СН'!$G$5-'СЕТ СН'!$G$17</f>
        <v>3513.0725966999998</v>
      </c>
      <c r="H72" s="36">
        <f>SUMIFS(СВЦЭМ!$C$33:$C$776,СВЦЭМ!$A$33:$A$776,$A72,СВЦЭМ!$B$33:$B$776,H$47)+'СЕТ СН'!$G$9+СВЦЭМ!$D$10+'СЕТ СН'!$G$5-'СЕТ СН'!$G$17</f>
        <v>3464.7428182600001</v>
      </c>
      <c r="I72" s="36">
        <f>SUMIFS(СВЦЭМ!$C$33:$C$776,СВЦЭМ!$A$33:$A$776,$A72,СВЦЭМ!$B$33:$B$776,I$47)+'СЕТ СН'!$G$9+СВЦЭМ!$D$10+'СЕТ СН'!$G$5-'СЕТ СН'!$G$17</f>
        <v>3452.3393142200002</v>
      </c>
      <c r="J72" s="36">
        <f>SUMIFS(СВЦЭМ!$C$33:$C$776,СВЦЭМ!$A$33:$A$776,$A72,СВЦЭМ!$B$33:$B$776,J$47)+'СЕТ СН'!$G$9+СВЦЭМ!$D$10+'СЕТ СН'!$G$5-'СЕТ СН'!$G$17</f>
        <v>3430.8451748900002</v>
      </c>
      <c r="K72" s="36">
        <f>SUMIFS(СВЦЭМ!$C$33:$C$776,СВЦЭМ!$A$33:$A$776,$A72,СВЦЭМ!$B$33:$B$776,K$47)+'СЕТ СН'!$G$9+СВЦЭМ!$D$10+'СЕТ СН'!$G$5-'СЕТ СН'!$G$17</f>
        <v>3420.0734130199999</v>
      </c>
      <c r="L72" s="36">
        <f>SUMIFS(СВЦЭМ!$C$33:$C$776,СВЦЭМ!$A$33:$A$776,$A72,СВЦЭМ!$B$33:$B$776,L$47)+'СЕТ СН'!$G$9+СВЦЭМ!$D$10+'СЕТ СН'!$G$5-'СЕТ СН'!$G$17</f>
        <v>3382.4646407700002</v>
      </c>
      <c r="M72" s="36">
        <f>SUMIFS(СВЦЭМ!$C$33:$C$776,СВЦЭМ!$A$33:$A$776,$A72,СВЦЭМ!$B$33:$B$776,M$47)+'СЕТ СН'!$G$9+СВЦЭМ!$D$10+'СЕТ СН'!$G$5-'СЕТ СН'!$G$17</f>
        <v>3384.09071834</v>
      </c>
      <c r="N72" s="36">
        <f>SUMIFS(СВЦЭМ!$C$33:$C$776,СВЦЭМ!$A$33:$A$776,$A72,СВЦЭМ!$B$33:$B$776,N$47)+'СЕТ СН'!$G$9+СВЦЭМ!$D$10+'СЕТ СН'!$G$5-'СЕТ СН'!$G$17</f>
        <v>3371.61521829</v>
      </c>
      <c r="O72" s="36">
        <f>SUMIFS(СВЦЭМ!$C$33:$C$776,СВЦЭМ!$A$33:$A$776,$A72,СВЦЭМ!$B$33:$B$776,O$47)+'СЕТ СН'!$G$9+СВЦЭМ!$D$10+'СЕТ СН'!$G$5-'СЕТ СН'!$G$17</f>
        <v>3376.9912807999999</v>
      </c>
      <c r="P72" s="36">
        <f>SUMIFS(СВЦЭМ!$C$33:$C$776,СВЦЭМ!$A$33:$A$776,$A72,СВЦЭМ!$B$33:$B$776,P$47)+'СЕТ СН'!$G$9+СВЦЭМ!$D$10+'СЕТ СН'!$G$5-'СЕТ СН'!$G$17</f>
        <v>3384.10670097</v>
      </c>
      <c r="Q72" s="36">
        <f>SUMIFS(СВЦЭМ!$C$33:$C$776,СВЦЭМ!$A$33:$A$776,$A72,СВЦЭМ!$B$33:$B$776,Q$47)+'СЕТ СН'!$G$9+СВЦЭМ!$D$10+'СЕТ СН'!$G$5-'СЕТ СН'!$G$17</f>
        <v>3360.5360212800001</v>
      </c>
      <c r="R72" s="36">
        <f>SUMIFS(СВЦЭМ!$C$33:$C$776,СВЦЭМ!$A$33:$A$776,$A72,СВЦЭМ!$B$33:$B$776,R$47)+'СЕТ СН'!$G$9+СВЦЭМ!$D$10+'СЕТ СН'!$G$5-'СЕТ СН'!$G$17</f>
        <v>3368.1884748000002</v>
      </c>
      <c r="S72" s="36">
        <f>SUMIFS(СВЦЭМ!$C$33:$C$776,СВЦЭМ!$A$33:$A$776,$A72,СВЦЭМ!$B$33:$B$776,S$47)+'СЕТ СН'!$G$9+СВЦЭМ!$D$10+'СЕТ СН'!$G$5-'СЕТ СН'!$G$17</f>
        <v>3372.0124252200003</v>
      </c>
      <c r="T72" s="36">
        <f>SUMIFS(СВЦЭМ!$C$33:$C$776,СВЦЭМ!$A$33:$A$776,$A72,СВЦЭМ!$B$33:$B$776,T$47)+'СЕТ СН'!$G$9+СВЦЭМ!$D$10+'СЕТ СН'!$G$5-'СЕТ СН'!$G$17</f>
        <v>3359.7997705900002</v>
      </c>
      <c r="U72" s="36">
        <f>SUMIFS(СВЦЭМ!$C$33:$C$776,СВЦЭМ!$A$33:$A$776,$A72,СВЦЭМ!$B$33:$B$776,U$47)+'СЕТ СН'!$G$9+СВЦЭМ!$D$10+'СЕТ СН'!$G$5-'СЕТ СН'!$G$17</f>
        <v>3370.5159285300001</v>
      </c>
      <c r="V72" s="36">
        <f>SUMIFS(СВЦЭМ!$C$33:$C$776,СВЦЭМ!$A$33:$A$776,$A72,СВЦЭМ!$B$33:$B$776,V$47)+'СЕТ СН'!$G$9+СВЦЭМ!$D$10+'СЕТ СН'!$G$5-'СЕТ СН'!$G$17</f>
        <v>3376.0237594099999</v>
      </c>
      <c r="W72" s="36">
        <f>SUMIFS(СВЦЭМ!$C$33:$C$776,СВЦЭМ!$A$33:$A$776,$A72,СВЦЭМ!$B$33:$B$776,W$47)+'СЕТ СН'!$G$9+СВЦЭМ!$D$10+'СЕТ СН'!$G$5-'СЕТ СН'!$G$17</f>
        <v>3398.5356233500002</v>
      </c>
      <c r="X72" s="36">
        <f>SUMIFS(СВЦЭМ!$C$33:$C$776,СВЦЭМ!$A$33:$A$776,$A72,СВЦЭМ!$B$33:$B$776,X$47)+'СЕТ СН'!$G$9+СВЦЭМ!$D$10+'СЕТ СН'!$G$5-'СЕТ СН'!$G$17</f>
        <v>3410.9911043800003</v>
      </c>
      <c r="Y72" s="36">
        <f>SUMIFS(СВЦЭМ!$C$33:$C$776,СВЦЭМ!$A$33:$A$776,$A72,СВЦЭМ!$B$33:$B$776,Y$47)+'СЕТ СН'!$G$9+СВЦЭМ!$D$10+'СЕТ СН'!$G$5-'СЕТ СН'!$G$17</f>
        <v>3431.6867441200002</v>
      </c>
    </row>
    <row r="73" spans="1:27" ht="15.75" x14ac:dyDescent="0.2">
      <c r="A73" s="35">
        <f t="shared" si="1"/>
        <v>43795</v>
      </c>
      <c r="B73" s="36">
        <f>SUMIFS(СВЦЭМ!$C$33:$C$776,СВЦЭМ!$A$33:$A$776,$A73,СВЦЭМ!$B$33:$B$776,B$47)+'СЕТ СН'!$G$9+СВЦЭМ!$D$10+'СЕТ СН'!$G$5-'СЕТ СН'!$G$17</f>
        <v>3478.6895154100002</v>
      </c>
      <c r="C73" s="36">
        <f>SUMIFS(СВЦЭМ!$C$33:$C$776,СВЦЭМ!$A$33:$A$776,$A73,СВЦЭМ!$B$33:$B$776,C$47)+'СЕТ СН'!$G$9+СВЦЭМ!$D$10+'СЕТ СН'!$G$5-'СЕТ СН'!$G$17</f>
        <v>3491.1722330900002</v>
      </c>
      <c r="D73" s="36">
        <f>SUMIFS(СВЦЭМ!$C$33:$C$776,СВЦЭМ!$A$33:$A$776,$A73,СВЦЭМ!$B$33:$B$776,D$47)+'СЕТ СН'!$G$9+СВЦЭМ!$D$10+'СЕТ СН'!$G$5-'СЕТ СН'!$G$17</f>
        <v>3505.2592584200002</v>
      </c>
      <c r="E73" s="36">
        <f>SUMIFS(СВЦЭМ!$C$33:$C$776,СВЦЭМ!$A$33:$A$776,$A73,СВЦЭМ!$B$33:$B$776,E$47)+'СЕТ СН'!$G$9+СВЦЭМ!$D$10+'СЕТ СН'!$G$5-'СЕТ СН'!$G$17</f>
        <v>3517.5010837600003</v>
      </c>
      <c r="F73" s="36">
        <f>SUMIFS(СВЦЭМ!$C$33:$C$776,СВЦЭМ!$A$33:$A$776,$A73,СВЦЭМ!$B$33:$B$776,F$47)+'СЕТ СН'!$G$9+СВЦЭМ!$D$10+'СЕТ СН'!$G$5-'СЕТ СН'!$G$17</f>
        <v>3506.50059276</v>
      </c>
      <c r="G73" s="36">
        <f>SUMIFS(СВЦЭМ!$C$33:$C$776,СВЦЭМ!$A$33:$A$776,$A73,СВЦЭМ!$B$33:$B$776,G$47)+'СЕТ СН'!$G$9+СВЦЭМ!$D$10+'СЕТ СН'!$G$5-'СЕТ СН'!$G$17</f>
        <v>3493.2065852800001</v>
      </c>
      <c r="H73" s="36">
        <f>SUMIFS(СВЦЭМ!$C$33:$C$776,СВЦЭМ!$A$33:$A$776,$A73,СВЦЭМ!$B$33:$B$776,H$47)+'СЕТ СН'!$G$9+СВЦЭМ!$D$10+'СЕТ СН'!$G$5-'СЕТ СН'!$G$17</f>
        <v>3474.7619964700002</v>
      </c>
      <c r="I73" s="36">
        <f>SUMIFS(СВЦЭМ!$C$33:$C$776,СВЦЭМ!$A$33:$A$776,$A73,СВЦЭМ!$B$33:$B$776,I$47)+'СЕТ СН'!$G$9+СВЦЭМ!$D$10+'СЕТ СН'!$G$5-'СЕТ СН'!$G$17</f>
        <v>3470.1875883900002</v>
      </c>
      <c r="J73" s="36">
        <f>SUMIFS(СВЦЭМ!$C$33:$C$776,СВЦЭМ!$A$33:$A$776,$A73,СВЦЭМ!$B$33:$B$776,J$47)+'СЕТ СН'!$G$9+СВЦЭМ!$D$10+'СЕТ СН'!$G$5-'СЕТ СН'!$G$17</f>
        <v>3429.7486509</v>
      </c>
      <c r="K73" s="36">
        <f>SUMIFS(СВЦЭМ!$C$33:$C$776,СВЦЭМ!$A$33:$A$776,$A73,СВЦЭМ!$B$33:$B$776,K$47)+'СЕТ СН'!$G$9+СВЦЭМ!$D$10+'СЕТ СН'!$G$5-'СЕТ СН'!$G$17</f>
        <v>3412.2921305700002</v>
      </c>
      <c r="L73" s="36">
        <f>SUMIFS(СВЦЭМ!$C$33:$C$776,СВЦЭМ!$A$33:$A$776,$A73,СВЦЭМ!$B$33:$B$776,L$47)+'СЕТ СН'!$G$9+СВЦЭМ!$D$10+'СЕТ СН'!$G$5-'СЕТ СН'!$G$17</f>
        <v>3376.1956445000001</v>
      </c>
      <c r="M73" s="36">
        <f>SUMIFS(СВЦЭМ!$C$33:$C$776,СВЦЭМ!$A$33:$A$776,$A73,СВЦЭМ!$B$33:$B$776,M$47)+'СЕТ СН'!$G$9+СВЦЭМ!$D$10+'СЕТ СН'!$G$5-'СЕТ СН'!$G$17</f>
        <v>3378.1839176900003</v>
      </c>
      <c r="N73" s="36">
        <f>SUMIFS(СВЦЭМ!$C$33:$C$776,СВЦЭМ!$A$33:$A$776,$A73,СВЦЭМ!$B$33:$B$776,N$47)+'СЕТ СН'!$G$9+СВЦЭМ!$D$10+'СЕТ СН'!$G$5-'СЕТ СН'!$G$17</f>
        <v>3365.83677132</v>
      </c>
      <c r="O73" s="36">
        <f>SUMIFS(СВЦЭМ!$C$33:$C$776,СВЦЭМ!$A$33:$A$776,$A73,СВЦЭМ!$B$33:$B$776,O$47)+'СЕТ СН'!$G$9+СВЦЭМ!$D$10+'СЕТ СН'!$G$5-'СЕТ СН'!$G$17</f>
        <v>3376.0446351400001</v>
      </c>
      <c r="P73" s="36">
        <f>SUMIFS(СВЦЭМ!$C$33:$C$776,СВЦЭМ!$A$33:$A$776,$A73,СВЦЭМ!$B$33:$B$776,P$47)+'СЕТ СН'!$G$9+СВЦЭМ!$D$10+'СЕТ СН'!$G$5-'СЕТ СН'!$G$17</f>
        <v>3383.8485966400003</v>
      </c>
      <c r="Q73" s="36">
        <f>SUMIFS(СВЦЭМ!$C$33:$C$776,СВЦЭМ!$A$33:$A$776,$A73,СВЦЭМ!$B$33:$B$776,Q$47)+'СЕТ СН'!$G$9+СВЦЭМ!$D$10+'СЕТ СН'!$G$5-'СЕТ СН'!$G$17</f>
        <v>3378.6791150500003</v>
      </c>
      <c r="R73" s="36">
        <f>SUMIFS(СВЦЭМ!$C$33:$C$776,СВЦЭМ!$A$33:$A$776,$A73,СВЦЭМ!$B$33:$B$776,R$47)+'СЕТ СН'!$G$9+СВЦЭМ!$D$10+'СЕТ СН'!$G$5-'СЕТ СН'!$G$17</f>
        <v>3398.6500008200001</v>
      </c>
      <c r="S73" s="36">
        <f>SUMIFS(СВЦЭМ!$C$33:$C$776,СВЦЭМ!$A$33:$A$776,$A73,СВЦЭМ!$B$33:$B$776,S$47)+'СЕТ СН'!$G$9+СВЦЭМ!$D$10+'СЕТ СН'!$G$5-'СЕТ СН'!$G$17</f>
        <v>3399.1517065600001</v>
      </c>
      <c r="T73" s="36">
        <f>SUMIFS(СВЦЭМ!$C$33:$C$776,СВЦЭМ!$A$33:$A$776,$A73,СВЦЭМ!$B$33:$B$776,T$47)+'СЕТ СН'!$G$9+СВЦЭМ!$D$10+'СЕТ СН'!$G$5-'СЕТ СН'!$G$17</f>
        <v>3374.2900381600002</v>
      </c>
      <c r="U73" s="36">
        <f>SUMIFS(СВЦЭМ!$C$33:$C$776,СВЦЭМ!$A$33:$A$776,$A73,СВЦЭМ!$B$33:$B$776,U$47)+'СЕТ СН'!$G$9+СВЦЭМ!$D$10+'СЕТ СН'!$G$5-'СЕТ СН'!$G$17</f>
        <v>3377.0214516300002</v>
      </c>
      <c r="V73" s="36">
        <f>SUMIFS(СВЦЭМ!$C$33:$C$776,СВЦЭМ!$A$33:$A$776,$A73,СВЦЭМ!$B$33:$B$776,V$47)+'СЕТ СН'!$G$9+СВЦЭМ!$D$10+'СЕТ СН'!$G$5-'СЕТ СН'!$G$17</f>
        <v>3391.2910131400004</v>
      </c>
      <c r="W73" s="36">
        <f>SUMIFS(СВЦЭМ!$C$33:$C$776,СВЦЭМ!$A$33:$A$776,$A73,СВЦЭМ!$B$33:$B$776,W$47)+'СЕТ СН'!$G$9+СВЦЭМ!$D$10+'СЕТ СН'!$G$5-'СЕТ СН'!$G$17</f>
        <v>3424.03543928</v>
      </c>
      <c r="X73" s="36">
        <f>SUMIFS(СВЦЭМ!$C$33:$C$776,СВЦЭМ!$A$33:$A$776,$A73,СВЦЭМ!$B$33:$B$776,X$47)+'СЕТ СН'!$G$9+СВЦЭМ!$D$10+'СЕТ СН'!$G$5-'СЕТ СН'!$G$17</f>
        <v>3426.7214505500001</v>
      </c>
      <c r="Y73" s="36">
        <f>SUMIFS(СВЦЭМ!$C$33:$C$776,СВЦЭМ!$A$33:$A$776,$A73,СВЦЭМ!$B$33:$B$776,Y$47)+'СЕТ СН'!$G$9+СВЦЭМ!$D$10+'СЕТ СН'!$G$5-'СЕТ СН'!$G$17</f>
        <v>3446.9151095100001</v>
      </c>
    </row>
    <row r="74" spans="1:27" ht="15.75" x14ac:dyDescent="0.2">
      <c r="A74" s="35">
        <f t="shared" si="1"/>
        <v>43796</v>
      </c>
      <c r="B74" s="36">
        <f>SUMIFS(СВЦЭМ!$C$33:$C$776,СВЦЭМ!$A$33:$A$776,$A74,СВЦЭМ!$B$33:$B$776,B$47)+'СЕТ СН'!$G$9+СВЦЭМ!$D$10+'СЕТ СН'!$G$5-'СЕТ СН'!$G$17</f>
        <v>3492.7679436100002</v>
      </c>
      <c r="C74" s="36">
        <f>SUMIFS(СВЦЭМ!$C$33:$C$776,СВЦЭМ!$A$33:$A$776,$A74,СВЦЭМ!$B$33:$B$776,C$47)+'СЕТ СН'!$G$9+СВЦЭМ!$D$10+'СЕТ СН'!$G$5-'СЕТ СН'!$G$17</f>
        <v>3507.38660549</v>
      </c>
      <c r="D74" s="36">
        <f>SUMIFS(СВЦЭМ!$C$33:$C$776,СВЦЭМ!$A$33:$A$776,$A74,СВЦЭМ!$B$33:$B$776,D$47)+'СЕТ СН'!$G$9+СВЦЭМ!$D$10+'СЕТ СН'!$G$5-'СЕТ СН'!$G$17</f>
        <v>3537.6090104</v>
      </c>
      <c r="E74" s="36">
        <f>SUMIFS(СВЦЭМ!$C$33:$C$776,СВЦЭМ!$A$33:$A$776,$A74,СВЦЭМ!$B$33:$B$776,E$47)+'СЕТ СН'!$G$9+СВЦЭМ!$D$10+'СЕТ СН'!$G$5-'СЕТ СН'!$G$17</f>
        <v>3536.9259621199999</v>
      </c>
      <c r="F74" s="36">
        <f>SUMIFS(СВЦЭМ!$C$33:$C$776,СВЦЭМ!$A$33:$A$776,$A74,СВЦЭМ!$B$33:$B$776,F$47)+'СЕТ СН'!$G$9+СВЦЭМ!$D$10+'СЕТ СН'!$G$5-'СЕТ СН'!$G$17</f>
        <v>3531.8079080400003</v>
      </c>
      <c r="G74" s="36">
        <f>SUMIFS(СВЦЭМ!$C$33:$C$776,СВЦЭМ!$A$33:$A$776,$A74,СВЦЭМ!$B$33:$B$776,G$47)+'СЕТ СН'!$G$9+СВЦЭМ!$D$10+'СЕТ СН'!$G$5-'СЕТ СН'!$G$17</f>
        <v>3518.48671891</v>
      </c>
      <c r="H74" s="36">
        <f>SUMIFS(СВЦЭМ!$C$33:$C$776,СВЦЭМ!$A$33:$A$776,$A74,СВЦЭМ!$B$33:$B$776,H$47)+'СЕТ СН'!$G$9+СВЦЭМ!$D$10+'СЕТ СН'!$G$5-'СЕТ СН'!$G$17</f>
        <v>3485.0662020600003</v>
      </c>
      <c r="I74" s="36">
        <f>SUMIFS(СВЦЭМ!$C$33:$C$776,СВЦЭМ!$A$33:$A$776,$A74,СВЦЭМ!$B$33:$B$776,I$47)+'СЕТ СН'!$G$9+СВЦЭМ!$D$10+'СЕТ СН'!$G$5-'СЕТ СН'!$G$17</f>
        <v>3496.5673136599999</v>
      </c>
      <c r="J74" s="36">
        <f>SUMIFS(СВЦЭМ!$C$33:$C$776,СВЦЭМ!$A$33:$A$776,$A74,СВЦЭМ!$B$33:$B$776,J$47)+'СЕТ СН'!$G$9+СВЦЭМ!$D$10+'СЕТ СН'!$G$5-'СЕТ СН'!$G$17</f>
        <v>3461.0258018</v>
      </c>
      <c r="K74" s="36">
        <f>SUMIFS(СВЦЭМ!$C$33:$C$776,СВЦЭМ!$A$33:$A$776,$A74,СВЦЭМ!$B$33:$B$776,K$47)+'СЕТ СН'!$G$9+СВЦЭМ!$D$10+'СЕТ СН'!$G$5-'СЕТ СН'!$G$17</f>
        <v>3446.8777898200001</v>
      </c>
      <c r="L74" s="36">
        <f>SUMIFS(СВЦЭМ!$C$33:$C$776,СВЦЭМ!$A$33:$A$776,$A74,СВЦЭМ!$B$33:$B$776,L$47)+'СЕТ СН'!$G$9+СВЦЭМ!$D$10+'СЕТ СН'!$G$5-'СЕТ СН'!$G$17</f>
        <v>3417.5693634600002</v>
      </c>
      <c r="M74" s="36">
        <f>SUMIFS(СВЦЭМ!$C$33:$C$776,СВЦЭМ!$A$33:$A$776,$A74,СВЦЭМ!$B$33:$B$776,M$47)+'СЕТ СН'!$G$9+СВЦЭМ!$D$10+'СЕТ СН'!$G$5-'СЕТ СН'!$G$17</f>
        <v>3403.8948009000001</v>
      </c>
      <c r="N74" s="36">
        <f>SUMIFS(СВЦЭМ!$C$33:$C$776,СВЦЭМ!$A$33:$A$776,$A74,СВЦЭМ!$B$33:$B$776,N$47)+'СЕТ СН'!$G$9+СВЦЭМ!$D$10+'СЕТ СН'!$G$5-'СЕТ СН'!$G$17</f>
        <v>3394.0041187300003</v>
      </c>
      <c r="O74" s="36">
        <f>SUMIFS(СВЦЭМ!$C$33:$C$776,СВЦЭМ!$A$33:$A$776,$A74,СВЦЭМ!$B$33:$B$776,O$47)+'СЕТ СН'!$G$9+СВЦЭМ!$D$10+'СЕТ СН'!$G$5-'СЕТ СН'!$G$17</f>
        <v>3410.46694643</v>
      </c>
      <c r="P74" s="36">
        <f>SUMIFS(СВЦЭМ!$C$33:$C$776,СВЦЭМ!$A$33:$A$776,$A74,СВЦЭМ!$B$33:$B$776,P$47)+'СЕТ СН'!$G$9+СВЦЭМ!$D$10+'СЕТ СН'!$G$5-'СЕТ СН'!$G$17</f>
        <v>3419.6358033300003</v>
      </c>
      <c r="Q74" s="36">
        <f>SUMIFS(СВЦЭМ!$C$33:$C$776,СВЦЭМ!$A$33:$A$776,$A74,СВЦЭМ!$B$33:$B$776,Q$47)+'СЕТ СН'!$G$9+СВЦЭМ!$D$10+'СЕТ СН'!$G$5-'СЕТ СН'!$G$17</f>
        <v>3403.5595913699999</v>
      </c>
      <c r="R74" s="36">
        <f>SUMIFS(СВЦЭМ!$C$33:$C$776,СВЦЭМ!$A$33:$A$776,$A74,СВЦЭМ!$B$33:$B$776,R$47)+'СЕТ СН'!$G$9+СВЦЭМ!$D$10+'СЕТ СН'!$G$5-'СЕТ СН'!$G$17</f>
        <v>3406.5342939700004</v>
      </c>
      <c r="S74" s="36">
        <f>SUMIFS(СВЦЭМ!$C$33:$C$776,СВЦЭМ!$A$33:$A$776,$A74,СВЦЭМ!$B$33:$B$776,S$47)+'СЕТ СН'!$G$9+СВЦЭМ!$D$10+'СЕТ СН'!$G$5-'СЕТ СН'!$G$17</f>
        <v>3419.2457173500002</v>
      </c>
      <c r="T74" s="36">
        <f>SUMIFS(СВЦЭМ!$C$33:$C$776,СВЦЭМ!$A$33:$A$776,$A74,СВЦЭМ!$B$33:$B$776,T$47)+'СЕТ СН'!$G$9+СВЦЭМ!$D$10+'СЕТ СН'!$G$5-'СЕТ СН'!$G$17</f>
        <v>3401.04924097</v>
      </c>
      <c r="U74" s="36">
        <f>SUMIFS(СВЦЭМ!$C$33:$C$776,СВЦЭМ!$A$33:$A$776,$A74,СВЦЭМ!$B$33:$B$776,U$47)+'СЕТ СН'!$G$9+СВЦЭМ!$D$10+'СЕТ СН'!$G$5-'СЕТ СН'!$G$17</f>
        <v>3397.0928232400001</v>
      </c>
      <c r="V74" s="36">
        <f>SUMIFS(СВЦЭМ!$C$33:$C$776,СВЦЭМ!$A$33:$A$776,$A74,СВЦЭМ!$B$33:$B$776,V$47)+'СЕТ СН'!$G$9+СВЦЭМ!$D$10+'СЕТ СН'!$G$5-'СЕТ СН'!$G$17</f>
        <v>3399.0826322299999</v>
      </c>
      <c r="W74" s="36">
        <f>SUMIFS(СВЦЭМ!$C$33:$C$776,СВЦЭМ!$A$33:$A$776,$A74,СВЦЭМ!$B$33:$B$776,W$47)+'СЕТ СН'!$G$9+СВЦЭМ!$D$10+'СЕТ СН'!$G$5-'СЕТ СН'!$G$17</f>
        <v>3401.4000387300002</v>
      </c>
      <c r="X74" s="36">
        <f>SUMIFS(СВЦЭМ!$C$33:$C$776,СВЦЭМ!$A$33:$A$776,$A74,СВЦЭМ!$B$33:$B$776,X$47)+'СЕТ СН'!$G$9+СВЦЭМ!$D$10+'СЕТ СН'!$G$5-'СЕТ СН'!$G$17</f>
        <v>3412.6133141700002</v>
      </c>
      <c r="Y74" s="36">
        <f>SUMIFS(СВЦЭМ!$C$33:$C$776,СВЦЭМ!$A$33:$A$776,$A74,СВЦЭМ!$B$33:$B$776,Y$47)+'СЕТ СН'!$G$9+СВЦЭМ!$D$10+'СЕТ СН'!$G$5-'СЕТ СН'!$G$17</f>
        <v>3435.5104563100003</v>
      </c>
    </row>
    <row r="75" spans="1:27" ht="15.75" x14ac:dyDescent="0.2">
      <c r="A75" s="35">
        <f t="shared" si="1"/>
        <v>43797</v>
      </c>
      <c r="B75" s="36">
        <f>SUMIFS(СВЦЭМ!$C$33:$C$776,СВЦЭМ!$A$33:$A$776,$A75,СВЦЭМ!$B$33:$B$776,B$47)+'СЕТ СН'!$G$9+СВЦЭМ!$D$10+'СЕТ СН'!$G$5-'СЕТ СН'!$G$17</f>
        <v>3518.4433402700001</v>
      </c>
      <c r="C75" s="36">
        <f>SUMIFS(СВЦЭМ!$C$33:$C$776,СВЦЭМ!$A$33:$A$776,$A75,СВЦЭМ!$B$33:$B$776,C$47)+'СЕТ СН'!$G$9+СВЦЭМ!$D$10+'СЕТ СН'!$G$5-'СЕТ СН'!$G$17</f>
        <v>3542.3966882499999</v>
      </c>
      <c r="D75" s="36">
        <f>SUMIFS(СВЦЭМ!$C$33:$C$776,СВЦЭМ!$A$33:$A$776,$A75,СВЦЭМ!$B$33:$B$776,D$47)+'СЕТ СН'!$G$9+СВЦЭМ!$D$10+'СЕТ СН'!$G$5-'СЕТ СН'!$G$17</f>
        <v>3580.61661288</v>
      </c>
      <c r="E75" s="36">
        <f>SUMIFS(СВЦЭМ!$C$33:$C$776,СВЦЭМ!$A$33:$A$776,$A75,СВЦЭМ!$B$33:$B$776,E$47)+'СЕТ СН'!$G$9+СВЦЭМ!$D$10+'СЕТ СН'!$G$5-'СЕТ СН'!$G$17</f>
        <v>3559.20371471</v>
      </c>
      <c r="F75" s="36">
        <f>SUMIFS(СВЦЭМ!$C$33:$C$776,СВЦЭМ!$A$33:$A$776,$A75,СВЦЭМ!$B$33:$B$776,F$47)+'СЕТ СН'!$G$9+СВЦЭМ!$D$10+'СЕТ СН'!$G$5-'СЕТ СН'!$G$17</f>
        <v>3548.6056100200003</v>
      </c>
      <c r="G75" s="36">
        <f>SUMIFS(СВЦЭМ!$C$33:$C$776,СВЦЭМ!$A$33:$A$776,$A75,СВЦЭМ!$B$33:$B$776,G$47)+'СЕТ СН'!$G$9+СВЦЭМ!$D$10+'СЕТ СН'!$G$5-'СЕТ СН'!$G$17</f>
        <v>3545.24686053</v>
      </c>
      <c r="H75" s="36">
        <f>SUMIFS(СВЦЭМ!$C$33:$C$776,СВЦЭМ!$A$33:$A$776,$A75,СВЦЭМ!$B$33:$B$776,H$47)+'СЕТ СН'!$G$9+СВЦЭМ!$D$10+'СЕТ СН'!$G$5-'СЕТ СН'!$G$17</f>
        <v>3524.13563892</v>
      </c>
      <c r="I75" s="36">
        <f>SUMIFS(СВЦЭМ!$C$33:$C$776,СВЦЭМ!$A$33:$A$776,$A75,СВЦЭМ!$B$33:$B$776,I$47)+'СЕТ СН'!$G$9+СВЦЭМ!$D$10+'СЕТ СН'!$G$5-'СЕТ СН'!$G$17</f>
        <v>3499.1490432600003</v>
      </c>
      <c r="J75" s="36">
        <f>SUMIFS(СВЦЭМ!$C$33:$C$776,СВЦЭМ!$A$33:$A$776,$A75,СВЦЭМ!$B$33:$B$776,J$47)+'СЕТ СН'!$G$9+СВЦЭМ!$D$10+'СЕТ СН'!$G$5-'СЕТ СН'!$G$17</f>
        <v>3486.8401793600001</v>
      </c>
      <c r="K75" s="36">
        <f>SUMIFS(СВЦЭМ!$C$33:$C$776,СВЦЭМ!$A$33:$A$776,$A75,СВЦЭМ!$B$33:$B$776,K$47)+'СЕТ СН'!$G$9+СВЦЭМ!$D$10+'СЕТ СН'!$G$5-'СЕТ СН'!$G$17</f>
        <v>3470.3982081000004</v>
      </c>
      <c r="L75" s="36">
        <f>SUMIFS(СВЦЭМ!$C$33:$C$776,СВЦЭМ!$A$33:$A$776,$A75,СВЦЭМ!$B$33:$B$776,L$47)+'СЕТ СН'!$G$9+СВЦЭМ!$D$10+'СЕТ СН'!$G$5-'СЕТ СН'!$G$17</f>
        <v>3429.4478676799999</v>
      </c>
      <c r="M75" s="36">
        <f>SUMIFS(СВЦЭМ!$C$33:$C$776,СВЦЭМ!$A$33:$A$776,$A75,СВЦЭМ!$B$33:$B$776,M$47)+'СЕТ СН'!$G$9+СВЦЭМ!$D$10+'СЕТ СН'!$G$5-'СЕТ СН'!$G$17</f>
        <v>3423.5603496000003</v>
      </c>
      <c r="N75" s="36">
        <f>SUMIFS(СВЦЭМ!$C$33:$C$776,СВЦЭМ!$A$33:$A$776,$A75,СВЦЭМ!$B$33:$B$776,N$47)+'СЕТ СН'!$G$9+СВЦЭМ!$D$10+'СЕТ СН'!$G$5-'СЕТ СН'!$G$17</f>
        <v>3413.8130359500001</v>
      </c>
      <c r="O75" s="36">
        <f>SUMIFS(СВЦЭМ!$C$33:$C$776,СВЦЭМ!$A$33:$A$776,$A75,СВЦЭМ!$B$33:$B$776,O$47)+'СЕТ СН'!$G$9+СВЦЭМ!$D$10+'СЕТ СН'!$G$5-'СЕТ СН'!$G$17</f>
        <v>3423.4998443700001</v>
      </c>
      <c r="P75" s="36">
        <f>SUMIFS(СВЦЭМ!$C$33:$C$776,СВЦЭМ!$A$33:$A$776,$A75,СВЦЭМ!$B$33:$B$776,P$47)+'СЕТ СН'!$G$9+СВЦЭМ!$D$10+'СЕТ СН'!$G$5-'СЕТ СН'!$G$17</f>
        <v>3424.0850154700001</v>
      </c>
      <c r="Q75" s="36">
        <f>SUMIFS(СВЦЭМ!$C$33:$C$776,СВЦЭМ!$A$33:$A$776,$A75,СВЦЭМ!$B$33:$B$776,Q$47)+'СЕТ СН'!$G$9+СВЦЭМ!$D$10+'СЕТ СН'!$G$5-'СЕТ СН'!$G$17</f>
        <v>3416.1200275400001</v>
      </c>
      <c r="R75" s="36">
        <f>SUMIFS(СВЦЭМ!$C$33:$C$776,СВЦЭМ!$A$33:$A$776,$A75,СВЦЭМ!$B$33:$B$776,R$47)+'СЕТ СН'!$G$9+СВЦЭМ!$D$10+'СЕТ СН'!$G$5-'СЕТ СН'!$G$17</f>
        <v>3426.4366010000003</v>
      </c>
      <c r="S75" s="36">
        <f>SUMIFS(СВЦЭМ!$C$33:$C$776,СВЦЭМ!$A$33:$A$776,$A75,СВЦЭМ!$B$33:$B$776,S$47)+'СЕТ СН'!$G$9+СВЦЭМ!$D$10+'СЕТ СН'!$G$5-'СЕТ СН'!$G$17</f>
        <v>3427.1398878200002</v>
      </c>
      <c r="T75" s="36">
        <f>SUMIFS(СВЦЭМ!$C$33:$C$776,СВЦЭМ!$A$33:$A$776,$A75,СВЦЭМ!$B$33:$B$776,T$47)+'СЕТ СН'!$G$9+СВЦЭМ!$D$10+'СЕТ СН'!$G$5-'СЕТ СН'!$G$17</f>
        <v>3417.3911331300001</v>
      </c>
      <c r="U75" s="36">
        <f>SUMIFS(СВЦЭМ!$C$33:$C$776,СВЦЭМ!$A$33:$A$776,$A75,СВЦЭМ!$B$33:$B$776,U$47)+'СЕТ СН'!$G$9+СВЦЭМ!$D$10+'СЕТ СН'!$G$5-'СЕТ СН'!$G$17</f>
        <v>3404.2737843600003</v>
      </c>
      <c r="V75" s="36">
        <f>SUMIFS(СВЦЭМ!$C$33:$C$776,СВЦЭМ!$A$33:$A$776,$A75,СВЦЭМ!$B$33:$B$776,V$47)+'СЕТ СН'!$G$9+СВЦЭМ!$D$10+'СЕТ СН'!$G$5-'СЕТ СН'!$G$17</f>
        <v>3389.9224834200004</v>
      </c>
      <c r="W75" s="36">
        <f>SUMIFS(СВЦЭМ!$C$33:$C$776,СВЦЭМ!$A$33:$A$776,$A75,СВЦЭМ!$B$33:$B$776,W$47)+'СЕТ СН'!$G$9+СВЦЭМ!$D$10+'СЕТ СН'!$G$5-'СЕТ СН'!$G$17</f>
        <v>3395.6557975400001</v>
      </c>
      <c r="X75" s="36">
        <f>SUMIFS(СВЦЭМ!$C$33:$C$776,СВЦЭМ!$A$33:$A$776,$A75,СВЦЭМ!$B$33:$B$776,X$47)+'СЕТ СН'!$G$9+СВЦЭМ!$D$10+'СЕТ СН'!$G$5-'СЕТ СН'!$G$17</f>
        <v>3361.85024243</v>
      </c>
      <c r="Y75" s="36">
        <f>SUMIFS(СВЦЭМ!$C$33:$C$776,СВЦЭМ!$A$33:$A$776,$A75,СВЦЭМ!$B$33:$B$776,Y$47)+'СЕТ СН'!$G$9+СВЦЭМ!$D$10+'СЕТ СН'!$G$5-'СЕТ СН'!$G$17</f>
        <v>3377.4531574299999</v>
      </c>
    </row>
    <row r="76" spans="1:27" ht="15.75" x14ac:dyDescent="0.2">
      <c r="A76" s="35">
        <f t="shared" si="1"/>
        <v>43798</v>
      </c>
      <c r="B76" s="36">
        <f>SUMIFS(СВЦЭМ!$C$33:$C$776,СВЦЭМ!$A$33:$A$776,$A76,СВЦЭМ!$B$33:$B$776,B$47)+'СЕТ СН'!$G$9+СВЦЭМ!$D$10+'СЕТ СН'!$G$5-'СЕТ СН'!$G$17</f>
        <v>3452.5233439500003</v>
      </c>
      <c r="C76" s="36">
        <f>SUMIFS(СВЦЭМ!$C$33:$C$776,СВЦЭМ!$A$33:$A$776,$A76,СВЦЭМ!$B$33:$B$776,C$47)+'СЕТ СН'!$G$9+СВЦЭМ!$D$10+'СЕТ СН'!$G$5-'СЕТ СН'!$G$17</f>
        <v>3464.16868299</v>
      </c>
      <c r="D76" s="36">
        <f>SUMIFS(СВЦЭМ!$C$33:$C$776,СВЦЭМ!$A$33:$A$776,$A76,СВЦЭМ!$B$33:$B$776,D$47)+'СЕТ СН'!$G$9+СВЦЭМ!$D$10+'СЕТ СН'!$G$5-'СЕТ СН'!$G$17</f>
        <v>3496.1455694300003</v>
      </c>
      <c r="E76" s="36">
        <f>SUMIFS(СВЦЭМ!$C$33:$C$776,СВЦЭМ!$A$33:$A$776,$A76,СВЦЭМ!$B$33:$B$776,E$47)+'СЕТ СН'!$G$9+СВЦЭМ!$D$10+'СЕТ СН'!$G$5-'СЕТ СН'!$G$17</f>
        <v>3498.5744268400003</v>
      </c>
      <c r="F76" s="36">
        <f>SUMIFS(СВЦЭМ!$C$33:$C$776,СВЦЭМ!$A$33:$A$776,$A76,СВЦЭМ!$B$33:$B$776,F$47)+'СЕТ СН'!$G$9+СВЦЭМ!$D$10+'СЕТ СН'!$G$5-'СЕТ СН'!$G$17</f>
        <v>3483.94959737</v>
      </c>
      <c r="G76" s="36">
        <f>SUMIFS(СВЦЭМ!$C$33:$C$776,СВЦЭМ!$A$33:$A$776,$A76,СВЦЭМ!$B$33:$B$776,G$47)+'СЕТ СН'!$G$9+СВЦЭМ!$D$10+'СЕТ СН'!$G$5-'СЕТ СН'!$G$17</f>
        <v>3485.0444287300002</v>
      </c>
      <c r="H76" s="36">
        <f>SUMIFS(СВЦЭМ!$C$33:$C$776,СВЦЭМ!$A$33:$A$776,$A76,СВЦЭМ!$B$33:$B$776,H$47)+'СЕТ СН'!$G$9+СВЦЭМ!$D$10+'СЕТ СН'!$G$5-'СЕТ СН'!$G$17</f>
        <v>3457.330954</v>
      </c>
      <c r="I76" s="36">
        <f>SUMIFS(СВЦЭМ!$C$33:$C$776,СВЦЭМ!$A$33:$A$776,$A76,СВЦЭМ!$B$33:$B$776,I$47)+'СЕТ СН'!$G$9+СВЦЭМ!$D$10+'СЕТ СН'!$G$5-'СЕТ СН'!$G$17</f>
        <v>3442.0420232000001</v>
      </c>
      <c r="J76" s="36">
        <f>SUMIFS(СВЦЭМ!$C$33:$C$776,СВЦЭМ!$A$33:$A$776,$A76,СВЦЭМ!$B$33:$B$776,J$47)+'СЕТ СН'!$G$9+СВЦЭМ!$D$10+'СЕТ СН'!$G$5-'СЕТ СН'!$G$17</f>
        <v>3430.2476594500004</v>
      </c>
      <c r="K76" s="36">
        <f>SUMIFS(СВЦЭМ!$C$33:$C$776,СВЦЭМ!$A$33:$A$776,$A76,СВЦЭМ!$B$33:$B$776,K$47)+'СЕТ СН'!$G$9+СВЦЭМ!$D$10+'СЕТ СН'!$G$5-'СЕТ СН'!$G$17</f>
        <v>3412.6164475800001</v>
      </c>
      <c r="L76" s="36">
        <f>SUMIFS(СВЦЭМ!$C$33:$C$776,СВЦЭМ!$A$33:$A$776,$A76,СВЦЭМ!$B$33:$B$776,L$47)+'СЕТ СН'!$G$9+СВЦЭМ!$D$10+'СЕТ СН'!$G$5-'СЕТ СН'!$G$17</f>
        <v>3384.9986326600001</v>
      </c>
      <c r="M76" s="36">
        <f>SUMIFS(СВЦЭМ!$C$33:$C$776,СВЦЭМ!$A$33:$A$776,$A76,СВЦЭМ!$B$33:$B$776,M$47)+'СЕТ СН'!$G$9+СВЦЭМ!$D$10+'СЕТ СН'!$G$5-'СЕТ СН'!$G$17</f>
        <v>3376.41559727</v>
      </c>
      <c r="N76" s="36">
        <f>SUMIFS(СВЦЭМ!$C$33:$C$776,СВЦЭМ!$A$33:$A$776,$A76,СВЦЭМ!$B$33:$B$776,N$47)+'СЕТ СН'!$G$9+СВЦЭМ!$D$10+'СЕТ СН'!$G$5-'СЕТ СН'!$G$17</f>
        <v>3368.4636289999999</v>
      </c>
      <c r="O76" s="36">
        <f>SUMIFS(СВЦЭМ!$C$33:$C$776,СВЦЭМ!$A$33:$A$776,$A76,СВЦЭМ!$B$33:$B$776,O$47)+'СЕТ СН'!$G$9+СВЦЭМ!$D$10+'СЕТ СН'!$G$5-'СЕТ СН'!$G$17</f>
        <v>3380.7172517899999</v>
      </c>
      <c r="P76" s="36">
        <f>SUMIFS(СВЦЭМ!$C$33:$C$776,СВЦЭМ!$A$33:$A$776,$A76,СВЦЭМ!$B$33:$B$776,P$47)+'СЕТ СН'!$G$9+СВЦЭМ!$D$10+'СЕТ СН'!$G$5-'СЕТ СН'!$G$17</f>
        <v>3392.0457196699999</v>
      </c>
      <c r="Q76" s="36">
        <f>SUMIFS(СВЦЭМ!$C$33:$C$776,СВЦЭМ!$A$33:$A$776,$A76,СВЦЭМ!$B$33:$B$776,Q$47)+'СЕТ СН'!$G$9+СВЦЭМ!$D$10+'СЕТ СН'!$G$5-'СЕТ СН'!$G$17</f>
        <v>3400.7163514900003</v>
      </c>
      <c r="R76" s="36">
        <f>SUMIFS(СВЦЭМ!$C$33:$C$776,СВЦЭМ!$A$33:$A$776,$A76,СВЦЭМ!$B$33:$B$776,R$47)+'СЕТ СН'!$G$9+СВЦЭМ!$D$10+'СЕТ СН'!$G$5-'СЕТ СН'!$G$17</f>
        <v>3408.4323747600001</v>
      </c>
      <c r="S76" s="36">
        <f>SUMIFS(СВЦЭМ!$C$33:$C$776,СВЦЭМ!$A$33:$A$776,$A76,СВЦЭМ!$B$33:$B$776,S$47)+'СЕТ СН'!$G$9+СВЦЭМ!$D$10+'СЕТ СН'!$G$5-'СЕТ СН'!$G$17</f>
        <v>3414.78672302</v>
      </c>
      <c r="T76" s="36">
        <f>SUMIFS(СВЦЭМ!$C$33:$C$776,СВЦЭМ!$A$33:$A$776,$A76,СВЦЭМ!$B$33:$B$776,T$47)+'СЕТ СН'!$G$9+СВЦЭМ!$D$10+'СЕТ СН'!$G$5-'СЕТ СН'!$G$17</f>
        <v>3414.5572878900002</v>
      </c>
      <c r="U76" s="36">
        <f>SUMIFS(СВЦЭМ!$C$33:$C$776,СВЦЭМ!$A$33:$A$776,$A76,СВЦЭМ!$B$33:$B$776,U$47)+'СЕТ СН'!$G$9+СВЦЭМ!$D$10+'СЕТ СН'!$G$5-'СЕТ СН'!$G$17</f>
        <v>3408.2956803000002</v>
      </c>
      <c r="V76" s="36">
        <f>SUMIFS(СВЦЭМ!$C$33:$C$776,СВЦЭМ!$A$33:$A$776,$A76,СВЦЭМ!$B$33:$B$776,V$47)+'СЕТ СН'!$G$9+СВЦЭМ!$D$10+'СЕТ СН'!$G$5-'СЕТ СН'!$G$17</f>
        <v>3412.8685450500002</v>
      </c>
      <c r="W76" s="36">
        <f>SUMIFS(СВЦЭМ!$C$33:$C$776,СВЦЭМ!$A$33:$A$776,$A76,СВЦЭМ!$B$33:$B$776,W$47)+'СЕТ СН'!$G$9+СВЦЭМ!$D$10+'СЕТ СН'!$G$5-'СЕТ СН'!$G$17</f>
        <v>3423.7206253700001</v>
      </c>
      <c r="X76" s="36">
        <f>SUMIFS(СВЦЭМ!$C$33:$C$776,СВЦЭМ!$A$33:$A$776,$A76,СВЦЭМ!$B$33:$B$776,X$47)+'СЕТ СН'!$G$9+СВЦЭМ!$D$10+'СЕТ СН'!$G$5-'СЕТ СН'!$G$17</f>
        <v>3420.51022199</v>
      </c>
      <c r="Y76" s="36">
        <f>SUMIFS(СВЦЭМ!$C$33:$C$776,СВЦЭМ!$A$33:$A$776,$A76,СВЦЭМ!$B$33:$B$776,Y$47)+'СЕТ СН'!$G$9+СВЦЭМ!$D$10+'СЕТ СН'!$G$5-'СЕТ СН'!$G$17</f>
        <v>3450.2387717300003</v>
      </c>
    </row>
    <row r="77" spans="1:27" ht="15.75" x14ac:dyDescent="0.2">
      <c r="A77" s="35">
        <f t="shared" si="1"/>
        <v>43799</v>
      </c>
      <c r="B77" s="36">
        <f>SUMIFS(СВЦЭМ!$C$33:$C$776,СВЦЭМ!$A$33:$A$776,$A77,СВЦЭМ!$B$33:$B$776,B$47)+'СЕТ СН'!$G$9+СВЦЭМ!$D$10+'СЕТ СН'!$G$5-'СЕТ СН'!$G$17</f>
        <v>3498.5214446300001</v>
      </c>
      <c r="C77" s="36">
        <f>SUMIFS(СВЦЭМ!$C$33:$C$776,СВЦЭМ!$A$33:$A$776,$A77,СВЦЭМ!$B$33:$B$776,C$47)+'СЕТ СН'!$G$9+СВЦЭМ!$D$10+'СЕТ СН'!$G$5-'СЕТ СН'!$G$17</f>
        <v>3493.3944641100002</v>
      </c>
      <c r="D77" s="36">
        <f>SUMIFS(СВЦЭМ!$C$33:$C$776,СВЦЭМ!$A$33:$A$776,$A77,СВЦЭМ!$B$33:$B$776,D$47)+'СЕТ СН'!$G$9+СВЦЭМ!$D$10+'СЕТ СН'!$G$5-'СЕТ СН'!$G$17</f>
        <v>3532.1771481599999</v>
      </c>
      <c r="E77" s="36">
        <f>SUMIFS(СВЦЭМ!$C$33:$C$776,СВЦЭМ!$A$33:$A$776,$A77,СВЦЭМ!$B$33:$B$776,E$47)+'СЕТ СН'!$G$9+СВЦЭМ!$D$10+'СЕТ СН'!$G$5-'СЕТ СН'!$G$17</f>
        <v>3535.3258664200002</v>
      </c>
      <c r="F77" s="36">
        <f>SUMIFS(СВЦЭМ!$C$33:$C$776,СВЦЭМ!$A$33:$A$776,$A77,СВЦЭМ!$B$33:$B$776,F$47)+'СЕТ СН'!$G$9+СВЦЭМ!$D$10+'СЕТ СН'!$G$5-'СЕТ СН'!$G$17</f>
        <v>3511.16451796</v>
      </c>
      <c r="G77" s="36">
        <f>SUMIFS(СВЦЭМ!$C$33:$C$776,СВЦЭМ!$A$33:$A$776,$A77,СВЦЭМ!$B$33:$B$776,G$47)+'СЕТ СН'!$G$9+СВЦЭМ!$D$10+'СЕТ СН'!$G$5-'СЕТ СН'!$G$17</f>
        <v>3516.0670871299999</v>
      </c>
      <c r="H77" s="36">
        <f>SUMIFS(СВЦЭМ!$C$33:$C$776,СВЦЭМ!$A$33:$A$776,$A77,СВЦЭМ!$B$33:$B$776,H$47)+'СЕТ СН'!$G$9+СВЦЭМ!$D$10+'СЕТ СН'!$G$5-'СЕТ СН'!$G$17</f>
        <v>3491.8748787900004</v>
      </c>
      <c r="I77" s="36">
        <f>SUMIFS(СВЦЭМ!$C$33:$C$776,СВЦЭМ!$A$33:$A$776,$A77,СВЦЭМ!$B$33:$B$776,I$47)+'СЕТ СН'!$G$9+СВЦЭМ!$D$10+'СЕТ СН'!$G$5-'СЕТ СН'!$G$17</f>
        <v>3479.1737049900003</v>
      </c>
      <c r="J77" s="36">
        <f>SUMIFS(СВЦЭМ!$C$33:$C$776,СВЦЭМ!$A$33:$A$776,$A77,СВЦЭМ!$B$33:$B$776,J$47)+'СЕТ СН'!$G$9+СВЦЭМ!$D$10+'СЕТ СН'!$G$5-'СЕТ СН'!$G$17</f>
        <v>3459.7813486600003</v>
      </c>
      <c r="K77" s="36">
        <f>SUMIFS(СВЦЭМ!$C$33:$C$776,СВЦЭМ!$A$33:$A$776,$A77,СВЦЭМ!$B$33:$B$776,K$47)+'СЕТ СН'!$G$9+СВЦЭМ!$D$10+'СЕТ СН'!$G$5-'СЕТ СН'!$G$17</f>
        <v>3440.8192103600004</v>
      </c>
      <c r="L77" s="36">
        <f>SUMIFS(СВЦЭМ!$C$33:$C$776,СВЦЭМ!$A$33:$A$776,$A77,СВЦЭМ!$B$33:$B$776,L$47)+'СЕТ СН'!$G$9+СВЦЭМ!$D$10+'СЕТ СН'!$G$5-'СЕТ СН'!$G$17</f>
        <v>3399.4351996</v>
      </c>
      <c r="M77" s="36">
        <f>SUMIFS(СВЦЭМ!$C$33:$C$776,СВЦЭМ!$A$33:$A$776,$A77,СВЦЭМ!$B$33:$B$776,M$47)+'СЕТ СН'!$G$9+СВЦЭМ!$D$10+'СЕТ СН'!$G$5-'СЕТ СН'!$G$17</f>
        <v>3388.3658346000002</v>
      </c>
      <c r="N77" s="36">
        <f>SUMIFS(СВЦЭМ!$C$33:$C$776,СВЦЭМ!$A$33:$A$776,$A77,СВЦЭМ!$B$33:$B$776,N$47)+'СЕТ СН'!$G$9+СВЦЭМ!$D$10+'СЕТ СН'!$G$5-'СЕТ СН'!$G$17</f>
        <v>3380.0006108400003</v>
      </c>
      <c r="O77" s="36">
        <f>SUMIFS(СВЦЭМ!$C$33:$C$776,СВЦЭМ!$A$33:$A$776,$A77,СВЦЭМ!$B$33:$B$776,O$47)+'СЕТ СН'!$G$9+СВЦЭМ!$D$10+'СЕТ СН'!$G$5-'СЕТ СН'!$G$17</f>
        <v>3389.7733757300002</v>
      </c>
      <c r="P77" s="36">
        <f>SUMIFS(СВЦЭМ!$C$33:$C$776,СВЦЭМ!$A$33:$A$776,$A77,СВЦЭМ!$B$33:$B$776,P$47)+'СЕТ СН'!$G$9+СВЦЭМ!$D$10+'СЕТ СН'!$G$5-'СЕТ СН'!$G$17</f>
        <v>3398.34356166</v>
      </c>
      <c r="Q77" s="36">
        <f>SUMIFS(СВЦЭМ!$C$33:$C$776,СВЦЭМ!$A$33:$A$776,$A77,СВЦЭМ!$B$33:$B$776,Q$47)+'СЕТ СН'!$G$9+СВЦЭМ!$D$10+'СЕТ СН'!$G$5-'СЕТ СН'!$G$17</f>
        <v>3394.4131251100002</v>
      </c>
      <c r="R77" s="36">
        <f>SUMIFS(СВЦЭМ!$C$33:$C$776,СВЦЭМ!$A$33:$A$776,$A77,СВЦЭМ!$B$33:$B$776,R$47)+'СЕТ СН'!$G$9+СВЦЭМ!$D$10+'СЕТ СН'!$G$5-'СЕТ СН'!$G$17</f>
        <v>3380.9706841800003</v>
      </c>
      <c r="S77" s="36">
        <f>SUMIFS(СВЦЭМ!$C$33:$C$776,СВЦЭМ!$A$33:$A$776,$A77,СВЦЭМ!$B$33:$B$776,S$47)+'СЕТ СН'!$G$9+СВЦЭМ!$D$10+'СЕТ СН'!$G$5-'СЕТ СН'!$G$17</f>
        <v>3373.06856113</v>
      </c>
      <c r="T77" s="36">
        <f>SUMIFS(СВЦЭМ!$C$33:$C$776,СВЦЭМ!$A$33:$A$776,$A77,СВЦЭМ!$B$33:$B$776,T$47)+'СЕТ СН'!$G$9+СВЦЭМ!$D$10+'СЕТ СН'!$G$5-'СЕТ СН'!$G$17</f>
        <v>3363.0050365699999</v>
      </c>
      <c r="U77" s="36">
        <f>SUMIFS(СВЦЭМ!$C$33:$C$776,СВЦЭМ!$A$33:$A$776,$A77,СВЦЭМ!$B$33:$B$776,U$47)+'СЕТ СН'!$G$9+СВЦЭМ!$D$10+'СЕТ СН'!$G$5-'СЕТ СН'!$G$17</f>
        <v>3362.82054823</v>
      </c>
      <c r="V77" s="36">
        <f>SUMIFS(СВЦЭМ!$C$33:$C$776,СВЦЭМ!$A$33:$A$776,$A77,СВЦЭМ!$B$33:$B$776,V$47)+'СЕТ СН'!$G$9+СВЦЭМ!$D$10+'СЕТ СН'!$G$5-'СЕТ СН'!$G$17</f>
        <v>3372.6365607300004</v>
      </c>
      <c r="W77" s="36">
        <f>SUMIFS(СВЦЭМ!$C$33:$C$776,СВЦЭМ!$A$33:$A$776,$A77,СВЦЭМ!$B$33:$B$776,W$47)+'СЕТ СН'!$G$9+СВЦЭМ!$D$10+'СЕТ СН'!$G$5-'СЕТ СН'!$G$17</f>
        <v>3383.7787256400002</v>
      </c>
      <c r="X77" s="36">
        <f>SUMIFS(СВЦЭМ!$C$33:$C$776,СВЦЭМ!$A$33:$A$776,$A77,СВЦЭМ!$B$33:$B$776,X$47)+'СЕТ СН'!$G$9+СВЦЭМ!$D$10+'СЕТ СН'!$G$5-'СЕТ СН'!$G$17</f>
        <v>3385.6995068400001</v>
      </c>
      <c r="Y77" s="36">
        <f>SUMIFS(СВЦЭМ!$C$33:$C$776,СВЦЭМ!$A$33:$A$776,$A77,СВЦЭМ!$B$33:$B$776,Y$47)+'СЕТ СН'!$G$9+СВЦЭМ!$D$10+'СЕТ СН'!$G$5-'СЕТ СН'!$G$17</f>
        <v>3420.1160492700001</v>
      </c>
      <c r="AA77" s="37"/>
    </row>
    <row r="78" spans="1:27" ht="15.75" hidden="1" customHeight="1" x14ac:dyDescent="0.2">
      <c r="A78" s="35">
        <f t="shared" si="1"/>
        <v>43800</v>
      </c>
      <c r="B78" s="36">
        <f>SUMIFS(СВЦЭМ!$C$33:$C$776,СВЦЭМ!$A$33:$A$776,$A78,СВЦЭМ!$B$33:$B$776,B$47)+'СЕТ СН'!$G$9+СВЦЭМ!$D$10+'СЕТ СН'!$G$5-'СЕТ СН'!$G$17</f>
        <v>2589.33158284</v>
      </c>
      <c r="C78" s="36">
        <f>SUMIFS(СВЦЭМ!$C$33:$C$776,СВЦЭМ!$A$33:$A$776,$A78,СВЦЭМ!$B$33:$B$776,C$47)+'СЕТ СН'!$G$9+СВЦЭМ!$D$10+'СЕТ СН'!$G$5-'СЕТ СН'!$G$17</f>
        <v>2589.33158284</v>
      </c>
      <c r="D78" s="36">
        <f>SUMIFS(СВЦЭМ!$C$33:$C$776,СВЦЭМ!$A$33:$A$776,$A78,СВЦЭМ!$B$33:$B$776,D$47)+'СЕТ СН'!$G$9+СВЦЭМ!$D$10+'СЕТ СН'!$G$5-'СЕТ СН'!$G$17</f>
        <v>2589.33158284</v>
      </c>
      <c r="E78" s="36">
        <f>SUMIFS(СВЦЭМ!$C$33:$C$776,СВЦЭМ!$A$33:$A$776,$A78,СВЦЭМ!$B$33:$B$776,E$47)+'СЕТ СН'!$G$9+СВЦЭМ!$D$10+'СЕТ СН'!$G$5-'СЕТ СН'!$G$17</f>
        <v>2589.33158284</v>
      </c>
      <c r="F78" s="36">
        <f>SUMIFS(СВЦЭМ!$C$33:$C$776,СВЦЭМ!$A$33:$A$776,$A78,СВЦЭМ!$B$33:$B$776,F$47)+'СЕТ СН'!$G$9+СВЦЭМ!$D$10+'СЕТ СН'!$G$5-'СЕТ СН'!$G$17</f>
        <v>2589.33158284</v>
      </c>
      <c r="G78" s="36">
        <f>SUMIFS(СВЦЭМ!$C$33:$C$776,СВЦЭМ!$A$33:$A$776,$A78,СВЦЭМ!$B$33:$B$776,G$47)+'СЕТ СН'!$G$9+СВЦЭМ!$D$10+'СЕТ СН'!$G$5-'СЕТ СН'!$G$17</f>
        <v>2589.33158284</v>
      </c>
      <c r="H78" s="36">
        <f>SUMIFS(СВЦЭМ!$C$33:$C$776,СВЦЭМ!$A$33:$A$776,$A78,СВЦЭМ!$B$33:$B$776,H$47)+'СЕТ СН'!$G$9+СВЦЭМ!$D$10+'СЕТ СН'!$G$5-'СЕТ СН'!$G$17</f>
        <v>2589.33158284</v>
      </c>
      <c r="I78" s="36">
        <f>SUMIFS(СВЦЭМ!$C$33:$C$776,СВЦЭМ!$A$33:$A$776,$A78,СВЦЭМ!$B$33:$B$776,I$47)+'СЕТ СН'!$G$9+СВЦЭМ!$D$10+'СЕТ СН'!$G$5-'СЕТ СН'!$G$17</f>
        <v>2589.33158284</v>
      </c>
      <c r="J78" s="36">
        <f>SUMIFS(СВЦЭМ!$C$33:$C$776,СВЦЭМ!$A$33:$A$776,$A78,СВЦЭМ!$B$33:$B$776,J$47)+'СЕТ СН'!$G$9+СВЦЭМ!$D$10+'СЕТ СН'!$G$5-'СЕТ СН'!$G$17</f>
        <v>2589.33158284</v>
      </c>
      <c r="K78" s="36">
        <f>SUMIFS(СВЦЭМ!$C$33:$C$776,СВЦЭМ!$A$33:$A$776,$A78,СВЦЭМ!$B$33:$B$776,K$47)+'СЕТ СН'!$G$9+СВЦЭМ!$D$10+'СЕТ СН'!$G$5-'СЕТ СН'!$G$17</f>
        <v>2589.33158284</v>
      </c>
      <c r="L78" s="36">
        <f>SUMIFS(СВЦЭМ!$C$33:$C$776,СВЦЭМ!$A$33:$A$776,$A78,СВЦЭМ!$B$33:$B$776,L$47)+'СЕТ СН'!$G$9+СВЦЭМ!$D$10+'СЕТ СН'!$G$5-'СЕТ СН'!$G$17</f>
        <v>2589.33158284</v>
      </c>
      <c r="M78" s="36">
        <f>SUMIFS(СВЦЭМ!$C$33:$C$776,СВЦЭМ!$A$33:$A$776,$A78,СВЦЭМ!$B$33:$B$776,M$47)+'СЕТ СН'!$G$9+СВЦЭМ!$D$10+'СЕТ СН'!$G$5-'СЕТ СН'!$G$17</f>
        <v>2589.33158284</v>
      </c>
      <c r="N78" s="36">
        <f>SUMIFS(СВЦЭМ!$C$33:$C$776,СВЦЭМ!$A$33:$A$776,$A78,СВЦЭМ!$B$33:$B$776,N$47)+'СЕТ СН'!$G$9+СВЦЭМ!$D$10+'СЕТ СН'!$G$5-'СЕТ СН'!$G$17</f>
        <v>2589.33158284</v>
      </c>
      <c r="O78" s="36">
        <f>SUMIFS(СВЦЭМ!$C$33:$C$776,СВЦЭМ!$A$33:$A$776,$A78,СВЦЭМ!$B$33:$B$776,O$47)+'СЕТ СН'!$G$9+СВЦЭМ!$D$10+'СЕТ СН'!$G$5-'СЕТ СН'!$G$17</f>
        <v>2589.33158284</v>
      </c>
      <c r="P78" s="36">
        <f>SUMIFS(СВЦЭМ!$C$33:$C$776,СВЦЭМ!$A$33:$A$776,$A78,СВЦЭМ!$B$33:$B$776,P$47)+'СЕТ СН'!$G$9+СВЦЭМ!$D$10+'СЕТ СН'!$G$5-'СЕТ СН'!$G$17</f>
        <v>2589.33158284</v>
      </c>
      <c r="Q78" s="36">
        <f>SUMIFS(СВЦЭМ!$C$33:$C$776,СВЦЭМ!$A$33:$A$776,$A78,СВЦЭМ!$B$33:$B$776,Q$47)+'СЕТ СН'!$G$9+СВЦЭМ!$D$10+'СЕТ СН'!$G$5-'СЕТ СН'!$G$17</f>
        <v>2589.33158284</v>
      </c>
      <c r="R78" s="36">
        <f>SUMIFS(СВЦЭМ!$C$33:$C$776,СВЦЭМ!$A$33:$A$776,$A78,СВЦЭМ!$B$33:$B$776,R$47)+'СЕТ СН'!$G$9+СВЦЭМ!$D$10+'СЕТ СН'!$G$5-'СЕТ СН'!$G$17</f>
        <v>2589.33158284</v>
      </c>
      <c r="S78" s="36">
        <f>SUMIFS(СВЦЭМ!$C$33:$C$776,СВЦЭМ!$A$33:$A$776,$A78,СВЦЭМ!$B$33:$B$776,S$47)+'СЕТ СН'!$G$9+СВЦЭМ!$D$10+'СЕТ СН'!$G$5-'СЕТ СН'!$G$17</f>
        <v>2589.33158284</v>
      </c>
      <c r="T78" s="36">
        <f>SUMIFS(СВЦЭМ!$C$33:$C$776,СВЦЭМ!$A$33:$A$776,$A78,СВЦЭМ!$B$33:$B$776,T$47)+'СЕТ СН'!$G$9+СВЦЭМ!$D$10+'СЕТ СН'!$G$5-'СЕТ СН'!$G$17</f>
        <v>2589.33158284</v>
      </c>
      <c r="U78" s="36">
        <f>SUMIFS(СВЦЭМ!$C$33:$C$776,СВЦЭМ!$A$33:$A$776,$A78,СВЦЭМ!$B$33:$B$776,U$47)+'СЕТ СН'!$G$9+СВЦЭМ!$D$10+'СЕТ СН'!$G$5-'СЕТ СН'!$G$17</f>
        <v>2589.33158284</v>
      </c>
      <c r="V78" s="36">
        <f>SUMIFS(СВЦЭМ!$C$33:$C$776,СВЦЭМ!$A$33:$A$776,$A78,СВЦЭМ!$B$33:$B$776,V$47)+'СЕТ СН'!$G$9+СВЦЭМ!$D$10+'СЕТ СН'!$G$5-'СЕТ СН'!$G$17</f>
        <v>2589.33158284</v>
      </c>
      <c r="W78" s="36">
        <f>SUMIFS(СВЦЭМ!$C$33:$C$776,СВЦЭМ!$A$33:$A$776,$A78,СВЦЭМ!$B$33:$B$776,W$47)+'СЕТ СН'!$G$9+СВЦЭМ!$D$10+'СЕТ СН'!$G$5-'СЕТ СН'!$G$17</f>
        <v>2589.33158284</v>
      </c>
      <c r="X78" s="36">
        <f>SUMIFS(СВЦЭМ!$C$33:$C$776,СВЦЭМ!$A$33:$A$776,$A78,СВЦЭМ!$B$33:$B$776,X$47)+'СЕТ СН'!$G$9+СВЦЭМ!$D$10+'СЕТ СН'!$G$5-'СЕТ СН'!$G$17</f>
        <v>2589.33158284</v>
      </c>
      <c r="Y78" s="36">
        <f>SUMIFS(СВЦЭМ!$C$33:$C$776,СВЦЭМ!$A$33:$A$776,$A78,СВЦЭМ!$B$33:$B$776,Y$47)+'СЕТ СН'!$G$9+СВЦЭМ!$D$10+'СЕТ СН'!$G$5-'СЕТ СН'!$G$17</f>
        <v>2589.33158284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СН'!$H$9+СВЦЭМ!$D$10+'СЕТ СН'!$H$5-'СЕТ СН'!$H$17</f>
        <v>3424.0685602100002</v>
      </c>
      <c r="C84" s="36">
        <f>SUMIFS(СВЦЭМ!$C$33:$C$776,СВЦЭМ!$A$33:$A$776,$A84,СВЦЭМ!$B$33:$B$776,C$83)+'СЕТ СН'!$H$9+СВЦЭМ!$D$10+'СЕТ СН'!$H$5-'СЕТ СН'!$H$17</f>
        <v>3464.3081875100002</v>
      </c>
      <c r="D84" s="36">
        <f>SUMIFS(СВЦЭМ!$C$33:$C$776,СВЦЭМ!$A$33:$A$776,$A84,СВЦЭМ!$B$33:$B$776,D$83)+'СЕТ СН'!$H$9+СВЦЭМ!$D$10+'СЕТ СН'!$H$5-'СЕТ СН'!$H$17</f>
        <v>3483.9607516800002</v>
      </c>
      <c r="E84" s="36">
        <f>SUMIFS(СВЦЭМ!$C$33:$C$776,СВЦЭМ!$A$33:$A$776,$A84,СВЦЭМ!$B$33:$B$776,E$83)+'СЕТ СН'!$H$9+СВЦЭМ!$D$10+'СЕТ СН'!$H$5-'СЕТ СН'!$H$17</f>
        <v>3495.5300249500001</v>
      </c>
      <c r="F84" s="36">
        <f>SUMIFS(СВЦЭМ!$C$33:$C$776,СВЦЭМ!$A$33:$A$776,$A84,СВЦЭМ!$B$33:$B$776,F$83)+'СЕТ СН'!$H$9+СВЦЭМ!$D$10+'СЕТ СН'!$H$5-'СЕТ СН'!$H$17</f>
        <v>3504.7668121799998</v>
      </c>
      <c r="G84" s="36">
        <f>SUMIFS(СВЦЭМ!$C$33:$C$776,СВЦЭМ!$A$33:$A$776,$A84,СВЦЭМ!$B$33:$B$776,G$83)+'СЕТ СН'!$H$9+СВЦЭМ!$D$10+'СЕТ СН'!$H$5-'СЕТ СН'!$H$17</f>
        <v>3487.23870915</v>
      </c>
      <c r="H84" s="36">
        <f>SUMIFS(СВЦЭМ!$C$33:$C$776,СВЦЭМ!$A$33:$A$776,$A84,СВЦЭМ!$B$33:$B$776,H$83)+'СЕТ СН'!$H$9+СВЦЭМ!$D$10+'СЕТ СН'!$H$5-'СЕТ СН'!$H$17</f>
        <v>3477.6038944299999</v>
      </c>
      <c r="I84" s="36">
        <f>SUMIFS(СВЦЭМ!$C$33:$C$776,СВЦЭМ!$A$33:$A$776,$A84,СВЦЭМ!$B$33:$B$776,I$83)+'СЕТ СН'!$H$9+СВЦЭМ!$D$10+'СЕТ СН'!$H$5-'СЕТ СН'!$H$17</f>
        <v>3459.91515544</v>
      </c>
      <c r="J84" s="36">
        <f>SUMIFS(СВЦЭМ!$C$33:$C$776,СВЦЭМ!$A$33:$A$776,$A84,СВЦЭМ!$B$33:$B$776,J$83)+'СЕТ СН'!$H$9+СВЦЭМ!$D$10+'СЕТ СН'!$H$5-'СЕТ СН'!$H$17</f>
        <v>3431.6074362200002</v>
      </c>
      <c r="K84" s="36">
        <f>SUMIFS(СВЦЭМ!$C$33:$C$776,СВЦЭМ!$A$33:$A$776,$A84,СВЦЭМ!$B$33:$B$776,K$83)+'СЕТ СН'!$H$9+СВЦЭМ!$D$10+'СЕТ СН'!$H$5-'СЕТ СН'!$H$17</f>
        <v>3426.7075834500001</v>
      </c>
      <c r="L84" s="36">
        <f>SUMIFS(СВЦЭМ!$C$33:$C$776,СВЦЭМ!$A$33:$A$776,$A84,СВЦЭМ!$B$33:$B$776,L$83)+'СЕТ СН'!$H$9+СВЦЭМ!$D$10+'СЕТ СН'!$H$5-'СЕТ СН'!$H$17</f>
        <v>3433.7266046099999</v>
      </c>
      <c r="M84" s="36">
        <f>SUMIFS(СВЦЭМ!$C$33:$C$776,СВЦЭМ!$A$33:$A$776,$A84,СВЦЭМ!$B$33:$B$776,M$83)+'СЕТ СН'!$H$9+СВЦЭМ!$D$10+'СЕТ СН'!$H$5-'СЕТ СН'!$H$17</f>
        <v>3437.7077970199998</v>
      </c>
      <c r="N84" s="36">
        <f>SUMIFS(СВЦЭМ!$C$33:$C$776,СВЦЭМ!$A$33:$A$776,$A84,СВЦЭМ!$B$33:$B$776,N$83)+'СЕТ СН'!$H$9+СВЦЭМ!$D$10+'СЕТ СН'!$H$5-'СЕТ СН'!$H$17</f>
        <v>3444.0352440900001</v>
      </c>
      <c r="O84" s="36">
        <f>SUMIFS(СВЦЭМ!$C$33:$C$776,СВЦЭМ!$A$33:$A$776,$A84,СВЦЭМ!$B$33:$B$776,O$83)+'СЕТ СН'!$H$9+СВЦЭМ!$D$10+'СЕТ СН'!$H$5-'СЕТ СН'!$H$17</f>
        <v>3441.61308994</v>
      </c>
      <c r="P84" s="36">
        <f>SUMIFS(СВЦЭМ!$C$33:$C$776,СВЦЭМ!$A$33:$A$776,$A84,СВЦЭМ!$B$33:$B$776,P$83)+'СЕТ СН'!$H$9+СВЦЭМ!$D$10+'СЕТ СН'!$H$5-'СЕТ СН'!$H$17</f>
        <v>3448.2990068099998</v>
      </c>
      <c r="Q84" s="36">
        <f>SUMIFS(СВЦЭМ!$C$33:$C$776,СВЦЭМ!$A$33:$A$776,$A84,СВЦЭМ!$B$33:$B$776,Q$83)+'СЕТ СН'!$H$9+СВЦЭМ!$D$10+'СЕТ СН'!$H$5-'СЕТ СН'!$H$17</f>
        <v>3444.9444131800001</v>
      </c>
      <c r="R84" s="36">
        <f>SUMIFS(СВЦЭМ!$C$33:$C$776,СВЦЭМ!$A$33:$A$776,$A84,СВЦЭМ!$B$33:$B$776,R$83)+'СЕТ СН'!$H$9+СВЦЭМ!$D$10+'СЕТ СН'!$H$5-'СЕТ СН'!$H$17</f>
        <v>3400.3780047199998</v>
      </c>
      <c r="S84" s="36">
        <f>SUMIFS(СВЦЭМ!$C$33:$C$776,СВЦЭМ!$A$33:$A$776,$A84,СВЦЭМ!$B$33:$B$776,S$83)+'СЕТ СН'!$H$9+СВЦЭМ!$D$10+'СЕТ СН'!$H$5-'СЕТ СН'!$H$17</f>
        <v>3382.0514649300003</v>
      </c>
      <c r="T84" s="36">
        <f>SUMIFS(СВЦЭМ!$C$33:$C$776,СВЦЭМ!$A$33:$A$776,$A84,СВЦЭМ!$B$33:$B$776,T$83)+'СЕТ СН'!$H$9+СВЦЭМ!$D$10+'СЕТ СН'!$H$5-'СЕТ СН'!$H$17</f>
        <v>3360.4617825599998</v>
      </c>
      <c r="U84" s="36">
        <f>SUMIFS(СВЦЭМ!$C$33:$C$776,СВЦЭМ!$A$33:$A$776,$A84,СВЦЭМ!$B$33:$B$776,U$83)+'СЕТ СН'!$H$9+СВЦЭМ!$D$10+'СЕТ СН'!$H$5-'СЕТ СН'!$H$17</f>
        <v>3359.0377051200003</v>
      </c>
      <c r="V84" s="36">
        <f>SUMIFS(СВЦЭМ!$C$33:$C$776,СВЦЭМ!$A$33:$A$776,$A84,СВЦЭМ!$B$33:$B$776,V$83)+'СЕТ СН'!$H$9+СВЦЭМ!$D$10+'СЕТ СН'!$H$5-'СЕТ СН'!$H$17</f>
        <v>3367.52573665</v>
      </c>
      <c r="W84" s="36">
        <f>SUMIFS(СВЦЭМ!$C$33:$C$776,СВЦЭМ!$A$33:$A$776,$A84,СВЦЭМ!$B$33:$B$776,W$83)+'СЕТ СН'!$H$9+СВЦЭМ!$D$10+'СЕТ СН'!$H$5-'СЕТ СН'!$H$17</f>
        <v>3384.07587891</v>
      </c>
      <c r="X84" s="36">
        <f>SUMIFS(СВЦЭМ!$C$33:$C$776,СВЦЭМ!$A$33:$A$776,$A84,СВЦЭМ!$B$33:$B$776,X$83)+'СЕТ СН'!$H$9+СВЦЭМ!$D$10+'СЕТ СН'!$H$5-'СЕТ СН'!$H$17</f>
        <v>3398.11639943</v>
      </c>
      <c r="Y84" s="36">
        <f>SUMIFS(СВЦЭМ!$C$33:$C$776,СВЦЭМ!$A$33:$A$776,$A84,СВЦЭМ!$B$33:$B$776,Y$83)+'СЕТ СН'!$H$9+СВЦЭМ!$D$10+'СЕТ СН'!$H$5-'СЕТ СН'!$H$17</f>
        <v>3427.6698751100002</v>
      </c>
    </row>
    <row r="85" spans="1:25" ht="15.75" x14ac:dyDescent="0.2">
      <c r="A85" s="35">
        <f>A84+1</f>
        <v>43771</v>
      </c>
      <c r="B85" s="36">
        <f>SUMIFS(СВЦЭМ!$C$33:$C$776,СВЦЭМ!$A$33:$A$776,$A85,СВЦЭМ!$B$33:$B$776,B$83)+'СЕТ СН'!$H$9+СВЦЭМ!$D$10+'СЕТ СН'!$H$5-'СЕТ СН'!$H$17</f>
        <v>3446.8419001000002</v>
      </c>
      <c r="C85" s="36">
        <f>SUMIFS(СВЦЭМ!$C$33:$C$776,СВЦЭМ!$A$33:$A$776,$A85,СВЦЭМ!$B$33:$B$776,C$83)+'СЕТ СН'!$H$9+СВЦЭМ!$D$10+'СЕТ СН'!$H$5-'СЕТ СН'!$H$17</f>
        <v>3485.2579358000003</v>
      </c>
      <c r="D85" s="36">
        <f>SUMIFS(СВЦЭМ!$C$33:$C$776,СВЦЭМ!$A$33:$A$776,$A85,СВЦЭМ!$B$33:$B$776,D$83)+'СЕТ СН'!$H$9+СВЦЭМ!$D$10+'СЕТ СН'!$H$5-'СЕТ СН'!$H$17</f>
        <v>3507.2020725299999</v>
      </c>
      <c r="E85" s="36">
        <f>SUMIFS(СВЦЭМ!$C$33:$C$776,СВЦЭМ!$A$33:$A$776,$A85,СВЦЭМ!$B$33:$B$776,E$83)+'СЕТ СН'!$H$9+СВЦЭМ!$D$10+'СЕТ СН'!$H$5-'СЕТ СН'!$H$17</f>
        <v>3516.7929408099999</v>
      </c>
      <c r="F85" s="36">
        <f>SUMIFS(СВЦЭМ!$C$33:$C$776,СВЦЭМ!$A$33:$A$776,$A85,СВЦЭМ!$B$33:$B$776,F$83)+'СЕТ СН'!$H$9+СВЦЭМ!$D$10+'СЕТ СН'!$H$5-'СЕТ СН'!$H$17</f>
        <v>3501.7336116800002</v>
      </c>
      <c r="G85" s="36">
        <f>SUMIFS(СВЦЭМ!$C$33:$C$776,СВЦЭМ!$A$33:$A$776,$A85,СВЦЭМ!$B$33:$B$776,G$83)+'СЕТ СН'!$H$9+СВЦЭМ!$D$10+'СЕТ СН'!$H$5-'СЕТ СН'!$H$17</f>
        <v>3488.1823314799999</v>
      </c>
      <c r="H85" s="36">
        <f>SUMIFS(СВЦЭМ!$C$33:$C$776,СВЦЭМ!$A$33:$A$776,$A85,СВЦЭМ!$B$33:$B$776,H$83)+'СЕТ СН'!$H$9+СВЦЭМ!$D$10+'СЕТ СН'!$H$5-'СЕТ СН'!$H$17</f>
        <v>3465.1210488500001</v>
      </c>
      <c r="I85" s="36">
        <f>SUMIFS(СВЦЭМ!$C$33:$C$776,СВЦЭМ!$A$33:$A$776,$A85,СВЦЭМ!$B$33:$B$776,I$83)+'СЕТ СН'!$H$9+СВЦЭМ!$D$10+'СЕТ СН'!$H$5-'СЕТ СН'!$H$17</f>
        <v>3456.2141008200001</v>
      </c>
      <c r="J85" s="36">
        <f>SUMIFS(СВЦЭМ!$C$33:$C$776,СВЦЭМ!$A$33:$A$776,$A85,СВЦЭМ!$B$33:$B$776,J$83)+'СЕТ СН'!$H$9+СВЦЭМ!$D$10+'СЕТ СН'!$H$5-'СЕТ СН'!$H$17</f>
        <v>3443.08110132</v>
      </c>
      <c r="K85" s="36">
        <f>SUMIFS(СВЦЭМ!$C$33:$C$776,СВЦЭМ!$A$33:$A$776,$A85,СВЦЭМ!$B$33:$B$776,K$83)+'СЕТ СН'!$H$9+СВЦЭМ!$D$10+'СЕТ СН'!$H$5-'СЕТ СН'!$H$17</f>
        <v>3412.4546708799999</v>
      </c>
      <c r="L85" s="36">
        <f>SUMIFS(СВЦЭМ!$C$33:$C$776,СВЦЭМ!$A$33:$A$776,$A85,СВЦЭМ!$B$33:$B$776,L$83)+'СЕТ СН'!$H$9+СВЦЭМ!$D$10+'СЕТ СН'!$H$5-'СЕТ СН'!$H$17</f>
        <v>3397.7266644199999</v>
      </c>
      <c r="M85" s="36">
        <f>SUMIFS(СВЦЭМ!$C$33:$C$776,СВЦЭМ!$A$33:$A$776,$A85,СВЦЭМ!$B$33:$B$776,M$83)+'СЕТ СН'!$H$9+СВЦЭМ!$D$10+'СЕТ СН'!$H$5-'СЕТ СН'!$H$17</f>
        <v>3409.4577864000003</v>
      </c>
      <c r="N85" s="36">
        <f>SUMIFS(СВЦЭМ!$C$33:$C$776,СВЦЭМ!$A$33:$A$776,$A85,СВЦЭМ!$B$33:$B$776,N$83)+'СЕТ СН'!$H$9+СВЦЭМ!$D$10+'СЕТ СН'!$H$5-'СЕТ СН'!$H$17</f>
        <v>3407.9358105199999</v>
      </c>
      <c r="O85" s="36">
        <f>SUMIFS(СВЦЭМ!$C$33:$C$776,СВЦЭМ!$A$33:$A$776,$A85,СВЦЭМ!$B$33:$B$776,O$83)+'СЕТ СН'!$H$9+СВЦЭМ!$D$10+'СЕТ СН'!$H$5-'СЕТ СН'!$H$17</f>
        <v>3413.0364136200001</v>
      </c>
      <c r="P85" s="36">
        <f>SUMIFS(СВЦЭМ!$C$33:$C$776,СВЦЭМ!$A$33:$A$776,$A85,СВЦЭМ!$B$33:$B$776,P$83)+'СЕТ СН'!$H$9+СВЦЭМ!$D$10+'СЕТ СН'!$H$5-'СЕТ СН'!$H$17</f>
        <v>3419.7877984300003</v>
      </c>
      <c r="Q85" s="36">
        <f>SUMIFS(СВЦЭМ!$C$33:$C$776,СВЦЭМ!$A$33:$A$776,$A85,СВЦЭМ!$B$33:$B$776,Q$83)+'СЕТ СН'!$H$9+СВЦЭМ!$D$10+'СЕТ СН'!$H$5-'СЕТ СН'!$H$17</f>
        <v>3402.2497933700001</v>
      </c>
      <c r="R85" s="36">
        <f>SUMIFS(СВЦЭМ!$C$33:$C$776,СВЦЭМ!$A$33:$A$776,$A85,СВЦЭМ!$B$33:$B$776,R$83)+'СЕТ СН'!$H$9+СВЦЭМ!$D$10+'СЕТ СН'!$H$5-'СЕТ СН'!$H$17</f>
        <v>3357.38477083</v>
      </c>
      <c r="S85" s="36">
        <f>SUMIFS(СВЦЭМ!$C$33:$C$776,СВЦЭМ!$A$33:$A$776,$A85,СВЦЭМ!$B$33:$B$776,S$83)+'СЕТ СН'!$H$9+СВЦЭМ!$D$10+'СЕТ СН'!$H$5-'СЕТ СН'!$H$17</f>
        <v>3337.29087918</v>
      </c>
      <c r="T85" s="36">
        <f>SUMIFS(СВЦЭМ!$C$33:$C$776,СВЦЭМ!$A$33:$A$776,$A85,СВЦЭМ!$B$33:$B$776,T$83)+'СЕТ СН'!$H$9+СВЦЭМ!$D$10+'СЕТ СН'!$H$5-'СЕТ СН'!$H$17</f>
        <v>3327.8919534400002</v>
      </c>
      <c r="U85" s="36">
        <f>SUMIFS(СВЦЭМ!$C$33:$C$776,СВЦЭМ!$A$33:$A$776,$A85,СВЦЭМ!$B$33:$B$776,U$83)+'СЕТ СН'!$H$9+СВЦЭМ!$D$10+'СЕТ СН'!$H$5-'СЕТ СН'!$H$17</f>
        <v>3326.9150452499998</v>
      </c>
      <c r="V85" s="36">
        <f>SUMIFS(СВЦЭМ!$C$33:$C$776,СВЦЭМ!$A$33:$A$776,$A85,СВЦЭМ!$B$33:$B$776,V$83)+'СЕТ СН'!$H$9+СВЦЭМ!$D$10+'СЕТ СН'!$H$5-'СЕТ СН'!$H$17</f>
        <v>3325.2280824499999</v>
      </c>
      <c r="W85" s="36">
        <f>SUMIFS(СВЦЭМ!$C$33:$C$776,СВЦЭМ!$A$33:$A$776,$A85,СВЦЭМ!$B$33:$B$776,W$83)+'СЕТ СН'!$H$9+СВЦЭМ!$D$10+'СЕТ СН'!$H$5-'СЕТ СН'!$H$17</f>
        <v>3348.7533437100001</v>
      </c>
      <c r="X85" s="36">
        <f>SUMIFS(СВЦЭМ!$C$33:$C$776,СВЦЭМ!$A$33:$A$776,$A85,СВЦЭМ!$B$33:$B$776,X$83)+'СЕТ СН'!$H$9+СВЦЭМ!$D$10+'СЕТ СН'!$H$5-'СЕТ СН'!$H$17</f>
        <v>3369.6579505899999</v>
      </c>
      <c r="Y85" s="36">
        <f>SUMIFS(СВЦЭМ!$C$33:$C$776,СВЦЭМ!$A$33:$A$776,$A85,СВЦЭМ!$B$33:$B$776,Y$83)+'СЕТ СН'!$H$9+СВЦЭМ!$D$10+'СЕТ СН'!$H$5-'СЕТ СН'!$H$17</f>
        <v>3391.0329151800001</v>
      </c>
    </row>
    <row r="86" spans="1:25" ht="15.75" x14ac:dyDescent="0.2">
      <c r="A86" s="35">
        <f t="shared" ref="A86:A114" si="2">A85+1</f>
        <v>43772</v>
      </c>
      <c r="B86" s="36">
        <f>SUMIFS(СВЦЭМ!$C$33:$C$776,СВЦЭМ!$A$33:$A$776,$A86,СВЦЭМ!$B$33:$B$776,B$83)+'СЕТ СН'!$H$9+СВЦЭМ!$D$10+'СЕТ СН'!$H$5-'СЕТ СН'!$H$17</f>
        <v>3375.9387967600001</v>
      </c>
      <c r="C86" s="36">
        <f>SUMIFS(СВЦЭМ!$C$33:$C$776,СВЦЭМ!$A$33:$A$776,$A86,СВЦЭМ!$B$33:$B$776,C$83)+'СЕТ СН'!$H$9+СВЦЭМ!$D$10+'СЕТ СН'!$H$5-'СЕТ СН'!$H$17</f>
        <v>3414.6177648299999</v>
      </c>
      <c r="D86" s="36">
        <f>SUMIFS(СВЦЭМ!$C$33:$C$776,СВЦЭМ!$A$33:$A$776,$A86,СВЦЭМ!$B$33:$B$776,D$83)+'СЕТ СН'!$H$9+СВЦЭМ!$D$10+'СЕТ СН'!$H$5-'СЕТ СН'!$H$17</f>
        <v>3436.1948023700002</v>
      </c>
      <c r="E86" s="36">
        <f>SUMIFS(СВЦЭМ!$C$33:$C$776,СВЦЭМ!$A$33:$A$776,$A86,СВЦЭМ!$B$33:$B$776,E$83)+'СЕТ СН'!$H$9+СВЦЭМ!$D$10+'СЕТ СН'!$H$5-'СЕТ СН'!$H$17</f>
        <v>3438.1550167099999</v>
      </c>
      <c r="F86" s="36">
        <f>SUMIFS(СВЦЭМ!$C$33:$C$776,СВЦЭМ!$A$33:$A$776,$A86,СВЦЭМ!$B$33:$B$776,F$83)+'СЕТ СН'!$H$9+СВЦЭМ!$D$10+'СЕТ СН'!$H$5-'СЕТ СН'!$H$17</f>
        <v>3452.8115494900003</v>
      </c>
      <c r="G86" s="36">
        <f>SUMIFS(СВЦЭМ!$C$33:$C$776,СВЦЭМ!$A$33:$A$776,$A86,СВЦЭМ!$B$33:$B$776,G$83)+'СЕТ СН'!$H$9+СВЦЭМ!$D$10+'СЕТ СН'!$H$5-'СЕТ СН'!$H$17</f>
        <v>3439.1824201700001</v>
      </c>
      <c r="H86" s="36">
        <f>SUMIFS(СВЦЭМ!$C$33:$C$776,СВЦЭМ!$A$33:$A$776,$A86,СВЦЭМ!$B$33:$B$776,H$83)+'СЕТ СН'!$H$9+СВЦЭМ!$D$10+'СЕТ СН'!$H$5-'СЕТ СН'!$H$17</f>
        <v>3430.0699540000001</v>
      </c>
      <c r="I86" s="36">
        <f>SUMIFS(СВЦЭМ!$C$33:$C$776,СВЦЭМ!$A$33:$A$776,$A86,СВЦЭМ!$B$33:$B$776,I$83)+'СЕТ СН'!$H$9+СВЦЭМ!$D$10+'СЕТ СН'!$H$5-'СЕТ СН'!$H$17</f>
        <v>3420.4027814700003</v>
      </c>
      <c r="J86" s="36">
        <f>SUMIFS(СВЦЭМ!$C$33:$C$776,СВЦЭМ!$A$33:$A$776,$A86,СВЦЭМ!$B$33:$B$776,J$83)+'СЕТ СН'!$H$9+СВЦЭМ!$D$10+'СЕТ СН'!$H$5-'СЕТ СН'!$H$17</f>
        <v>3383.0126813300003</v>
      </c>
      <c r="K86" s="36">
        <f>SUMIFS(СВЦЭМ!$C$33:$C$776,СВЦЭМ!$A$33:$A$776,$A86,СВЦЭМ!$B$33:$B$776,K$83)+'СЕТ СН'!$H$9+СВЦЭМ!$D$10+'СЕТ СН'!$H$5-'СЕТ СН'!$H$17</f>
        <v>3337.0504630300002</v>
      </c>
      <c r="L86" s="36">
        <f>SUMIFS(СВЦЭМ!$C$33:$C$776,СВЦЭМ!$A$33:$A$776,$A86,СВЦЭМ!$B$33:$B$776,L$83)+'СЕТ СН'!$H$9+СВЦЭМ!$D$10+'СЕТ СН'!$H$5-'СЕТ СН'!$H$17</f>
        <v>3319.9580023500002</v>
      </c>
      <c r="M86" s="36">
        <f>SUMIFS(СВЦЭМ!$C$33:$C$776,СВЦЭМ!$A$33:$A$776,$A86,СВЦЭМ!$B$33:$B$776,M$83)+'СЕТ СН'!$H$9+СВЦЭМ!$D$10+'СЕТ СН'!$H$5-'СЕТ СН'!$H$17</f>
        <v>3326.10825484</v>
      </c>
      <c r="N86" s="36">
        <f>SUMIFS(СВЦЭМ!$C$33:$C$776,СВЦЭМ!$A$33:$A$776,$A86,СВЦЭМ!$B$33:$B$776,N$83)+'СЕТ СН'!$H$9+СВЦЭМ!$D$10+'СЕТ СН'!$H$5-'СЕТ СН'!$H$17</f>
        <v>3331.23328296</v>
      </c>
      <c r="O86" s="36">
        <f>SUMIFS(СВЦЭМ!$C$33:$C$776,СВЦЭМ!$A$33:$A$776,$A86,СВЦЭМ!$B$33:$B$776,O$83)+'СЕТ СН'!$H$9+СВЦЭМ!$D$10+'СЕТ СН'!$H$5-'СЕТ СН'!$H$17</f>
        <v>3334.0057908200001</v>
      </c>
      <c r="P86" s="36">
        <f>SUMIFS(СВЦЭМ!$C$33:$C$776,СВЦЭМ!$A$33:$A$776,$A86,СВЦЭМ!$B$33:$B$776,P$83)+'СЕТ СН'!$H$9+СВЦЭМ!$D$10+'СЕТ СН'!$H$5-'СЕТ СН'!$H$17</f>
        <v>3336.3797375899999</v>
      </c>
      <c r="Q86" s="36">
        <f>SUMIFS(СВЦЭМ!$C$33:$C$776,СВЦЭМ!$A$33:$A$776,$A86,СВЦЭМ!$B$33:$B$776,Q$83)+'СЕТ СН'!$H$9+СВЦЭМ!$D$10+'СЕТ СН'!$H$5-'СЕТ СН'!$H$17</f>
        <v>3333.3805684899999</v>
      </c>
      <c r="R86" s="36">
        <f>SUMIFS(СВЦЭМ!$C$33:$C$776,СВЦЭМ!$A$33:$A$776,$A86,СВЦЭМ!$B$33:$B$776,R$83)+'СЕТ СН'!$H$9+СВЦЭМ!$D$10+'СЕТ СН'!$H$5-'СЕТ СН'!$H$17</f>
        <v>3296.1275913999998</v>
      </c>
      <c r="S86" s="36">
        <f>SUMIFS(СВЦЭМ!$C$33:$C$776,СВЦЭМ!$A$33:$A$776,$A86,СВЦЭМ!$B$33:$B$776,S$83)+'СЕТ СН'!$H$9+СВЦЭМ!$D$10+'СЕТ СН'!$H$5-'СЕТ СН'!$H$17</f>
        <v>3270.1589851799999</v>
      </c>
      <c r="T86" s="36">
        <f>SUMIFS(СВЦЭМ!$C$33:$C$776,СВЦЭМ!$A$33:$A$776,$A86,СВЦЭМ!$B$33:$B$776,T$83)+'СЕТ СН'!$H$9+СВЦЭМ!$D$10+'СЕТ СН'!$H$5-'СЕТ СН'!$H$17</f>
        <v>3252.58892242</v>
      </c>
      <c r="U86" s="36">
        <f>SUMIFS(СВЦЭМ!$C$33:$C$776,СВЦЭМ!$A$33:$A$776,$A86,СВЦЭМ!$B$33:$B$776,U$83)+'СЕТ СН'!$H$9+СВЦЭМ!$D$10+'СЕТ СН'!$H$5-'СЕТ СН'!$H$17</f>
        <v>3253.05632444</v>
      </c>
      <c r="V86" s="36">
        <f>SUMIFS(СВЦЭМ!$C$33:$C$776,СВЦЭМ!$A$33:$A$776,$A86,СВЦЭМ!$B$33:$B$776,V$83)+'СЕТ СН'!$H$9+СВЦЭМ!$D$10+'СЕТ СН'!$H$5-'СЕТ СН'!$H$17</f>
        <v>3264.5301134700003</v>
      </c>
      <c r="W86" s="36">
        <f>SUMIFS(СВЦЭМ!$C$33:$C$776,СВЦЭМ!$A$33:$A$776,$A86,СВЦЭМ!$B$33:$B$776,W$83)+'СЕТ СН'!$H$9+СВЦЭМ!$D$10+'СЕТ СН'!$H$5-'СЕТ СН'!$H$17</f>
        <v>3272.3835143900001</v>
      </c>
      <c r="X86" s="36">
        <f>SUMIFS(СВЦЭМ!$C$33:$C$776,СВЦЭМ!$A$33:$A$776,$A86,СВЦЭМ!$B$33:$B$776,X$83)+'СЕТ СН'!$H$9+СВЦЭМ!$D$10+'СЕТ СН'!$H$5-'СЕТ СН'!$H$17</f>
        <v>3282.6106019899999</v>
      </c>
      <c r="Y86" s="36">
        <f>SUMIFS(СВЦЭМ!$C$33:$C$776,СВЦЭМ!$A$33:$A$776,$A86,СВЦЭМ!$B$33:$B$776,Y$83)+'СЕТ СН'!$H$9+СВЦЭМ!$D$10+'СЕТ СН'!$H$5-'СЕТ СН'!$H$17</f>
        <v>3329.67138548</v>
      </c>
    </row>
    <row r="87" spans="1:25" ht="15.75" x14ac:dyDescent="0.2">
      <c r="A87" s="35">
        <f t="shared" si="2"/>
        <v>43773</v>
      </c>
      <c r="B87" s="36">
        <f>SUMIFS(СВЦЭМ!$C$33:$C$776,СВЦЭМ!$A$33:$A$776,$A87,СВЦЭМ!$B$33:$B$776,B$83)+'СЕТ СН'!$H$9+СВЦЭМ!$D$10+'СЕТ СН'!$H$5-'СЕТ СН'!$H$17</f>
        <v>3409.4631950100002</v>
      </c>
      <c r="C87" s="36">
        <f>SUMIFS(СВЦЭМ!$C$33:$C$776,СВЦЭМ!$A$33:$A$776,$A87,СВЦЭМ!$B$33:$B$776,C$83)+'СЕТ СН'!$H$9+СВЦЭМ!$D$10+'СЕТ СН'!$H$5-'СЕТ СН'!$H$17</f>
        <v>3443.4970028500002</v>
      </c>
      <c r="D87" s="36">
        <f>SUMIFS(СВЦЭМ!$C$33:$C$776,СВЦЭМ!$A$33:$A$776,$A87,СВЦЭМ!$B$33:$B$776,D$83)+'СЕТ СН'!$H$9+СВЦЭМ!$D$10+'СЕТ СН'!$H$5-'СЕТ СН'!$H$17</f>
        <v>3454.56154186</v>
      </c>
      <c r="E87" s="36">
        <f>SUMIFS(СВЦЭМ!$C$33:$C$776,СВЦЭМ!$A$33:$A$776,$A87,СВЦЭМ!$B$33:$B$776,E$83)+'СЕТ СН'!$H$9+СВЦЭМ!$D$10+'СЕТ СН'!$H$5-'СЕТ СН'!$H$17</f>
        <v>3478.7577512600001</v>
      </c>
      <c r="F87" s="36">
        <f>SUMIFS(СВЦЭМ!$C$33:$C$776,СВЦЭМ!$A$33:$A$776,$A87,СВЦЭМ!$B$33:$B$776,F$83)+'СЕТ СН'!$H$9+СВЦЭМ!$D$10+'СЕТ СН'!$H$5-'СЕТ СН'!$H$17</f>
        <v>3480.59157151</v>
      </c>
      <c r="G87" s="36">
        <f>SUMIFS(СВЦЭМ!$C$33:$C$776,СВЦЭМ!$A$33:$A$776,$A87,СВЦЭМ!$B$33:$B$776,G$83)+'СЕТ СН'!$H$9+СВЦЭМ!$D$10+'СЕТ СН'!$H$5-'СЕТ СН'!$H$17</f>
        <v>3438.6201760700001</v>
      </c>
      <c r="H87" s="36">
        <f>SUMIFS(СВЦЭМ!$C$33:$C$776,СВЦЭМ!$A$33:$A$776,$A87,СВЦЭМ!$B$33:$B$776,H$83)+'СЕТ СН'!$H$9+СВЦЭМ!$D$10+'СЕТ СН'!$H$5-'СЕТ СН'!$H$17</f>
        <v>3411.6890510499998</v>
      </c>
      <c r="I87" s="36">
        <f>SUMIFS(СВЦЭМ!$C$33:$C$776,СВЦЭМ!$A$33:$A$776,$A87,СВЦЭМ!$B$33:$B$776,I$83)+'СЕТ СН'!$H$9+СВЦЭМ!$D$10+'СЕТ СН'!$H$5-'СЕТ СН'!$H$17</f>
        <v>3396.2703023399999</v>
      </c>
      <c r="J87" s="36">
        <f>SUMIFS(СВЦЭМ!$C$33:$C$776,СВЦЭМ!$A$33:$A$776,$A87,СВЦЭМ!$B$33:$B$776,J$83)+'СЕТ СН'!$H$9+СВЦЭМ!$D$10+'СЕТ СН'!$H$5-'СЕТ СН'!$H$17</f>
        <v>3385.8075438000001</v>
      </c>
      <c r="K87" s="36">
        <f>SUMIFS(СВЦЭМ!$C$33:$C$776,СВЦЭМ!$A$33:$A$776,$A87,СВЦЭМ!$B$33:$B$776,K$83)+'СЕТ СН'!$H$9+СВЦЭМ!$D$10+'СЕТ СН'!$H$5-'СЕТ СН'!$H$17</f>
        <v>3357.4124695599999</v>
      </c>
      <c r="L87" s="36">
        <f>SUMIFS(СВЦЭМ!$C$33:$C$776,СВЦЭМ!$A$33:$A$776,$A87,СВЦЭМ!$B$33:$B$776,L$83)+'СЕТ СН'!$H$9+СВЦЭМ!$D$10+'СЕТ СН'!$H$5-'СЕТ СН'!$H$17</f>
        <v>3343.1976290399998</v>
      </c>
      <c r="M87" s="36">
        <f>SUMIFS(СВЦЭМ!$C$33:$C$776,СВЦЭМ!$A$33:$A$776,$A87,СВЦЭМ!$B$33:$B$776,M$83)+'СЕТ СН'!$H$9+СВЦЭМ!$D$10+'СЕТ СН'!$H$5-'СЕТ СН'!$H$17</f>
        <v>3344.01965703</v>
      </c>
      <c r="N87" s="36">
        <f>SUMIFS(СВЦЭМ!$C$33:$C$776,СВЦЭМ!$A$33:$A$776,$A87,СВЦЭМ!$B$33:$B$776,N$83)+'СЕТ СН'!$H$9+СВЦЭМ!$D$10+'СЕТ СН'!$H$5-'СЕТ СН'!$H$17</f>
        <v>3345.9376815800001</v>
      </c>
      <c r="O87" s="36">
        <f>SUMIFS(СВЦЭМ!$C$33:$C$776,СВЦЭМ!$A$33:$A$776,$A87,СВЦЭМ!$B$33:$B$776,O$83)+'СЕТ СН'!$H$9+СВЦЭМ!$D$10+'СЕТ СН'!$H$5-'СЕТ СН'!$H$17</f>
        <v>3349.9589080400001</v>
      </c>
      <c r="P87" s="36">
        <f>SUMIFS(СВЦЭМ!$C$33:$C$776,СВЦЭМ!$A$33:$A$776,$A87,СВЦЭМ!$B$33:$B$776,P$83)+'СЕТ СН'!$H$9+СВЦЭМ!$D$10+'СЕТ СН'!$H$5-'СЕТ СН'!$H$17</f>
        <v>3367.48605739</v>
      </c>
      <c r="Q87" s="36">
        <f>SUMIFS(СВЦЭМ!$C$33:$C$776,СВЦЭМ!$A$33:$A$776,$A87,СВЦЭМ!$B$33:$B$776,Q$83)+'СЕТ СН'!$H$9+СВЦЭМ!$D$10+'СЕТ СН'!$H$5-'СЕТ СН'!$H$17</f>
        <v>3363.7620665899999</v>
      </c>
      <c r="R87" s="36">
        <f>SUMIFS(СВЦЭМ!$C$33:$C$776,СВЦЭМ!$A$33:$A$776,$A87,СВЦЭМ!$B$33:$B$776,R$83)+'СЕТ СН'!$H$9+СВЦЭМ!$D$10+'СЕТ СН'!$H$5-'СЕТ СН'!$H$17</f>
        <v>3324.8226678299998</v>
      </c>
      <c r="S87" s="36">
        <f>SUMIFS(СВЦЭМ!$C$33:$C$776,СВЦЭМ!$A$33:$A$776,$A87,СВЦЭМ!$B$33:$B$776,S$83)+'СЕТ СН'!$H$9+СВЦЭМ!$D$10+'СЕТ СН'!$H$5-'СЕТ СН'!$H$17</f>
        <v>3294.5059896100001</v>
      </c>
      <c r="T87" s="36">
        <f>SUMIFS(СВЦЭМ!$C$33:$C$776,СВЦЭМ!$A$33:$A$776,$A87,СВЦЭМ!$B$33:$B$776,T$83)+'СЕТ СН'!$H$9+СВЦЭМ!$D$10+'СЕТ СН'!$H$5-'СЕТ СН'!$H$17</f>
        <v>3283.2877801899999</v>
      </c>
      <c r="U87" s="36">
        <f>SUMIFS(СВЦЭМ!$C$33:$C$776,СВЦЭМ!$A$33:$A$776,$A87,СВЦЭМ!$B$33:$B$776,U$83)+'СЕТ СН'!$H$9+СВЦЭМ!$D$10+'СЕТ СН'!$H$5-'СЕТ СН'!$H$17</f>
        <v>3272.6392272600001</v>
      </c>
      <c r="V87" s="36">
        <f>SUMIFS(СВЦЭМ!$C$33:$C$776,СВЦЭМ!$A$33:$A$776,$A87,СВЦЭМ!$B$33:$B$776,V$83)+'СЕТ СН'!$H$9+СВЦЭМ!$D$10+'СЕТ СН'!$H$5-'СЕТ СН'!$H$17</f>
        <v>3282.70780814</v>
      </c>
      <c r="W87" s="36">
        <f>SUMIFS(СВЦЭМ!$C$33:$C$776,СВЦЭМ!$A$33:$A$776,$A87,СВЦЭМ!$B$33:$B$776,W$83)+'СЕТ СН'!$H$9+СВЦЭМ!$D$10+'СЕТ СН'!$H$5-'СЕТ СН'!$H$17</f>
        <v>3305.77407984</v>
      </c>
      <c r="X87" s="36">
        <f>SUMIFS(СВЦЭМ!$C$33:$C$776,СВЦЭМ!$A$33:$A$776,$A87,СВЦЭМ!$B$33:$B$776,X$83)+'СЕТ СН'!$H$9+СВЦЭМ!$D$10+'СЕТ СН'!$H$5-'СЕТ СН'!$H$17</f>
        <v>3320.97379439</v>
      </c>
      <c r="Y87" s="36">
        <f>SUMIFS(СВЦЭМ!$C$33:$C$776,СВЦЭМ!$A$33:$A$776,$A87,СВЦЭМ!$B$33:$B$776,Y$83)+'СЕТ СН'!$H$9+СВЦЭМ!$D$10+'СЕТ СН'!$H$5-'СЕТ СН'!$H$17</f>
        <v>3353.3499984700002</v>
      </c>
    </row>
    <row r="88" spans="1:25" ht="15.75" x14ac:dyDescent="0.2">
      <c r="A88" s="35">
        <f t="shared" si="2"/>
        <v>43774</v>
      </c>
      <c r="B88" s="36">
        <f>SUMIFS(СВЦЭМ!$C$33:$C$776,СВЦЭМ!$A$33:$A$776,$A88,СВЦЭМ!$B$33:$B$776,B$83)+'СЕТ СН'!$H$9+СВЦЭМ!$D$10+'СЕТ СН'!$H$5-'СЕТ СН'!$H$17</f>
        <v>3463.5205891699998</v>
      </c>
      <c r="C88" s="36">
        <f>SUMIFS(СВЦЭМ!$C$33:$C$776,СВЦЭМ!$A$33:$A$776,$A88,СВЦЭМ!$B$33:$B$776,C$83)+'СЕТ СН'!$H$9+СВЦЭМ!$D$10+'СЕТ СН'!$H$5-'СЕТ СН'!$H$17</f>
        <v>3483.0602375200001</v>
      </c>
      <c r="D88" s="36">
        <f>SUMIFS(СВЦЭМ!$C$33:$C$776,СВЦЭМ!$A$33:$A$776,$A88,СВЦЭМ!$B$33:$B$776,D$83)+'СЕТ СН'!$H$9+СВЦЭМ!$D$10+'СЕТ СН'!$H$5-'СЕТ СН'!$H$17</f>
        <v>3473.89093555</v>
      </c>
      <c r="E88" s="36">
        <f>SUMIFS(СВЦЭМ!$C$33:$C$776,СВЦЭМ!$A$33:$A$776,$A88,СВЦЭМ!$B$33:$B$776,E$83)+'СЕТ СН'!$H$9+СВЦЭМ!$D$10+'СЕТ СН'!$H$5-'СЕТ СН'!$H$17</f>
        <v>3479.6579849099999</v>
      </c>
      <c r="F88" s="36">
        <f>SUMIFS(СВЦЭМ!$C$33:$C$776,СВЦЭМ!$A$33:$A$776,$A88,СВЦЭМ!$B$33:$B$776,F$83)+'СЕТ СН'!$H$9+СВЦЭМ!$D$10+'СЕТ СН'!$H$5-'СЕТ СН'!$H$17</f>
        <v>3482.31055672</v>
      </c>
      <c r="G88" s="36">
        <f>SUMIFS(СВЦЭМ!$C$33:$C$776,СВЦЭМ!$A$33:$A$776,$A88,СВЦЭМ!$B$33:$B$776,G$83)+'СЕТ СН'!$H$9+СВЦЭМ!$D$10+'СЕТ СН'!$H$5-'СЕТ СН'!$H$17</f>
        <v>3462.9597963699998</v>
      </c>
      <c r="H88" s="36">
        <f>SUMIFS(СВЦЭМ!$C$33:$C$776,СВЦЭМ!$A$33:$A$776,$A88,СВЦЭМ!$B$33:$B$776,H$83)+'СЕТ СН'!$H$9+СВЦЭМ!$D$10+'СЕТ СН'!$H$5-'СЕТ СН'!$H$17</f>
        <v>3419.4979790799998</v>
      </c>
      <c r="I88" s="36">
        <f>SUMIFS(СВЦЭМ!$C$33:$C$776,СВЦЭМ!$A$33:$A$776,$A88,СВЦЭМ!$B$33:$B$776,I$83)+'СЕТ СН'!$H$9+СВЦЭМ!$D$10+'СЕТ СН'!$H$5-'СЕТ СН'!$H$17</f>
        <v>3433.7853727299998</v>
      </c>
      <c r="J88" s="36">
        <f>SUMIFS(СВЦЭМ!$C$33:$C$776,СВЦЭМ!$A$33:$A$776,$A88,СВЦЭМ!$B$33:$B$776,J$83)+'СЕТ СН'!$H$9+СВЦЭМ!$D$10+'СЕТ СН'!$H$5-'СЕТ СН'!$H$17</f>
        <v>3416.8896723100002</v>
      </c>
      <c r="K88" s="36">
        <f>SUMIFS(СВЦЭМ!$C$33:$C$776,СВЦЭМ!$A$33:$A$776,$A88,СВЦЭМ!$B$33:$B$776,K$83)+'СЕТ СН'!$H$9+СВЦЭМ!$D$10+'СЕТ СН'!$H$5-'СЕТ СН'!$H$17</f>
        <v>3392.9862253400001</v>
      </c>
      <c r="L88" s="36">
        <f>SUMIFS(СВЦЭМ!$C$33:$C$776,СВЦЭМ!$A$33:$A$776,$A88,СВЦЭМ!$B$33:$B$776,L$83)+'СЕТ СН'!$H$9+СВЦЭМ!$D$10+'СЕТ СН'!$H$5-'СЕТ СН'!$H$17</f>
        <v>3390.4524933900002</v>
      </c>
      <c r="M88" s="36">
        <f>SUMIFS(СВЦЭМ!$C$33:$C$776,СВЦЭМ!$A$33:$A$776,$A88,СВЦЭМ!$B$33:$B$776,M$83)+'СЕТ СН'!$H$9+СВЦЭМ!$D$10+'СЕТ СН'!$H$5-'СЕТ СН'!$H$17</f>
        <v>3395.4760293200002</v>
      </c>
      <c r="N88" s="36">
        <f>SUMIFS(СВЦЭМ!$C$33:$C$776,СВЦЭМ!$A$33:$A$776,$A88,СВЦЭМ!$B$33:$B$776,N$83)+'СЕТ СН'!$H$9+СВЦЭМ!$D$10+'СЕТ СН'!$H$5-'СЕТ СН'!$H$17</f>
        <v>3395.1840699200002</v>
      </c>
      <c r="O88" s="36">
        <f>SUMIFS(СВЦЭМ!$C$33:$C$776,СВЦЭМ!$A$33:$A$776,$A88,СВЦЭМ!$B$33:$B$776,O$83)+'СЕТ СН'!$H$9+СВЦЭМ!$D$10+'СЕТ СН'!$H$5-'СЕТ СН'!$H$17</f>
        <v>3411.4808788099999</v>
      </c>
      <c r="P88" s="36">
        <f>SUMIFS(СВЦЭМ!$C$33:$C$776,СВЦЭМ!$A$33:$A$776,$A88,СВЦЭМ!$B$33:$B$776,P$83)+'СЕТ СН'!$H$9+СВЦЭМ!$D$10+'СЕТ СН'!$H$5-'СЕТ СН'!$H$17</f>
        <v>3416.05027793</v>
      </c>
      <c r="Q88" s="36">
        <f>SUMIFS(СВЦЭМ!$C$33:$C$776,СВЦЭМ!$A$33:$A$776,$A88,СВЦЭМ!$B$33:$B$776,Q$83)+'СЕТ СН'!$H$9+СВЦЭМ!$D$10+'СЕТ СН'!$H$5-'СЕТ СН'!$H$17</f>
        <v>3399.7465422599998</v>
      </c>
      <c r="R88" s="36">
        <f>SUMIFS(СВЦЭМ!$C$33:$C$776,СВЦЭМ!$A$33:$A$776,$A88,СВЦЭМ!$B$33:$B$776,R$83)+'СЕТ СН'!$H$9+СВЦЭМ!$D$10+'СЕТ СН'!$H$5-'СЕТ СН'!$H$17</f>
        <v>3345.7458188199998</v>
      </c>
      <c r="S88" s="36">
        <f>SUMIFS(СВЦЭМ!$C$33:$C$776,СВЦЭМ!$A$33:$A$776,$A88,СВЦЭМ!$B$33:$B$776,S$83)+'СЕТ СН'!$H$9+СВЦЭМ!$D$10+'СЕТ СН'!$H$5-'СЕТ СН'!$H$17</f>
        <v>3318.5909616500003</v>
      </c>
      <c r="T88" s="36">
        <f>SUMIFS(СВЦЭМ!$C$33:$C$776,СВЦЭМ!$A$33:$A$776,$A88,СВЦЭМ!$B$33:$B$776,T$83)+'СЕТ СН'!$H$9+СВЦЭМ!$D$10+'СЕТ СН'!$H$5-'СЕТ СН'!$H$17</f>
        <v>3329.6814609399999</v>
      </c>
      <c r="U88" s="36">
        <f>SUMIFS(СВЦЭМ!$C$33:$C$776,СВЦЭМ!$A$33:$A$776,$A88,СВЦЭМ!$B$33:$B$776,U$83)+'СЕТ СН'!$H$9+СВЦЭМ!$D$10+'СЕТ СН'!$H$5-'СЕТ СН'!$H$17</f>
        <v>3332.2714746500001</v>
      </c>
      <c r="V88" s="36">
        <f>SUMIFS(СВЦЭМ!$C$33:$C$776,СВЦЭМ!$A$33:$A$776,$A88,СВЦЭМ!$B$33:$B$776,V$83)+'СЕТ СН'!$H$9+СВЦЭМ!$D$10+'СЕТ СН'!$H$5-'СЕТ СН'!$H$17</f>
        <v>3322.8335420600001</v>
      </c>
      <c r="W88" s="36">
        <f>SUMIFS(СВЦЭМ!$C$33:$C$776,СВЦЭМ!$A$33:$A$776,$A88,СВЦЭМ!$B$33:$B$776,W$83)+'СЕТ СН'!$H$9+СВЦЭМ!$D$10+'СЕТ СН'!$H$5-'СЕТ СН'!$H$17</f>
        <v>3330.8464064999998</v>
      </c>
      <c r="X88" s="36">
        <f>SUMIFS(СВЦЭМ!$C$33:$C$776,СВЦЭМ!$A$33:$A$776,$A88,СВЦЭМ!$B$33:$B$776,X$83)+'СЕТ СН'!$H$9+СВЦЭМ!$D$10+'СЕТ СН'!$H$5-'СЕТ СН'!$H$17</f>
        <v>3348.3293213799998</v>
      </c>
      <c r="Y88" s="36">
        <f>SUMIFS(СВЦЭМ!$C$33:$C$776,СВЦЭМ!$A$33:$A$776,$A88,СВЦЭМ!$B$33:$B$776,Y$83)+'СЕТ СН'!$H$9+СВЦЭМ!$D$10+'СЕТ СН'!$H$5-'СЕТ СН'!$H$17</f>
        <v>3388.8239820399999</v>
      </c>
    </row>
    <row r="89" spans="1:25" ht="15.75" x14ac:dyDescent="0.2">
      <c r="A89" s="35">
        <f t="shared" si="2"/>
        <v>43775</v>
      </c>
      <c r="B89" s="36">
        <f>SUMIFS(СВЦЭМ!$C$33:$C$776,СВЦЭМ!$A$33:$A$776,$A89,СВЦЭМ!$B$33:$B$776,B$83)+'СЕТ СН'!$H$9+СВЦЭМ!$D$10+'СЕТ СН'!$H$5-'СЕТ СН'!$H$17</f>
        <v>3385.55454199</v>
      </c>
      <c r="C89" s="36">
        <f>SUMIFS(СВЦЭМ!$C$33:$C$776,СВЦЭМ!$A$33:$A$776,$A89,СВЦЭМ!$B$33:$B$776,C$83)+'СЕТ СН'!$H$9+СВЦЭМ!$D$10+'СЕТ СН'!$H$5-'СЕТ СН'!$H$17</f>
        <v>3406.1336695300001</v>
      </c>
      <c r="D89" s="36">
        <f>SUMIFS(СВЦЭМ!$C$33:$C$776,СВЦЭМ!$A$33:$A$776,$A89,СВЦЭМ!$B$33:$B$776,D$83)+'СЕТ СН'!$H$9+СВЦЭМ!$D$10+'СЕТ СН'!$H$5-'СЕТ СН'!$H$17</f>
        <v>3419.3550785799998</v>
      </c>
      <c r="E89" s="36">
        <f>SUMIFS(СВЦЭМ!$C$33:$C$776,СВЦЭМ!$A$33:$A$776,$A89,СВЦЭМ!$B$33:$B$776,E$83)+'СЕТ СН'!$H$9+СВЦЭМ!$D$10+'СЕТ СН'!$H$5-'СЕТ СН'!$H$17</f>
        <v>3426.7817613100001</v>
      </c>
      <c r="F89" s="36">
        <f>SUMIFS(СВЦЭМ!$C$33:$C$776,СВЦЭМ!$A$33:$A$776,$A89,СВЦЭМ!$B$33:$B$776,F$83)+'СЕТ СН'!$H$9+СВЦЭМ!$D$10+'СЕТ СН'!$H$5-'СЕТ СН'!$H$17</f>
        <v>3431.7091583599999</v>
      </c>
      <c r="G89" s="36">
        <f>SUMIFS(СВЦЭМ!$C$33:$C$776,СВЦЭМ!$A$33:$A$776,$A89,СВЦЭМ!$B$33:$B$776,G$83)+'СЕТ СН'!$H$9+СВЦЭМ!$D$10+'СЕТ СН'!$H$5-'СЕТ СН'!$H$17</f>
        <v>3415.0908992499999</v>
      </c>
      <c r="H89" s="36">
        <f>SUMIFS(СВЦЭМ!$C$33:$C$776,СВЦЭМ!$A$33:$A$776,$A89,СВЦЭМ!$B$33:$B$776,H$83)+'СЕТ СН'!$H$9+СВЦЭМ!$D$10+'СЕТ СН'!$H$5-'СЕТ СН'!$H$17</f>
        <v>3385.4277219300002</v>
      </c>
      <c r="I89" s="36">
        <f>SUMIFS(СВЦЭМ!$C$33:$C$776,СВЦЭМ!$A$33:$A$776,$A89,СВЦЭМ!$B$33:$B$776,I$83)+'СЕТ СН'!$H$9+СВЦЭМ!$D$10+'СЕТ СН'!$H$5-'СЕТ СН'!$H$17</f>
        <v>3354.2296083199999</v>
      </c>
      <c r="J89" s="36">
        <f>SUMIFS(СВЦЭМ!$C$33:$C$776,СВЦЭМ!$A$33:$A$776,$A89,СВЦЭМ!$B$33:$B$776,J$83)+'СЕТ СН'!$H$9+СВЦЭМ!$D$10+'СЕТ СН'!$H$5-'СЕТ СН'!$H$17</f>
        <v>3346.6922666</v>
      </c>
      <c r="K89" s="36">
        <f>SUMIFS(СВЦЭМ!$C$33:$C$776,СВЦЭМ!$A$33:$A$776,$A89,СВЦЭМ!$B$33:$B$776,K$83)+'СЕТ СН'!$H$9+СВЦЭМ!$D$10+'СЕТ СН'!$H$5-'СЕТ СН'!$H$17</f>
        <v>3341.7427034900002</v>
      </c>
      <c r="L89" s="36">
        <f>SUMIFS(СВЦЭМ!$C$33:$C$776,СВЦЭМ!$A$33:$A$776,$A89,СВЦЭМ!$B$33:$B$776,L$83)+'СЕТ СН'!$H$9+СВЦЭМ!$D$10+'СЕТ СН'!$H$5-'СЕТ СН'!$H$17</f>
        <v>3359.0621827300001</v>
      </c>
      <c r="M89" s="36">
        <f>SUMIFS(СВЦЭМ!$C$33:$C$776,СВЦЭМ!$A$33:$A$776,$A89,СВЦЭМ!$B$33:$B$776,M$83)+'СЕТ СН'!$H$9+СВЦЭМ!$D$10+'СЕТ СН'!$H$5-'СЕТ СН'!$H$17</f>
        <v>3391.19039617</v>
      </c>
      <c r="N89" s="36">
        <f>SUMIFS(СВЦЭМ!$C$33:$C$776,СВЦЭМ!$A$33:$A$776,$A89,СВЦЭМ!$B$33:$B$776,N$83)+'СЕТ СН'!$H$9+СВЦЭМ!$D$10+'СЕТ СН'!$H$5-'СЕТ СН'!$H$17</f>
        <v>3401.3109645599998</v>
      </c>
      <c r="O89" s="36">
        <f>SUMIFS(СВЦЭМ!$C$33:$C$776,СВЦЭМ!$A$33:$A$776,$A89,СВЦЭМ!$B$33:$B$776,O$83)+'СЕТ СН'!$H$9+СВЦЭМ!$D$10+'СЕТ СН'!$H$5-'СЕТ СН'!$H$17</f>
        <v>3404.60679794</v>
      </c>
      <c r="P89" s="36">
        <f>SUMIFS(СВЦЭМ!$C$33:$C$776,СВЦЭМ!$A$33:$A$776,$A89,СВЦЭМ!$B$33:$B$776,P$83)+'СЕТ СН'!$H$9+СВЦЭМ!$D$10+'СЕТ СН'!$H$5-'СЕТ СН'!$H$17</f>
        <v>3414.5516550000002</v>
      </c>
      <c r="Q89" s="36">
        <f>SUMIFS(СВЦЭМ!$C$33:$C$776,СВЦЭМ!$A$33:$A$776,$A89,СВЦЭМ!$B$33:$B$776,Q$83)+'СЕТ СН'!$H$9+СВЦЭМ!$D$10+'СЕТ СН'!$H$5-'СЕТ СН'!$H$17</f>
        <v>3400.6028860400002</v>
      </c>
      <c r="R89" s="36">
        <f>SUMIFS(СВЦЭМ!$C$33:$C$776,СВЦЭМ!$A$33:$A$776,$A89,СВЦЭМ!$B$33:$B$776,R$83)+'СЕТ СН'!$H$9+СВЦЭМ!$D$10+'СЕТ СН'!$H$5-'СЕТ СН'!$H$17</f>
        <v>3360.3797519300001</v>
      </c>
      <c r="S89" s="36">
        <f>SUMIFS(СВЦЭМ!$C$33:$C$776,СВЦЭМ!$A$33:$A$776,$A89,СВЦЭМ!$B$33:$B$776,S$83)+'СЕТ СН'!$H$9+СВЦЭМ!$D$10+'СЕТ СН'!$H$5-'СЕТ СН'!$H$17</f>
        <v>3341.3993155600001</v>
      </c>
      <c r="T89" s="36">
        <f>SUMIFS(СВЦЭМ!$C$33:$C$776,СВЦЭМ!$A$33:$A$776,$A89,СВЦЭМ!$B$33:$B$776,T$83)+'СЕТ СН'!$H$9+СВЦЭМ!$D$10+'СЕТ СН'!$H$5-'СЕТ СН'!$H$17</f>
        <v>3365.5289287000001</v>
      </c>
      <c r="U89" s="36">
        <f>SUMIFS(СВЦЭМ!$C$33:$C$776,СВЦЭМ!$A$33:$A$776,$A89,СВЦЭМ!$B$33:$B$776,U$83)+'СЕТ СН'!$H$9+СВЦЭМ!$D$10+'СЕТ СН'!$H$5-'СЕТ СН'!$H$17</f>
        <v>3346.8075187700001</v>
      </c>
      <c r="V89" s="36">
        <f>SUMIFS(СВЦЭМ!$C$33:$C$776,СВЦЭМ!$A$33:$A$776,$A89,СВЦЭМ!$B$33:$B$776,V$83)+'СЕТ СН'!$H$9+СВЦЭМ!$D$10+'СЕТ СН'!$H$5-'СЕТ СН'!$H$17</f>
        <v>3339.1278776500003</v>
      </c>
      <c r="W89" s="36">
        <f>SUMIFS(СВЦЭМ!$C$33:$C$776,СВЦЭМ!$A$33:$A$776,$A89,СВЦЭМ!$B$33:$B$776,W$83)+'СЕТ СН'!$H$9+СВЦЭМ!$D$10+'СЕТ СН'!$H$5-'СЕТ СН'!$H$17</f>
        <v>3327.9964126099999</v>
      </c>
      <c r="X89" s="36">
        <f>SUMIFS(СВЦЭМ!$C$33:$C$776,СВЦЭМ!$A$33:$A$776,$A89,СВЦЭМ!$B$33:$B$776,X$83)+'СЕТ СН'!$H$9+СВЦЭМ!$D$10+'СЕТ СН'!$H$5-'СЕТ СН'!$H$17</f>
        <v>3330.43011458</v>
      </c>
      <c r="Y89" s="36">
        <f>SUMIFS(СВЦЭМ!$C$33:$C$776,СВЦЭМ!$A$33:$A$776,$A89,СВЦЭМ!$B$33:$B$776,Y$83)+'СЕТ СН'!$H$9+СВЦЭМ!$D$10+'СЕТ СН'!$H$5-'СЕТ СН'!$H$17</f>
        <v>3325.7004103300001</v>
      </c>
    </row>
    <row r="90" spans="1:25" ht="15.75" x14ac:dyDescent="0.2">
      <c r="A90" s="35">
        <f t="shared" si="2"/>
        <v>43776</v>
      </c>
      <c r="B90" s="36">
        <f>SUMIFS(СВЦЭМ!$C$33:$C$776,СВЦЭМ!$A$33:$A$776,$A90,СВЦЭМ!$B$33:$B$776,B$83)+'СЕТ СН'!$H$9+СВЦЭМ!$D$10+'СЕТ СН'!$H$5-'СЕТ СН'!$H$17</f>
        <v>3372.86746713</v>
      </c>
      <c r="C90" s="36">
        <f>SUMIFS(СВЦЭМ!$C$33:$C$776,СВЦЭМ!$A$33:$A$776,$A90,СВЦЭМ!$B$33:$B$776,C$83)+'СЕТ СН'!$H$9+СВЦЭМ!$D$10+'СЕТ СН'!$H$5-'СЕТ СН'!$H$17</f>
        <v>3404.48878367</v>
      </c>
      <c r="D90" s="36">
        <f>SUMIFS(СВЦЭМ!$C$33:$C$776,СВЦЭМ!$A$33:$A$776,$A90,СВЦЭМ!$B$33:$B$776,D$83)+'СЕТ СН'!$H$9+СВЦЭМ!$D$10+'СЕТ СН'!$H$5-'СЕТ СН'!$H$17</f>
        <v>3418.6358254900001</v>
      </c>
      <c r="E90" s="36">
        <f>SUMIFS(СВЦЭМ!$C$33:$C$776,СВЦЭМ!$A$33:$A$776,$A90,СВЦЭМ!$B$33:$B$776,E$83)+'СЕТ СН'!$H$9+СВЦЭМ!$D$10+'СЕТ СН'!$H$5-'СЕТ СН'!$H$17</f>
        <v>3432.5376149399999</v>
      </c>
      <c r="F90" s="36">
        <f>SUMIFS(СВЦЭМ!$C$33:$C$776,СВЦЭМ!$A$33:$A$776,$A90,СВЦЭМ!$B$33:$B$776,F$83)+'СЕТ СН'!$H$9+СВЦЭМ!$D$10+'СЕТ СН'!$H$5-'СЕТ СН'!$H$17</f>
        <v>3431.74276181</v>
      </c>
      <c r="G90" s="36">
        <f>SUMIFS(СВЦЭМ!$C$33:$C$776,СВЦЭМ!$A$33:$A$776,$A90,СВЦЭМ!$B$33:$B$776,G$83)+'СЕТ СН'!$H$9+СВЦЭМ!$D$10+'СЕТ СН'!$H$5-'СЕТ СН'!$H$17</f>
        <v>3402.8363437600001</v>
      </c>
      <c r="H90" s="36">
        <f>SUMIFS(СВЦЭМ!$C$33:$C$776,СВЦЭМ!$A$33:$A$776,$A90,СВЦЭМ!$B$33:$B$776,H$83)+'СЕТ СН'!$H$9+СВЦЭМ!$D$10+'СЕТ СН'!$H$5-'СЕТ СН'!$H$17</f>
        <v>3358.8596556800003</v>
      </c>
      <c r="I90" s="36">
        <f>SUMIFS(СВЦЭМ!$C$33:$C$776,СВЦЭМ!$A$33:$A$776,$A90,СВЦЭМ!$B$33:$B$776,I$83)+'СЕТ СН'!$H$9+СВЦЭМ!$D$10+'СЕТ СН'!$H$5-'СЕТ СН'!$H$17</f>
        <v>3334.5795152000001</v>
      </c>
      <c r="J90" s="36">
        <f>SUMIFS(СВЦЭМ!$C$33:$C$776,СВЦЭМ!$A$33:$A$776,$A90,СВЦЭМ!$B$33:$B$776,J$83)+'СЕТ СН'!$H$9+СВЦЭМ!$D$10+'СЕТ СН'!$H$5-'СЕТ СН'!$H$17</f>
        <v>3331.5605109100002</v>
      </c>
      <c r="K90" s="36">
        <f>SUMIFS(СВЦЭМ!$C$33:$C$776,СВЦЭМ!$A$33:$A$776,$A90,СВЦЭМ!$B$33:$B$776,K$83)+'СЕТ СН'!$H$9+СВЦЭМ!$D$10+'СЕТ СН'!$H$5-'СЕТ СН'!$H$17</f>
        <v>3327.1554942399998</v>
      </c>
      <c r="L90" s="36">
        <f>SUMIFS(СВЦЭМ!$C$33:$C$776,СВЦЭМ!$A$33:$A$776,$A90,СВЦЭМ!$B$33:$B$776,L$83)+'СЕТ СН'!$H$9+СВЦЭМ!$D$10+'СЕТ СН'!$H$5-'СЕТ СН'!$H$17</f>
        <v>3350.3819558800001</v>
      </c>
      <c r="M90" s="36">
        <f>SUMIFS(СВЦЭМ!$C$33:$C$776,СВЦЭМ!$A$33:$A$776,$A90,СВЦЭМ!$B$33:$B$776,M$83)+'СЕТ СН'!$H$9+СВЦЭМ!$D$10+'СЕТ СН'!$H$5-'СЕТ СН'!$H$17</f>
        <v>3365.7970791299999</v>
      </c>
      <c r="N90" s="36">
        <f>SUMIFS(СВЦЭМ!$C$33:$C$776,СВЦЭМ!$A$33:$A$776,$A90,СВЦЭМ!$B$33:$B$776,N$83)+'СЕТ СН'!$H$9+СВЦЭМ!$D$10+'СЕТ СН'!$H$5-'СЕТ СН'!$H$17</f>
        <v>3377.08803846</v>
      </c>
      <c r="O90" s="36">
        <f>SUMIFS(СВЦЭМ!$C$33:$C$776,СВЦЭМ!$A$33:$A$776,$A90,СВЦЭМ!$B$33:$B$776,O$83)+'СЕТ СН'!$H$9+СВЦЭМ!$D$10+'СЕТ СН'!$H$5-'СЕТ СН'!$H$17</f>
        <v>3393.9726906800001</v>
      </c>
      <c r="P90" s="36">
        <f>SUMIFS(СВЦЭМ!$C$33:$C$776,СВЦЭМ!$A$33:$A$776,$A90,СВЦЭМ!$B$33:$B$776,P$83)+'СЕТ СН'!$H$9+СВЦЭМ!$D$10+'СЕТ СН'!$H$5-'СЕТ СН'!$H$17</f>
        <v>3395.1083890999998</v>
      </c>
      <c r="Q90" s="36">
        <f>SUMIFS(СВЦЭМ!$C$33:$C$776,СВЦЭМ!$A$33:$A$776,$A90,СВЦЭМ!$B$33:$B$776,Q$83)+'СЕТ СН'!$H$9+СВЦЭМ!$D$10+'СЕТ СН'!$H$5-'СЕТ СН'!$H$17</f>
        <v>3388.6383311600002</v>
      </c>
      <c r="R90" s="36">
        <f>SUMIFS(СВЦЭМ!$C$33:$C$776,СВЦЭМ!$A$33:$A$776,$A90,СВЦЭМ!$B$33:$B$776,R$83)+'СЕТ СН'!$H$9+СВЦЭМ!$D$10+'СЕТ СН'!$H$5-'СЕТ СН'!$H$17</f>
        <v>3338.76832268</v>
      </c>
      <c r="S90" s="36">
        <f>SUMIFS(СВЦЭМ!$C$33:$C$776,СВЦЭМ!$A$33:$A$776,$A90,СВЦЭМ!$B$33:$B$776,S$83)+'СЕТ СН'!$H$9+СВЦЭМ!$D$10+'СЕТ СН'!$H$5-'СЕТ СН'!$H$17</f>
        <v>3329.3034560999999</v>
      </c>
      <c r="T90" s="36">
        <f>SUMIFS(СВЦЭМ!$C$33:$C$776,СВЦЭМ!$A$33:$A$776,$A90,СВЦЭМ!$B$33:$B$776,T$83)+'СЕТ СН'!$H$9+СВЦЭМ!$D$10+'СЕТ СН'!$H$5-'СЕТ СН'!$H$17</f>
        <v>3312.8056650399999</v>
      </c>
      <c r="U90" s="36">
        <f>SUMIFS(СВЦЭМ!$C$33:$C$776,СВЦЭМ!$A$33:$A$776,$A90,СВЦЭМ!$B$33:$B$776,U$83)+'СЕТ СН'!$H$9+СВЦЭМ!$D$10+'СЕТ СН'!$H$5-'СЕТ СН'!$H$17</f>
        <v>3314.1934049199999</v>
      </c>
      <c r="V90" s="36">
        <f>SUMIFS(СВЦЭМ!$C$33:$C$776,СВЦЭМ!$A$33:$A$776,$A90,СВЦЭМ!$B$33:$B$776,V$83)+'СЕТ СН'!$H$9+СВЦЭМ!$D$10+'СЕТ СН'!$H$5-'СЕТ СН'!$H$17</f>
        <v>3314.1517391799998</v>
      </c>
      <c r="W90" s="36">
        <f>SUMIFS(СВЦЭМ!$C$33:$C$776,СВЦЭМ!$A$33:$A$776,$A90,СВЦЭМ!$B$33:$B$776,W$83)+'СЕТ СН'!$H$9+СВЦЭМ!$D$10+'СЕТ СН'!$H$5-'СЕТ СН'!$H$17</f>
        <v>3306.44515529</v>
      </c>
      <c r="X90" s="36">
        <f>SUMIFS(СВЦЭМ!$C$33:$C$776,СВЦЭМ!$A$33:$A$776,$A90,СВЦЭМ!$B$33:$B$776,X$83)+'СЕТ СН'!$H$9+СВЦЭМ!$D$10+'СЕТ СН'!$H$5-'СЕТ СН'!$H$17</f>
        <v>3313.2290846300002</v>
      </c>
      <c r="Y90" s="36">
        <f>SUMIFS(СВЦЭМ!$C$33:$C$776,СВЦЭМ!$A$33:$A$776,$A90,СВЦЭМ!$B$33:$B$776,Y$83)+'СЕТ СН'!$H$9+СВЦЭМ!$D$10+'СЕТ СН'!$H$5-'СЕТ СН'!$H$17</f>
        <v>3349.0089222900001</v>
      </c>
    </row>
    <row r="91" spans="1:25" ht="15.75" x14ac:dyDescent="0.2">
      <c r="A91" s="35">
        <f t="shared" si="2"/>
        <v>43777</v>
      </c>
      <c r="B91" s="36">
        <f>SUMIFS(СВЦЭМ!$C$33:$C$776,СВЦЭМ!$A$33:$A$776,$A91,СВЦЭМ!$B$33:$B$776,B$83)+'СЕТ СН'!$H$9+СВЦЭМ!$D$10+'СЕТ СН'!$H$5-'СЕТ СН'!$H$17</f>
        <v>3417.7068409399999</v>
      </c>
      <c r="C91" s="36">
        <f>SUMIFS(СВЦЭМ!$C$33:$C$776,СВЦЭМ!$A$33:$A$776,$A91,СВЦЭМ!$B$33:$B$776,C$83)+'СЕТ СН'!$H$9+СВЦЭМ!$D$10+'СЕТ СН'!$H$5-'СЕТ СН'!$H$17</f>
        <v>3461.61633192</v>
      </c>
      <c r="D91" s="36">
        <f>SUMIFS(СВЦЭМ!$C$33:$C$776,СВЦЭМ!$A$33:$A$776,$A91,СВЦЭМ!$B$33:$B$776,D$83)+'СЕТ СН'!$H$9+СВЦЭМ!$D$10+'СЕТ СН'!$H$5-'СЕТ СН'!$H$17</f>
        <v>3471.42185943</v>
      </c>
      <c r="E91" s="36">
        <f>SUMIFS(СВЦЭМ!$C$33:$C$776,СВЦЭМ!$A$33:$A$776,$A91,СВЦЭМ!$B$33:$B$776,E$83)+'СЕТ СН'!$H$9+СВЦЭМ!$D$10+'СЕТ СН'!$H$5-'СЕТ СН'!$H$17</f>
        <v>3479.2982025199999</v>
      </c>
      <c r="F91" s="36">
        <f>SUMIFS(СВЦЭМ!$C$33:$C$776,СВЦЭМ!$A$33:$A$776,$A91,СВЦЭМ!$B$33:$B$776,F$83)+'СЕТ СН'!$H$9+СВЦЭМ!$D$10+'СЕТ СН'!$H$5-'СЕТ СН'!$H$17</f>
        <v>3475.6942565200002</v>
      </c>
      <c r="G91" s="36">
        <f>SUMIFS(СВЦЭМ!$C$33:$C$776,СВЦЭМ!$A$33:$A$776,$A91,СВЦЭМ!$B$33:$B$776,G$83)+'СЕТ СН'!$H$9+СВЦЭМ!$D$10+'СЕТ СН'!$H$5-'СЕТ СН'!$H$17</f>
        <v>3454.6825847</v>
      </c>
      <c r="H91" s="36">
        <f>SUMIFS(СВЦЭМ!$C$33:$C$776,СВЦЭМ!$A$33:$A$776,$A91,СВЦЭМ!$B$33:$B$776,H$83)+'СЕТ СН'!$H$9+СВЦЭМ!$D$10+'СЕТ СН'!$H$5-'СЕТ СН'!$H$17</f>
        <v>3404.1514299600003</v>
      </c>
      <c r="I91" s="36">
        <f>SUMIFS(СВЦЭМ!$C$33:$C$776,СВЦЭМ!$A$33:$A$776,$A91,СВЦЭМ!$B$33:$B$776,I$83)+'СЕТ СН'!$H$9+СВЦЭМ!$D$10+'СЕТ СН'!$H$5-'СЕТ СН'!$H$17</f>
        <v>3372.5084947200003</v>
      </c>
      <c r="J91" s="36">
        <f>SUMIFS(СВЦЭМ!$C$33:$C$776,СВЦЭМ!$A$33:$A$776,$A91,СВЦЭМ!$B$33:$B$776,J$83)+'СЕТ СН'!$H$9+СВЦЭМ!$D$10+'СЕТ СН'!$H$5-'СЕТ СН'!$H$17</f>
        <v>3363.1485000800003</v>
      </c>
      <c r="K91" s="36">
        <f>SUMIFS(СВЦЭМ!$C$33:$C$776,СВЦЭМ!$A$33:$A$776,$A91,СВЦЭМ!$B$33:$B$776,K$83)+'СЕТ СН'!$H$9+СВЦЭМ!$D$10+'СЕТ СН'!$H$5-'СЕТ СН'!$H$17</f>
        <v>3357.1954624300001</v>
      </c>
      <c r="L91" s="36">
        <f>SUMIFS(СВЦЭМ!$C$33:$C$776,СВЦЭМ!$A$33:$A$776,$A91,СВЦЭМ!$B$33:$B$776,L$83)+'СЕТ СН'!$H$9+СВЦЭМ!$D$10+'СЕТ СН'!$H$5-'СЕТ СН'!$H$17</f>
        <v>3355.25599207</v>
      </c>
      <c r="M91" s="36">
        <f>SUMIFS(СВЦЭМ!$C$33:$C$776,СВЦЭМ!$A$33:$A$776,$A91,СВЦЭМ!$B$33:$B$776,M$83)+'СЕТ СН'!$H$9+СВЦЭМ!$D$10+'СЕТ СН'!$H$5-'СЕТ СН'!$H$17</f>
        <v>3367.3656237999999</v>
      </c>
      <c r="N91" s="36">
        <f>SUMIFS(СВЦЭМ!$C$33:$C$776,СВЦЭМ!$A$33:$A$776,$A91,СВЦЭМ!$B$33:$B$776,N$83)+'СЕТ СН'!$H$9+СВЦЭМ!$D$10+'СЕТ СН'!$H$5-'СЕТ СН'!$H$17</f>
        <v>3373.06651139</v>
      </c>
      <c r="O91" s="36">
        <f>SUMIFS(СВЦЭМ!$C$33:$C$776,СВЦЭМ!$A$33:$A$776,$A91,СВЦЭМ!$B$33:$B$776,O$83)+'СЕТ СН'!$H$9+СВЦЭМ!$D$10+'СЕТ СН'!$H$5-'СЕТ СН'!$H$17</f>
        <v>3387.49524453</v>
      </c>
      <c r="P91" s="36">
        <f>SUMIFS(СВЦЭМ!$C$33:$C$776,СВЦЭМ!$A$33:$A$776,$A91,СВЦЭМ!$B$33:$B$776,P$83)+'СЕТ СН'!$H$9+СВЦЭМ!$D$10+'СЕТ СН'!$H$5-'СЕТ СН'!$H$17</f>
        <v>3390.9228187500003</v>
      </c>
      <c r="Q91" s="36">
        <f>SUMIFS(СВЦЭМ!$C$33:$C$776,СВЦЭМ!$A$33:$A$776,$A91,СВЦЭМ!$B$33:$B$776,Q$83)+'СЕТ СН'!$H$9+СВЦЭМ!$D$10+'СЕТ СН'!$H$5-'СЕТ СН'!$H$17</f>
        <v>3392.85643252</v>
      </c>
      <c r="R91" s="36">
        <f>SUMIFS(СВЦЭМ!$C$33:$C$776,СВЦЭМ!$A$33:$A$776,$A91,СВЦЭМ!$B$33:$B$776,R$83)+'СЕТ СН'!$H$9+СВЦЭМ!$D$10+'СЕТ СН'!$H$5-'СЕТ СН'!$H$17</f>
        <v>3353.4076975500002</v>
      </c>
      <c r="S91" s="36">
        <f>SUMIFS(СВЦЭМ!$C$33:$C$776,СВЦЭМ!$A$33:$A$776,$A91,СВЦЭМ!$B$33:$B$776,S$83)+'СЕТ СН'!$H$9+СВЦЭМ!$D$10+'СЕТ СН'!$H$5-'СЕТ СН'!$H$17</f>
        <v>3334.9537901799999</v>
      </c>
      <c r="T91" s="36">
        <f>SUMIFS(СВЦЭМ!$C$33:$C$776,СВЦЭМ!$A$33:$A$776,$A91,СВЦЭМ!$B$33:$B$776,T$83)+'СЕТ СН'!$H$9+СВЦЭМ!$D$10+'СЕТ СН'!$H$5-'СЕТ СН'!$H$17</f>
        <v>3317.7651181199999</v>
      </c>
      <c r="U91" s="36">
        <f>SUMIFS(СВЦЭМ!$C$33:$C$776,СВЦЭМ!$A$33:$A$776,$A91,СВЦЭМ!$B$33:$B$776,U$83)+'СЕТ СН'!$H$9+СВЦЭМ!$D$10+'СЕТ СН'!$H$5-'СЕТ СН'!$H$17</f>
        <v>3311.6814069399998</v>
      </c>
      <c r="V91" s="36">
        <f>SUMIFS(СВЦЭМ!$C$33:$C$776,СВЦЭМ!$A$33:$A$776,$A91,СВЦЭМ!$B$33:$B$776,V$83)+'СЕТ СН'!$H$9+СВЦЭМ!$D$10+'СЕТ СН'!$H$5-'СЕТ СН'!$H$17</f>
        <v>3325.1839559199998</v>
      </c>
      <c r="W91" s="36">
        <f>SUMIFS(СВЦЭМ!$C$33:$C$776,СВЦЭМ!$A$33:$A$776,$A91,СВЦЭМ!$B$33:$B$776,W$83)+'СЕТ СН'!$H$9+СВЦЭМ!$D$10+'СЕТ СН'!$H$5-'СЕТ СН'!$H$17</f>
        <v>3338.58478264</v>
      </c>
      <c r="X91" s="36">
        <f>SUMIFS(СВЦЭМ!$C$33:$C$776,СВЦЭМ!$A$33:$A$776,$A91,СВЦЭМ!$B$33:$B$776,X$83)+'СЕТ СН'!$H$9+СВЦЭМ!$D$10+'СЕТ СН'!$H$5-'СЕТ СН'!$H$17</f>
        <v>3354.9410544800003</v>
      </c>
      <c r="Y91" s="36">
        <f>SUMIFS(СВЦЭМ!$C$33:$C$776,СВЦЭМ!$A$33:$A$776,$A91,СВЦЭМ!$B$33:$B$776,Y$83)+'СЕТ СН'!$H$9+СВЦЭМ!$D$10+'СЕТ СН'!$H$5-'СЕТ СН'!$H$17</f>
        <v>3382.2682672199999</v>
      </c>
    </row>
    <row r="92" spans="1:25" ht="15.75" x14ac:dyDescent="0.2">
      <c r="A92" s="35">
        <f t="shared" si="2"/>
        <v>43778</v>
      </c>
      <c r="B92" s="36">
        <f>SUMIFS(СВЦЭМ!$C$33:$C$776,СВЦЭМ!$A$33:$A$776,$A92,СВЦЭМ!$B$33:$B$776,B$83)+'СЕТ СН'!$H$9+СВЦЭМ!$D$10+'СЕТ СН'!$H$5-'СЕТ СН'!$H$17</f>
        <v>3444.1702076500001</v>
      </c>
      <c r="C92" s="36">
        <f>SUMIFS(СВЦЭМ!$C$33:$C$776,СВЦЭМ!$A$33:$A$776,$A92,СВЦЭМ!$B$33:$B$776,C$83)+'СЕТ СН'!$H$9+СВЦЭМ!$D$10+'СЕТ СН'!$H$5-'СЕТ СН'!$H$17</f>
        <v>3481.7619822699999</v>
      </c>
      <c r="D92" s="36">
        <f>SUMIFS(СВЦЭМ!$C$33:$C$776,СВЦЭМ!$A$33:$A$776,$A92,СВЦЭМ!$B$33:$B$776,D$83)+'СЕТ СН'!$H$9+СВЦЭМ!$D$10+'СЕТ СН'!$H$5-'СЕТ СН'!$H$17</f>
        <v>3497.9431115799998</v>
      </c>
      <c r="E92" s="36">
        <f>SUMIFS(СВЦЭМ!$C$33:$C$776,СВЦЭМ!$A$33:$A$776,$A92,СВЦЭМ!$B$33:$B$776,E$83)+'СЕТ СН'!$H$9+СВЦЭМ!$D$10+'СЕТ СН'!$H$5-'СЕТ СН'!$H$17</f>
        <v>3513.69709745</v>
      </c>
      <c r="F92" s="36">
        <f>SUMIFS(СВЦЭМ!$C$33:$C$776,СВЦЭМ!$A$33:$A$776,$A92,СВЦЭМ!$B$33:$B$776,F$83)+'СЕТ СН'!$H$9+СВЦЭМ!$D$10+'СЕТ СН'!$H$5-'СЕТ СН'!$H$17</f>
        <v>3508.35705813</v>
      </c>
      <c r="G92" s="36">
        <f>SUMIFS(СВЦЭМ!$C$33:$C$776,СВЦЭМ!$A$33:$A$776,$A92,СВЦЭМ!$B$33:$B$776,G$83)+'СЕТ СН'!$H$9+СВЦЭМ!$D$10+'СЕТ СН'!$H$5-'СЕТ СН'!$H$17</f>
        <v>3499.7324414700001</v>
      </c>
      <c r="H92" s="36">
        <f>SUMIFS(СВЦЭМ!$C$33:$C$776,СВЦЭМ!$A$33:$A$776,$A92,СВЦЭМ!$B$33:$B$776,H$83)+'СЕТ СН'!$H$9+СВЦЭМ!$D$10+'СЕТ СН'!$H$5-'СЕТ СН'!$H$17</f>
        <v>3455.5211898900002</v>
      </c>
      <c r="I92" s="36">
        <f>SUMIFS(СВЦЭМ!$C$33:$C$776,СВЦЭМ!$A$33:$A$776,$A92,СВЦЭМ!$B$33:$B$776,I$83)+'СЕТ СН'!$H$9+СВЦЭМ!$D$10+'СЕТ СН'!$H$5-'СЕТ СН'!$H$17</f>
        <v>3414.03871785</v>
      </c>
      <c r="J92" s="36">
        <f>SUMIFS(СВЦЭМ!$C$33:$C$776,СВЦЭМ!$A$33:$A$776,$A92,СВЦЭМ!$B$33:$B$776,J$83)+'СЕТ СН'!$H$9+СВЦЭМ!$D$10+'СЕТ СН'!$H$5-'СЕТ СН'!$H$17</f>
        <v>3398.8554020500001</v>
      </c>
      <c r="K92" s="36">
        <f>SUMIFS(СВЦЭМ!$C$33:$C$776,СВЦЭМ!$A$33:$A$776,$A92,СВЦЭМ!$B$33:$B$776,K$83)+'СЕТ СН'!$H$9+СВЦЭМ!$D$10+'СЕТ СН'!$H$5-'СЕТ СН'!$H$17</f>
        <v>3393.0863000999998</v>
      </c>
      <c r="L92" s="36">
        <f>SUMIFS(СВЦЭМ!$C$33:$C$776,СВЦЭМ!$A$33:$A$776,$A92,СВЦЭМ!$B$33:$B$776,L$83)+'СЕТ СН'!$H$9+СВЦЭМ!$D$10+'СЕТ СН'!$H$5-'СЕТ СН'!$H$17</f>
        <v>3400.9194525500002</v>
      </c>
      <c r="M92" s="36">
        <f>SUMIFS(СВЦЭМ!$C$33:$C$776,СВЦЭМ!$A$33:$A$776,$A92,СВЦЭМ!$B$33:$B$776,M$83)+'СЕТ СН'!$H$9+СВЦЭМ!$D$10+'СЕТ СН'!$H$5-'СЕТ СН'!$H$17</f>
        <v>3406.1678419999998</v>
      </c>
      <c r="N92" s="36">
        <f>SUMIFS(СВЦЭМ!$C$33:$C$776,СВЦЭМ!$A$33:$A$776,$A92,СВЦЭМ!$B$33:$B$776,N$83)+'СЕТ СН'!$H$9+СВЦЭМ!$D$10+'СЕТ СН'!$H$5-'СЕТ СН'!$H$17</f>
        <v>3411.5154294200001</v>
      </c>
      <c r="O92" s="36">
        <f>SUMIFS(СВЦЭМ!$C$33:$C$776,СВЦЭМ!$A$33:$A$776,$A92,СВЦЭМ!$B$33:$B$776,O$83)+'СЕТ СН'!$H$9+СВЦЭМ!$D$10+'СЕТ СН'!$H$5-'СЕТ СН'!$H$17</f>
        <v>3422.4009858600002</v>
      </c>
      <c r="P92" s="36">
        <f>SUMIFS(СВЦЭМ!$C$33:$C$776,СВЦЭМ!$A$33:$A$776,$A92,СВЦЭМ!$B$33:$B$776,P$83)+'СЕТ СН'!$H$9+СВЦЭМ!$D$10+'СЕТ СН'!$H$5-'СЕТ СН'!$H$17</f>
        <v>3433.9273656599999</v>
      </c>
      <c r="Q92" s="36">
        <f>SUMIFS(СВЦЭМ!$C$33:$C$776,СВЦЭМ!$A$33:$A$776,$A92,СВЦЭМ!$B$33:$B$776,Q$83)+'СЕТ СН'!$H$9+СВЦЭМ!$D$10+'СЕТ СН'!$H$5-'СЕТ СН'!$H$17</f>
        <v>3429.6989740700001</v>
      </c>
      <c r="R92" s="36">
        <f>SUMIFS(СВЦЭМ!$C$33:$C$776,СВЦЭМ!$A$33:$A$776,$A92,СВЦЭМ!$B$33:$B$776,R$83)+'СЕТ СН'!$H$9+СВЦЭМ!$D$10+'СЕТ СН'!$H$5-'СЕТ СН'!$H$17</f>
        <v>3385.8218874600002</v>
      </c>
      <c r="S92" s="36">
        <f>SUMIFS(СВЦЭМ!$C$33:$C$776,СВЦЭМ!$A$33:$A$776,$A92,СВЦЭМ!$B$33:$B$776,S$83)+'СЕТ СН'!$H$9+СВЦЭМ!$D$10+'СЕТ СН'!$H$5-'СЕТ СН'!$H$17</f>
        <v>3350.7654198800001</v>
      </c>
      <c r="T92" s="36">
        <f>SUMIFS(СВЦЭМ!$C$33:$C$776,СВЦЭМ!$A$33:$A$776,$A92,СВЦЭМ!$B$33:$B$776,T$83)+'СЕТ СН'!$H$9+СВЦЭМ!$D$10+'СЕТ СН'!$H$5-'СЕТ СН'!$H$17</f>
        <v>3361.6377057899999</v>
      </c>
      <c r="U92" s="36">
        <f>SUMIFS(СВЦЭМ!$C$33:$C$776,СВЦЭМ!$A$33:$A$776,$A92,СВЦЭМ!$B$33:$B$776,U$83)+'СЕТ СН'!$H$9+СВЦЭМ!$D$10+'СЕТ СН'!$H$5-'СЕТ СН'!$H$17</f>
        <v>3362.8081723999999</v>
      </c>
      <c r="V92" s="36">
        <f>SUMIFS(СВЦЭМ!$C$33:$C$776,СВЦЭМ!$A$33:$A$776,$A92,СВЦЭМ!$B$33:$B$776,V$83)+'СЕТ СН'!$H$9+СВЦЭМ!$D$10+'СЕТ СН'!$H$5-'СЕТ СН'!$H$17</f>
        <v>3354.6053908600002</v>
      </c>
      <c r="W92" s="36">
        <f>SUMIFS(СВЦЭМ!$C$33:$C$776,СВЦЭМ!$A$33:$A$776,$A92,СВЦЭМ!$B$33:$B$776,W$83)+'СЕТ СН'!$H$9+СВЦЭМ!$D$10+'СЕТ СН'!$H$5-'СЕТ СН'!$H$17</f>
        <v>3344.6622264400003</v>
      </c>
      <c r="X92" s="36">
        <f>SUMIFS(СВЦЭМ!$C$33:$C$776,СВЦЭМ!$A$33:$A$776,$A92,СВЦЭМ!$B$33:$B$776,X$83)+'СЕТ СН'!$H$9+СВЦЭМ!$D$10+'СЕТ СН'!$H$5-'СЕТ СН'!$H$17</f>
        <v>3345.1420091199998</v>
      </c>
      <c r="Y92" s="36">
        <f>SUMIFS(СВЦЭМ!$C$33:$C$776,СВЦЭМ!$A$33:$A$776,$A92,СВЦЭМ!$B$33:$B$776,Y$83)+'СЕТ СН'!$H$9+СВЦЭМ!$D$10+'СЕТ СН'!$H$5-'СЕТ СН'!$H$17</f>
        <v>3376.0771469299998</v>
      </c>
    </row>
    <row r="93" spans="1:25" ht="15.75" x14ac:dyDescent="0.2">
      <c r="A93" s="35">
        <f t="shared" si="2"/>
        <v>43779</v>
      </c>
      <c r="B93" s="36">
        <f>SUMIFS(СВЦЭМ!$C$33:$C$776,СВЦЭМ!$A$33:$A$776,$A93,СВЦЭМ!$B$33:$B$776,B$83)+'СЕТ СН'!$H$9+СВЦЭМ!$D$10+'СЕТ СН'!$H$5-'СЕТ СН'!$H$17</f>
        <v>3441.6473054500002</v>
      </c>
      <c r="C93" s="36">
        <f>SUMIFS(СВЦЭМ!$C$33:$C$776,СВЦЭМ!$A$33:$A$776,$A93,СВЦЭМ!$B$33:$B$776,C$83)+'СЕТ СН'!$H$9+СВЦЭМ!$D$10+'СЕТ СН'!$H$5-'СЕТ СН'!$H$17</f>
        <v>3478.0604879800003</v>
      </c>
      <c r="D93" s="36">
        <f>SUMIFS(СВЦЭМ!$C$33:$C$776,СВЦЭМ!$A$33:$A$776,$A93,СВЦЭМ!$B$33:$B$776,D$83)+'СЕТ СН'!$H$9+СВЦЭМ!$D$10+'СЕТ СН'!$H$5-'СЕТ СН'!$H$17</f>
        <v>3495.7170983300002</v>
      </c>
      <c r="E93" s="36">
        <f>SUMIFS(СВЦЭМ!$C$33:$C$776,СВЦЭМ!$A$33:$A$776,$A93,СВЦЭМ!$B$33:$B$776,E$83)+'СЕТ СН'!$H$9+СВЦЭМ!$D$10+'СЕТ СН'!$H$5-'СЕТ СН'!$H$17</f>
        <v>3510.4042884199998</v>
      </c>
      <c r="F93" s="36">
        <f>SUMIFS(СВЦЭМ!$C$33:$C$776,СВЦЭМ!$A$33:$A$776,$A93,СВЦЭМ!$B$33:$B$776,F$83)+'СЕТ СН'!$H$9+СВЦЭМ!$D$10+'СЕТ СН'!$H$5-'СЕТ СН'!$H$17</f>
        <v>3509.9624536199999</v>
      </c>
      <c r="G93" s="36">
        <f>SUMIFS(СВЦЭМ!$C$33:$C$776,СВЦЭМ!$A$33:$A$776,$A93,СВЦЭМ!$B$33:$B$776,G$83)+'СЕТ СН'!$H$9+СВЦЭМ!$D$10+'СЕТ СН'!$H$5-'СЕТ СН'!$H$17</f>
        <v>3497.3236021100001</v>
      </c>
      <c r="H93" s="36">
        <f>SUMIFS(СВЦЭМ!$C$33:$C$776,СВЦЭМ!$A$33:$A$776,$A93,СВЦЭМ!$B$33:$B$776,H$83)+'СЕТ СН'!$H$9+СВЦЭМ!$D$10+'СЕТ СН'!$H$5-'СЕТ СН'!$H$17</f>
        <v>3470.8226387700001</v>
      </c>
      <c r="I93" s="36">
        <f>SUMIFS(СВЦЭМ!$C$33:$C$776,СВЦЭМ!$A$33:$A$776,$A93,СВЦЭМ!$B$33:$B$776,I$83)+'СЕТ СН'!$H$9+СВЦЭМ!$D$10+'СЕТ СН'!$H$5-'СЕТ СН'!$H$17</f>
        <v>3459.7007676200001</v>
      </c>
      <c r="J93" s="36">
        <f>SUMIFS(СВЦЭМ!$C$33:$C$776,СВЦЭМ!$A$33:$A$776,$A93,СВЦЭМ!$B$33:$B$776,J$83)+'СЕТ СН'!$H$9+СВЦЭМ!$D$10+'СЕТ СН'!$H$5-'СЕТ СН'!$H$17</f>
        <v>3448.94135396</v>
      </c>
      <c r="K93" s="36">
        <f>SUMIFS(СВЦЭМ!$C$33:$C$776,СВЦЭМ!$A$33:$A$776,$A93,СВЦЭМ!$B$33:$B$776,K$83)+'СЕТ СН'!$H$9+СВЦЭМ!$D$10+'СЕТ СН'!$H$5-'СЕТ СН'!$H$17</f>
        <v>3420.0762080899999</v>
      </c>
      <c r="L93" s="36">
        <f>SUMIFS(СВЦЭМ!$C$33:$C$776,СВЦЭМ!$A$33:$A$776,$A93,СВЦЭМ!$B$33:$B$776,L$83)+'СЕТ СН'!$H$9+СВЦЭМ!$D$10+'СЕТ СН'!$H$5-'СЕТ СН'!$H$17</f>
        <v>3404.9866244</v>
      </c>
      <c r="M93" s="36">
        <f>SUMIFS(СВЦЭМ!$C$33:$C$776,СВЦЭМ!$A$33:$A$776,$A93,СВЦЭМ!$B$33:$B$776,M$83)+'СЕТ СН'!$H$9+СВЦЭМ!$D$10+'СЕТ СН'!$H$5-'СЕТ СН'!$H$17</f>
        <v>3405.4036555600001</v>
      </c>
      <c r="N93" s="36">
        <f>SUMIFS(СВЦЭМ!$C$33:$C$776,СВЦЭМ!$A$33:$A$776,$A93,СВЦЭМ!$B$33:$B$776,N$83)+'СЕТ СН'!$H$9+СВЦЭМ!$D$10+'СЕТ СН'!$H$5-'СЕТ СН'!$H$17</f>
        <v>3412.0391715000001</v>
      </c>
      <c r="O93" s="36">
        <f>SUMIFS(СВЦЭМ!$C$33:$C$776,СВЦЭМ!$A$33:$A$776,$A93,СВЦЭМ!$B$33:$B$776,O$83)+'СЕТ СН'!$H$9+СВЦЭМ!$D$10+'СЕТ СН'!$H$5-'СЕТ СН'!$H$17</f>
        <v>3425.0331556599999</v>
      </c>
      <c r="P93" s="36">
        <f>SUMIFS(СВЦЭМ!$C$33:$C$776,СВЦЭМ!$A$33:$A$776,$A93,СВЦЭМ!$B$33:$B$776,P$83)+'СЕТ СН'!$H$9+СВЦЭМ!$D$10+'СЕТ СН'!$H$5-'СЕТ СН'!$H$17</f>
        <v>3440.84970488</v>
      </c>
      <c r="Q93" s="36">
        <f>SUMIFS(СВЦЭМ!$C$33:$C$776,СВЦЭМ!$A$33:$A$776,$A93,СВЦЭМ!$B$33:$B$776,Q$83)+'СЕТ СН'!$H$9+СВЦЭМ!$D$10+'СЕТ СН'!$H$5-'СЕТ СН'!$H$17</f>
        <v>3443.28254092</v>
      </c>
      <c r="R93" s="36">
        <f>SUMIFS(СВЦЭМ!$C$33:$C$776,СВЦЭМ!$A$33:$A$776,$A93,СВЦЭМ!$B$33:$B$776,R$83)+'СЕТ СН'!$H$9+СВЦЭМ!$D$10+'СЕТ СН'!$H$5-'СЕТ СН'!$H$17</f>
        <v>3392.2176938800003</v>
      </c>
      <c r="S93" s="36">
        <f>SUMIFS(СВЦЭМ!$C$33:$C$776,СВЦЭМ!$A$33:$A$776,$A93,СВЦЭМ!$B$33:$B$776,S$83)+'СЕТ СН'!$H$9+СВЦЭМ!$D$10+'СЕТ СН'!$H$5-'СЕТ СН'!$H$17</f>
        <v>3361.3561465299999</v>
      </c>
      <c r="T93" s="36">
        <f>SUMIFS(СВЦЭМ!$C$33:$C$776,СВЦЭМ!$A$33:$A$776,$A93,СВЦЭМ!$B$33:$B$776,T$83)+'СЕТ СН'!$H$9+СВЦЭМ!$D$10+'СЕТ СН'!$H$5-'СЕТ СН'!$H$17</f>
        <v>3370.16499892</v>
      </c>
      <c r="U93" s="36">
        <f>SUMIFS(СВЦЭМ!$C$33:$C$776,СВЦЭМ!$A$33:$A$776,$A93,СВЦЭМ!$B$33:$B$776,U$83)+'СЕТ СН'!$H$9+СВЦЭМ!$D$10+'СЕТ СН'!$H$5-'СЕТ СН'!$H$17</f>
        <v>3368.0703215499998</v>
      </c>
      <c r="V93" s="36">
        <f>SUMIFS(СВЦЭМ!$C$33:$C$776,СВЦЭМ!$A$33:$A$776,$A93,СВЦЭМ!$B$33:$B$776,V$83)+'СЕТ СН'!$H$9+СВЦЭМ!$D$10+'СЕТ СН'!$H$5-'СЕТ СН'!$H$17</f>
        <v>3359.14422156</v>
      </c>
      <c r="W93" s="36">
        <f>SUMIFS(СВЦЭМ!$C$33:$C$776,СВЦЭМ!$A$33:$A$776,$A93,СВЦЭМ!$B$33:$B$776,W$83)+'СЕТ СН'!$H$9+СВЦЭМ!$D$10+'СЕТ СН'!$H$5-'СЕТ СН'!$H$17</f>
        <v>3351.79536917</v>
      </c>
      <c r="X93" s="36">
        <f>SUMIFS(СВЦЭМ!$C$33:$C$776,СВЦЭМ!$A$33:$A$776,$A93,СВЦЭМ!$B$33:$B$776,X$83)+'СЕТ СН'!$H$9+СВЦЭМ!$D$10+'СЕТ СН'!$H$5-'СЕТ СН'!$H$17</f>
        <v>3338.07743729</v>
      </c>
      <c r="Y93" s="36">
        <f>SUMIFS(СВЦЭМ!$C$33:$C$776,СВЦЭМ!$A$33:$A$776,$A93,СВЦЭМ!$B$33:$B$776,Y$83)+'СЕТ СН'!$H$9+СВЦЭМ!$D$10+'СЕТ СН'!$H$5-'СЕТ СН'!$H$17</f>
        <v>3357.2613077000001</v>
      </c>
    </row>
    <row r="94" spans="1:25" ht="15.75" x14ac:dyDescent="0.2">
      <c r="A94" s="35">
        <f t="shared" si="2"/>
        <v>43780</v>
      </c>
      <c r="B94" s="36">
        <f>SUMIFS(СВЦЭМ!$C$33:$C$776,СВЦЭМ!$A$33:$A$776,$A94,СВЦЭМ!$B$33:$B$776,B$83)+'СЕТ СН'!$H$9+СВЦЭМ!$D$10+'СЕТ СН'!$H$5-'СЕТ СН'!$H$17</f>
        <v>3431.1990753</v>
      </c>
      <c r="C94" s="36">
        <f>SUMIFS(СВЦЭМ!$C$33:$C$776,СВЦЭМ!$A$33:$A$776,$A94,СВЦЭМ!$B$33:$B$776,C$83)+'СЕТ СН'!$H$9+СВЦЭМ!$D$10+'СЕТ СН'!$H$5-'СЕТ СН'!$H$17</f>
        <v>3468.8776056900001</v>
      </c>
      <c r="D94" s="36">
        <f>SUMIFS(СВЦЭМ!$C$33:$C$776,СВЦЭМ!$A$33:$A$776,$A94,СВЦЭМ!$B$33:$B$776,D$83)+'СЕТ СН'!$H$9+СВЦЭМ!$D$10+'СЕТ СН'!$H$5-'СЕТ СН'!$H$17</f>
        <v>3496.7352107699999</v>
      </c>
      <c r="E94" s="36">
        <f>SUMIFS(СВЦЭМ!$C$33:$C$776,СВЦЭМ!$A$33:$A$776,$A94,СВЦЭМ!$B$33:$B$776,E$83)+'СЕТ СН'!$H$9+СВЦЭМ!$D$10+'СЕТ СН'!$H$5-'СЕТ СН'!$H$17</f>
        <v>3506.1708452100002</v>
      </c>
      <c r="F94" s="36">
        <f>SUMIFS(СВЦЭМ!$C$33:$C$776,СВЦЭМ!$A$33:$A$776,$A94,СВЦЭМ!$B$33:$B$776,F$83)+'СЕТ СН'!$H$9+СВЦЭМ!$D$10+'СЕТ СН'!$H$5-'СЕТ СН'!$H$17</f>
        <v>3514.2561149799999</v>
      </c>
      <c r="G94" s="36">
        <f>SUMIFS(СВЦЭМ!$C$33:$C$776,СВЦЭМ!$A$33:$A$776,$A94,СВЦЭМ!$B$33:$B$776,G$83)+'СЕТ СН'!$H$9+СВЦЭМ!$D$10+'СЕТ СН'!$H$5-'СЕТ СН'!$H$17</f>
        <v>3481.9399363100001</v>
      </c>
      <c r="H94" s="36">
        <f>SUMIFS(СВЦЭМ!$C$33:$C$776,СВЦЭМ!$A$33:$A$776,$A94,СВЦЭМ!$B$33:$B$776,H$83)+'СЕТ СН'!$H$9+СВЦЭМ!$D$10+'СЕТ СН'!$H$5-'СЕТ СН'!$H$17</f>
        <v>3476.77091754</v>
      </c>
      <c r="I94" s="36">
        <f>SUMIFS(СВЦЭМ!$C$33:$C$776,СВЦЭМ!$A$33:$A$776,$A94,СВЦЭМ!$B$33:$B$776,I$83)+'СЕТ СН'!$H$9+СВЦЭМ!$D$10+'СЕТ СН'!$H$5-'СЕТ СН'!$H$17</f>
        <v>3465.63884031</v>
      </c>
      <c r="J94" s="36">
        <f>SUMIFS(СВЦЭМ!$C$33:$C$776,СВЦЭМ!$A$33:$A$776,$A94,СВЦЭМ!$B$33:$B$776,J$83)+'СЕТ СН'!$H$9+СВЦЭМ!$D$10+'СЕТ СН'!$H$5-'СЕТ СН'!$H$17</f>
        <v>3461.08839519</v>
      </c>
      <c r="K94" s="36">
        <f>SUMIFS(СВЦЭМ!$C$33:$C$776,СВЦЭМ!$A$33:$A$776,$A94,СВЦЭМ!$B$33:$B$776,K$83)+'СЕТ СН'!$H$9+СВЦЭМ!$D$10+'СЕТ СН'!$H$5-'СЕТ СН'!$H$17</f>
        <v>3452.0413324900001</v>
      </c>
      <c r="L94" s="36">
        <f>SUMIFS(СВЦЭМ!$C$33:$C$776,СВЦЭМ!$A$33:$A$776,$A94,СВЦЭМ!$B$33:$B$776,L$83)+'СЕТ СН'!$H$9+СВЦЭМ!$D$10+'СЕТ СН'!$H$5-'СЕТ СН'!$H$17</f>
        <v>3413.17220456</v>
      </c>
      <c r="M94" s="36">
        <f>SUMIFS(СВЦЭМ!$C$33:$C$776,СВЦЭМ!$A$33:$A$776,$A94,СВЦЭМ!$B$33:$B$776,M$83)+'СЕТ СН'!$H$9+СВЦЭМ!$D$10+'СЕТ СН'!$H$5-'СЕТ СН'!$H$17</f>
        <v>3400.2041027400001</v>
      </c>
      <c r="N94" s="36">
        <f>SUMIFS(СВЦЭМ!$C$33:$C$776,СВЦЭМ!$A$33:$A$776,$A94,СВЦЭМ!$B$33:$B$776,N$83)+'СЕТ СН'!$H$9+СВЦЭМ!$D$10+'СЕТ СН'!$H$5-'СЕТ СН'!$H$17</f>
        <v>3396.1043045500001</v>
      </c>
      <c r="O94" s="36">
        <f>SUMIFS(СВЦЭМ!$C$33:$C$776,СВЦЭМ!$A$33:$A$776,$A94,СВЦЭМ!$B$33:$B$776,O$83)+'СЕТ СН'!$H$9+СВЦЭМ!$D$10+'СЕТ СН'!$H$5-'СЕТ СН'!$H$17</f>
        <v>3397.52186919</v>
      </c>
      <c r="P94" s="36">
        <f>SUMIFS(СВЦЭМ!$C$33:$C$776,СВЦЭМ!$A$33:$A$776,$A94,СВЦЭМ!$B$33:$B$776,P$83)+'СЕТ СН'!$H$9+СВЦЭМ!$D$10+'СЕТ СН'!$H$5-'СЕТ СН'!$H$17</f>
        <v>3400.2621954199999</v>
      </c>
      <c r="Q94" s="36">
        <f>SUMIFS(СВЦЭМ!$C$33:$C$776,СВЦЭМ!$A$33:$A$776,$A94,СВЦЭМ!$B$33:$B$776,Q$83)+'СЕТ СН'!$H$9+СВЦЭМ!$D$10+'СЕТ СН'!$H$5-'СЕТ СН'!$H$17</f>
        <v>3404.4285768499999</v>
      </c>
      <c r="R94" s="36">
        <f>SUMIFS(СВЦЭМ!$C$33:$C$776,СВЦЭМ!$A$33:$A$776,$A94,СВЦЭМ!$B$33:$B$776,R$83)+'СЕТ СН'!$H$9+СВЦЭМ!$D$10+'СЕТ СН'!$H$5-'СЕТ СН'!$H$17</f>
        <v>3401.0148850099999</v>
      </c>
      <c r="S94" s="36">
        <f>SUMIFS(СВЦЭМ!$C$33:$C$776,СВЦЭМ!$A$33:$A$776,$A94,СВЦЭМ!$B$33:$B$776,S$83)+'СЕТ СН'!$H$9+СВЦЭМ!$D$10+'СЕТ СН'!$H$5-'СЕТ СН'!$H$17</f>
        <v>3396.8848860100002</v>
      </c>
      <c r="T94" s="36">
        <f>SUMIFS(СВЦЭМ!$C$33:$C$776,СВЦЭМ!$A$33:$A$776,$A94,СВЦЭМ!$B$33:$B$776,T$83)+'СЕТ СН'!$H$9+СВЦЭМ!$D$10+'СЕТ СН'!$H$5-'СЕТ СН'!$H$17</f>
        <v>3409.32945036</v>
      </c>
      <c r="U94" s="36">
        <f>SUMIFS(СВЦЭМ!$C$33:$C$776,СВЦЭМ!$A$33:$A$776,$A94,СВЦЭМ!$B$33:$B$776,U$83)+'СЕТ СН'!$H$9+СВЦЭМ!$D$10+'СЕТ СН'!$H$5-'СЕТ СН'!$H$17</f>
        <v>3400.7780177</v>
      </c>
      <c r="V94" s="36">
        <f>SUMIFS(СВЦЭМ!$C$33:$C$776,СВЦЭМ!$A$33:$A$776,$A94,СВЦЭМ!$B$33:$B$776,V$83)+'СЕТ СН'!$H$9+СВЦЭМ!$D$10+'СЕТ СН'!$H$5-'СЕТ СН'!$H$17</f>
        <v>3395.3551569299998</v>
      </c>
      <c r="W94" s="36">
        <f>SUMIFS(СВЦЭМ!$C$33:$C$776,СВЦЭМ!$A$33:$A$776,$A94,СВЦЭМ!$B$33:$B$776,W$83)+'СЕТ СН'!$H$9+СВЦЭМ!$D$10+'СЕТ СН'!$H$5-'СЕТ СН'!$H$17</f>
        <v>3398.0276461600001</v>
      </c>
      <c r="X94" s="36">
        <f>SUMIFS(СВЦЭМ!$C$33:$C$776,СВЦЭМ!$A$33:$A$776,$A94,СВЦЭМ!$B$33:$B$776,X$83)+'СЕТ СН'!$H$9+СВЦЭМ!$D$10+'СЕТ СН'!$H$5-'СЕТ СН'!$H$17</f>
        <v>3399.2335506099998</v>
      </c>
      <c r="Y94" s="36">
        <f>SUMIFS(СВЦЭМ!$C$33:$C$776,СВЦЭМ!$A$33:$A$776,$A94,СВЦЭМ!$B$33:$B$776,Y$83)+'СЕТ СН'!$H$9+СВЦЭМ!$D$10+'СЕТ СН'!$H$5-'СЕТ СН'!$H$17</f>
        <v>3433.8312495800001</v>
      </c>
    </row>
    <row r="95" spans="1:25" ht="15.75" x14ac:dyDescent="0.2">
      <c r="A95" s="35">
        <f t="shared" si="2"/>
        <v>43781</v>
      </c>
      <c r="B95" s="36">
        <f>SUMIFS(СВЦЭМ!$C$33:$C$776,СВЦЭМ!$A$33:$A$776,$A95,СВЦЭМ!$B$33:$B$776,B$83)+'СЕТ СН'!$H$9+СВЦЭМ!$D$10+'СЕТ СН'!$H$5-'СЕТ СН'!$H$17</f>
        <v>3425.74123637</v>
      </c>
      <c r="C95" s="36">
        <f>SUMIFS(СВЦЭМ!$C$33:$C$776,СВЦЭМ!$A$33:$A$776,$A95,СВЦЭМ!$B$33:$B$776,C$83)+'СЕТ СН'!$H$9+СВЦЭМ!$D$10+'СЕТ СН'!$H$5-'СЕТ СН'!$H$17</f>
        <v>3466.08284039</v>
      </c>
      <c r="D95" s="36">
        <f>SUMIFS(СВЦЭМ!$C$33:$C$776,СВЦЭМ!$A$33:$A$776,$A95,СВЦЭМ!$B$33:$B$776,D$83)+'СЕТ СН'!$H$9+СВЦЭМ!$D$10+'СЕТ СН'!$H$5-'СЕТ СН'!$H$17</f>
        <v>3471.7577627700002</v>
      </c>
      <c r="E95" s="36">
        <f>SUMIFS(СВЦЭМ!$C$33:$C$776,СВЦЭМ!$A$33:$A$776,$A95,СВЦЭМ!$B$33:$B$776,E$83)+'СЕТ СН'!$H$9+СВЦЭМ!$D$10+'СЕТ СН'!$H$5-'СЕТ СН'!$H$17</f>
        <v>3482.5860448000003</v>
      </c>
      <c r="F95" s="36">
        <f>SUMIFS(СВЦЭМ!$C$33:$C$776,СВЦЭМ!$A$33:$A$776,$A95,СВЦЭМ!$B$33:$B$776,F$83)+'СЕТ СН'!$H$9+СВЦЭМ!$D$10+'СЕТ СН'!$H$5-'СЕТ СН'!$H$17</f>
        <v>3477.9990289799998</v>
      </c>
      <c r="G95" s="36">
        <f>SUMIFS(СВЦЭМ!$C$33:$C$776,СВЦЭМ!$A$33:$A$776,$A95,СВЦЭМ!$B$33:$B$776,G$83)+'СЕТ СН'!$H$9+СВЦЭМ!$D$10+'СЕТ СН'!$H$5-'СЕТ СН'!$H$17</f>
        <v>3458.6019308899999</v>
      </c>
      <c r="H95" s="36">
        <f>SUMIFS(СВЦЭМ!$C$33:$C$776,СВЦЭМ!$A$33:$A$776,$A95,СВЦЭМ!$B$33:$B$776,H$83)+'СЕТ СН'!$H$9+СВЦЭМ!$D$10+'СЕТ СН'!$H$5-'СЕТ СН'!$H$17</f>
        <v>3427.4087176600001</v>
      </c>
      <c r="I95" s="36">
        <f>SUMIFS(СВЦЭМ!$C$33:$C$776,СВЦЭМ!$A$33:$A$776,$A95,СВЦЭМ!$B$33:$B$776,I$83)+'СЕТ СН'!$H$9+СВЦЭМ!$D$10+'СЕТ СН'!$H$5-'СЕТ СН'!$H$17</f>
        <v>3405.1871036399998</v>
      </c>
      <c r="J95" s="36">
        <f>SUMIFS(СВЦЭМ!$C$33:$C$776,СВЦЭМ!$A$33:$A$776,$A95,СВЦЭМ!$B$33:$B$776,J$83)+'СЕТ СН'!$H$9+СВЦЭМ!$D$10+'СЕТ СН'!$H$5-'СЕТ СН'!$H$17</f>
        <v>3386.6120596700002</v>
      </c>
      <c r="K95" s="36">
        <f>SUMIFS(СВЦЭМ!$C$33:$C$776,СВЦЭМ!$A$33:$A$776,$A95,СВЦЭМ!$B$33:$B$776,K$83)+'СЕТ СН'!$H$9+СВЦЭМ!$D$10+'СЕТ СН'!$H$5-'СЕТ СН'!$H$17</f>
        <v>3384.1356541300001</v>
      </c>
      <c r="L95" s="36">
        <f>SUMIFS(СВЦЭМ!$C$33:$C$776,СВЦЭМ!$A$33:$A$776,$A95,СВЦЭМ!$B$33:$B$776,L$83)+'СЕТ СН'!$H$9+СВЦЭМ!$D$10+'СЕТ СН'!$H$5-'СЕТ СН'!$H$17</f>
        <v>3357.2118343299999</v>
      </c>
      <c r="M95" s="36">
        <f>SUMIFS(СВЦЭМ!$C$33:$C$776,СВЦЭМ!$A$33:$A$776,$A95,СВЦЭМ!$B$33:$B$776,M$83)+'СЕТ СН'!$H$9+СВЦЭМ!$D$10+'СЕТ СН'!$H$5-'СЕТ СН'!$H$17</f>
        <v>3344.8039285700002</v>
      </c>
      <c r="N95" s="36">
        <f>SUMIFS(СВЦЭМ!$C$33:$C$776,СВЦЭМ!$A$33:$A$776,$A95,СВЦЭМ!$B$33:$B$776,N$83)+'СЕТ СН'!$H$9+СВЦЭМ!$D$10+'СЕТ СН'!$H$5-'СЕТ СН'!$H$17</f>
        <v>3368.71115164</v>
      </c>
      <c r="O95" s="36">
        <f>SUMIFS(СВЦЭМ!$C$33:$C$776,СВЦЭМ!$A$33:$A$776,$A95,СВЦЭМ!$B$33:$B$776,O$83)+'СЕТ СН'!$H$9+СВЦЭМ!$D$10+'СЕТ СН'!$H$5-'СЕТ СН'!$H$17</f>
        <v>3374.8572433099998</v>
      </c>
      <c r="P95" s="36">
        <f>SUMIFS(СВЦЭМ!$C$33:$C$776,СВЦЭМ!$A$33:$A$776,$A95,СВЦЭМ!$B$33:$B$776,P$83)+'СЕТ СН'!$H$9+СВЦЭМ!$D$10+'СЕТ СН'!$H$5-'СЕТ СН'!$H$17</f>
        <v>3390.8350342100002</v>
      </c>
      <c r="Q95" s="36">
        <f>SUMIFS(СВЦЭМ!$C$33:$C$776,СВЦЭМ!$A$33:$A$776,$A95,СВЦЭМ!$B$33:$B$776,Q$83)+'СЕТ СН'!$H$9+СВЦЭМ!$D$10+'СЕТ СН'!$H$5-'СЕТ СН'!$H$17</f>
        <v>3409.1896234000001</v>
      </c>
      <c r="R95" s="36">
        <f>SUMIFS(СВЦЭМ!$C$33:$C$776,СВЦЭМ!$A$33:$A$776,$A95,СВЦЭМ!$B$33:$B$776,R$83)+'СЕТ СН'!$H$9+СВЦЭМ!$D$10+'СЕТ СН'!$H$5-'СЕТ СН'!$H$17</f>
        <v>3407.1769196099999</v>
      </c>
      <c r="S95" s="36">
        <f>SUMIFS(СВЦЭМ!$C$33:$C$776,СВЦЭМ!$A$33:$A$776,$A95,СВЦЭМ!$B$33:$B$776,S$83)+'СЕТ СН'!$H$9+СВЦЭМ!$D$10+'СЕТ СН'!$H$5-'СЕТ СН'!$H$17</f>
        <v>3414.6914892499999</v>
      </c>
      <c r="T95" s="36">
        <f>SUMIFS(СВЦЭМ!$C$33:$C$776,СВЦЭМ!$A$33:$A$776,$A95,СВЦЭМ!$B$33:$B$776,T$83)+'СЕТ СН'!$H$9+СВЦЭМ!$D$10+'СЕТ СН'!$H$5-'СЕТ СН'!$H$17</f>
        <v>3405.6266633999999</v>
      </c>
      <c r="U95" s="36">
        <f>SUMIFS(СВЦЭМ!$C$33:$C$776,СВЦЭМ!$A$33:$A$776,$A95,СВЦЭМ!$B$33:$B$776,U$83)+'СЕТ СН'!$H$9+СВЦЭМ!$D$10+'СЕТ СН'!$H$5-'СЕТ СН'!$H$17</f>
        <v>3396.9838290400003</v>
      </c>
      <c r="V95" s="36">
        <f>SUMIFS(СВЦЭМ!$C$33:$C$776,СВЦЭМ!$A$33:$A$776,$A95,СВЦЭМ!$B$33:$B$776,V$83)+'СЕТ СН'!$H$9+СВЦЭМ!$D$10+'СЕТ СН'!$H$5-'СЕТ СН'!$H$17</f>
        <v>3393.12573118</v>
      </c>
      <c r="W95" s="36">
        <f>SUMIFS(СВЦЭМ!$C$33:$C$776,СВЦЭМ!$A$33:$A$776,$A95,СВЦЭМ!$B$33:$B$776,W$83)+'СЕТ СН'!$H$9+СВЦЭМ!$D$10+'СЕТ СН'!$H$5-'СЕТ СН'!$H$17</f>
        <v>3412.4211734</v>
      </c>
      <c r="X95" s="36">
        <f>SUMIFS(СВЦЭМ!$C$33:$C$776,СВЦЭМ!$A$33:$A$776,$A95,СВЦЭМ!$B$33:$B$776,X$83)+'СЕТ СН'!$H$9+СВЦЭМ!$D$10+'СЕТ СН'!$H$5-'СЕТ СН'!$H$17</f>
        <v>3434.38071636</v>
      </c>
      <c r="Y95" s="36">
        <f>SUMIFS(СВЦЭМ!$C$33:$C$776,СВЦЭМ!$A$33:$A$776,$A95,СВЦЭМ!$B$33:$B$776,Y$83)+'СЕТ СН'!$H$9+СВЦЭМ!$D$10+'СЕТ СН'!$H$5-'СЕТ СН'!$H$17</f>
        <v>3493.0569656500002</v>
      </c>
    </row>
    <row r="96" spans="1:25" ht="15.75" x14ac:dyDescent="0.2">
      <c r="A96" s="35">
        <f t="shared" si="2"/>
        <v>43782</v>
      </c>
      <c r="B96" s="36">
        <f>SUMIFS(СВЦЭМ!$C$33:$C$776,СВЦЭМ!$A$33:$A$776,$A96,СВЦЭМ!$B$33:$B$776,B$83)+'СЕТ СН'!$H$9+СВЦЭМ!$D$10+'СЕТ СН'!$H$5-'СЕТ СН'!$H$17</f>
        <v>3476.2858532400001</v>
      </c>
      <c r="C96" s="36">
        <f>SUMIFS(СВЦЭМ!$C$33:$C$776,СВЦЭМ!$A$33:$A$776,$A96,СВЦЭМ!$B$33:$B$776,C$83)+'СЕТ СН'!$H$9+СВЦЭМ!$D$10+'СЕТ СН'!$H$5-'СЕТ СН'!$H$17</f>
        <v>3542.6933792600003</v>
      </c>
      <c r="D96" s="36">
        <f>SUMIFS(СВЦЭМ!$C$33:$C$776,СВЦЭМ!$A$33:$A$776,$A96,СВЦЭМ!$B$33:$B$776,D$83)+'СЕТ СН'!$H$9+СВЦЭМ!$D$10+'СЕТ СН'!$H$5-'СЕТ СН'!$H$17</f>
        <v>3571.17449214</v>
      </c>
      <c r="E96" s="36">
        <f>SUMIFS(СВЦЭМ!$C$33:$C$776,СВЦЭМ!$A$33:$A$776,$A96,СВЦЭМ!$B$33:$B$776,E$83)+'СЕТ СН'!$H$9+СВЦЭМ!$D$10+'СЕТ СН'!$H$5-'СЕТ СН'!$H$17</f>
        <v>3554.5604240600001</v>
      </c>
      <c r="F96" s="36">
        <f>SUMIFS(СВЦЭМ!$C$33:$C$776,СВЦЭМ!$A$33:$A$776,$A96,СВЦЭМ!$B$33:$B$776,F$83)+'СЕТ СН'!$H$9+СВЦЭМ!$D$10+'СЕТ СН'!$H$5-'СЕТ СН'!$H$17</f>
        <v>3530.8739639099999</v>
      </c>
      <c r="G96" s="36">
        <f>SUMIFS(СВЦЭМ!$C$33:$C$776,СВЦЭМ!$A$33:$A$776,$A96,СВЦЭМ!$B$33:$B$776,G$83)+'СЕТ СН'!$H$9+СВЦЭМ!$D$10+'СЕТ СН'!$H$5-'СЕТ СН'!$H$17</f>
        <v>3503.5899914800002</v>
      </c>
      <c r="H96" s="36">
        <f>SUMIFS(СВЦЭМ!$C$33:$C$776,СВЦЭМ!$A$33:$A$776,$A96,СВЦЭМ!$B$33:$B$776,H$83)+'СЕТ СН'!$H$9+СВЦЭМ!$D$10+'СЕТ СН'!$H$5-'СЕТ СН'!$H$17</f>
        <v>3472.1976424300001</v>
      </c>
      <c r="I96" s="36">
        <f>SUMIFS(СВЦЭМ!$C$33:$C$776,СВЦЭМ!$A$33:$A$776,$A96,СВЦЭМ!$B$33:$B$776,I$83)+'СЕТ СН'!$H$9+СВЦЭМ!$D$10+'СЕТ СН'!$H$5-'СЕТ СН'!$H$17</f>
        <v>3418.6330720599999</v>
      </c>
      <c r="J96" s="36">
        <f>SUMIFS(СВЦЭМ!$C$33:$C$776,СВЦЭМ!$A$33:$A$776,$A96,СВЦЭМ!$B$33:$B$776,J$83)+'СЕТ СН'!$H$9+СВЦЭМ!$D$10+'СЕТ СН'!$H$5-'СЕТ СН'!$H$17</f>
        <v>3391.4190439700001</v>
      </c>
      <c r="K96" s="36">
        <f>SUMIFS(СВЦЭМ!$C$33:$C$776,СВЦЭМ!$A$33:$A$776,$A96,СВЦЭМ!$B$33:$B$776,K$83)+'СЕТ СН'!$H$9+СВЦЭМ!$D$10+'СЕТ СН'!$H$5-'СЕТ СН'!$H$17</f>
        <v>3381.5108454900001</v>
      </c>
      <c r="L96" s="36">
        <f>SUMIFS(СВЦЭМ!$C$33:$C$776,СВЦЭМ!$A$33:$A$776,$A96,СВЦЭМ!$B$33:$B$776,L$83)+'СЕТ СН'!$H$9+СВЦЭМ!$D$10+'СЕТ СН'!$H$5-'СЕТ СН'!$H$17</f>
        <v>3349.3178684200002</v>
      </c>
      <c r="M96" s="36">
        <f>SUMIFS(СВЦЭМ!$C$33:$C$776,СВЦЭМ!$A$33:$A$776,$A96,СВЦЭМ!$B$33:$B$776,M$83)+'СЕТ СН'!$H$9+СВЦЭМ!$D$10+'СЕТ СН'!$H$5-'СЕТ СН'!$H$17</f>
        <v>3338.5718590000001</v>
      </c>
      <c r="N96" s="36">
        <f>SUMIFS(СВЦЭМ!$C$33:$C$776,СВЦЭМ!$A$33:$A$776,$A96,СВЦЭМ!$B$33:$B$776,N$83)+'СЕТ СН'!$H$9+СВЦЭМ!$D$10+'СЕТ СН'!$H$5-'СЕТ СН'!$H$17</f>
        <v>3338.7724922100001</v>
      </c>
      <c r="O96" s="36">
        <f>SUMIFS(СВЦЭМ!$C$33:$C$776,СВЦЭМ!$A$33:$A$776,$A96,СВЦЭМ!$B$33:$B$776,O$83)+'СЕТ СН'!$H$9+СВЦЭМ!$D$10+'СЕТ СН'!$H$5-'СЕТ СН'!$H$17</f>
        <v>3341.2250398300002</v>
      </c>
      <c r="P96" s="36">
        <f>SUMIFS(СВЦЭМ!$C$33:$C$776,СВЦЭМ!$A$33:$A$776,$A96,СВЦЭМ!$B$33:$B$776,P$83)+'СЕТ СН'!$H$9+СВЦЭМ!$D$10+'СЕТ СН'!$H$5-'СЕТ СН'!$H$17</f>
        <v>3342.5945564399999</v>
      </c>
      <c r="Q96" s="36">
        <f>SUMIFS(СВЦЭМ!$C$33:$C$776,СВЦЭМ!$A$33:$A$776,$A96,СВЦЭМ!$B$33:$B$776,Q$83)+'СЕТ СН'!$H$9+СВЦЭМ!$D$10+'СЕТ СН'!$H$5-'СЕТ СН'!$H$17</f>
        <v>3342.0652467899999</v>
      </c>
      <c r="R96" s="36">
        <f>SUMIFS(СВЦЭМ!$C$33:$C$776,СВЦЭМ!$A$33:$A$776,$A96,СВЦЭМ!$B$33:$B$776,R$83)+'СЕТ СН'!$H$9+СВЦЭМ!$D$10+'СЕТ СН'!$H$5-'СЕТ СН'!$H$17</f>
        <v>3332.3611665899998</v>
      </c>
      <c r="S96" s="36">
        <f>SUMIFS(СВЦЭМ!$C$33:$C$776,СВЦЭМ!$A$33:$A$776,$A96,СВЦЭМ!$B$33:$B$776,S$83)+'СЕТ СН'!$H$9+СВЦЭМ!$D$10+'СЕТ СН'!$H$5-'СЕТ СН'!$H$17</f>
        <v>3336.2726021899998</v>
      </c>
      <c r="T96" s="36">
        <f>SUMIFS(СВЦЭМ!$C$33:$C$776,СВЦЭМ!$A$33:$A$776,$A96,СВЦЭМ!$B$33:$B$776,T$83)+'СЕТ СН'!$H$9+СВЦЭМ!$D$10+'СЕТ СН'!$H$5-'СЕТ СН'!$H$17</f>
        <v>3354.2066354500002</v>
      </c>
      <c r="U96" s="36">
        <f>SUMIFS(СВЦЭМ!$C$33:$C$776,СВЦЭМ!$A$33:$A$776,$A96,СВЦЭМ!$B$33:$B$776,U$83)+'СЕТ СН'!$H$9+СВЦЭМ!$D$10+'СЕТ СН'!$H$5-'СЕТ СН'!$H$17</f>
        <v>3351.88906894</v>
      </c>
      <c r="V96" s="36">
        <f>SUMIFS(СВЦЭМ!$C$33:$C$776,СВЦЭМ!$A$33:$A$776,$A96,СВЦЭМ!$B$33:$B$776,V$83)+'СЕТ СН'!$H$9+СВЦЭМ!$D$10+'СЕТ СН'!$H$5-'СЕТ СН'!$H$17</f>
        <v>3338.8544571699999</v>
      </c>
      <c r="W96" s="36">
        <f>SUMIFS(СВЦЭМ!$C$33:$C$776,СВЦЭМ!$A$33:$A$776,$A96,СВЦЭМ!$B$33:$B$776,W$83)+'СЕТ СН'!$H$9+СВЦЭМ!$D$10+'СЕТ СН'!$H$5-'СЕТ СН'!$H$17</f>
        <v>3329.73594125</v>
      </c>
      <c r="X96" s="36">
        <f>SUMIFS(СВЦЭМ!$C$33:$C$776,СВЦЭМ!$A$33:$A$776,$A96,СВЦЭМ!$B$33:$B$776,X$83)+'СЕТ СН'!$H$9+СВЦЭМ!$D$10+'СЕТ СН'!$H$5-'СЕТ СН'!$H$17</f>
        <v>3337.17032393</v>
      </c>
      <c r="Y96" s="36">
        <f>SUMIFS(СВЦЭМ!$C$33:$C$776,СВЦЭМ!$A$33:$A$776,$A96,СВЦЭМ!$B$33:$B$776,Y$83)+'СЕТ СН'!$H$9+СВЦЭМ!$D$10+'СЕТ СН'!$H$5-'СЕТ СН'!$H$17</f>
        <v>3375.0757363399998</v>
      </c>
    </row>
    <row r="97" spans="1:25" ht="15.75" x14ac:dyDescent="0.2">
      <c r="A97" s="35">
        <f t="shared" si="2"/>
        <v>43783</v>
      </c>
      <c r="B97" s="36">
        <f>SUMIFS(СВЦЭМ!$C$33:$C$776,СВЦЭМ!$A$33:$A$776,$A97,СВЦЭМ!$B$33:$B$776,B$83)+'СЕТ СН'!$H$9+СВЦЭМ!$D$10+'СЕТ СН'!$H$5-'СЕТ СН'!$H$17</f>
        <v>3360.8607691500001</v>
      </c>
      <c r="C97" s="36">
        <f>SUMIFS(СВЦЭМ!$C$33:$C$776,СВЦЭМ!$A$33:$A$776,$A97,СВЦЭМ!$B$33:$B$776,C$83)+'СЕТ СН'!$H$9+СВЦЭМ!$D$10+'СЕТ СН'!$H$5-'СЕТ СН'!$H$17</f>
        <v>3388.1219435900002</v>
      </c>
      <c r="D97" s="36">
        <f>SUMIFS(СВЦЭМ!$C$33:$C$776,СВЦЭМ!$A$33:$A$776,$A97,СВЦЭМ!$B$33:$B$776,D$83)+'СЕТ СН'!$H$9+СВЦЭМ!$D$10+'СЕТ СН'!$H$5-'СЕТ СН'!$H$17</f>
        <v>3391.4516219000002</v>
      </c>
      <c r="E97" s="36">
        <f>SUMIFS(СВЦЭМ!$C$33:$C$776,СВЦЭМ!$A$33:$A$776,$A97,СВЦЭМ!$B$33:$B$776,E$83)+'СЕТ СН'!$H$9+СВЦЭМ!$D$10+'СЕТ СН'!$H$5-'СЕТ СН'!$H$17</f>
        <v>3395.3536041699999</v>
      </c>
      <c r="F97" s="36">
        <f>SUMIFS(СВЦЭМ!$C$33:$C$776,СВЦЭМ!$A$33:$A$776,$A97,СВЦЭМ!$B$33:$B$776,F$83)+'СЕТ СН'!$H$9+СВЦЭМ!$D$10+'СЕТ СН'!$H$5-'СЕТ СН'!$H$17</f>
        <v>3393.17678303</v>
      </c>
      <c r="G97" s="36">
        <f>SUMIFS(СВЦЭМ!$C$33:$C$776,СВЦЭМ!$A$33:$A$776,$A97,СВЦЭМ!$B$33:$B$776,G$83)+'СЕТ СН'!$H$9+СВЦЭМ!$D$10+'СЕТ СН'!$H$5-'СЕТ СН'!$H$17</f>
        <v>3397.9532491600003</v>
      </c>
      <c r="H97" s="36">
        <f>SUMIFS(СВЦЭМ!$C$33:$C$776,СВЦЭМ!$A$33:$A$776,$A97,СВЦЭМ!$B$33:$B$776,H$83)+'СЕТ СН'!$H$9+СВЦЭМ!$D$10+'СЕТ СН'!$H$5-'СЕТ СН'!$H$17</f>
        <v>3383.9215357399999</v>
      </c>
      <c r="I97" s="36">
        <f>SUMIFS(СВЦЭМ!$C$33:$C$776,СВЦЭМ!$A$33:$A$776,$A97,СВЦЭМ!$B$33:$B$776,I$83)+'СЕТ СН'!$H$9+СВЦЭМ!$D$10+'СЕТ СН'!$H$5-'СЕТ СН'!$H$17</f>
        <v>3427.8433045900001</v>
      </c>
      <c r="J97" s="36">
        <f>SUMIFS(СВЦЭМ!$C$33:$C$776,СВЦЭМ!$A$33:$A$776,$A97,СВЦЭМ!$B$33:$B$776,J$83)+'СЕТ СН'!$H$9+СВЦЭМ!$D$10+'СЕТ СН'!$H$5-'СЕТ СН'!$H$17</f>
        <v>3490.4797254499999</v>
      </c>
      <c r="K97" s="36">
        <f>SUMIFS(СВЦЭМ!$C$33:$C$776,СВЦЭМ!$A$33:$A$776,$A97,СВЦЭМ!$B$33:$B$776,K$83)+'СЕТ СН'!$H$9+СВЦЭМ!$D$10+'СЕТ СН'!$H$5-'СЕТ СН'!$H$17</f>
        <v>3500.5015757299998</v>
      </c>
      <c r="L97" s="36">
        <f>SUMIFS(СВЦЭМ!$C$33:$C$776,СВЦЭМ!$A$33:$A$776,$A97,СВЦЭМ!$B$33:$B$776,L$83)+'СЕТ СН'!$H$9+СВЦЭМ!$D$10+'СЕТ СН'!$H$5-'СЕТ СН'!$H$17</f>
        <v>3457.94457569</v>
      </c>
      <c r="M97" s="36">
        <f>SUMIFS(СВЦЭМ!$C$33:$C$776,СВЦЭМ!$A$33:$A$776,$A97,СВЦЭМ!$B$33:$B$776,M$83)+'СЕТ СН'!$H$9+СВЦЭМ!$D$10+'СЕТ СН'!$H$5-'СЕТ СН'!$H$17</f>
        <v>3438.8098632700003</v>
      </c>
      <c r="N97" s="36">
        <f>SUMIFS(СВЦЭМ!$C$33:$C$776,СВЦЭМ!$A$33:$A$776,$A97,СВЦЭМ!$B$33:$B$776,N$83)+'СЕТ СН'!$H$9+СВЦЭМ!$D$10+'СЕТ СН'!$H$5-'СЕТ СН'!$H$17</f>
        <v>3423.2600659199998</v>
      </c>
      <c r="O97" s="36">
        <f>SUMIFS(СВЦЭМ!$C$33:$C$776,СВЦЭМ!$A$33:$A$776,$A97,СВЦЭМ!$B$33:$B$776,O$83)+'СЕТ СН'!$H$9+СВЦЭМ!$D$10+'СЕТ СН'!$H$5-'СЕТ СН'!$H$17</f>
        <v>3415.8106174100003</v>
      </c>
      <c r="P97" s="36">
        <f>SUMIFS(СВЦЭМ!$C$33:$C$776,СВЦЭМ!$A$33:$A$776,$A97,СВЦЭМ!$B$33:$B$776,P$83)+'СЕТ СН'!$H$9+СВЦЭМ!$D$10+'СЕТ СН'!$H$5-'СЕТ СН'!$H$17</f>
        <v>3410.7828719600002</v>
      </c>
      <c r="Q97" s="36">
        <f>SUMIFS(СВЦЭМ!$C$33:$C$776,СВЦЭМ!$A$33:$A$776,$A97,СВЦЭМ!$B$33:$B$776,Q$83)+'СЕТ СН'!$H$9+СВЦЭМ!$D$10+'СЕТ СН'!$H$5-'СЕТ СН'!$H$17</f>
        <v>3409.3650499599999</v>
      </c>
      <c r="R97" s="36">
        <f>SUMIFS(СВЦЭМ!$C$33:$C$776,СВЦЭМ!$A$33:$A$776,$A97,СВЦЭМ!$B$33:$B$776,R$83)+'СЕТ СН'!$H$9+СВЦЭМ!$D$10+'СЕТ СН'!$H$5-'СЕТ СН'!$H$17</f>
        <v>3410.0623908500002</v>
      </c>
      <c r="S97" s="36">
        <f>SUMIFS(СВЦЭМ!$C$33:$C$776,СВЦЭМ!$A$33:$A$776,$A97,СВЦЭМ!$B$33:$B$776,S$83)+'СЕТ СН'!$H$9+СВЦЭМ!$D$10+'СЕТ СН'!$H$5-'СЕТ СН'!$H$17</f>
        <v>3438.41918824</v>
      </c>
      <c r="T97" s="36">
        <f>SUMIFS(СВЦЭМ!$C$33:$C$776,СВЦЭМ!$A$33:$A$776,$A97,СВЦЭМ!$B$33:$B$776,T$83)+'СЕТ СН'!$H$9+СВЦЭМ!$D$10+'СЕТ СН'!$H$5-'СЕТ СН'!$H$17</f>
        <v>3457.4439829200001</v>
      </c>
      <c r="U97" s="36">
        <f>SUMIFS(СВЦЭМ!$C$33:$C$776,СВЦЭМ!$A$33:$A$776,$A97,СВЦЭМ!$B$33:$B$776,U$83)+'СЕТ СН'!$H$9+СВЦЭМ!$D$10+'СЕТ СН'!$H$5-'СЕТ СН'!$H$17</f>
        <v>3452.91279983</v>
      </c>
      <c r="V97" s="36">
        <f>SUMIFS(СВЦЭМ!$C$33:$C$776,СВЦЭМ!$A$33:$A$776,$A97,СВЦЭМ!$B$33:$B$776,V$83)+'СЕТ СН'!$H$9+СВЦЭМ!$D$10+'СЕТ СН'!$H$5-'СЕТ СН'!$H$17</f>
        <v>3447.74136658</v>
      </c>
      <c r="W97" s="36">
        <f>SUMIFS(СВЦЭМ!$C$33:$C$776,СВЦЭМ!$A$33:$A$776,$A97,СВЦЭМ!$B$33:$B$776,W$83)+'СЕТ СН'!$H$9+СВЦЭМ!$D$10+'СЕТ СН'!$H$5-'СЕТ СН'!$H$17</f>
        <v>3444.87527503</v>
      </c>
      <c r="X97" s="36">
        <f>SUMIFS(СВЦЭМ!$C$33:$C$776,СВЦЭМ!$A$33:$A$776,$A97,СВЦЭМ!$B$33:$B$776,X$83)+'СЕТ СН'!$H$9+СВЦЭМ!$D$10+'СЕТ СН'!$H$5-'СЕТ СН'!$H$17</f>
        <v>3436.3251352699999</v>
      </c>
      <c r="Y97" s="36">
        <f>SUMIFS(СВЦЭМ!$C$33:$C$776,СВЦЭМ!$A$33:$A$776,$A97,СВЦЭМ!$B$33:$B$776,Y$83)+'СЕТ СН'!$H$9+СВЦЭМ!$D$10+'СЕТ СН'!$H$5-'СЕТ СН'!$H$17</f>
        <v>3439.19473819</v>
      </c>
    </row>
    <row r="98" spans="1:25" ht="15.75" x14ac:dyDescent="0.2">
      <c r="A98" s="35">
        <f t="shared" si="2"/>
        <v>43784</v>
      </c>
      <c r="B98" s="36">
        <f>SUMIFS(СВЦЭМ!$C$33:$C$776,СВЦЭМ!$A$33:$A$776,$A98,СВЦЭМ!$B$33:$B$776,B$83)+'СЕТ СН'!$H$9+СВЦЭМ!$D$10+'СЕТ СН'!$H$5-'СЕТ СН'!$H$17</f>
        <v>3434.7459638400001</v>
      </c>
      <c r="C98" s="36">
        <f>SUMIFS(СВЦЭМ!$C$33:$C$776,СВЦЭМ!$A$33:$A$776,$A98,СВЦЭМ!$B$33:$B$776,C$83)+'СЕТ СН'!$H$9+СВЦЭМ!$D$10+'СЕТ СН'!$H$5-'СЕТ СН'!$H$17</f>
        <v>3471.15375116</v>
      </c>
      <c r="D98" s="36">
        <f>SUMIFS(СВЦЭМ!$C$33:$C$776,СВЦЭМ!$A$33:$A$776,$A98,СВЦЭМ!$B$33:$B$776,D$83)+'СЕТ СН'!$H$9+СВЦЭМ!$D$10+'СЕТ СН'!$H$5-'СЕТ СН'!$H$17</f>
        <v>3464.5274640100001</v>
      </c>
      <c r="E98" s="36">
        <f>SUMIFS(СВЦЭМ!$C$33:$C$776,СВЦЭМ!$A$33:$A$776,$A98,СВЦЭМ!$B$33:$B$776,E$83)+'СЕТ СН'!$H$9+СВЦЭМ!$D$10+'СЕТ СН'!$H$5-'СЕТ СН'!$H$17</f>
        <v>3474.6100410399999</v>
      </c>
      <c r="F98" s="36">
        <f>SUMIFS(СВЦЭМ!$C$33:$C$776,СВЦЭМ!$A$33:$A$776,$A98,СВЦЭМ!$B$33:$B$776,F$83)+'СЕТ СН'!$H$9+СВЦЭМ!$D$10+'СЕТ СН'!$H$5-'СЕТ СН'!$H$17</f>
        <v>3474.28964675</v>
      </c>
      <c r="G98" s="36">
        <f>SUMIFS(СВЦЭМ!$C$33:$C$776,СВЦЭМ!$A$33:$A$776,$A98,СВЦЭМ!$B$33:$B$776,G$83)+'СЕТ СН'!$H$9+СВЦЭМ!$D$10+'СЕТ СН'!$H$5-'СЕТ СН'!$H$17</f>
        <v>3456.67907522</v>
      </c>
      <c r="H98" s="36">
        <f>SUMIFS(СВЦЭМ!$C$33:$C$776,СВЦЭМ!$A$33:$A$776,$A98,СВЦЭМ!$B$33:$B$776,H$83)+'СЕТ СН'!$H$9+СВЦЭМ!$D$10+'СЕТ СН'!$H$5-'СЕТ СН'!$H$17</f>
        <v>3447.1085211199998</v>
      </c>
      <c r="I98" s="36">
        <f>SUMIFS(СВЦЭМ!$C$33:$C$776,СВЦЭМ!$A$33:$A$776,$A98,СВЦЭМ!$B$33:$B$776,I$83)+'СЕТ СН'!$H$9+СВЦЭМ!$D$10+'СЕТ СН'!$H$5-'СЕТ СН'!$H$17</f>
        <v>3459.7261664900002</v>
      </c>
      <c r="J98" s="36">
        <f>SUMIFS(СВЦЭМ!$C$33:$C$776,СВЦЭМ!$A$33:$A$776,$A98,СВЦЭМ!$B$33:$B$776,J$83)+'СЕТ СН'!$H$9+СВЦЭМ!$D$10+'СЕТ СН'!$H$5-'СЕТ СН'!$H$17</f>
        <v>3467.8789749500002</v>
      </c>
      <c r="K98" s="36">
        <f>SUMIFS(СВЦЭМ!$C$33:$C$776,СВЦЭМ!$A$33:$A$776,$A98,СВЦЭМ!$B$33:$B$776,K$83)+'СЕТ СН'!$H$9+СВЦЭМ!$D$10+'СЕТ СН'!$H$5-'СЕТ СН'!$H$17</f>
        <v>3476.4894795600003</v>
      </c>
      <c r="L98" s="36">
        <f>SUMIFS(СВЦЭМ!$C$33:$C$776,СВЦЭМ!$A$33:$A$776,$A98,СВЦЭМ!$B$33:$B$776,L$83)+'СЕТ СН'!$H$9+СВЦЭМ!$D$10+'СЕТ СН'!$H$5-'СЕТ СН'!$H$17</f>
        <v>3429.4951756199998</v>
      </c>
      <c r="M98" s="36">
        <f>SUMIFS(СВЦЭМ!$C$33:$C$776,СВЦЭМ!$A$33:$A$776,$A98,СВЦЭМ!$B$33:$B$776,M$83)+'СЕТ СН'!$H$9+СВЦЭМ!$D$10+'СЕТ СН'!$H$5-'СЕТ СН'!$H$17</f>
        <v>3405.90797509</v>
      </c>
      <c r="N98" s="36">
        <f>SUMIFS(СВЦЭМ!$C$33:$C$776,СВЦЭМ!$A$33:$A$776,$A98,СВЦЭМ!$B$33:$B$776,N$83)+'СЕТ СН'!$H$9+СВЦЭМ!$D$10+'СЕТ СН'!$H$5-'СЕТ СН'!$H$17</f>
        <v>3398.2563089099999</v>
      </c>
      <c r="O98" s="36">
        <f>SUMIFS(СВЦЭМ!$C$33:$C$776,СВЦЭМ!$A$33:$A$776,$A98,СВЦЭМ!$B$33:$B$776,O$83)+'СЕТ СН'!$H$9+СВЦЭМ!$D$10+'СЕТ СН'!$H$5-'СЕТ СН'!$H$17</f>
        <v>3397.3277354900001</v>
      </c>
      <c r="P98" s="36">
        <f>SUMIFS(СВЦЭМ!$C$33:$C$776,СВЦЭМ!$A$33:$A$776,$A98,СВЦЭМ!$B$33:$B$776,P$83)+'СЕТ СН'!$H$9+СВЦЭМ!$D$10+'СЕТ СН'!$H$5-'СЕТ СН'!$H$17</f>
        <v>3394.6795427100001</v>
      </c>
      <c r="Q98" s="36">
        <f>SUMIFS(СВЦЭМ!$C$33:$C$776,СВЦЭМ!$A$33:$A$776,$A98,СВЦЭМ!$B$33:$B$776,Q$83)+'СЕТ СН'!$H$9+СВЦЭМ!$D$10+'СЕТ СН'!$H$5-'СЕТ СН'!$H$17</f>
        <v>3394.4460142799999</v>
      </c>
      <c r="R98" s="36">
        <f>SUMIFS(СВЦЭМ!$C$33:$C$776,СВЦЭМ!$A$33:$A$776,$A98,СВЦЭМ!$B$33:$B$776,R$83)+'СЕТ СН'!$H$9+СВЦЭМ!$D$10+'СЕТ СН'!$H$5-'СЕТ СН'!$H$17</f>
        <v>3396.7717829399999</v>
      </c>
      <c r="S98" s="36">
        <f>SUMIFS(СВЦЭМ!$C$33:$C$776,СВЦЭМ!$A$33:$A$776,$A98,СВЦЭМ!$B$33:$B$776,S$83)+'СЕТ СН'!$H$9+СВЦЭМ!$D$10+'СЕТ СН'!$H$5-'СЕТ СН'!$H$17</f>
        <v>3403.4069995300001</v>
      </c>
      <c r="T98" s="36">
        <f>SUMIFS(СВЦЭМ!$C$33:$C$776,СВЦЭМ!$A$33:$A$776,$A98,СВЦЭМ!$B$33:$B$776,T$83)+'СЕТ СН'!$H$9+СВЦЭМ!$D$10+'СЕТ СН'!$H$5-'СЕТ СН'!$H$17</f>
        <v>3410.6743782799999</v>
      </c>
      <c r="U98" s="36">
        <f>SUMIFS(СВЦЭМ!$C$33:$C$776,СВЦЭМ!$A$33:$A$776,$A98,СВЦЭМ!$B$33:$B$776,U$83)+'СЕТ СН'!$H$9+СВЦЭМ!$D$10+'СЕТ СН'!$H$5-'СЕТ СН'!$H$17</f>
        <v>3404.4779346999999</v>
      </c>
      <c r="V98" s="36">
        <f>SUMIFS(СВЦЭМ!$C$33:$C$776,СВЦЭМ!$A$33:$A$776,$A98,СВЦЭМ!$B$33:$B$776,V$83)+'СЕТ СН'!$H$9+СВЦЭМ!$D$10+'СЕТ СН'!$H$5-'СЕТ СН'!$H$17</f>
        <v>3393.7908394900001</v>
      </c>
      <c r="W98" s="36">
        <f>SUMIFS(СВЦЭМ!$C$33:$C$776,СВЦЭМ!$A$33:$A$776,$A98,СВЦЭМ!$B$33:$B$776,W$83)+'СЕТ СН'!$H$9+СВЦЭМ!$D$10+'СЕТ СН'!$H$5-'СЕТ СН'!$H$17</f>
        <v>3389.8796677199998</v>
      </c>
      <c r="X98" s="36">
        <f>SUMIFS(СВЦЭМ!$C$33:$C$776,СВЦЭМ!$A$33:$A$776,$A98,СВЦЭМ!$B$33:$B$776,X$83)+'СЕТ СН'!$H$9+СВЦЭМ!$D$10+'СЕТ СН'!$H$5-'СЕТ СН'!$H$17</f>
        <v>3379.7157679299999</v>
      </c>
      <c r="Y98" s="36">
        <f>SUMIFS(СВЦЭМ!$C$33:$C$776,СВЦЭМ!$A$33:$A$776,$A98,СВЦЭМ!$B$33:$B$776,Y$83)+'СЕТ СН'!$H$9+СВЦЭМ!$D$10+'СЕТ СН'!$H$5-'СЕТ СН'!$H$17</f>
        <v>3381.4979219500001</v>
      </c>
    </row>
    <row r="99" spans="1:25" ht="15.75" x14ac:dyDescent="0.2">
      <c r="A99" s="35">
        <f t="shared" si="2"/>
        <v>43785</v>
      </c>
      <c r="B99" s="36">
        <f>SUMIFS(СВЦЭМ!$C$33:$C$776,СВЦЭМ!$A$33:$A$776,$A99,СВЦЭМ!$B$33:$B$776,B$83)+'СЕТ СН'!$H$9+СВЦЭМ!$D$10+'СЕТ СН'!$H$5-'СЕТ СН'!$H$17</f>
        <v>3477.2835252099999</v>
      </c>
      <c r="C99" s="36">
        <f>SUMIFS(СВЦЭМ!$C$33:$C$776,СВЦЭМ!$A$33:$A$776,$A99,СВЦЭМ!$B$33:$B$776,C$83)+'СЕТ СН'!$H$9+СВЦЭМ!$D$10+'СЕТ СН'!$H$5-'СЕТ СН'!$H$17</f>
        <v>3495.7968587599999</v>
      </c>
      <c r="D99" s="36">
        <f>SUMIFS(СВЦЭМ!$C$33:$C$776,СВЦЭМ!$A$33:$A$776,$A99,СВЦЭМ!$B$33:$B$776,D$83)+'СЕТ СН'!$H$9+СВЦЭМ!$D$10+'СЕТ СН'!$H$5-'СЕТ СН'!$H$17</f>
        <v>3490.2488405700001</v>
      </c>
      <c r="E99" s="36">
        <f>SUMIFS(СВЦЭМ!$C$33:$C$776,СВЦЭМ!$A$33:$A$776,$A99,СВЦЭМ!$B$33:$B$776,E$83)+'СЕТ СН'!$H$9+СВЦЭМ!$D$10+'СЕТ СН'!$H$5-'СЕТ СН'!$H$17</f>
        <v>3499.9021661799998</v>
      </c>
      <c r="F99" s="36">
        <f>SUMIFS(СВЦЭМ!$C$33:$C$776,СВЦЭМ!$A$33:$A$776,$A99,СВЦЭМ!$B$33:$B$776,F$83)+'СЕТ СН'!$H$9+СВЦЭМ!$D$10+'СЕТ СН'!$H$5-'СЕТ СН'!$H$17</f>
        <v>3501.7300497599999</v>
      </c>
      <c r="G99" s="36">
        <f>SUMIFS(СВЦЭМ!$C$33:$C$776,СВЦЭМ!$A$33:$A$776,$A99,СВЦЭМ!$B$33:$B$776,G$83)+'СЕТ СН'!$H$9+СВЦЭМ!$D$10+'СЕТ СН'!$H$5-'СЕТ СН'!$H$17</f>
        <v>3494.79345083</v>
      </c>
      <c r="H99" s="36">
        <f>SUMIFS(СВЦЭМ!$C$33:$C$776,СВЦЭМ!$A$33:$A$776,$A99,СВЦЭМ!$B$33:$B$776,H$83)+'СЕТ СН'!$H$9+СВЦЭМ!$D$10+'СЕТ СН'!$H$5-'СЕТ СН'!$H$17</f>
        <v>3497.8763605499998</v>
      </c>
      <c r="I99" s="36">
        <f>SUMIFS(СВЦЭМ!$C$33:$C$776,СВЦЭМ!$A$33:$A$776,$A99,СВЦЭМ!$B$33:$B$776,I$83)+'СЕТ СН'!$H$9+СВЦЭМ!$D$10+'СЕТ СН'!$H$5-'СЕТ СН'!$H$17</f>
        <v>3466.2492009600001</v>
      </c>
      <c r="J99" s="36">
        <f>SUMIFS(СВЦЭМ!$C$33:$C$776,СВЦЭМ!$A$33:$A$776,$A99,СВЦЭМ!$B$33:$B$776,J$83)+'СЕТ СН'!$H$9+СВЦЭМ!$D$10+'СЕТ СН'!$H$5-'СЕТ СН'!$H$17</f>
        <v>3471.98088856</v>
      </c>
      <c r="K99" s="36">
        <f>SUMIFS(СВЦЭМ!$C$33:$C$776,СВЦЭМ!$A$33:$A$776,$A99,СВЦЭМ!$B$33:$B$776,K$83)+'СЕТ СН'!$H$9+СВЦЭМ!$D$10+'СЕТ СН'!$H$5-'СЕТ СН'!$H$17</f>
        <v>3487.5027822800002</v>
      </c>
      <c r="L99" s="36">
        <f>SUMIFS(СВЦЭМ!$C$33:$C$776,СВЦЭМ!$A$33:$A$776,$A99,СВЦЭМ!$B$33:$B$776,L$83)+'СЕТ СН'!$H$9+СВЦЭМ!$D$10+'СЕТ СН'!$H$5-'СЕТ СН'!$H$17</f>
        <v>3451.1817437199998</v>
      </c>
      <c r="M99" s="36">
        <f>SUMIFS(СВЦЭМ!$C$33:$C$776,СВЦЭМ!$A$33:$A$776,$A99,СВЦЭМ!$B$33:$B$776,M$83)+'СЕТ СН'!$H$9+СВЦЭМ!$D$10+'СЕТ СН'!$H$5-'СЕТ СН'!$H$17</f>
        <v>3428.1901052200001</v>
      </c>
      <c r="N99" s="36">
        <f>SUMIFS(СВЦЭМ!$C$33:$C$776,СВЦЭМ!$A$33:$A$776,$A99,СВЦЭМ!$B$33:$B$776,N$83)+'СЕТ СН'!$H$9+СВЦЭМ!$D$10+'СЕТ СН'!$H$5-'СЕТ СН'!$H$17</f>
        <v>3424.4152383300002</v>
      </c>
      <c r="O99" s="36">
        <f>SUMIFS(СВЦЭМ!$C$33:$C$776,СВЦЭМ!$A$33:$A$776,$A99,СВЦЭМ!$B$33:$B$776,O$83)+'СЕТ СН'!$H$9+СВЦЭМ!$D$10+'СЕТ СН'!$H$5-'СЕТ СН'!$H$17</f>
        <v>3423.6386342800001</v>
      </c>
      <c r="P99" s="36">
        <f>SUMIFS(СВЦЭМ!$C$33:$C$776,СВЦЭМ!$A$33:$A$776,$A99,СВЦЭМ!$B$33:$B$776,P$83)+'СЕТ СН'!$H$9+СВЦЭМ!$D$10+'СЕТ СН'!$H$5-'СЕТ СН'!$H$17</f>
        <v>3413.9311548300002</v>
      </c>
      <c r="Q99" s="36">
        <f>SUMIFS(СВЦЭМ!$C$33:$C$776,СВЦЭМ!$A$33:$A$776,$A99,СВЦЭМ!$B$33:$B$776,Q$83)+'СЕТ СН'!$H$9+СВЦЭМ!$D$10+'СЕТ СН'!$H$5-'СЕТ СН'!$H$17</f>
        <v>3408.12406087</v>
      </c>
      <c r="R99" s="36">
        <f>SUMIFS(СВЦЭМ!$C$33:$C$776,СВЦЭМ!$A$33:$A$776,$A99,СВЦЭМ!$B$33:$B$776,R$83)+'СЕТ СН'!$H$9+СВЦЭМ!$D$10+'СЕТ СН'!$H$5-'СЕТ СН'!$H$17</f>
        <v>3397.4241621900001</v>
      </c>
      <c r="S99" s="36">
        <f>SUMIFS(СВЦЭМ!$C$33:$C$776,СВЦЭМ!$A$33:$A$776,$A99,СВЦЭМ!$B$33:$B$776,S$83)+'СЕТ СН'!$H$9+СВЦЭМ!$D$10+'СЕТ СН'!$H$5-'СЕТ СН'!$H$17</f>
        <v>3412.4213078900002</v>
      </c>
      <c r="T99" s="36">
        <f>SUMIFS(СВЦЭМ!$C$33:$C$776,СВЦЭМ!$A$33:$A$776,$A99,СВЦЭМ!$B$33:$B$776,T$83)+'СЕТ СН'!$H$9+СВЦЭМ!$D$10+'СЕТ СН'!$H$5-'СЕТ СН'!$H$17</f>
        <v>3433.9867953799999</v>
      </c>
      <c r="U99" s="36">
        <f>SUMIFS(СВЦЭМ!$C$33:$C$776,СВЦЭМ!$A$33:$A$776,$A99,СВЦЭМ!$B$33:$B$776,U$83)+'СЕТ СН'!$H$9+СВЦЭМ!$D$10+'СЕТ СН'!$H$5-'СЕТ СН'!$H$17</f>
        <v>3430.2712593699998</v>
      </c>
      <c r="V99" s="36">
        <f>SUMIFS(СВЦЭМ!$C$33:$C$776,СВЦЭМ!$A$33:$A$776,$A99,СВЦЭМ!$B$33:$B$776,V$83)+'СЕТ СН'!$H$9+СВЦЭМ!$D$10+'СЕТ СН'!$H$5-'СЕТ СН'!$H$17</f>
        <v>3427.5111813900003</v>
      </c>
      <c r="W99" s="36">
        <f>SUMIFS(СВЦЭМ!$C$33:$C$776,СВЦЭМ!$A$33:$A$776,$A99,СВЦЭМ!$B$33:$B$776,W$83)+'СЕТ СН'!$H$9+СВЦЭМ!$D$10+'СЕТ СН'!$H$5-'СЕТ СН'!$H$17</f>
        <v>3423.96397669</v>
      </c>
      <c r="X99" s="36">
        <f>SUMIFS(СВЦЭМ!$C$33:$C$776,СВЦЭМ!$A$33:$A$776,$A99,СВЦЭМ!$B$33:$B$776,X$83)+'СЕТ СН'!$H$9+СВЦЭМ!$D$10+'СЕТ СН'!$H$5-'СЕТ СН'!$H$17</f>
        <v>3409.80169918</v>
      </c>
      <c r="Y99" s="36">
        <f>SUMIFS(СВЦЭМ!$C$33:$C$776,СВЦЭМ!$A$33:$A$776,$A99,СВЦЭМ!$B$33:$B$776,Y$83)+'СЕТ СН'!$H$9+СВЦЭМ!$D$10+'СЕТ СН'!$H$5-'СЕТ СН'!$H$17</f>
        <v>3425.6368313900002</v>
      </c>
    </row>
    <row r="100" spans="1:25" ht="15.75" x14ac:dyDescent="0.2">
      <c r="A100" s="35">
        <f t="shared" si="2"/>
        <v>43786</v>
      </c>
      <c r="B100" s="36">
        <f>SUMIFS(СВЦЭМ!$C$33:$C$776,СВЦЭМ!$A$33:$A$776,$A100,СВЦЭМ!$B$33:$B$776,B$83)+'СЕТ СН'!$H$9+СВЦЭМ!$D$10+'СЕТ СН'!$H$5-'СЕТ СН'!$H$17</f>
        <v>3468.37705809</v>
      </c>
      <c r="C100" s="36">
        <f>SUMIFS(СВЦЭМ!$C$33:$C$776,СВЦЭМ!$A$33:$A$776,$A100,СВЦЭМ!$B$33:$B$776,C$83)+'СЕТ СН'!$H$9+СВЦЭМ!$D$10+'СЕТ СН'!$H$5-'СЕТ СН'!$H$17</f>
        <v>3490.4457583499998</v>
      </c>
      <c r="D100" s="36">
        <f>SUMIFS(СВЦЭМ!$C$33:$C$776,СВЦЭМ!$A$33:$A$776,$A100,СВЦЭМ!$B$33:$B$776,D$83)+'СЕТ СН'!$H$9+СВЦЭМ!$D$10+'СЕТ СН'!$H$5-'СЕТ СН'!$H$17</f>
        <v>3481.3751464900001</v>
      </c>
      <c r="E100" s="36">
        <f>SUMIFS(СВЦЭМ!$C$33:$C$776,СВЦЭМ!$A$33:$A$776,$A100,СВЦЭМ!$B$33:$B$776,E$83)+'СЕТ СН'!$H$9+СВЦЭМ!$D$10+'СЕТ СН'!$H$5-'СЕТ СН'!$H$17</f>
        <v>3495.33972382</v>
      </c>
      <c r="F100" s="36">
        <f>SUMIFS(СВЦЭМ!$C$33:$C$776,СВЦЭМ!$A$33:$A$776,$A100,СВЦЭМ!$B$33:$B$776,F$83)+'СЕТ СН'!$H$9+СВЦЭМ!$D$10+'СЕТ СН'!$H$5-'СЕТ СН'!$H$17</f>
        <v>3499.1229631300002</v>
      </c>
      <c r="G100" s="36">
        <f>SUMIFS(СВЦЭМ!$C$33:$C$776,СВЦЭМ!$A$33:$A$776,$A100,СВЦЭМ!$B$33:$B$776,G$83)+'СЕТ СН'!$H$9+СВЦЭМ!$D$10+'СЕТ СН'!$H$5-'СЕТ СН'!$H$17</f>
        <v>3488.8283926200002</v>
      </c>
      <c r="H100" s="36">
        <f>SUMIFS(СВЦЭМ!$C$33:$C$776,СВЦЭМ!$A$33:$A$776,$A100,СВЦЭМ!$B$33:$B$776,H$83)+'СЕТ СН'!$H$9+СВЦЭМ!$D$10+'СЕТ СН'!$H$5-'СЕТ СН'!$H$17</f>
        <v>3478.5734229700001</v>
      </c>
      <c r="I100" s="36">
        <f>SUMIFS(СВЦЭМ!$C$33:$C$776,СВЦЭМ!$A$33:$A$776,$A100,СВЦЭМ!$B$33:$B$776,I$83)+'СЕТ СН'!$H$9+СВЦЭМ!$D$10+'СЕТ СН'!$H$5-'СЕТ СН'!$H$17</f>
        <v>3464.6479129200002</v>
      </c>
      <c r="J100" s="36">
        <f>SUMIFS(СВЦЭМ!$C$33:$C$776,СВЦЭМ!$A$33:$A$776,$A100,СВЦЭМ!$B$33:$B$776,J$83)+'СЕТ СН'!$H$9+СВЦЭМ!$D$10+'СЕТ СН'!$H$5-'СЕТ СН'!$H$17</f>
        <v>3477.5255789000003</v>
      </c>
      <c r="K100" s="36">
        <f>SUMIFS(СВЦЭМ!$C$33:$C$776,СВЦЭМ!$A$33:$A$776,$A100,СВЦЭМ!$B$33:$B$776,K$83)+'СЕТ СН'!$H$9+СВЦЭМ!$D$10+'СЕТ СН'!$H$5-'СЕТ СН'!$H$17</f>
        <v>3499.3056611399998</v>
      </c>
      <c r="L100" s="36">
        <f>SUMIFS(СВЦЭМ!$C$33:$C$776,СВЦЭМ!$A$33:$A$776,$A100,СВЦЭМ!$B$33:$B$776,L$83)+'СЕТ СН'!$H$9+СВЦЭМ!$D$10+'СЕТ СН'!$H$5-'СЕТ СН'!$H$17</f>
        <v>3458.82466458</v>
      </c>
      <c r="M100" s="36">
        <f>SUMIFS(СВЦЭМ!$C$33:$C$776,СВЦЭМ!$A$33:$A$776,$A100,СВЦЭМ!$B$33:$B$776,M$83)+'СЕТ СН'!$H$9+СВЦЭМ!$D$10+'СЕТ СН'!$H$5-'СЕТ СН'!$H$17</f>
        <v>3440.3338172600002</v>
      </c>
      <c r="N100" s="36">
        <f>SUMIFS(СВЦЭМ!$C$33:$C$776,СВЦЭМ!$A$33:$A$776,$A100,СВЦЭМ!$B$33:$B$776,N$83)+'СЕТ СН'!$H$9+СВЦЭМ!$D$10+'СЕТ СН'!$H$5-'СЕТ СН'!$H$17</f>
        <v>3436.0101942700003</v>
      </c>
      <c r="O100" s="36">
        <f>SUMIFS(СВЦЭМ!$C$33:$C$776,СВЦЭМ!$A$33:$A$776,$A100,СВЦЭМ!$B$33:$B$776,O$83)+'СЕТ СН'!$H$9+СВЦЭМ!$D$10+'СЕТ СН'!$H$5-'СЕТ СН'!$H$17</f>
        <v>3437.3419885399999</v>
      </c>
      <c r="P100" s="36">
        <f>SUMIFS(СВЦЭМ!$C$33:$C$776,СВЦЭМ!$A$33:$A$776,$A100,СВЦЭМ!$B$33:$B$776,P$83)+'СЕТ СН'!$H$9+СВЦЭМ!$D$10+'СЕТ СН'!$H$5-'СЕТ СН'!$H$17</f>
        <v>3436.59210192</v>
      </c>
      <c r="Q100" s="36">
        <f>SUMIFS(СВЦЭМ!$C$33:$C$776,СВЦЭМ!$A$33:$A$776,$A100,СВЦЭМ!$B$33:$B$776,Q$83)+'СЕТ СН'!$H$9+СВЦЭМ!$D$10+'СЕТ СН'!$H$5-'СЕТ СН'!$H$17</f>
        <v>3435.7171105100001</v>
      </c>
      <c r="R100" s="36">
        <f>SUMIFS(СВЦЭМ!$C$33:$C$776,СВЦЭМ!$A$33:$A$776,$A100,СВЦЭМ!$B$33:$B$776,R$83)+'СЕТ СН'!$H$9+СВЦЭМ!$D$10+'СЕТ СН'!$H$5-'СЕТ СН'!$H$17</f>
        <v>3434.8680613000001</v>
      </c>
      <c r="S100" s="36">
        <f>SUMIFS(СВЦЭМ!$C$33:$C$776,СВЦЭМ!$A$33:$A$776,$A100,СВЦЭМ!$B$33:$B$776,S$83)+'СЕТ СН'!$H$9+СВЦЭМ!$D$10+'СЕТ СН'!$H$5-'СЕТ СН'!$H$17</f>
        <v>3447.2970983800001</v>
      </c>
      <c r="T100" s="36">
        <f>SUMIFS(СВЦЭМ!$C$33:$C$776,СВЦЭМ!$A$33:$A$776,$A100,СВЦЭМ!$B$33:$B$776,T$83)+'СЕТ СН'!$H$9+СВЦЭМ!$D$10+'СЕТ СН'!$H$5-'СЕТ СН'!$H$17</f>
        <v>3461.77838836</v>
      </c>
      <c r="U100" s="36">
        <f>SUMIFS(СВЦЭМ!$C$33:$C$776,СВЦЭМ!$A$33:$A$776,$A100,СВЦЭМ!$B$33:$B$776,U$83)+'СЕТ СН'!$H$9+СВЦЭМ!$D$10+'СЕТ СН'!$H$5-'СЕТ СН'!$H$17</f>
        <v>3463.4091949600001</v>
      </c>
      <c r="V100" s="36">
        <f>SUMIFS(СВЦЭМ!$C$33:$C$776,СВЦЭМ!$A$33:$A$776,$A100,СВЦЭМ!$B$33:$B$776,V$83)+'СЕТ СН'!$H$9+СВЦЭМ!$D$10+'СЕТ СН'!$H$5-'СЕТ СН'!$H$17</f>
        <v>3452.9284533700002</v>
      </c>
      <c r="W100" s="36">
        <f>SUMIFS(СВЦЭМ!$C$33:$C$776,СВЦЭМ!$A$33:$A$776,$A100,СВЦЭМ!$B$33:$B$776,W$83)+'СЕТ СН'!$H$9+СВЦЭМ!$D$10+'СЕТ СН'!$H$5-'СЕТ СН'!$H$17</f>
        <v>3441.5063622299999</v>
      </c>
      <c r="X100" s="36">
        <f>SUMIFS(СВЦЭМ!$C$33:$C$776,СВЦЭМ!$A$33:$A$776,$A100,СВЦЭМ!$B$33:$B$776,X$83)+'СЕТ СН'!$H$9+СВЦЭМ!$D$10+'СЕТ СН'!$H$5-'СЕТ СН'!$H$17</f>
        <v>3432.6947692900003</v>
      </c>
      <c r="Y100" s="36">
        <f>SUMIFS(СВЦЭМ!$C$33:$C$776,СВЦЭМ!$A$33:$A$776,$A100,СВЦЭМ!$B$33:$B$776,Y$83)+'СЕТ СН'!$H$9+СВЦЭМ!$D$10+'СЕТ СН'!$H$5-'СЕТ СН'!$H$17</f>
        <v>3437.8541569700001</v>
      </c>
    </row>
    <row r="101" spans="1:25" ht="15.75" x14ac:dyDescent="0.2">
      <c r="A101" s="35">
        <f t="shared" si="2"/>
        <v>43787</v>
      </c>
      <c r="B101" s="36">
        <f>SUMIFS(СВЦЭМ!$C$33:$C$776,СВЦЭМ!$A$33:$A$776,$A101,СВЦЭМ!$B$33:$B$776,B$83)+'СЕТ СН'!$H$9+СВЦЭМ!$D$10+'СЕТ СН'!$H$5-'СЕТ СН'!$H$17</f>
        <v>3439.2938537499999</v>
      </c>
      <c r="C101" s="36">
        <f>SUMIFS(СВЦЭМ!$C$33:$C$776,СВЦЭМ!$A$33:$A$776,$A101,СВЦЭМ!$B$33:$B$776,C$83)+'СЕТ СН'!$H$9+СВЦЭМ!$D$10+'СЕТ СН'!$H$5-'СЕТ СН'!$H$17</f>
        <v>3451.4010404300002</v>
      </c>
      <c r="D101" s="36">
        <f>SUMIFS(СВЦЭМ!$C$33:$C$776,СВЦЭМ!$A$33:$A$776,$A101,СВЦЭМ!$B$33:$B$776,D$83)+'СЕТ СН'!$H$9+СВЦЭМ!$D$10+'СЕТ СН'!$H$5-'СЕТ СН'!$H$17</f>
        <v>3447.7429977900001</v>
      </c>
      <c r="E101" s="36">
        <f>SUMIFS(СВЦЭМ!$C$33:$C$776,СВЦЭМ!$A$33:$A$776,$A101,СВЦЭМ!$B$33:$B$776,E$83)+'СЕТ СН'!$H$9+СВЦЭМ!$D$10+'СЕТ СН'!$H$5-'СЕТ СН'!$H$17</f>
        <v>3456.2248591900002</v>
      </c>
      <c r="F101" s="36">
        <f>SUMIFS(СВЦЭМ!$C$33:$C$776,СВЦЭМ!$A$33:$A$776,$A101,СВЦЭМ!$B$33:$B$776,F$83)+'СЕТ СН'!$H$9+СВЦЭМ!$D$10+'СЕТ СН'!$H$5-'СЕТ СН'!$H$17</f>
        <v>3447.0310301600002</v>
      </c>
      <c r="G101" s="36">
        <f>SUMIFS(СВЦЭМ!$C$33:$C$776,СВЦЭМ!$A$33:$A$776,$A101,СВЦЭМ!$B$33:$B$776,G$83)+'СЕТ СН'!$H$9+СВЦЭМ!$D$10+'СЕТ СН'!$H$5-'СЕТ СН'!$H$17</f>
        <v>3450.6228144000002</v>
      </c>
      <c r="H101" s="36">
        <f>SUMIFS(СВЦЭМ!$C$33:$C$776,СВЦЭМ!$A$33:$A$776,$A101,СВЦЭМ!$B$33:$B$776,H$83)+'СЕТ СН'!$H$9+СВЦЭМ!$D$10+'СЕТ СН'!$H$5-'СЕТ СН'!$H$17</f>
        <v>3470.6877418700001</v>
      </c>
      <c r="I101" s="36">
        <f>SUMIFS(СВЦЭМ!$C$33:$C$776,СВЦЭМ!$A$33:$A$776,$A101,СВЦЭМ!$B$33:$B$776,I$83)+'СЕТ СН'!$H$9+СВЦЭМ!$D$10+'СЕТ СН'!$H$5-'СЕТ СН'!$H$17</f>
        <v>3500.6307434300002</v>
      </c>
      <c r="J101" s="36">
        <f>SUMIFS(СВЦЭМ!$C$33:$C$776,СВЦЭМ!$A$33:$A$776,$A101,СВЦЭМ!$B$33:$B$776,J$83)+'СЕТ СН'!$H$9+СВЦЭМ!$D$10+'СЕТ СН'!$H$5-'СЕТ СН'!$H$17</f>
        <v>3520.05738436</v>
      </c>
      <c r="K101" s="36">
        <f>SUMIFS(СВЦЭМ!$C$33:$C$776,СВЦЭМ!$A$33:$A$776,$A101,СВЦЭМ!$B$33:$B$776,K$83)+'СЕТ СН'!$H$9+СВЦЭМ!$D$10+'СЕТ СН'!$H$5-'СЕТ СН'!$H$17</f>
        <v>3532.51047131</v>
      </c>
      <c r="L101" s="36">
        <f>SUMIFS(СВЦЭМ!$C$33:$C$776,СВЦЭМ!$A$33:$A$776,$A101,СВЦЭМ!$B$33:$B$776,L$83)+'СЕТ СН'!$H$9+СВЦЭМ!$D$10+'СЕТ СН'!$H$5-'СЕТ СН'!$H$17</f>
        <v>3493.5389499799999</v>
      </c>
      <c r="M101" s="36">
        <f>SUMIFS(СВЦЭМ!$C$33:$C$776,СВЦЭМ!$A$33:$A$776,$A101,СВЦЭМ!$B$33:$B$776,M$83)+'СЕТ СН'!$H$9+СВЦЭМ!$D$10+'СЕТ СН'!$H$5-'СЕТ СН'!$H$17</f>
        <v>3475.7106205800001</v>
      </c>
      <c r="N101" s="36">
        <f>SUMIFS(СВЦЭМ!$C$33:$C$776,СВЦЭМ!$A$33:$A$776,$A101,СВЦЭМ!$B$33:$B$776,N$83)+'СЕТ СН'!$H$9+СВЦЭМ!$D$10+'СЕТ СН'!$H$5-'СЕТ СН'!$H$17</f>
        <v>3466.33278496</v>
      </c>
      <c r="O101" s="36">
        <f>SUMIFS(СВЦЭМ!$C$33:$C$776,СВЦЭМ!$A$33:$A$776,$A101,СВЦЭМ!$B$33:$B$776,O$83)+'СЕТ СН'!$H$9+СВЦЭМ!$D$10+'СЕТ СН'!$H$5-'СЕТ СН'!$H$17</f>
        <v>3469.3225983500001</v>
      </c>
      <c r="P101" s="36">
        <f>SUMIFS(СВЦЭМ!$C$33:$C$776,СВЦЭМ!$A$33:$A$776,$A101,СВЦЭМ!$B$33:$B$776,P$83)+'СЕТ СН'!$H$9+СВЦЭМ!$D$10+'СЕТ СН'!$H$5-'СЕТ СН'!$H$17</f>
        <v>3470.4451565700001</v>
      </c>
      <c r="Q101" s="36">
        <f>SUMIFS(СВЦЭМ!$C$33:$C$776,СВЦЭМ!$A$33:$A$776,$A101,СВЦЭМ!$B$33:$B$776,Q$83)+'СЕТ СН'!$H$9+СВЦЭМ!$D$10+'СЕТ СН'!$H$5-'СЕТ СН'!$H$17</f>
        <v>3468.4035140699998</v>
      </c>
      <c r="R101" s="36">
        <f>SUMIFS(СВЦЭМ!$C$33:$C$776,СВЦЭМ!$A$33:$A$776,$A101,СВЦЭМ!$B$33:$B$776,R$83)+'СЕТ СН'!$H$9+СВЦЭМ!$D$10+'СЕТ СН'!$H$5-'СЕТ СН'!$H$17</f>
        <v>3471.9104263600002</v>
      </c>
      <c r="S101" s="36">
        <f>SUMIFS(СВЦЭМ!$C$33:$C$776,СВЦЭМ!$A$33:$A$776,$A101,СВЦЭМ!$B$33:$B$776,S$83)+'СЕТ СН'!$H$9+СВЦЭМ!$D$10+'СЕТ СН'!$H$5-'СЕТ СН'!$H$17</f>
        <v>3484.8614976700001</v>
      </c>
      <c r="T101" s="36">
        <f>SUMIFS(СВЦЭМ!$C$33:$C$776,СВЦЭМ!$A$33:$A$776,$A101,СВЦЭМ!$B$33:$B$776,T$83)+'СЕТ СН'!$H$9+СВЦЭМ!$D$10+'СЕТ СН'!$H$5-'СЕТ СН'!$H$17</f>
        <v>3501.1150974399998</v>
      </c>
      <c r="U101" s="36">
        <f>SUMIFS(СВЦЭМ!$C$33:$C$776,СВЦЭМ!$A$33:$A$776,$A101,СВЦЭМ!$B$33:$B$776,U$83)+'СЕТ СН'!$H$9+СВЦЭМ!$D$10+'СЕТ СН'!$H$5-'СЕТ СН'!$H$17</f>
        <v>3499.0898085700001</v>
      </c>
      <c r="V101" s="36">
        <f>SUMIFS(СВЦЭМ!$C$33:$C$776,СВЦЭМ!$A$33:$A$776,$A101,СВЦЭМ!$B$33:$B$776,V$83)+'СЕТ СН'!$H$9+СВЦЭМ!$D$10+'СЕТ СН'!$H$5-'СЕТ СН'!$H$17</f>
        <v>3493.22005592</v>
      </c>
      <c r="W101" s="36">
        <f>SUMIFS(СВЦЭМ!$C$33:$C$776,СВЦЭМ!$A$33:$A$776,$A101,СВЦЭМ!$B$33:$B$776,W$83)+'СЕТ СН'!$H$9+СВЦЭМ!$D$10+'СЕТ СН'!$H$5-'СЕТ СН'!$H$17</f>
        <v>3490.5588128600002</v>
      </c>
      <c r="X101" s="36">
        <f>SUMIFS(СВЦЭМ!$C$33:$C$776,СВЦЭМ!$A$33:$A$776,$A101,СВЦЭМ!$B$33:$B$776,X$83)+'СЕТ СН'!$H$9+СВЦЭМ!$D$10+'СЕТ СН'!$H$5-'СЕТ СН'!$H$17</f>
        <v>3480.7424636000001</v>
      </c>
      <c r="Y101" s="36">
        <f>SUMIFS(СВЦЭМ!$C$33:$C$776,СВЦЭМ!$A$33:$A$776,$A101,СВЦЭМ!$B$33:$B$776,Y$83)+'СЕТ СН'!$H$9+СВЦЭМ!$D$10+'СЕТ СН'!$H$5-'СЕТ СН'!$H$17</f>
        <v>3477.1605850599999</v>
      </c>
    </row>
    <row r="102" spans="1:25" ht="15.75" x14ac:dyDescent="0.2">
      <c r="A102" s="35">
        <f t="shared" si="2"/>
        <v>43788</v>
      </c>
      <c r="B102" s="36">
        <f>SUMIFS(СВЦЭМ!$C$33:$C$776,СВЦЭМ!$A$33:$A$776,$A102,СВЦЭМ!$B$33:$B$776,B$83)+'СЕТ СН'!$H$9+СВЦЭМ!$D$10+'СЕТ СН'!$H$5-'СЕТ СН'!$H$17</f>
        <v>3545.7954695399999</v>
      </c>
      <c r="C102" s="36">
        <f>SUMIFS(СВЦЭМ!$C$33:$C$776,СВЦЭМ!$A$33:$A$776,$A102,СВЦЭМ!$B$33:$B$776,C$83)+'СЕТ СН'!$H$9+СВЦЭМ!$D$10+'СЕТ СН'!$H$5-'СЕТ СН'!$H$17</f>
        <v>3559.69097706</v>
      </c>
      <c r="D102" s="36">
        <f>SUMIFS(СВЦЭМ!$C$33:$C$776,СВЦЭМ!$A$33:$A$776,$A102,СВЦЭМ!$B$33:$B$776,D$83)+'СЕТ СН'!$H$9+СВЦЭМ!$D$10+'СЕТ СН'!$H$5-'СЕТ СН'!$H$17</f>
        <v>3568.3825656099998</v>
      </c>
      <c r="E102" s="36">
        <f>SUMIFS(СВЦЭМ!$C$33:$C$776,СВЦЭМ!$A$33:$A$776,$A102,СВЦЭМ!$B$33:$B$776,E$83)+'СЕТ СН'!$H$9+СВЦЭМ!$D$10+'СЕТ СН'!$H$5-'СЕТ СН'!$H$17</f>
        <v>3567.9019398199998</v>
      </c>
      <c r="F102" s="36">
        <f>SUMIFS(СВЦЭМ!$C$33:$C$776,СВЦЭМ!$A$33:$A$776,$A102,СВЦЭМ!$B$33:$B$776,F$83)+'СЕТ СН'!$H$9+СВЦЭМ!$D$10+'СЕТ СН'!$H$5-'СЕТ СН'!$H$17</f>
        <v>3556.2442384000001</v>
      </c>
      <c r="G102" s="36">
        <f>SUMIFS(СВЦЭМ!$C$33:$C$776,СВЦЭМ!$A$33:$A$776,$A102,СВЦЭМ!$B$33:$B$776,G$83)+'СЕТ СН'!$H$9+СВЦЭМ!$D$10+'СЕТ СН'!$H$5-'СЕТ СН'!$H$17</f>
        <v>3554.2395272900003</v>
      </c>
      <c r="H102" s="36">
        <f>SUMIFS(СВЦЭМ!$C$33:$C$776,СВЦЭМ!$A$33:$A$776,$A102,СВЦЭМ!$B$33:$B$776,H$83)+'СЕТ СН'!$H$9+СВЦЭМ!$D$10+'СЕТ СН'!$H$5-'СЕТ СН'!$H$17</f>
        <v>3529.4029754900002</v>
      </c>
      <c r="I102" s="36">
        <f>SUMIFS(СВЦЭМ!$C$33:$C$776,СВЦЭМ!$A$33:$A$776,$A102,СВЦЭМ!$B$33:$B$776,I$83)+'СЕТ СН'!$H$9+СВЦЭМ!$D$10+'СЕТ СН'!$H$5-'СЕТ СН'!$H$17</f>
        <v>3537.9947174700001</v>
      </c>
      <c r="J102" s="36">
        <f>SUMIFS(СВЦЭМ!$C$33:$C$776,СВЦЭМ!$A$33:$A$776,$A102,СВЦЭМ!$B$33:$B$776,J$83)+'СЕТ СН'!$H$9+СВЦЭМ!$D$10+'СЕТ СН'!$H$5-'СЕТ СН'!$H$17</f>
        <v>3544.7438481600002</v>
      </c>
      <c r="K102" s="36">
        <f>SUMIFS(СВЦЭМ!$C$33:$C$776,СВЦЭМ!$A$33:$A$776,$A102,СВЦЭМ!$B$33:$B$776,K$83)+'СЕТ СН'!$H$9+СВЦЭМ!$D$10+'СЕТ СН'!$H$5-'СЕТ СН'!$H$17</f>
        <v>3552.3531567499999</v>
      </c>
      <c r="L102" s="36">
        <f>SUMIFS(СВЦЭМ!$C$33:$C$776,СВЦЭМ!$A$33:$A$776,$A102,СВЦЭМ!$B$33:$B$776,L$83)+'СЕТ СН'!$H$9+СВЦЭМ!$D$10+'СЕТ СН'!$H$5-'СЕТ СН'!$H$17</f>
        <v>3513.4423335800002</v>
      </c>
      <c r="M102" s="36">
        <f>SUMIFS(СВЦЭМ!$C$33:$C$776,СВЦЭМ!$A$33:$A$776,$A102,СВЦЭМ!$B$33:$B$776,M$83)+'СЕТ СН'!$H$9+СВЦЭМ!$D$10+'СЕТ СН'!$H$5-'СЕТ СН'!$H$17</f>
        <v>3496.7753113899998</v>
      </c>
      <c r="N102" s="36">
        <f>SUMIFS(СВЦЭМ!$C$33:$C$776,СВЦЭМ!$A$33:$A$776,$A102,СВЦЭМ!$B$33:$B$776,N$83)+'СЕТ СН'!$H$9+СВЦЭМ!$D$10+'СЕТ СН'!$H$5-'СЕТ СН'!$H$17</f>
        <v>3490.8901841799998</v>
      </c>
      <c r="O102" s="36">
        <f>SUMIFS(СВЦЭМ!$C$33:$C$776,СВЦЭМ!$A$33:$A$776,$A102,СВЦЭМ!$B$33:$B$776,O$83)+'СЕТ СН'!$H$9+СВЦЭМ!$D$10+'СЕТ СН'!$H$5-'СЕТ СН'!$H$17</f>
        <v>3487.46769348</v>
      </c>
      <c r="P102" s="36">
        <f>SUMIFS(СВЦЭМ!$C$33:$C$776,СВЦЭМ!$A$33:$A$776,$A102,СВЦЭМ!$B$33:$B$776,P$83)+'СЕТ СН'!$H$9+СВЦЭМ!$D$10+'СЕТ СН'!$H$5-'СЕТ СН'!$H$17</f>
        <v>3487.30651958</v>
      </c>
      <c r="Q102" s="36">
        <f>SUMIFS(СВЦЭМ!$C$33:$C$776,СВЦЭМ!$A$33:$A$776,$A102,СВЦЭМ!$B$33:$B$776,Q$83)+'СЕТ СН'!$H$9+СВЦЭМ!$D$10+'СЕТ СН'!$H$5-'СЕТ СН'!$H$17</f>
        <v>3488.3269300000002</v>
      </c>
      <c r="R102" s="36">
        <f>SUMIFS(СВЦЭМ!$C$33:$C$776,СВЦЭМ!$A$33:$A$776,$A102,СВЦЭМ!$B$33:$B$776,R$83)+'СЕТ СН'!$H$9+СВЦЭМ!$D$10+'СЕТ СН'!$H$5-'СЕТ СН'!$H$17</f>
        <v>3486.6718321799999</v>
      </c>
      <c r="S102" s="36">
        <f>SUMIFS(СВЦЭМ!$C$33:$C$776,СВЦЭМ!$A$33:$A$776,$A102,СВЦЭМ!$B$33:$B$776,S$83)+'СЕТ СН'!$H$9+СВЦЭМ!$D$10+'СЕТ СН'!$H$5-'СЕТ СН'!$H$17</f>
        <v>3497.5643400099998</v>
      </c>
      <c r="T102" s="36">
        <f>SUMIFS(СВЦЭМ!$C$33:$C$776,СВЦЭМ!$A$33:$A$776,$A102,СВЦЭМ!$B$33:$B$776,T$83)+'СЕТ СН'!$H$9+СВЦЭМ!$D$10+'СЕТ СН'!$H$5-'СЕТ СН'!$H$17</f>
        <v>3510.8564217600001</v>
      </c>
      <c r="U102" s="36">
        <f>SUMIFS(СВЦЭМ!$C$33:$C$776,СВЦЭМ!$A$33:$A$776,$A102,СВЦЭМ!$B$33:$B$776,U$83)+'СЕТ СН'!$H$9+СВЦЭМ!$D$10+'СЕТ СН'!$H$5-'СЕТ СН'!$H$17</f>
        <v>3500.7668562500003</v>
      </c>
      <c r="V102" s="36">
        <f>SUMIFS(СВЦЭМ!$C$33:$C$776,СВЦЭМ!$A$33:$A$776,$A102,СВЦЭМ!$B$33:$B$776,V$83)+'СЕТ СН'!$H$9+СВЦЭМ!$D$10+'СЕТ СН'!$H$5-'СЕТ СН'!$H$17</f>
        <v>3497.1662680300001</v>
      </c>
      <c r="W102" s="36">
        <f>SUMIFS(СВЦЭМ!$C$33:$C$776,СВЦЭМ!$A$33:$A$776,$A102,СВЦЭМ!$B$33:$B$776,W$83)+'СЕТ СН'!$H$9+СВЦЭМ!$D$10+'СЕТ СН'!$H$5-'СЕТ СН'!$H$17</f>
        <v>3500.1155149699998</v>
      </c>
      <c r="X102" s="36">
        <f>SUMIFS(СВЦЭМ!$C$33:$C$776,СВЦЭМ!$A$33:$A$776,$A102,СВЦЭМ!$B$33:$B$776,X$83)+'СЕТ СН'!$H$9+СВЦЭМ!$D$10+'СЕТ СН'!$H$5-'СЕТ СН'!$H$17</f>
        <v>3497.2286054800002</v>
      </c>
      <c r="Y102" s="36">
        <f>SUMIFS(СВЦЭМ!$C$33:$C$776,СВЦЭМ!$A$33:$A$776,$A102,СВЦЭМ!$B$33:$B$776,Y$83)+'СЕТ СН'!$H$9+СВЦЭМ!$D$10+'СЕТ СН'!$H$5-'СЕТ СН'!$H$17</f>
        <v>3503.417516</v>
      </c>
    </row>
    <row r="103" spans="1:25" ht="15.75" x14ac:dyDescent="0.2">
      <c r="A103" s="35">
        <f t="shared" si="2"/>
        <v>43789</v>
      </c>
      <c r="B103" s="36">
        <f>SUMIFS(СВЦЭМ!$C$33:$C$776,СВЦЭМ!$A$33:$A$776,$A103,СВЦЭМ!$B$33:$B$776,B$83)+'СЕТ СН'!$H$9+СВЦЭМ!$D$10+'СЕТ СН'!$H$5-'СЕТ СН'!$H$17</f>
        <v>3482.34123993</v>
      </c>
      <c r="C103" s="36">
        <f>SUMIFS(СВЦЭМ!$C$33:$C$776,СВЦЭМ!$A$33:$A$776,$A103,СВЦЭМ!$B$33:$B$776,C$83)+'СЕТ СН'!$H$9+СВЦЭМ!$D$10+'СЕТ СН'!$H$5-'СЕТ СН'!$H$17</f>
        <v>3494.04346313</v>
      </c>
      <c r="D103" s="36">
        <f>SUMIFS(СВЦЭМ!$C$33:$C$776,СВЦЭМ!$A$33:$A$776,$A103,СВЦЭМ!$B$33:$B$776,D$83)+'СЕТ СН'!$H$9+СВЦЭМ!$D$10+'СЕТ СН'!$H$5-'СЕТ СН'!$H$17</f>
        <v>3493.0855294100002</v>
      </c>
      <c r="E103" s="36">
        <f>SUMIFS(СВЦЭМ!$C$33:$C$776,СВЦЭМ!$A$33:$A$776,$A103,СВЦЭМ!$B$33:$B$776,E$83)+'СЕТ СН'!$H$9+СВЦЭМ!$D$10+'СЕТ СН'!$H$5-'СЕТ СН'!$H$17</f>
        <v>3499.7513546800001</v>
      </c>
      <c r="F103" s="36">
        <f>SUMIFS(СВЦЭМ!$C$33:$C$776,СВЦЭМ!$A$33:$A$776,$A103,СВЦЭМ!$B$33:$B$776,F$83)+'СЕТ СН'!$H$9+СВЦЭМ!$D$10+'СЕТ СН'!$H$5-'СЕТ СН'!$H$17</f>
        <v>3488.4298492899998</v>
      </c>
      <c r="G103" s="36">
        <f>SUMIFS(СВЦЭМ!$C$33:$C$776,СВЦЭМ!$A$33:$A$776,$A103,СВЦЭМ!$B$33:$B$776,G$83)+'СЕТ СН'!$H$9+СВЦЭМ!$D$10+'СЕТ СН'!$H$5-'СЕТ СН'!$H$17</f>
        <v>3482.1687920200002</v>
      </c>
      <c r="H103" s="36">
        <f>SUMIFS(СВЦЭМ!$C$33:$C$776,СВЦЭМ!$A$33:$A$776,$A103,СВЦЭМ!$B$33:$B$776,H$83)+'СЕТ СН'!$H$9+СВЦЭМ!$D$10+'СЕТ СН'!$H$5-'СЕТ СН'!$H$17</f>
        <v>3495.9371904</v>
      </c>
      <c r="I103" s="36">
        <f>SUMIFS(СВЦЭМ!$C$33:$C$776,СВЦЭМ!$A$33:$A$776,$A103,СВЦЭМ!$B$33:$B$776,I$83)+'СЕТ СН'!$H$9+СВЦЭМ!$D$10+'СЕТ СН'!$H$5-'СЕТ СН'!$H$17</f>
        <v>3500.8772129600002</v>
      </c>
      <c r="J103" s="36">
        <f>SUMIFS(СВЦЭМ!$C$33:$C$776,СВЦЭМ!$A$33:$A$776,$A103,СВЦЭМ!$B$33:$B$776,J$83)+'СЕТ СН'!$H$9+СВЦЭМ!$D$10+'СЕТ СН'!$H$5-'СЕТ СН'!$H$17</f>
        <v>3506.9347009200001</v>
      </c>
      <c r="K103" s="36">
        <f>SUMIFS(СВЦЭМ!$C$33:$C$776,СВЦЭМ!$A$33:$A$776,$A103,СВЦЭМ!$B$33:$B$776,K$83)+'СЕТ СН'!$H$9+СВЦЭМ!$D$10+'СЕТ СН'!$H$5-'СЕТ СН'!$H$17</f>
        <v>3521.5645691999998</v>
      </c>
      <c r="L103" s="36">
        <f>SUMIFS(СВЦЭМ!$C$33:$C$776,СВЦЭМ!$A$33:$A$776,$A103,СВЦЭМ!$B$33:$B$776,L$83)+'СЕТ СН'!$H$9+СВЦЭМ!$D$10+'СЕТ СН'!$H$5-'СЕТ СН'!$H$17</f>
        <v>3493.5391549199999</v>
      </c>
      <c r="M103" s="36">
        <f>SUMIFS(СВЦЭМ!$C$33:$C$776,СВЦЭМ!$A$33:$A$776,$A103,СВЦЭМ!$B$33:$B$776,M$83)+'СЕТ СН'!$H$9+СВЦЭМ!$D$10+'СЕТ СН'!$H$5-'СЕТ СН'!$H$17</f>
        <v>3463.5827840900001</v>
      </c>
      <c r="N103" s="36">
        <f>SUMIFS(СВЦЭМ!$C$33:$C$776,СВЦЭМ!$A$33:$A$776,$A103,СВЦЭМ!$B$33:$B$776,N$83)+'СЕТ СН'!$H$9+СВЦЭМ!$D$10+'СЕТ СН'!$H$5-'СЕТ СН'!$H$17</f>
        <v>3451.39471241</v>
      </c>
      <c r="O103" s="36">
        <f>SUMIFS(СВЦЭМ!$C$33:$C$776,СВЦЭМ!$A$33:$A$776,$A103,СВЦЭМ!$B$33:$B$776,O$83)+'СЕТ СН'!$H$9+СВЦЭМ!$D$10+'СЕТ СН'!$H$5-'СЕТ СН'!$H$17</f>
        <v>3459.6190928699998</v>
      </c>
      <c r="P103" s="36">
        <f>SUMIFS(СВЦЭМ!$C$33:$C$776,СВЦЭМ!$A$33:$A$776,$A103,СВЦЭМ!$B$33:$B$776,P$83)+'СЕТ СН'!$H$9+СВЦЭМ!$D$10+'СЕТ СН'!$H$5-'СЕТ СН'!$H$17</f>
        <v>3453.87071621</v>
      </c>
      <c r="Q103" s="36">
        <f>SUMIFS(СВЦЭМ!$C$33:$C$776,СВЦЭМ!$A$33:$A$776,$A103,СВЦЭМ!$B$33:$B$776,Q$83)+'СЕТ СН'!$H$9+СВЦЭМ!$D$10+'СЕТ СН'!$H$5-'СЕТ СН'!$H$17</f>
        <v>3442.4441871399999</v>
      </c>
      <c r="R103" s="36">
        <f>SUMIFS(СВЦЭМ!$C$33:$C$776,СВЦЭМ!$A$33:$A$776,$A103,СВЦЭМ!$B$33:$B$776,R$83)+'СЕТ СН'!$H$9+СВЦЭМ!$D$10+'СЕТ СН'!$H$5-'СЕТ СН'!$H$17</f>
        <v>3448.3441717400001</v>
      </c>
      <c r="S103" s="36">
        <f>SUMIFS(СВЦЭМ!$C$33:$C$776,СВЦЭМ!$A$33:$A$776,$A103,СВЦЭМ!$B$33:$B$776,S$83)+'СЕТ СН'!$H$9+СВЦЭМ!$D$10+'СЕТ СН'!$H$5-'СЕТ СН'!$H$17</f>
        <v>3471.5689817500001</v>
      </c>
      <c r="T103" s="36">
        <f>SUMIFS(СВЦЭМ!$C$33:$C$776,СВЦЭМ!$A$33:$A$776,$A103,СВЦЭМ!$B$33:$B$776,T$83)+'СЕТ СН'!$H$9+СВЦЭМ!$D$10+'СЕТ СН'!$H$5-'СЕТ СН'!$H$17</f>
        <v>3479.0359919100001</v>
      </c>
      <c r="U103" s="36">
        <f>SUMIFS(СВЦЭМ!$C$33:$C$776,СВЦЭМ!$A$33:$A$776,$A103,СВЦЭМ!$B$33:$B$776,U$83)+'СЕТ СН'!$H$9+СВЦЭМ!$D$10+'СЕТ СН'!$H$5-'СЕТ СН'!$H$17</f>
        <v>3478.95913819</v>
      </c>
      <c r="V103" s="36">
        <f>SUMIFS(СВЦЭМ!$C$33:$C$776,СВЦЭМ!$A$33:$A$776,$A103,СВЦЭМ!$B$33:$B$776,V$83)+'СЕТ СН'!$H$9+СВЦЭМ!$D$10+'СЕТ СН'!$H$5-'СЕТ СН'!$H$17</f>
        <v>3468.0685012499998</v>
      </c>
      <c r="W103" s="36">
        <f>SUMIFS(СВЦЭМ!$C$33:$C$776,СВЦЭМ!$A$33:$A$776,$A103,СВЦЭМ!$B$33:$B$776,W$83)+'СЕТ СН'!$H$9+СВЦЭМ!$D$10+'СЕТ СН'!$H$5-'СЕТ СН'!$H$17</f>
        <v>3471.8212780600002</v>
      </c>
      <c r="X103" s="36">
        <f>SUMIFS(СВЦЭМ!$C$33:$C$776,СВЦЭМ!$A$33:$A$776,$A103,СВЦЭМ!$B$33:$B$776,X$83)+'СЕТ СН'!$H$9+СВЦЭМ!$D$10+'СЕТ СН'!$H$5-'СЕТ СН'!$H$17</f>
        <v>3464.6244978300001</v>
      </c>
      <c r="Y103" s="36">
        <f>SUMIFS(СВЦЭМ!$C$33:$C$776,СВЦЭМ!$A$33:$A$776,$A103,СВЦЭМ!$B$33:$B$776,Y$83)+'СЕТ СН'!$H$9+СВЦЭМ!$D$10+'СЕТ СН'!$H$5-'СЕТ СН'!$H$17</f>
        <v>3465.0659549399998</v>
      </c>
    </row>
    <row r="104" spans="1:25" ht="15.75" x14ac:dyDescent="0.2">
      <c r="A104" s="35">
        <f t="shared" si="2"/>
        <v>43790</v>
      </c>
      <c r="B104" s="36">
        <f>SUMIFS(СВЦЭМ!$C$33:$C$776,СВЦЭМ!$A$33:$A$776,$A104,СВЦЭМ!$B$33:$B$776,B$83)+'СЕТ СН'!$H$9+СВЦЭМ!$D$10+'СЕТ СН'!$H$5-'СЕТ СН'!$H$17</f>
        <v>3530.2655510599998</v>
      </c>
      <c r="C104" s="36">
        <f>SUMIFS(СВЦЭМ!$C$33:$C$776,СВЦЭМ!$A$33:$A$776,$A104,СВЦЭМ!$B$33:$B$776,C$83)+'СЕТ СН'!$H$9+СВЦЭМ!$D$10+'СЕТ СН'!$H$5-'СЕТ СН'!$H$17</f>
        <v>3533.4275062300003</v>
      </c>
      <c r="D104" s="36">
        <f>SUMIFS(СВЦЭМ!$C$33:$C$776,СВЦЭМ!$A$33:$A$776,$A104,СВЦЭМ!$B$33:$B$776,D$83)+'СЕТ СН'!$H$9+СВЦЭМ!$D$10+'СЕТ СН'!$H$5-'СЕТ СН'!$H$17</f>
        <v>3575.8963292200001</v>
      </c>
      <c r="E104" s="36">
        <f>SUMIFS(СВЦЭМ!$C$33:$C$776,СВЦЭМ!$A$33:$A$776,$A104,СВЦЭМ!$B$33:$B$776,E$83)+'СЕТ СН'!$H$9+СВЦЭМ!$D$10+'СЕТ СН'!$H$5-'СЕТ СН'!$H$17</f>
        <v>3581.8370199199999</v>
      </c>
      <c r="F104" s="36">
        <f>SUMIFS(СВЦЭМ!$C$33:$C$776,СВЦЭМ!$A$33:$A$776,$A104,СВЦЭМ!$B$33:$B$776,F$83)+'СЕТ СН'!$H$9+СВЦЭМ!$D$10+'СЕТ СН'!$H$5-'СЕТ СН'!$H$17</f>
        <v>3579.6212475399998</v>
      </c>
      <c r="G104" s="36">
        <f>SUMIFS(СВЦЭМ!$C$33:$C$776,СВЦЭМ!$A$33:$A$776,$A104,СВЦЭМ!$B$33:$B$776,G$83)+'СЕТ СН'!$H$9+СВЦЭМ!$D$10+'СЕТ СН'!$H$5-'СЕТ СН'!$H$17</f>
        <v>3569.5789270499999</v>
      </c>
      <c r="H104" s="36">
        <f>SUMIFS(СВЦЭМ!$C$33:$C$776,СВЦЭМ!$A$33:$A$776,$A104,СВЦЭМ!$B$33:$B$776,H$83)+'СЕТ СН'!$H$9+СВЦЭМ!$D$10+'СЕТ СН'!$H$5-'СЕТ СН'!$H$17</f>
        <v>3525.9212646999999</v>
      </c>
      <c r="I104" s="36">
        <f>SUMIFS(СВЦЭМ!$C$33:$C$776,СВЦЭМ!$A$33:$A$776,$A104,СВЦЭМ!$B$33:$B$776,I$83)+'СЕТ СН'!$H$9+СВЦЭМ!$D$10+'СЕТ СН'!$H$5-'СЕТ СН'!$H$17</f>
        <v>3510.52650907</v>
      </c>
      <c r="J104" s="36">
        <f>SUMIFS(СВЦЭМ!$C$33:$C$776,СВЦЭМ!$A$33:$A$776,$A104,СВЦЭМ!$B$33:$B$776,J$83)+'СЕТ СН'!$H$9+СВЦЭМ!$D$10+'СЕТ СН'!$H$5-'СЕТ СН'!$H$17</f>
        <v>3485.4265743999999</v>
      </c>
      <c r="K104" s="36">
        <f>SUMIFS(СВЦЭМ!$C$33:$C$776,СВЦЭМ!$A$33:$A$776,$A104,СВЦЭМ!$B$33:$B$776,K$83)+'СЕТ СН'!$H$9+СВЦЭМ!$D$10+'СЕТ СН'!$H$5-'СЕТ СН'!$H$17</f>
        <v>3480.28210046</v>
      </c>
      <c r="L104" s="36">
        <f>SUMIFS(СВЦЭМ!$C$33:$C$776,СВЦЭМ!$A$33:$A$776,$A104,СВЦЭМ!$B$33:$B$776,L$83)+'СЕТ СН'!$H$9+СВЦЭМ!$D$10+'СЕТ СН'!$H$5-'СЕТ СН'!$H$17</f>
        <v>3452.82110405</v>
      </c>
      <c r="M104" s="36">
        <f>SUMIFS(СВЦЭМ!$C$33:$C$776,СВЦЭМ!$A$33:$A$776,$A104,СВЦЭМ!$B$33:$B$776,M$83)+'СЕТ СН'!$H$9+СВЦЭМ!$D$10+'СЕТ СН'!$H$5-'СЕТ СН'!$H$17</f>
        <v>3451.6087107900003</v>
      </c>
      <c r="N104" s="36">
        <f>SUMIFS(СВЦЭМ!$C$33:$C$776,СВЦЭМ!$A$33:$A$776,$A104,СВЦЭМ!$B$33:$B$776,N$83)+'СЕТ СН'!$H$9+СВЦЭМ!$D$10+'СЕТ СН'!$H$5-'СЕТ СН'!$H$17</f>
        <v>3467.83133778</v>
      </c>
      <c r="O104" s="36">
        <f>SUMIFS(СВЦЭМ!$C$33:$C$776,СВЦЭМ!$A$33:$A$776,$A104,СВЦЭМ!$B$33:$B$776,O$83)+'СЕТ СН'!$H$9+СВЦЭМ!$D$10+'СЕТ СН'!$H$5-'СЕТ СН'!$H$17</f>
        <v>3486.3990776199998</v>
      </c>
      <c r="P104" s="36">
        <f>SUMIFS(СВЦЭМ!$C$33:$C$776,СВЦЭМ!$A$33:$A$776,$A104,СВЦЭМ!$B$33:$B$776,P$83)+'СЕТ СН'!$H$9+СВЦЭМ!$D$10+'СЕТ СН'!$H$5-'СЕТ СН'!$H$17</f>
        <v>3481.3823315700001</v>
      </c>
      <c r="Q104" s="36">
        <f>SUMIFS(СВЦЭМ!$C$33:$C$776,СВЦЭМ!$A$33:$A$776,$A104,СВЦЭМ!$B$33:$B$776,Q$83)+'СЕТ СН'!$H$9+СВЦЭМ!$D$10+'СЕТ СН'!$H$5-'СЕТ СН'!$H$17</f>
        <v>3485.5184331</v>
      </c>
      <c r="R104" s="36">
        <f>SUMIFS(СВЦЭМ!$C$33:$C$776,СВЦЭМ!$A$33:$A$776,$A104,СВЦЭМ!$B$33:$B$776,R$83)+'СЕТ СН'!$H$9+СВЦЭМ!$D$10+'СЕТ СН'!$H$5-'СЕТ СН'!$H$17</f>
        <v>3470.1125541900001</v>
      </c>
      <c r="S104" s="36">
        <f>SUMIFS(СВЦЭМ!$C$33:$C$776,СВЦЭМ!$A$33:$A$776,$A104,СВЦЭМ!$B$33:$B$776,S$83)+'СЕТ СН'!$H$9+СВЦЭМ!$D$10+'СЕТ СН'!$H$5-'СЕТ СН'!$H$17</f>
        <v>3441.5693835900001</v>
      </c>
      <c r="T104" s="36">
        <f>SUMIFS(СВЦЭМ!$C$33:$C$776,СВЦЭМ!$A$33:$A$776,$A104,СВЦЭМ!$B$33:$B$776,T$83)+'СЕТ СН'!$H$9+СВЦЭМ!$D$10+'СЕТ СН'!$H$5-'СЕТ СН'!$H$17</f>
        <v>3440.92264944</v>
      </c>
      <c r="U104" s="36">
        <f>SUMIFS(СВЦЭМ!$C$33:$C$776,СВЦЭМ!$A$33:$A$776,$A104,СВЦЭМ!$B$33:$B$776,U$83)+'СЕТ СН'!$H$9+СВЦЭМ!$D$10+'СЕТ СН'!$H$5-'СЕТ СН'!$H$17</f>
        <v>3441.6962758199998</v>
      </c>
      <c r="V104" s="36">
        <f>SUMIFS(СВЦЭМ!$C$33:$C$776,СВЦЭМ!$A$33:$A$776,$A104,СВЦЭМ!$B$33:$B$776,V$83)+'СЕТ СН'!$H$9+СВЦЭМ!$D$10+'СЕТ СН'!$H$5-'СЕТ СН'!$H$17</f>
        <v>3429.6198688100003</v>
      </c>
      <c r="W104" s="36">
        <f>SUMIFS(СВЦЭМ!$C$33:$C$776,СВЦЭМ!$A$33:$A$776,$A104,СВЦЭМ!$B$33:$B$776,W$83)+'СЕТ СН'!$H$9+СВЦЭМ!$D$10+'СЕТ СН'!$H$5-'СЕТ СН'!$H$17</f>
        <v>3421.3520203500002</v>
      </c>
      <c r="X104" s="36">
        <f>SUMIFS(СВЦЭМ!$C$33:$C$776,СВЦЭМ!$A$33:$A$776,$A104,СВЦЭМ!$B$33:$B$776,X$83)+'СЕТ СН'!$H$9+СВЦЭМ!$D$10+'СЕТ СН'!$H$5-'СЕТ СН'!$H$17</f>
        <v>3425.40765031</v>
      </c>
      <c r="Y104" s="36">
        <f>SUMIFS(СВЦЭМ!$C$33:$C$776,СВЦЭМ!$A$33:$A$776,$A104,СВЦЭМ!$B$33:$B$776,Y$83)+'СЕТ СН'!$H$9+СВЦЭМ!$D$10+'СЕТ СН'!$H$5-'СЕТ СН'!$H$17</f>
        <v>3485.37027498</v>
      </c>
    </row>
    <row r="105" spans="1:25" ht="15.75" x14ac:dyDescent="0.2">
      <c r="A105" s="35">
        <f t="shared" si="2"/>
        <v>43791</v>
      </c>
      <c r="B105" s="36">
        <f>SUMIFS(СВЦЭМ!$C$33:$C$776,СВЦЭМ!$A$33:$A$776,$A105,СВЦЭМ!$B$33:$B$776,B$83)+'СЕТ СН'!$H$9+СВЦЭМ!$D$10+'СЕТ СН'!$H$5-'СЕТ СН'!$H$17</f>
        <v>3542.5284741200003</v>
      </c>
      <c r="C105" s="36">
        <f>SUMIFS(СВЦЭМ!$C$33:$C$776,СВЦЭМ!$A$33:$A$776,$A105,СВЦЭМ!$B$33:$B$776,C$83)+'СЕТ СН'!$H$9+СВЦЭМ!$D$10+'СЕТ СН'!$H$5-'СЕТ СН'!$H$17</f>
        <v>3578.9988925100001</v>
      </c>
      <c r="D105" s="36">
        <f>SUMIFS(СВЦЭМ!$C$33:$C$776,СВЦЭМ!$A$33:$A$776,$A105,СВЦЭМ!$B$33:$B$776,D$83)+'СЕТ СН'!$H$9+СВЦЭМ!$D$10+'СЕТ СН'!$H$5-'СЕТ СН'!$H$17</f>
        <v>3583.1665512099999</v>
      </c>
      <c r="E105" s="36">
        <f>SUMIFS(СВЦЭМ!$C$33:$C$776,СВЦЭМ!$A$33:$A$776,$A105,СВЦЭМ!$B$33:$B$776,E$83)+'СЕТ СН'!$H$9+СВЦЭМ!$D$10+'СЕТ СН'!$H$5-'СЕТ СН'!$H$17</f>
        <v>3565.6549499600001</v>
      </c>
      <c r="F105" s="36">
        <f>SUMIFS(СВЦЭМ!$C$33:$C$776,СВЦЭМ!$A$33:$A$776,$A105,СВЦЭМ!$B$33:$B$776,F$83)+'СЕТ СН'!$H$9+СВЦЭМ!$D$10+'СЕТ СН'!$H$5-'СЕТ СН'!$H$17</f>
        <v>3551.9446280000002</v>
      </c>
      <c r="G105" s="36">
        <f>SUMIFS(СВЦЭМ!$C$33:$C$776,СВЦЭМ!$A$33:$A$776,$A105,СВЦЭМ!$B$33:$B$776,G$83)+'СЕТ СН'!$H$9+СВЦЭМ!$D$10+'СЕТ СН'!$H$5-'СЕТ СН'!$H$17</f>
        <v>3536.6474155599999</v>
      </c>
      <c r="H105" s="36">
        <f>SUMIFS(СВЦЭМ!$C$33:$C$776,СВЦЭМ!$A$33:$A$776,$A105,СВЦЭМ!$B$33:$B$776,H$83)+'СЕТ СН'!$H$9+СВЦЭМ!$D$10+'СЕТ СН'!$H$5-'СЕТ СН'!$H$17</f>
        <v>3517.1735036700002</v>
      </c>
      <c r="I105" s="36">
        <f>SUMIFS(СВЦЭМ!$C$33:$C$776,СВЦЭМ!$A$33:$A$776,$A105,СВЦЭМ!$B$33:$B$776,I$83)+'СЕТ СН'!$H$9+СВЦЭМ!$D$10+'СЕТ СН'!$H$5-'СЕТ СН'!$H$17</f>
        <v>3515.75956073</v>
      </c>
      <c r="J105" s="36">
        <f>SUMIFS(СВЦЭМ!$C$33:$C$776,СВЦЭМ!$A$33:$A$776,$A105,СВЦЭМ!$B$33:$B$776,J$83)+'СЕТ СН'!$H$9+СВЦЭМ!$D$10+'СЕТ СН'!$H$5-'СЕТ СН'!$H$17</f>
        <v>3489.48492093</v>
      </c>
      <c r="K105" s="36">
        <f>SUMIFS(СВЦЭМ!$C$33:$C$776,СВЦЭМ!$A$33:$A$776,$A105,СВЦЭМ!$B$33:$B$776,K$83)+'СЕТ СН'!$H$9+СВЦЭМ!$D$10+'СЕТ СН'!$H$5-'СЕТ СН'!$H$17</f>
        <v>3486.3988411600003</v>
      </c>
      <c r="L105" s="36">
        <f>SUMIFS(СВЦЭМ!$C$33:$C$776,СВЦЭМ!$A$33:$A$776,$A105,СВЦЭМ!$B$33:$B$776,L$83)+'СЕТ СН'!$H$9+СВЦЭМ!$D$10+'СЕТ СН'!$H$5-'СЕТ СН'!$H$17</f>
        <v>3451.4977977200001</v>
      </c>
      <c r="M105" s="36">
        <f>SUMIFS(СВЦЭМ!$C$33:$C$776,СВЦЭМ!$A$33:$A$776,$A105,СВЦЭМ!$B$33:$B$776,M$83)+'СЕТ СН'!$H$9+СВЦЭМ!$D$10+'СЕТ СН'!$H$5-'СЕТ СН'!$H$17</f>
        <v>3449.2093204100001</v>
      </c>
      <c r="N105" s="36">
        <f>SUMIFS(СВЦЭМ!$C$33:$C$776,СВЦЭМ!$A$33:$A$776,$A105,СВЦЭМ!$B$33:$B$776,N$83)+'СЕТ СН'!$H$9+СВЦЭМ!$D$10+'СЕТ СН'!$H$5-'СЕТ СН'!$H$17</f>
        <v>3444.4645312000002</v>
      </c>
      <c r="O105" s="36">
        <f>SUMIFS(СВЦЭМ!$C$33:$C$776,СВЦЭМ!$A$33:$A$776,$A105,СВЦЭМ!$B$33:$B$776,O$83)+'СЕТ СН'!$H$9+СВЦЭМ!$D$10+'СЕТ СН'!$H$5-'СЕТ СН'!$H$17</f>
        <v>3461.3705678199999</v>
      </c>
      <c r="P105" s="36">
        <f>SUMIFS(СВЦЭМ!$C$33:$C$776,СВЦЭМ!$A$33:$A$776,$A105,СВЦЭМ!$B$33:$B$776,P$83)+'СЕТ СН'!$H$9+СВЦЭМ!$D$10+'СЕТ СН'!$H$5-'СЕТ СН'!$H$17</f>
        <v>3473.4188777499999</v>
      </c>
      <c r="Q105" s="36">
        <f>SUMIFS(СВЦЭМ!$C$33:$C$776,СВЦЭМ!$A$33:$A$776,$A105,СВЦЭМ!$B$33:$B$776,Q$83)+'СЕТ СН'!$H$9+СВЦЭМ!$D$10+'СЕТ СН'!$H$5-'СЕТ СН'!$H$17</f>
        <v>3472.7178334199998</v>
      </c>
      <c r="R105" s="36">
        <f>SUMIFS(СВЦЭМ!$C$33:$C$776,СВЦЭМ!$A$33:$A$776,$A105,СВЦЭМ!$B$33:$B$776,R$83)+'СЕТ СН'!$H$9+СВЦЭМ!$D$10+'СЕТ СН'!$H$5-'СЕТ СН'!$H$17</f>
        <v>3455.1351025499998</v>
      </c>
      <c r="S105" s="36">
        <f>SUMIFS(СВЦЭМ!$C$33:$C$776,СВЦЭМ!$A$33:$A$776,$A105,СВЦЭМ!$B$33:$B$776,S$83)+'СЕТ СН'!$H$9+СВЦЭМ!$D$10+'СЕТ СН'!$H$5-'СЕТ СН'!$H$17</f>
        <v>3444.6795155300001</v>
      </c>
      <c r="T105" s="36">
        <f>SUMIFS(СВЦЭМ!$C$33:$C$776,СВЦЭМ!$A$33:$A$776,$A105,СВЦЭМ!$B$33:$B$776,T$83)+'СЕТ СН'!$H$9+СВЦЭМ!$D$10+'СЕТ СН'!$H$5-'СЕТ СН'!$H$17</f>
        <v>3441.3153302800001</v>
      </c>
      <c r="U105" s="36">
        <f>SUMIFS(СВЦЭМ!$C$33:$C$776,СВЦЭМ!$A$33:$A$776,$A105,СВЦЭМ!$B$33:$B$776,U$83)+'СЕТ СН'!$H$9+СВЦЭМ!$D$10+'СЕТ СН'!$H$5-'СЕТ СН'!$H$17</f>
        <v>3434.6892926300002</v>
      </c>
      <c r="V105" s="36">
        <f>SUMIFS(СВЦЭМ!$C$33:$C$776,СВЦЭМ!$A$33:$A$776,$A105,СВЦЭМ!$B$33:$B$776,V$83)+'СЕТ СН'!$H$9+СВЦЭМ!$D$10+'СЕТ СН'!$H$5-'СЕТ СН'!$H$17</f>
        <v>3427.4132494099999</v>
      </c>
      <c r="W105" s="36">
        <f>SUMIFS(СВЦЭМ!$C$33:$C$776,СВЦЭМ!$A$33:$A$776,$A105,СВЦЭМ!$B$33:$B$776,W$83)+'СЕТ СН'!$H$9+СВЦЭМ!$D$10+'СЕТ СН'!$H$5-'СЕТ СН'!$H$17</f>
        <v>3414.5992683899999</v>
      </c>
      <c r="X105" s="36">
        <f>SUMIFS(СВЦЭМ!$C$33:$C$776,СВЦЭМ!$A$33:$A$776,$A105,СВЦЭМ!$B$33:$B$776,X$83)+'СЕТ СН'!$H$9+СВЦЭМ!$D$10+'СЕТ СН'!$H$5-'СЕТ СН'!$H$17</f>
        <v>3429.6491034700002</v>
      </c>
      <c r="Y105" s="36">
        <f>SUMIFS(СВЦЭМ!$C$33:$C$776,СВЦЭМ!$A$33:$A$776,$A105,СВЦЭМ!$B$33:$B$776,Y$83)+'СЕТ СН'!$H$9+СВЦЭМ!$D$10+'СЕТ СН'!$H$5-'СЕТ СН'!$H$17</f>
        <v>3463.03039855</v>
      </c>
    </row>
    <row r="106" spans="1:25" ht="15.75" x14ac:dyDescent="0.2">
      <c r="A106" s="35">
        <f t="shared" si="2"/>
        <v>43792</v>
      </c>
      <c r="B106" s="36">
        <f>SUMIFS(СВЦЭМ!$C$33:$C$776,СВЦЭМ!$A$33:$A$776,$A106,СВЦЭМ!$B$33:$B$776,B$83)+'СЕТ СН'!$H$9+СВЦЭМ!$D$10+'СЕТ СН'!$H$5-'СЕТ СН'!$H$17</f>
        <v>3496.9914937499998</v>
      </c>
      <c r="C106" s="36">
        <f>SUMIFS(СВЦЭМ!$C$33:$C$776,СВЦЭМ!$A$33:$A$776,$A106,СВЦЭМ!$B$33:$B$776,C$83)+'СЕТ СН'!$H$9+СВЦЭМ!$D$10+'СЕТ СН'!$H$5-'СЕТ СН'!$H$17</f>
        <v>3537.4053906999998</v>
      </c>
      <c r="D106" s="36">
        <f>SUMIFS(СВЦЭМ!$C$33:$C$776,СВЦЭМ!$A$33:$A$776,$A106,СВЦЭМ!$B$33:$B$776,D$83)+'СЕТ СН'!$H$9+СВЦЭМ!$D$10+'СЕТ СН'!$H$5-'СЕТ СН'!$H$17</f>
        <v>3548.8567736599998</v>
      </c>
      <c r="E106" s="36">
        <f>SUMIFS(СВЦЭМ!$C$33:$C$776,СВЦЭМ!$A$33:$A$776,$A106,СВЦЭМ!$B$33:$B$776,E$83)+'СЕТ СН'!$H$9+СВЦЭМ!$D$10+'СЕТ СН'!$H$5-'СЕТ СН'!$H$17</f>
        <v>3555.0852551600001</v>
      </c>
      <c r="F106" s="36">
        <f>SUMIFS(СВЦЭМ!$C$33:$C$776,СВЦЭМ!$A$33:$A$776,$A106,СВЦЭМ!$B$33:$B$776,F$83)+'СЕТ СН'!$H$9+СВЦЭМ!$D$10+'СЕТ СН'!$H$5-'СЕТ СН'!$H$17</f>
        <v>3552.35008582</v>
      </c>
      <c r="G106" s="36">
        <f>SUMIFS(СВЦЭМ!$C$33:$C$776,СВЦЭМ!$A$33:$A$776,$A106,СВЦЭМ!$B$33:$B$776,G$83)+'СЕТ СН'!$H$9+СВЦЭМ!$D$10+'СЕТ СН'!$H$5-'СЕТ СН'!$H$17</f>
        <v>3543.9688780800002</v>
      </c>
      <c r="H106" s="36">
        <f>SUMIFS(СВЦЭМ!$C$33:$C$776,СВЦЭМ!$A$33:$A$776,$A106,СВЦЭМ!$B$33:$B$776,H$83)+'СЕТ СН'!$H$9+СВЦЭМ!$D$10+'СЕТ СН'!$H$5-'СЕТ СН'!$H$17</f>
        <v>3524.5533874900002</v>
      </c>
      <c r="I106" s="36">
        <f>SUMIFS(СВЦЭМ!$C$33:$C$776,СВЦЭМ!$A$33:$A$776,$A106,СВЦЭМ!$B$33:$B$776,I$83)+'СЕТ СН'!$H$9+СВЦЭМ!$D$10+'СЕТ СН'!$H$5-'СЕТ СН'!$H$17</f>
        <v>3525.4398634700001</v>
      </c>
      <c r="J106" s="36">
        <f>SUMIFS(СВЦЭМ!$C$33:$C$776,СВЦЭМ!$A$33:$A$776,$A106,СВЦЭМ!$B$33:$B$776,J$83)+'СЕТ СН'!$H$9+СВЦЭМ!$D$10+'СЕТ СН'!$H$5-'СЕТ СН'!$H$17</f>
        <v>3503.4993883299999</v>
      </c>
      <c r="K106" s="36">
        <f>SUMIFS(СВЦЭМ!$C$33:$C$776,СВЦЭМ!$A$33:$A$776,$A106,СВЦЭМ!$B$33:$B$776,K$83)+'СЕТ СН'!$H$9+СВЦЭМ!$D$10+'СЕТ СН'!$H$5-'СЕТ СН'!$H$17</f>
        <v>3489.8116203300001</v>
      </c>
      <c r="L106" s="36">
        <f>SUMIFS(СВЦЭМ!$C$33:$C$776,СВЦЭМ!$A$33:$A$776,$A106,СВЦЭМ!$B$33:$B$776,L$83)+'СЕТ СН'!$H$9+СВЦЭМ!$D$10+'СЕТ СН'!$H$5-'СЕТ СН'!$H$17</f>
        <v>3454.03771912</v>
      </c>
      <c r="M106" s="36">
        <f>SUMIFS(СВЦЭМ!$C$33:$C$776,СВЦЭМ!$A$33:$A$776,$A106,СВЦЭМ!$B$33:$B$776,M$83)+'СЕТ СН'!$H$9+СВЦЭМ!$D$10+'СЕТ СН'!$H$5-'СЕТ СН'!$H$17</f>
        <v>3448.5418782500001</v>
      </c>
      <c r="N106" s="36">
        <f>SUMIFS(СВЦЭМ!$C$33:$C$776,СВЦЭМ!$A$33:$A$776,$A106,СВЦЭМ!$B$33:$B$776,N$83)+'СЕТ СН'!$H$9+СВЦЭМ!$D$10+'СЕТ СН'!$H$5-'СЕТ СН'!$H$17</f>
        <v>3442.9409262600002</v>
      </c>
      <c r="O106" s="36">
        <f>SUMIFS(СВЦЭМ!$C$33:$C$776,СВЦЭМ!$A$33:$A$776,$A106,СВЦЭМ!$B$33:$B$776,O$83)+'СЕТ СН'!$H$9+СВЦЭМ!$D$10+'СЕТ СН'!$H$5-'СЕТ СН'!$H$17</f>
        <v>3452.4425212000001</v>
      </c>
      <c r="P106" s="36">
        <f>SUMIFS(СВЦЭМ!$C$33:$C$776,СВЦЭМ!$A$33:$A$776,$A106,СВЦЭМ!$B$33:$B$776,P$83)+'СЕТ СН'!$H$9+СВЦЭМ!$D$10+'СЕТ СН'!$H$5-'СЕТ СН'!$H$17</f>
        <v>3462.7864918400001</v>
      </c>
      <c r="Q106" s="36">
        <f>SUMIFS(СВЦЭМ!$C$33:$C$776,СВЦЭМ!$A$33:$A$776,$A106,СВЦЭМ!$B$33:$B$776,Q$83)+'СЕТ СН'!$H$9+СВЦЭМ!$D$10+'СЕТ СН'!$H$5-'СЕТ СН'!$H$17</f>
        <v>3460.0448601500002</v>
      </c>
      <c r="R106" s="36">
        <f>SUMIFS(СВЦЭМ!$C$33:$C$776,СВЦЭМ!$A$33:$A$776,$A106,СВЦЭМ!$B$33:$B$776,R$83)+'СЕТ СН'!$H$9+СВЦЭМ!$D$10+'СЕТ СН'!$H$5-'СЕТ СН'!$H$17</f>
        <v>3451.3095273399999</v>
      </c>
      <c r="S106" s="36">
        <f>SUMIFS(СВЦЭМ!$C$33:$C$776,СВЦЭМ!$A$33:$A$776,$A106,СВЦЭМ!$B$33:$B$776,S$83)+'СЕТ СН'!$H$9+СВЦЭМ!$D$10+'СЕТ СН'!$H$5-'СЕТ СН'!$H$17</f>
        <v>3442.92961203</v>
      </c>
      <c r="T106" s="36">
        <f>SUMIFS(СВЦЭМ!$C$33:$C$776,СВЦЭМ!$A$33:$A$776,$A106,СВЦЭМ!$B$33:$B$776,T$83)+'СЕТ СН'!$H$9+СВЦЭМ!$D$10+'СЕТ СН'!$H$5-'СЕТ СН'!$H$17</f>
        <v>3433.0881594000002</v>
      </c>
      <c r="U106" s="36">
        <f>SUMIFS(СВЦЭМ!$C$33:$C$776,СВЦЭМ!$A$33:$A$776,$A106,СВЦЭМ!$B$33:$B$776,U$83)+'СЕТ СН'!$H$9+СВЦЭМ!$D$10+'СЕТ СН'!$H$5-'СЕТ СН'!$H$17</f>
        <v>3430.96160715</v>
      </c>
      <c r="V106" s="36">
        <f>SUMIFS(СВЦЭМ!$C$33:$C$776,СВЦЭМ!$A$33:$A$776,$A106,СВЦЭМ!$B$33:$B$776,V$83)+'СЕТ СН'!$H$9+СВЦЭМ!$D$10+'СЕТ СН'!$H$5-'СЕТ СН'!$H$17</f>
        <v>3440.2403790500002</v>
      </c>
      <c r="W106" s="36">
        <f>SUMIFS(СВЦЭМ!$C$33:$C$776,СВЦЭМ!$A$33:$A$776,$A106,СВЦЭМ!$B$33:$B$776,W$83)+'СЕТ СН'!$H$9+СВЦЭМ!$D$10+'СЕТ СН'!$H$5-'СЕТ СН'!$H$17</f>
        <v>3451.36251674</v>
      </c>
      <c r="X106" s="36">
        <f>SUMIFS(СВЦЭМ!$C$33:$C$776,СВЦЭМ!$A$33:$A$776,$A106,СВЦЭМ!$B$33:$B$776,X$83)+'СЕТ СН'!$H$9+СВЦЭМ!$D$10+'СЕТ СН'!$H$5-'СЕТ СН'!$H$17</f>
        <v>3462.3488793500001</v>
      </c>
      <c r="Y106" s="36">
        <f>SUMIFS(СВЦЭМ!$C$33:$C$776,СВЦЭМ!$A$33:$A$776,$A106,СВЦЭМ!$B$33:$B$776,Y$83)+'СЕТ СН'!$H$9+СВЦЭМ!$D$10+'СЕТ СН'!$H$5-'СЕТ СН'!$H$17</f>
        <v>3470.0641196300003</v>
      </c>
    </row>
    <row r="107" spans="1:25" ht="15.75" x14ac:dyDescent="0.2">
      <c r="A107" s="35">
        <f t="shared" si="2"/>
        <v>43793</v>
      </c>
      <c r="B107" s="36">
        <f>SUMIFS(СВЦЭМ!$C$33:$C$776,СВЦЭМ!$A$33:$A$776,$A107,СВЦЭМ!$B$33:$B$776,B$83)+'СЕТ СН'!$H$9+СВЦЭМ!$D$10+'СЕТ СН'!$H$5-'СЕТ СН'!$H$17</f>
        <v>3443.2434811100002</v>
      </c>
      <c r="C107" s="36">
        <f>SUMIFS(СВЦЭМ!$C$33:$C$776,СВЦЭМ!$A$33:$A$776,$A107,СВЦЭМ!$B$33:$B$776,C$83)+'СЕТ СН'!$H$9+СВЦЭМ!$D$10+'СЕТ СН'!$H$5-'СЕТ СН'!$H$17</f>
        <v>3456.44190867</v>
      </c>
      <c r="D107" s="36">
        <f>SUMIFS(СВЦЭМ!$C$33:$C$776,СВЦЭМ!$A$33:$A$776,$A107,СВЦЭМ!$B$33:$B$776,D$83)+'СЕТ СН'!$H$9+СВЦЭМ!$D$10+'СЕТ СН'!$H$5-'СЕТ СН'!$H$17</f>
        <v>3515.1547191199998</v>
      </c>
      <c r="E107" s="36">
        <f>SUMIFS(СВЦЭМ!$C$33:$C$776,СВЦЭМ!$A$33:$A$776,$A107,СВЦЭМ!$B$33:$B$776,E$83)+'СЕТ СН'!$H$9+СВЦЭМ!$D$10+'СЕТ СН'!$H$5-'СЕТ СН'!$H$17</f>
        <v>3543.75200602</v>
      </c>
      <c r="F107" s="36">
        <f>SUMIFS(СВЦЭМ!$C$33:$C$776,СВЦЭМ!$A$33:$A$776,$A107,СВЦЭМ!$B$33:$B$776,F$83)+'СЕТ СН'!$H$9+СВЦЭМ!$D$10+'СЕТ СН'!$H$5-'СЕТ СН'!$H$17</f>
        <v>3541.3535759599999</v>
      </c>
      <c r="G107" s="36">
        <f>SUMIFS(СВЦЭМ!$C$33:$C$776,СВЦЭМ!$A$33:$A$776,$A107,СВЦЭМ!$B$33:$B$776,G$83)+'СЕТ СН'!$H$9+СВЦЭМ!$D$10+'СЕТ СН'!$H$5-'СЕТ СН'!$H$17</f>
        <v>3550.4536856499999</v>
      </c>
      <c r="H107" s="36">
        <f>SUMIFS(СВЦЭМ!$C$33:$C$776,СВЦЭМ!$A$33:$A$776,$A107,СВЦЭМ!$B$33:$B$776,H$83)+'СЕТ СН'!$H$9+СВЦЭМ!$D$10+'СЕТ СН'!$H$5-'СЕТ СН'!$H$17</f>
        <v>3539.0131657500001</v>
      </c>
      <c r="I107" s="36">
        <f>SUMIFS(СВЦЭМ!$C$33:$C$776,СВЦЭМ!$A$33:$A$776,$A107,СВЦЭМ!$B$33:$B$776,I$83)+'СЕТ СН'!$H$9+СВЦЭМ!$D$10+'СЕТ СН'!$H$5-'СЕТ СН'!$H$17</f>
        <v>3529.9824895000002</v>
      </c>
      <c r="J107" s="36">
        <f>SUMIFS(СВЦЭМ!$C$33:$C$776,СВЦЭМ!$A$33:$A$776,$A107,СВЦЭМ!$B$33:$B$776,J$83)+'СЕТ СН'!$H$9+СВЦЭМ!$D$10+'СЕТ СН'!$H$5-'СЕТ СН'!$H$17</f>
        <v>3503.6151347499999</v>
      </c>
      <c r="K107" s="36">
        <f>SUMIFS(СВЦЭМ!$C$33:$C$776,СВЦЭМ!$A$33:$A$776,$A107,СВЦЭМ!$B$33:$B$776,K$83)+'СЕТ СН'!$H$9+СВЦЭМ!$D$10+'СЕТ СН'!$H$5-'СЕТ СН'!$H$17</f>
        <v>3496.8979634299999</v>
      </c>
      <c r="L107" s="36">
        <f>SUMIFS(СВЦЭМ!$C$33:$C$776,СВЦЭМ!$A$33:$A$776,$A107,СВЦЭМ!$B$33:$B$776,L$83)+'СЕТ СН'!$H$9+СВЦЭМ!$D$10+'СЕТ СН'!$H$5-'СЕТ СН'!$H$17</f>
        <v>3451.86137048</v>
      </c>
      <c r="M107" s="36">
        <f>SUMIFS(СВЦЭМ!$C$33:$C$776,СВЦЭМ!$A$33:$A$776,$A107,СВЦЭМ!$B$33:$B$776,M$83)+'СЕТ СН'!$H$9+СВЦЭМ!$D$10+'СЕТ СН'!$H$5-'СЕТ СН'!$H$17</f>
        <v>3441.1903835200001</v>
      </c>
      <c r="N107" s="36">
        <f>SUMIFS(СВЦЭМ!$C$33:$C$776,СВЦЭМ!$A$33:$A$776,$A107,СВЦЭМ!$B$33:$B$776,N$83)+'СЕТ СН'!$H$9+СВЦЭМ!$D$10+'СЕТ СН'!$H$5-'СЕТ СН'!$H$17</f>
        <v>3431.1361343099998</v>
      </c>
      <c r="O107" s="36">
        <f>SUMIFS(СВЦЭМ!$C$33:$C$776,СВЦЭМ!$A$33:$A$776,$A107,СВЦЭМ!$B$33:$B$776,O$83)+'СЕТ СН'!$H$9+СВЦЭМ!$D$10+'СЕТ СН'!$H$5-'СЕТ СН'!$H$17</f>
        <v>3430.0958693500002</v>
      </c>
      <c r="P107" s="36">
        <f>SUMIFS(СВЦЭМ!$C$33:$C$776,СВЦЭМ!$A$33:$A$776,$A107,СВЦЭМ!$B$33:$B$776,P$83)+'СЕТ СН'!$H$9+СВЦЭМ!$D$10+'СЕТ СН'!$H$5-'СЕТ СН'!$H$17</f>
        <v>3437.0551516300002</v>
      </c>
      <c r="Q107" s="36">
        <f>SUMIFS(СВЦЭМ!$C$33:$C$776,СВЦЭМ!$A$33:$A$776,$A107,СВЦЭМ!$B$33:$B$776,Q$83)+'СЕТ СН'!$H$9+СВЦЭМ!$D$10+'СЕТ СН'!$H$5-'СЕТ СН'!$H$17</f>
        <v>3419.0700695599999</v>
      </c>
      <c r="R107" s="36">
        <f>SUMIFS(СВЦЭМ!$C$33:$C$776,СВЦЭМ!$A$33:$A$776,$A107,СВЦЭМ!$B$33:$B$776,R$83)+'СЕТ СН'!$H$9+СВЦЭМ!$D$10+'СЕТ СН'!$H$5-'СЕТ СН'!$H$17</f>
        <v>3439.2033476699999</v>
      </c>
      <c r="S107" s="36">
        <f>SUMIFS(СВЦЭМ!$C$33:$C$776,СВЦЭМ!$A$33:$A$776,$A107,СВЦЭМ!$B$33:$B$776,S$83)+'СЕТ СН'!$H$9+СВЦЭМ!$D$10+'СЕТ СН'!$H$5-'СЕТ СН'!$H$17</f>
        <v>3459.4162075899999</v>
      </c>
      <c r="T107" s="36">
        <f>SUMIFS(СВЦЭМ!$C$33:$C$776,СВЦЭМ!$A$33:$A$776,$A107,СВЦЭМ!$B$33:$B$776,T$83)+'СЕТ СН'!$H$9+СВЦЭМ!$D$10+'СЕТ СН'!$H$5-'СЕТ СН'!$H$17</f>
        <v>3452.3323377900001</v>
      </c>
      <c r="U107" s="36">
        <f>SUMIFS(СВЦЭМ!$C$33:$C$776,СВЦЭМ!$A$33:$A$776,$A107,СВЦЭМ!$B$33:$B$776,U$83)+'СЕТ СН'!$H$9+СВЦЭМ!$D$10+'СЕТ СН'!$H$5-'СЕТ СН'!$H$17</f>
        <v>3464.1634034600002</v>
      </c>
      <c r="V107" s="36">
        <f>SUMIFS(СВЦЭМ!$C$33:$C$776,СВЦЭМ!$A$33:$A$776,$A107,СВЦЭМ!$B$33:$B$776,V$83)+'СЕТ СН'!$H$9+СВЦЭМ!$D$10+'СЕТ СН'!$H$5-'СЕТ СН'!$H$17</f>
        <v>3460.5046460499998</v>
      </c>
      <c r="W107" s="36">
        <f>SUMIFS(СВЦЭМ!$C$33:$C$776,СВЦЭМ!$A$33:$A$776,$A107,СВЦЭМ!$B$33:$B$776,W$83)+'СЕТ СН'!$H$9+СВЦЭМ!$D$10+'СЕТ СН'!$H$5-'СЕТ СН'!$H$17</f>
        <v>3460.12935943</v>
      </c>
      <c r="X107" s="36">
        <f>SUMIFS(СВЦЭМ!$C$33:$C$776,СВЦЭМ!$A$33:$A$776,$A107,СВЦЭМ!$B$33:$B$776,X$83)+'СЕТ СН'!$H$9+СВЦЭМ!$D$10+'СЕТ СН'!$H$5-'СЕТ СН'!$H$17</f>
        <v>3459.6085346600003</v>
      </c>
      <c r="Y107" s="36">
        <f>SUMIFS(СВЦЭМ!$C$33:$C$776,СВЦЭМ!$A$33:$A$776,$A107,СВЦЭМ!$B$33:$B$776,Y$83)+'СЕТ СН'!$H$9+СВЦЭМ!$D$10+'СЕТ СН'!$H$5-'СЕТ СН'!$H$17</f>
        <v>3484.3301430299998</v>
      </c>
    </row>
    <row r="108" spans="1:25" ht="15.75" x14ac:dyDescent="0.2">
      <c r="A108" s="35">
        <f t="shared" si="2"/>
        <v>43794</v>
      </c>
      <c r="B108" s="36">
        <f>SUMIFS(СВЦЭМ!$C$33:$C$776,СВЦЭМ!$A$33:$A$776,$A108,СВЦЭМ!$B$33:$B$776,B$83)+'СЕТ СН'!$H$9+СВЦЭМ!$D$10+'СЕТ СН'!$H$5-'СЕТ СН'!$H$17</f>
        <v>3515.9514567000001</v>
      </c>
      <c r="C108" s="36">
        <f>SUMIFS(СВЦЭМ!$C$33:$C$776,СВЦЭМ!$A$33:$A$776,$A108,СВЦЭМ!$B$33:$B$776,C$83)+'СЕТ СН'!$H$9+СВЦЭМ!$D$10+'СЕТ СН'!$H$5-'СЕТ СН'!$H$17</f>
        <v>3538.4849398599999</v>
      </c>
      <c r="D108" s="36">
        <f>SUMIFS(СВЦЭМ!$C$33:$C$776,СВЦЭМ!$A$33:$A$776,$A108,СВЦЭМ!$B$33:$B$776,D$83)+'СЕТ СН'!$H$9+СВЦЭМ!$D$10+'СЕТ СН'!$H$5-'СЕТ СН'!$H$17</f>
        <v>3579.1868049099999</v>
      </c>
      <c r="E108" s="36">
        <f>SUMIFS(СВЦЭМ!$C$33:$C$776,СВЦЭМ!$A$33:$A$776,$A108,СВЦЭМ!$B$33:$B$776,E$83)+'СЕТ СН'!$H$9+СВЦЭМ!$D$10+'СЕТ СН'!$H$5-'СЕТ СН'!$H$17</f>
        <v>3593.56755931</v>
      </c>
      <c r="F108" s="36">
        <f>SUMIFS(СВЦЭМ!$C$33:$C$776,СВЦЭМ!$A$33:$A$776,$A108,СВЦЭМ!$B$33:$B$776,F$83)+'СЕТ СН'!$H$9+СВЦЭМ!$D$10+'СЕТ СН'!$H$5-'СЕТ СН'!$H$17</f>
        <v>3577.13299117</v>
      </c>
      <c r="G108" s="36">
        <f>SUMIFS(СВЦЭМ!$C$33:$C$776,СВЦЭМ!$A$33:$A$776,$A108,СВЦЭМ!$B$33:$B$776,G$83)+'СЕТ СН'!$H$9+СВЦЭМ!$D$10+'СЕТ СН'!$H$5-'СЕТ СН'!$H$17</f>
        <v>3576.4225967000002</v>
      </c>
      <c r="H108" s="36">
        <f>SUMIFS(СВЦЭМ!$C$33:$C$776,СВЦЭМ!$A$33:$A$776,$A108,СВЦЭМ!$B$33:$B$776,H$83)+'СЕТ СН'!$H$9+СВЦЭМ!$D$10+'СЕТ СН'!$H$5-'СЕТ СН'!$H$17</f>
        <v>3528.0928182600001</v>
      </c>
      <c r="I108" s="36">
        <f>SUMIFS(СВЦЭМ!$C$33:$C$776,СВЦЭМ!$A$33:$A$776,$A108,СВЦЭМ!$B$33:$B$776,I$83)+'СЕТ СН'!$H$9+СВЦЭМ!$D$10+'СЕТ СН'!$H$5-'СЕТ СН'!$H$17</f>
        <v>3515.6893142200001</v>
      </c>
      <c r="J108" s="36">
        <f>SUMIFS(СВЦЭМ!$C$33:$C$776,СВЦЭМ!$A$33:$A$776,$A108,СВЦЭМ!$B$33:$B$776,J$83)+'СЕТ СН'!$H$9+СВЦЭМ!$D$10+'СЕТ СН'!$H$5-'СЕТ СН'!$H$17</f>
        <v>3494.1951748900001</v>
      </c>
      <c r="K108" s="36">
        <f>SUMIFS(СВЦЭМ!$C$33:$C$776,СВЦЭМ!$A$33:$A$776,$A108,СВЦЭМ!$B$33:$B$776,K$83)+'СЕТ СН'!$H$9+СВЦЭМ!$D$10+'СЕТ СН'!$H$5-'СЕТ СН'!$H$17</f>
        <v>3483.4234130200002</v>
      </c>
      <c r="L108" s="36">
        <f>SUMIFS(СВЦЭМ!$C$33:$C$776,СВЦЭМ!$A$33:$A$776,$A108,СВЦЭМ!$B$33:$B$776,L$83)+'СЕТ СН'!$H$9+СВЦЭМ!$D$10+'СЕТ СН'!$H$5-'СЕТ СН'!$H$17</f>
        <v>3445.8146407700001</v>
      </c>
      <c r="M108" s="36">
        <f>SUMIFS(СВЦЭМ!$C$33:$C$776,СВЦЭМ!$A$33:$A$776,$A108,СВЦЭМ!$B$33:$B$776,M$83)+'СЕТ СН'!$H$9+СВЦЭМ!$D$10+'СЕТ СН'!$H$5-'СЕТ СН'!$H$17</f>
        <v>3447.4407183399999</v>
      </c>
      <c r="N108" s="36">
        <f>SUMIFS(СВЦЭМ!$C$33:$C$776,СВЦЭМ!$A$33:$A$776,$A108,СВЦЭМ!$B$33:$B$776,N$83)+'СЕТ СН'!$H$9+СВЦЭМ!$D$10+'СЕТ СН'!$H$5-'СЕТ СН'!$H$17</f>
        <v>3434.9652182899999</v>
      </c>
      <c r="O108" s="36">
        <f>SUMIFS(СВЦЭМ!$C$33:$C$776,СВЦЭМ!$A$33:$A$776,$A108,СВЦЭМ!$B$33:$B$776,O$83)+'СЕТ СН'!$H$9+СВЦЭМ!$D$10+'СЕТ СН'!$H$5-'СЕТ СН'!$H$17</f>
        <v>3440.3412808000003</v>
      </c>
      <c r="P108" s="36">
        <f>SUMIFS(СВЦЭМ!$C$33:$C$776,СВЦЭМ!$A$33:$A$776,$A108,СВЦЭМ!$B$33:$B$776,P$83)+'СЕТ СН'!$H$9+СВЦЭМ!$D$10+'СЕТ СН'!$H$5-'СЕТ СН'!$H$17</f>
        <v>3447.4567009699999</v>
      </c>
      <c r="Q108" s="36">
        <f>SUMIFS(СВЦЭМ!$C$33:$C$776,СВЦЭМ!$A$33:$A$776,$A108,СВЦЭМ!$B$33:$B$776,Q$83)+'СЕТ СН'!$H$9+СВЦЭМ!$D$10+'СЕТ СН'!$H$5-'СЕТ СН'!$H$17</f>
        <v>3423.88602128</v>
      </c>
      <c r="R108" s="36">
        <f>SUMIFS(СВЦЭМ!$C$33:$C$776,СВЦЭМ!$A$33:$A$776,$A108,СВЦЭМ!$B$33:$B$776,R$83)+'СЕТ СН'!$H$9+СВЦЭМ!$D$10+'СЕТ СН'!$H$5-'СЕТ СН'!$H$17</f>
        <v>3431.5384748000001</v>
      </c>
      <c r="S108" s="36">
        <f>SUMIFS(СВЦЭМ!$C$33:$C$776,СВЦЭМ!$A$33:$A$776,$A108,СВЦЭМ!$B$33:$B$776,S$83)+'СЕТ СН'!$H$9+СВЦЭМ!$D$10+'СЕТ СН'!$H$5-'СЕТ СН'!$H$17</f>
        <v>3435.3624252199997</v>
      </c>
      <c r="T108" s="36">
        <f>SUMIFS(СВЦЭМ!$C$33:$C$776,СВЦЭМ!$A$33:$A$776,$A108,СВЦЭМ!$B$33:$B$776,T$83)+'СЕТ СН'!$H$9+СВЦЭМ!$D$10+'СЕТ СН'!$H$5-'СЕТ СН'!$H$17</f>
        <v>3423.1497705900001</v>
      </c>
      <c r="U108" s="36">
        <f>SUMIFS(СВЦЭМ!$C$33:$C$776,СВЦЭМ!$A$33:$A$776,$A108,СВЦЭМ!$B$33:$B$776,U$83)+'СЕТ СН'!$H$9+СВЦЭМ!$D$10+'СЕТ СН'!$H$5-'СЕТ СН'!$H$17</f>
        <v>3433.86592853</v>
      </c>
      <c r="V108" s="36">
        <f>SUMIFS(СВЦЭМ!$C$33:$C$776,СВЦЭМ!$A$33:$A$776,$A108,СВЦЭМ!$B$33:$B$776,V$83)+'СЕТ СН'!$H$9+СВЦЭМ!$D$10+'СЕТ СН'!$H$5-'СЕТ СН'!$H$17</f>
        <v>3439.3737594100003</v>
      </c>
      <c r="W108" s="36">
        <f>SUMIFS(СВЦЭМ!$C$33:$C$776,СВЦЭМ!$A$33:$A$776,$A108,СВЦЭМ!$B$33:$B$776,W$83)+'СЕТ СН'!$H$9+СВЦЭМ!$D$10+'СЕТ СН'!$H$5-'СЕТ СН'!$H$17</f>
        <v>3461.8856233500001</v>
      </c>
      <c r="X108" s="36">
        <f>SUMIFS(СВЦЭМ!$C$33:$C$776,СВЦЭМ!$A$33:$A$776,$A108,СВЦЭМ!$B$33:$B$776,X$83)+'СЕТ СН'!$H$9+СВЦЭМ!$D$10+'СЕТ СН'!$H$5-'СЕТ СН'!$H$17</f>
        <v>3474.3411043800002</v>
      </c>
      <c r="Y108" s="36">
        <f>SUMIFS(СВЦЭМ!$C$33:$C$776,СВЦЭМ!$A$33:$A$776,$A108,СВЦЭМ!$B$33:$B$776,Y$83)+'СЕТ СН'!$H$9+СВЦЭМ!$D$10+'СЕТ СН'!$H$5-'СЕТ СН'!$H$17</f>
        <v>3495.0367441200001</v>
      </c>
    </row>
    <row r="109" spans="1:25" ht="15.75" x14ac:dyDescent="0.2">
      <c r="A109" s="35">
        <f t="shared" si="2"/>
        <v>43795</v>
      </c>
      <c r="B109" s="36">
        <f>SUMIFS(СВЦЭМ!$C$33:$C$776,СВЦЭМ!$A$33:$A$776,$A109,СВЦЭМ!$B$33:$B$776,B$83)+'СЕТ СН'!$H$9+СВЦЭМ!$D$10+'СЕТ СН'!$H$5-'СЕТ СН'!$H$17</f>
        <v>3542.0395154100001</v>
      </c>
      <c r="C109" s="36">
        <f>SUMIFS(СВЦЭМ!$C$33:$C$776,СВЦЭМ!$A$33:$A$776,$A109,СВЦЭМ!$B$33:$B$776,C$83)+'СЕТ СН'!$H$9+СВЦЭМ!$D$10+'СЕТ СН'!$H$5-'СЕТ СН'!$H$17</f>
        <v>3554.5222330900001</v>
      </c>
      <c r="D109" s="36">
        <f>SUMIFS(СВЦЭМ!$C$33:$C$776,СВЦЭМ!$A$33:$A$776,$A109,СВЦЭМ!$B$33:$B$776,D$83)+'СЕТ СН'!$H$9+СВЦЭМ!$D$10+'СЕТ СН'!$H$5-'СЕТ СН'!$H$17</f>
        <v>3568.6092584200001</v>
      </c>
      <c r="E109" s="36">
        <f>SUMIFS(СВЦЭМ!$C$33:$C$776,СВЦЭМ!$A$33:$A$776,$A109,СВЦЭМ!$B$33:$B$776,E$83)+'СЕТ СН'!$H$9+СВЦЭМ!$D$10+'СЕТ СН'!$H$5-'СЕТ СН'!$H$17</f>
        <v>3580.8510837600002</v>
      </c>
      <c r="F109" s="36">
        <f>SUMIFS(СВЦЭМ!$C$33:$C$776,СВЦЭМ!$A$33:$A$776,$A109,СВЦЭМ!$B$33:$B$776,F$83)+'СЕТ СН'!$H$9+СВЦЭМ!$D$10+'СЕТ СН'!$H$5-'СЕТ СН'!$H$17</f>
        <v>3569.8505927599999</v>
      </c>
      <c r="G109" s="36">
        <f>SUMIFS(СВЦЭМ!$C$33:$C$776,СВЦЭМ!$A$33:$A$776,$A109,СВЦЭМ!$B$33:$B$776,G$83)+'СЕТ СН'!$H$9+СВЦЭМ!$D$10+'СЕТ СН'!$H$5-'СЕТ СН'!$H$17</f>
        <v>3556.55658528</v>
      </c>
      <c r="H109" s="36">
        <f>SUMIFS(СВЦЭМ!$C$33:$C$776,СВЦЭМ!$A$33:$A$776,$A109,СВЦЭМ!$B$33:$B$776,H$83)+'СЕТ СН'!$H$9+СВЦЭМ!$D$10+'СЕТ СН'!$H$5-'СЕТ СН'!$H$17</f>
        <v>3538.1119964700001</v>
      </c>
      <c r="I109" s="36">
        <f>SUMIFS(СВЦЭМ!$C$33:$C$776,СВЦЭМ!$A$33:$A$776,$A109,СВЦЭМ!$B$33:$B$776,I$83)+'СЕТ СН'!$H$9+СВЦЭМ!$D$10+'СЕТ СН'!$H$5-'СЕТ СН'!$H$17</f>
        <v>3533.5375883900001</v>
      </c>
      <c r="J109" s="36">
        <f>SUMIFS(СВЦЭМ!$C$33:$C$776,СВЦЭМ!$A$33:$A$776,$A109,СВЦЭМ!$B$33:$B$776,J$83)+'СЕТ СН'!$H$9+СВЦЭМ!$D$10+'СЕТ СН'!$H$5-'СЕТ СН'!$H$17</f>
        <v>3493.0986508999999</v>
      </c>
      <c r="K109" s="36">
        <f>SUMIFS(СВЦЭМ!$C$33:$C$776,СВЦЭМ!$A$33:$A$776,$A109,СВЦЭМ!$B$33:$B$776,K$83)+'СЕТ СН'!$H$9+СВЦЭМ!$D$10+'СЕТ СН'!$H$5-'СЕТ СН'!$H$17</f>
        <v>3475.6421305700001</v>
      </c>
      <c r="L109" s="36">
        <f>SUMIFS(СВЦЭМ!$C$33:$C$776,СВЦЭМ!$A$33:$A$776,$A109,СВЦЭМ!$B$33:$B$776,L$83)+'СЕТ СН'!$H$9+СВЦЭМ!$D$10+'СЕТ СН'!$H$5-'СЕТ СН'!$H$17</f>
        <v>3439.5456445</v>
      </c>
      <c r="M109" s="36">
        <f>SUMIFS(СВЦЭМ!$C$33:$C$776,СВЦЭМ!$A$33:$A$776,$A109,СВЦЭМ!$B$33:$B$776,M$83)+'СЕТ СН'!$H$9+СВЦЭМ!$D$10+'СЕТ СН'!$H$5-'СЕТ СН'!$H$17</f>
        <v>3441.5339176900002</v>
      </c>
      <c r="N109" s="36">
        <f>SUMIFS(СВЦЭМ!$C$33:$C$776,СВЦЭМ!$A$33:$A$776,$A109,СВЦЭМ!$B$33:$B$776,N$83)+'СЕТ СН'!$H$9+СВЦЭМ!$D$10+'СЕТ СН'!$H$5-'СЕТ СН'!$H$17</f>
        <v>3429.1867713199999</v>
      </c>
      <c r="O109" s="36">
        <f>SUMIFS(СВЦЭМ!$C$33:$C$776,СВЦЭМ!$A$33:$A$776,$A109,СВЦЭМ!$B$33:$B$776,O$83)+'СЕТ СН'!$H$9+СВЦЭМ!$D$10+'СЕТ СН'!$H$5-'СЕТ СН'!$H$17</f>
        <v>3439.39463514</v>
      </c>
      <c r="P109" s="36">
        <f>SUMIFS(СВЦЭМ!$C$33:$C$776,СВЦЭМ!$A$33:$A$776,$A109,СВЦЭМ!$B$33:$B$776,P$83)+'СЕТ СН'!$H$9+СВЦЭМ!$D$10+'СЕТ СН'!$H$5-'СЕТ СН'!$H$17</f>
        <v>3447.1985966399998</v>
      </c>
      <c r="Q109" s="36">
        <f>SUMIFS(СВЦЭМ!$C$33:$C$776,СВЦЭМ!$A$33:$A$776,$A109,СВЦЭМ!$B$33:$B$776,Q$83)+'СЕТ СН'!$H$9+СВЦЭМ!$D$10+'СЕТ СН'!$H$5-'СЕТ СН'!$H$17</f>
        <v>3442.0291150500002</v>
      </c>
      <c r="R109" s="36">
        <f>SUMIFS(СВЦЭМ!$C$33:$C$776,СВЦЭМ!$A$33:$A$776,$A109,СВЦЭМ!$B$33:$B$776,R$83)+'СЕТ СН'!$H$9+СВЦЭМ!$D$10+'СЕТ СН'!$H$5-'СЕТ СН'!$H$17</f>
        <v>3462.00000082</v>
      </c>
      <c r="S109" s="36">
        <f>SUMIFS(СВЦЭМ!$C$33:$C$776,СВЦЭМ!$A$33:$A$776,$A109,СВЦЭМ!$B$33:$B$776,S$83)+'СЕТ СН'!$H$9+СВЦЭМ!$D$10+'СЕТ СН'!$H$5-'СЕТ СН'!$H$17</f>
        <v>3462.50170656</v>
      </c>
      <c r="T109" s="36">
        <f>SUMIFS(СВЦЭМ!$C$33:$C$776,СВЦЭМ!$A$33:$A$776,$A109,СВЦЭМ!$B$33:$B$776,T$83)+'СЕТ СН'!$H$9+СВЦЭМ!$D$10+'СЕТ СН'!$H$5-'СЕТ СН'!$H$17</f>
        <v>3437.6400381600001</v>
      </c>
      <c r="U109" s="36">
        <f>SUMIFS(СВЦЭМ!$C$33:$C$776,СВЦЭМ!$A$33:$A$776,$A109,СВЦЭМ!$B$33:$B$776,U$83)+'СЕТ СН'!$H$9+СВЦЭМ!$D$10+'СЕТ СН'!$H$5-'СЕТ СН'!$H$17</f>
        <v>3440.3714516300001</v>
      </c>
      <c r="V109" s="36">
        <f>SUMIFS(СВЦЭМ!$C$33:$C$776,СВЦЭМ!$A$33:$A$776,$A109,СВЦЭМ!$B$33:$B$776,V$83)+'СЕТ СН'!$H$9+СВЦЭМ!$D$10+'СЕТ СН'!$H$5-'СЕТ СН'!$H$17</f>
        <v>3454.6410131399998</v>
      </c>
      <c r="W109" s="36">
        <f>SUMIFS(СВЦЭМ!$C$33:$C$776,СВЦЭМ!$A$33:$A$776,$A109,СВЦЭМ!$B$33:$B$776,W$83)+'СЕТ СН'!$H$9+СВЦЭМ!$D$10+'СЕТ СН'!$H$5-'СЕТ СН'!$H$17</f>
        <v>3487.3854392799999</v>
      </c>
      <c r="X109" s="36">
        <f>SUMIFS(СВЦЭМ!$C$33:$C$776,СВЦЭМ!$A$33:$A$776,$A109,СВЦЭМ!$B$33:$B$776,X$83)+'СЕТ СН'!$H$9+СВЦЭМ!$D$10+'СЕТ СН'!$H$5-'СЕТ СН'!$H$17</f>
        <v>3490.07145055</v>
      </c>
      <c r="Y109" s="36">
        <f>SUMIFS(СВЦЭМ!$C$33:$C$776,СВЦЭМ!$A$33:$A$776,$A109,СВЦЭМ!$B$33:$B$776,Y$83)+'СЕТ СН'!$H$9+СВЦЭМ!$D$10+'СЕТ СН'!$H$5-'СЕТ СН'!$H$17</f>
        <v>3510.26510951</v>
      </c>
    </row>
    <row r="110" spans="1:25" ht="15.75" x14ac:dyDescent="0.2">
      <c r="A110" s="35">
        <f t="shared" si="2"/>
        <v>43796</v>
      </c>
      <c r="B110" s="36">
        <f>SUMIFS(СВЦЭМ!$C$33:$C$776,СВЦЭМ!$A$33:$A$776,$A110,СВЦЭМ!$B$33:$B$776,B$83)+'СЕТ СН'!$H$9+СВЦЭМ!$D$10+'СЕТ СН'!$H$5-'СЕТ СН'!$H$17</f>
        <v>3556.1179436100001</v>
      </c>
      <c r="C110" s="36">
        <f>SUMIFS(СВЦЭМ!$C$33:$C$776,СВЦЭМ!$A$33:$A$776,$A110,СВЦЭМ!$B$33:$B$776,C$83)+'СЕТ СН'!$H$9+СВЦЭМ!$D$10+'СЕТ СН'!$H$5-'СЕТ СН'!$H$17</f>
        <v>3570.7366054899999</v>
      </c>
      <c r="D110" s="36">
        <f>SUMIFS(СВЦЭМ!$C$33:$C$776,СВЦЭМ!$A$33:$A$776,$A110,СВЦЭМ!$B$33:$B$776,D$83)+'СЕТ СН'!$H$9+СВЦЭМ!$D$10+'СЕТ СН'!$H$5-'СЕТ СН'!$H$17</f>
        <v>3600.9590103999999</v>
      </c>
      <c r="E110" s="36">
        <f>SUMIFS(СВЦЭМ!$C$33:$C$776,СВЦЭМ!$A$33:$A$776,$A110,СВЦЭМ!$B$33:$B$776,E$83)+'СЕТ СН'!$H$9+СВЦЭМ!$D$10+'СЕТ СН'!$H$5-'СЕТ СН'!$H$17</f>
        <v>3600.2759621200003</v>
      </c>
      <c r="F110" s="36">
        <f>SUMIFS(СВЦЭМ!$C$33:$C$776,СВЦЭМ!$A$33:$A$776,$A110,СВЦЭМ!$B$33:$B$776,F$83)+'СЕТ СН'!$H$9+СВЦЭМ!$D$10+'СЕТ СН'!$H$5-'СЕТ СН'!$H$17</f>
        <v>3595.1579080400002</v>
      </c>
      <c r="G110" s="36">
        <f>SUMIFS(СВЦЭМ!$C$33:$C$776,СВЦЭМ!$A$33:$A$776,$A110,СВЦЭМ!$B$33:$B$776,G$83)+'СЕТ СН'!$H$9+СВЦЭМ!$D$10+'СЕТ СН'!$H$5-'СЕТ СН'!$H$17</f>
        <v>3581.8367189099999</v>
      </c>
      <c r="H110" s="36">
        <f>SUMIFS(СВЦЭМ!$C$33:$C$776,СВЦЭМ!$A$33:$A$776,$A110,СВЦЭМ!$B$33:$B$776,H$83)+'СЕТ СН'!$H$9+СВЦЭМ!$D$10+'СЕТ СН'!$H$5-'СЕТ СН'!$H$17</f>
        <v>3548.4162020600002</v>
      </c>
      <c r="I110" s="36">
        <f>SUMIFS(СВЦЭМ!$C$33:$C$776,СВЦЭМ!$A$33:$A$776,$A110,СВЦЭМ!$B$33:$B$776,I$83)+'СЕТ СН'!$H$9+СВЦЭМ!$D$10+'СЕТ СН'!$H$5-'СЕТ СН'!$H$17</f>
        <v>3559.9173136600002</v>
      </c>
      <c r="J110" s="36">
        <f>SUMIFS(СВЦЭМ!$C$33:$C$776,СВЦЭМ!$A$33:$A$776,$A110,СВЦЭМ!$B$33:$B$776,J$83)+'СЕТ СН'!$H$9+СВЦЭМ!$D$10+'СЕТ СН'!$H$5-'СЕТ СН'!$H$17</f>
        <v>3524.3758017999999</v>
      </c>
      <c r="K110" s="36">
        <f>SUMIFS(СВЦЭМ!$C$33:$C$776,СВЦЭМ!$A$33:$A$776,$A110,СВЦЭМ!$B$33:$B$776,K$83)+'СЕТ СН'!$H$9+СВЦЭМ!$D$10+'СЕТ СН'!$H$5-'СЕТ СН'!$H$17</f>
        <v>3510.22778982</v>
      </c>
      <c r="L110" s="36">
        <f>SUMIFS(СВЦЭМ!$C$33:$C$776,СВЦЭМ!$A$33:$A$776,$A110,СВЦЭМ!$B$33:$B$776,L$83)+'СЕТ СН'!$H$9+СВЦЭМ!$D$10+'СЕТ СН'!$H$5-'СЕТ СН'!$H$17</f>
        <v>3480.9193634600001</v>
      </c>
      <c r="M110" s="36">
        <f>SUMIFS(СВЦЭМ!$C$33:$C$776,СВЦЭМ!$A$33:$A$776,$A110,СВЦЭМ!$B$33:$B$776,M$83)+'СЕТ СН'!$H$9+СВЦЭМ!$D$10+'СЕТ СН'!$H$5-'СЕТ СН'!$H$17</f>
        <v>3467.2448009</v>
      </c>
      <c r="N110" s="36">
        <f>SUMIFS(СВЦЭМ!$C$33:$C$776,СВЦЭМ!$A$33:$A$776,$A110,СВЦЭМ!$B$33:$B$776,N$83)+'СЕТ СН'!$H$9+СВЦЭМ!$D$10+'СЕТ СН'!$H$5-'СЕТ СН'!$H$17</f>
        <v>3457.3541187299998</v>
      </c>
      <c r="O110" s="36">
        <f>SUMIFS(СВЦЭМ!$C$33:$C$776,СВЦЭМ!$A$33:$A$776,$A110,СВЦЭМ!$B$33:$B$776,O$83)+'СЕТ СН'!$H$9+СВЦЭМ!$D$10+'СЕТ СН'!$H$5-'СЕТ СН'!$H$17</f>
        <v>3473.8169464299999</v>
      </c>
      <c r="P110" s="36">
        <f>SUMIFS(СВЦЭМ!$C$33:$C$776,СВЦЭМ!$A$33:$A$776,$A110,СВЦЭМ!$B$33:$B$776,P$83)+'СЕТ СН'!$H$9+СВЦЭМ!$D$10+'СЕТ СН'!$H$5-'СЕТ СН'!$H$17</f>
        <v>3482.9858033300002</v>
      </c>
      <c r="Q110" s="36">
        <f>SUMIFS(СВЦЭМ!$C$33:$C$776,СВЦЭМ!$A$33:$A$776,$A110,СВЦЭМ!$B$33:$B$776,Q$83)+'СЕТ СН'!$H$9+СВЦЭМ!$D$10+'СЕТ СН'!$H$5-'СЕТ СН'!$H$17</f>
        <v>3466.9095913700003</v>
      </c>
      <c r="R110" s="36">
        <f>SUMIFS(СВЦЭМ!$C$33:$C$776,СВЦЭМ!$A$33:$A$776,$A110,СВЦЭМ!$B$33:$B$776,R$83)+'СЕТ СН'!$H$9+СВЦЭМ!$D$10+'СЕТ СН'!$H$5-'СЕТ СН'!$H$17</f>
        <v>3469.8842939699998</v>
      </c>
      <c r="S110" s="36">
        <f>SUMIFS(СВЦЭМ!$C$33:$C$776,СВЦЭМ!$A$33:$A$776,$A110,СВЦЭМ!$B$33:$B$776,S$83)+'СЕТ СН'!$H$9+СВЦЭМ!$D$10+'СЕТ СН'!$H$5-'СЕТ СН'!$H$17</f>
        <v>3482.5957173500001</v>
      </c>
      <c r="T110" s="36">
        <f>SUMIFS(СВЦЭМ!$C$33:$C$776,СВЦЭМ!$A$33:$A$776,$A110,СВЦЭМ!$B$33:$B$776,T$83)+'СЕТ СН'!$H$9+СВЦЭМ!$D$10+'СЕТ СН'!$H$5-'СЕТ СН'!$H$17</f>
        <v>3464.3992409699999</v>
      </c>
      <c r="U110" s="36">
        <f>SUMIFS(СВЦЭМ!$C$33:$C$776,СВЦЭМ!$A$33:$A$776,$A110,СВЦЭМ!$B$33:$B$776,U$83)+'СЕТ СН'!$H$9+СВЦЭМ!$D$10+'СЕТ СН'!$H$5-'СЕТ СН'!$H$17</f>
        <v>3460.4428232400001</v>
      </c>
      <c r="V110" s="36">
        <f>SUMIFS(СВЦЭМ!$C$33:$C$776,СВЦЭМ!$A$33:$A$776,$A110,СВЦЭМ!$B$33:$B$776,V$83)+'СЕТ СН'!$H$9+СВЦЭМ!$D$10+'СЕТ СН'!$H$5-'СЕТ СН'!$H$17</f>
        <v>3462.4326322300003</v>
      </c>
      <c r="W110" s="36">
        <f>SUMIFS(СВЦЭМ!$C$33:$C$776,СВЦЭМ!$A$33:$A$776,$A110,СВЦЭМ!$B$33:$B$776,W$83)+'СЕТ СН'!$H$9+СВЦЭМ!$D$10+'СЕТ СН'!$H$5-'СЕТ СН'!$H$17</f>
        <v>3464.7500387300001</v>
      </c>
      <c r="X110" s="36">
        <f>SUMIFS(СВЦЭМ!$C$33:$C$776,СВЦЭМ!$A$33:$A$776,$A110,СВЦЭМ!$B$33:$B$776,X$83)+'СЕТ СН'!$H$9+СВЦЭМ!$D$10+'СЕТ СН'!$H$5-'СЕТ СН'!$H$17</f>
        <v>3475.9633141700001</v>
      </c>
      <c r="Y110" s="36">
        <f>SUMIFS(СВЦЭМ!$C$33:$C$776,СВЦЭМ!$A$33:$A$776,$A110,СВЦЭМ!$B$33:$B$776,Y$83)+'СЕТ СН'!$H$9+СВЦЭМ!$D$10+'СЕТ СН'!$H$5-'СЕТ СН'!$H$17</f>
        <v>3498.8604563099998</v>
      </c>
    </row>
    <row r="111" spans="1:25" ht="15.75" x14ac:dyDescent="0.2">
      <c r="A111" s="35">
        <f t="shared" si="2"/>
        <v>43797</v>
      </c>
      <c r="B111" s="36">
        <f>SUMIFS(СВЦЭМ!$C$33:$C$776,СВЦЭМ!$A$33:$A$776,$A111,СВЦЭМ!$B$33:$B$776,B$83)+'СЕТ СН'!$H$9+СВЦЭМ!$D$10+'СЕТ СН'!$H$5-'СЕТ СН'!$H$17</f>
        <v>3581.79334027</v>
      </c>
      <c r="C111" s="36">
        <f>SUMIFS(СВЦЭМ!$C$33:$C$776,СВЦЭМ!$A$33:$A$776,$A111,СВЦЭМ!$B$33:$B$776,C$83)+'СЕТ СН'!$H$9+СВЦЭМ!$D$10+'СЕТ СН'!$H$5-'СЕТ СН'!$H$17</f>
        <v>3605.7466882500003</v>
      </c>
      <c r="D111" s="36">
        <f>SUMIFS(СВЦЭМ!$C$33:$C$776,СВЦЭМ!$A$33:$A$776,$A111,СВЦЭМ!$B$33:$B$776,D$83)+'СЕТ СН'!$H$9+СВЦЭМ!$D$10+'СЕТ СН'!$H$5-'СЕТ СН'!$H$17</f>
        <v>3643.96661288</v>
      </c>
      <c r="E111" s="36">
        <f>SUMIFS(СВЦЭМ!$C$33:$C$776,СВЦЭМ!$A$33:$A$776,$A111,СВЦЭМ!$B$33:$B$776,E$83)+'СЕТ СН'!$H$9+СВЦЭМ!$D$10+'СЕТ СН'!$H$5-'СЕТ СН'!$H$17</f>
        <v>3622.5537147099999</v>
      </c>
      <c r="F111" s="36">
        <f>SUMIFS(СВЦЭМ!$C$33:$C$776,СВЦЭМ!$A$33:$A$776,$A111,СВЦЭМ!$B$33:$B$776,F$83)+'СЕТ СН'!$H$9+СВЦЭМ!$D$10+'СЕТ СН'!$H$5-'СЕТ СН'!$H$17</f>
        <v>3611.9556100199998</v>
      </c>
      <c r="G111" s="36">
        <f>SUMIFS(СВЦЭМ!$C$33:$C$776,СВЦЭМ!$A$33:$A$776,$A111,СВЦЭМ!$B$33:$B$776,G$83)+'СЕТ СН'!$H$9+СВЦЭМ!$D$10+'СЕТ СН'!$H$5-'СЕТ СН'!$H$17</f>
        <v>3608.59686053</v>
      </c>
      <c r="H111" s="36">
        <f>SUMIFS(СВЦЭМ!$C$33:$C$776,СВЦЭМ!$A$33:$A$776,$A111,СВЦЭМ!$B$33:$B$776,H$83)+'СЕТ СН'!$H$9+СВЦЭМ!$D$10+'СЕТ СН'!$H$5-'СЕТ СН'!$H$17</f>
        <v>3587.4856389199999</v>
      </c>
      <c r="I111" s="36">
        <f>SUMIFS(СВЦЭМ!$C$33:$C$776,СВЦЭМ!$A$33:$A$776,$A111,СВЦЭМ!$B$33:$B$776,I$83)+'СЕТ СН'!$H$9+СВЦЭМ!$D$10+'СЕТ СН'!$H$5-'СЕТ СН'!$H$17</f>
        <v>3562.4990432599998</v>
      </c>
      <c r="J111" s="36">
        <f>SUMIFS(СВЦЭМ!$C$33:$C$776,СВЦЭМ!$A$33:$A$776,$A111,СВЦЭМ!$B$33:$B$776,J$83)+'СЕТ СН'!$H$9+СВЦЭМ!$D$10+'СЕТ СН'!$H$5-'СЕТ СН'!$H$17</f>
        <v>3550.19017936</v>
      </c>
      <c r="K111" s="36">
        <f>SUMIFS(СВЦЭМ!$C$33:$C$776,СВЦЭМ!$A$33:$A$776,$A111,СВЦЭМ!$B$33:$B$776,K$83)+'СЕТ СН'!$H$9+СВЦЭМ!$D$10+'СЕТ СН'!$H$5-'СЕТ СН'!$H$17</f>
        <v>3533.7482080999998</v>
      </c>
      <c r="L111" s="36">
        <f>SUMIFS(СВЦЭМ!$C$33:$C$776,СВЦЭМ!$A$33:$A$776,$A111,СВЦЭМ!$B$33:$B$776,L$83)+'СЕТ СН'!$H$9+СВЦЭМ!$D$10+'СЕТ СН'!$H$5-'СЕТ СН'!$H$17</f>
        <v>3492.7978676800003</v>
      </c>
      <c r="M111" s="36">
        <f>SUMIFS(СВЦЭМ!$C$33:$C$776,СВЦЭМ!$A$33:$A$776,$A111,СВЦЭМ!$B$33:$B$776,M$83)+'СЕТ СН'!$H$9+СВЦЭМ!$D$10+'СЕТ СН'!$H$5-'СЕТ СН'!$H$17</f>
        <v>3486.9103495999998</v>
      </c>
      <c r="N111" s="36">
        <f>SUMIFS(СВЦЭМ!$C$33:$C$776,СВЦЭМ!$A$33:$A$776,$A111,СВЦЭМ!$B$33:$B$776,N$83)+'СЕТ СН'!$H$9+СВЦЭМ!$D$10+'СЕТ СН'!$H$5-'СЕТ СН'!$H$17</f>
        <v>3477.16303595</v>
      </c>
      <c r="O111" s="36">
        <f>SUMIFS(СВЦЭМ!$C$33:$C$776,СВЦЭМ!$A$33:$A$776,$A111,СВЦЭМ!$B$33:$B$776,O$83)+'СЕТ СН'!$H$9+СВЦЭМ!$D$10+'СЕТ СН'!$H$5-'СЕТ СН'!$H$17</f>
        <v>3486.84984437</v>
      </c>
      <c r="P111" s="36">
        <f>SUMIFS(СВЦЭМ!$C$33:$C$776,СВЦЭМ!$A$33:$A$776,$A111,СВЦЭМ!$B$33:$B$776,P$83)+'СЕТ СН'!$H$9+СВЦЭМ!$D$10+'СЕТ СН'!$H$5-'СЕТ СН'!$H$17</f>
        <v>3487.4350154700001</v>
      </c>
      <c r="Q111" s="36">
        <f>SUMIFS(СВЦЭМ!$C$33:$C$776,СВЦЭМ!$A$33:$A$776,$A111,СВЦЭМ!$B$33:$B$776,Q$83)+'СЕТ СН'!$H$9+СВЦЭМ!$D$10+'СЕТ СН'!$H$5-'СЕТ СН'!$H$17</f>
        <v>3479.47002754</v>
      </c>
      <c r="R111" s="36">
        <f>SUMIFS(СВЦЭМ!$C$33:$C$776,СВЦЭМ!$A$33:$A$776,$A111,СВЦЭМ!$B$33:$B$776,R$83)+'СЕТ СН'!$H$9+СВЦЭМ!$D$10+'СЕТ СН'!$H$5-'СЕТ СН'!$H$17</f>
        <v>3489.7866009999998</v>
      </c>
      <c r="S111" s="36">
        <f>SUMIFS(СВЦЭМ!$C$33:$C$776,СВЦЭМ!$A$33:$A$776,$A111,СВЦЭМ!$B$33:$B$776,S$83)+'СЕТ СН'!$H$9+СВЦЭМ!$D$10+'СЕТ СН'!$H$5-'СЕТ СН'!$H$17</f>
        <v>3490.4898878200001</v>
      </c>
      <c r="T111" s="36">
        <f>SUMIFS(СВЦЭМ!$C$33:$C$776,СВЦЭМ!$A$33:$A$776,$A111,СВЦЭМ!$B$33:$B$776,T$83)+'СЕТ СН'!$H$9+СВЦЭМ!$D$10+'СЕТ СН'!$H$5-'СЕТ СН'!$H$17</f>
        <v>3480.74113313</v>
      </c>
      <c r="U111" s="36">
        <f>SUMIFS(СВЦЭМ!$C$33:$C$776,СВЦЭМ!$A$33:$A$776,$A111,СВЦЭМ!$B$33:$B$776,U$83)+'СЕТ СН'!$H$9+СВЦЭМ!$D$10+'СЕТ СН'!$H$5-'СЕТ СН'!$H$17</f>
        <v>3467.6237843600002</v>
      </c>
      <c r="V111" s="36">
        <f>SUMIFS(СВЦЭМ!$C$33:$C$776,СВЦЭМ!$A$33:$A$776,$A111,СВЦЭМ!$B$33:$B$776,V$83)+'СЕТ СН'!$H$9+СВЦЭМ!$D$10+'СЕТ СН'!$H$5-'СЕТ СН'!$H$17</f>
        <v>3453.2724834199998</v>
      </c>
      <c r="W111" s="36">
        <f>SUMIFS(СВЦЭМ!$C$33:$C$776,СВЦЭМ!$A$33:$A$776,$A111,СВЦЭМ!$B$33:$B$776,W$83)+'СЕТ СН'!$H$9+СВЦЭМ!$D$10+'СЕТ СН'!$H$5-'СЕТ СН'!$H$17</f>
        <v>3459.00579754</v>
      </c>
      <c r="X111" s="36">
        <f>SUMIFS(СВЦЭМ!$C$33:$C$776,СВЦЭМ!$A$33:$A$776,$A111,СВЦЭМ!$B$33:$B$776,X$83)+'СЕТ СН'!$H$9+СВЦЭМ!$D$10+'СЕТ СН'!$H$5-'СЕТ СН'!$H$17</f>
        <v>3425.2002424299999</v>
      </c>
      <c r="Y111" s="36">
        <f>SUMIFS(СВЦЭМ!$C$33:$C$776,СВЦЭМ!$A$33:$A$776,$A111,СВЦЭМ!$B$33:$B$776,Y$83)+'СЕТ СН'!$H$9+СВЦЭМ!$D$10+'СЕТ СН'!$H$5-'СЕТ СН'!$H$17</f>
        <v>3440.8031574300003</v>
      </c>
    </row>
    <row r="112" spans="1:25" ht="15.75" x14ac:dyDescent="0.2">
      <c r="A112" s="35">
        <f t="shared" si="2"/>
        <v>43798</v>
      </c>
      <c r="B112" s="36">
        <f>SUMIFS(СВЦЭМ!$C$33:$C$776,СВЦЭМ!$A$33:$A$776,$A112,СВЦЭМ!$B$33:$B$776,B$83)+'СЕТ СН'!$H$9+СВЦЭМ!$D$10+'СЕТ СН'!$H$5-'СЕТ СН'!$H$17</f>
        <v>3515.8733439500002</v>
      </c>
      <c r="C112" s="36">
        <f>SUMIFS(СВЦЭМ!$C$33:$C$776,СВЦЭМ!$A$33:$A$776,$A112,СВЦЭМ!$B$33:$B$776,C$83)+'СЕТ СН'!$H$9+СВЦЭМ!$D$10+'СЕТ СН'!$H$5-'СЕТ СН'!$H$17</f>
        <v>3527.5186829899999</v>
      </c>
      <c r="D112" s="36">
        <f>SUMIFS(СВЦЭМ!$C$33:$C$776,СВЦЭМ!$A$33:$A$776,$A112,СВЦЭМ!$B$33:$B$776,D$83)+'СЕТ СН'!$H$9+СВЦЭМ!$D$10+'СЕТ СН'!$H$5-'СЕТ СН'!$H$17</f>
        <v>3559.4955694300002</v>
      </c>
      <c r="E112" s="36">
        <f>SUMIFS(СВЦЭМ!$C$33:$C$776,СВЦЭМ!$A$33:$A$776,$A112,СВЦЭМ!$B$33:$B$776,E$83)+'СЕТ СН'!$H$9+СВЦЭМ!$D$10+'СЕТ СН'!$H$5-'СЕТ СН'!$H$17</f>
        <v>3561.9244268399998</v>
      </c>
      <c r="F112" s="36">
        <f>SUMIFS(СВЦЭМ!$C$33:$C$776,СВЦЭМ!$A$33:$A$776,$A112,СВЦЭМ!$B$33:$B$776,F$83)+'СЕТ СН'!$H$9+СВЦЭМ!$D$10+'СЕТ СН'!$H$5-'СЕТ СН'!$H$17</f>
        <v>3547.2995973699999</v>
      </c>
      <c r="G112" s="36">
        <f>SUMIFS(СВЦЭМ!$C$33:$C$776,СВЦЭМ!$A$33:$A$776,$A112,СВЦЭМ!$B$33:$B$776,G$83)+'СЕТ СН'!$H$9+СВЦЭМ!$D$10+'СЕТ СН'!$H$5-'СЕТ СН'!$H$17</f>
        <v>3548.3944287300001</v>
      </c>
      <c r="H112" s="36">
        <f>SUMIFS(СВЦЭМ!$C$33:$C$776,СВЦЭМ!$A$33:$A$776,$A112,СВЦЭМ!$B$33:$B$776,H$83)+'СЕТ СН'!$H$9+СВЦЭМ!$D$10+'СЕТ СН'!$H$5-'СЕТ СН'!$H$17</f>
        <v>3520.6809539999999</v>
      </c>
      <c r="I112" s="36">
        <f>SUMIFS(СВЦЭМ!$C$33:$C$776,СВЦЭМ!$A$33:$A$776,$A112,СВЦЭМ!$B$33:$B$776,I$83)+'СЕТ СН'!$H$9+СВЦЭМ!$D$10+'СЕТ СН'!$H$5-'СЕТ СН'!$H$17</f>
        <v>3505.3920232</v>
      </c>
      <c r="J112" s="36">
        <f>SUMIFS(СВЦЭМ!$C$33:$C$776,СВЦЭМ!$A$33:$A$776,$A112,СВЦЭМ!$B$33:$B$776,J$83)+'СЕТ СН'!$H$9+СВЦЭМ!$D$10+'СЕТ СН'!$H$5-'СЕТ СН'!$H$17</f>
        <v>3493.5976594499998</v>
      </c>
      <c r="K112" s="36">
        <f>SUMIFS(СВЦЭМ!$C$33:$C$776,СВЦЭМ!$A$33:$A$776,$A112,СВЦЭМ!$B$33:$B$776,K$83)+'СЕТ СН'!$H$9+СВЦЭМ!$D$10+'СЕТ СН'!$H$5-'СЕТ СН'!$H$17</f>
        <v>3475.96644758</v>
      </c>
      <c r="L112" s="36">
        <f>SUMIFS(СВЦЭМ!$C$33:$C$776,СВЦЭМ!$A$33:$A$776,$A112,СВЦЭМ!$B$33:$B$776,L$83)+'СЕТ СН'!$H$9+СВЦЭМ!$D$10+'СЕТ СН'!$H$5-'СЕТ СН'!$H$17</f>
        <v>3448.34863266</v>
      </c>
      <c r="M112" s="36">
        <f>SUMIFS(СВЦЭМ!$C$33:$C$776,СВЦЭМ!$A$33:$A$776,$A112,СВЦЭМ!$B$33:$B$776,M$83)+'СЕТ СН'!$H$9+СВЦЭМ!$D$10+'СЕТ СН'!$H$5-'СЕТ СН'!$H$17</f>
        <v>3439.7655972699999</v>
      </c>
      <c r="N112" s="36">
        <f>SUMIFS(СВЦЭМ!$C$33:$C$776,СВЦЭМ!$A$33:$A$776,$A112,СВЦЭМ!$B$33:$B$776,N$83)+'СЕТ СН'!$H$9+СВЦЭМ!$D$10+'СЕТ СН'!$H$5-'СЕТ СН'!$H$17</f>
        <v>3431.8136290000002</v>
      </c>
      <c r="O112" s="36">
        <f>SUMIFS(СВЦЭМ!$C$33:$C$776,СВЦЭМ!$A$33:$A$776,$A112,СВЦЭМ!$B$33:$B$776,O$83)+'СЕТ СН'!$H$9+СВЦЭМ!$D$10+'СЕТ СН'!$H$5-'СЕТ СН'!$H$17</f>
        <v>3444.0672517900002</v>
      </c>
      <c r="P112" s="36">
        <f>SUMIFS(СВЦЭМ!$C$33:$C$776,СВЦЭМ!$A$33:$A$776,$A112,СВЦЭМ!$B$33:$B$776,P$83)+'СЕТ СН'!$H$9+СВЦЭМ!$D$10+'СЕТ СН'!$H$5-'СЕТ СН'!$H$17</f>
        <v>3455.3957196700003</v>
      </c>
      <c r="Q112" s="36">
        <f>SUMIFS(СВЦЭМ!$C$33:$C$776,СВЦЭМ!$A$33:$A$776,$A112,СВЦЭМ!$B$33:$B$776,Q$83)+'СЕТ СН'!$H$9+СВЦЭМ!$D$10+'СЕТ СН'!$H$5-'СЕТ СН'!$H$17</f>
        <v>3464.0663514899998</v>
      </c>
      <c r="R112" s="36">
        <f>SUMIFS(СВЦЭМ!$C$33:$C$776,СВЦЭМ!$A$33:$A$776,$A112,СВЦЭМ!$B$33:$B$776,R$83)+'СЕТ СН'!$H$9+СВЦЭМ!$D$10+'СЕТ СН'!$H$5-'СЕТ СН'!$H$17</f>
        <v>3471.78237476</v>
      </c>
      <c r="S112" s="36">
        <f>SUMIFS(СВЦЭМ!$C$33:$C$776,СВЦЭМ!$A$33:$A$776,$A112,СВЦЭМ!$B$33:$B$776,S$83)+'СЕТ СН'!$H$9+СВЦЭМ!$D$10+'СЕТ СН'!$H$5-'СЕТ СН'!$H$17</f>
        <v>3478.1367230199999</v>
      </c>
      <c r="T112" s="36">
        <f>SUMIFS(СВЦЭМ!$C$33:$C$776,СВЦЭМ!$A$33:$A$776,$A112,СВЦЭМ!$B$33:$B$776,T$83)+'СЕТ СН'!$H$9+СВЦЭМ!$D$10+'СЕТ СН'!$H$5-'СЕТ СН'!$H$17</f>
        <v>3477.9072878900001</v>
      </c>
      <c r="U112" s="36">
        <f>SUMIFS(СВЦЭМ!$C$33:$C$776,СВЦЭМ!$A$33:$A$776,$A112,СВЦЭМ!$B$33:$B$776,U$83)+'СЕТ СН'!$H$9+СВЦЭМ!$D$10+'СЕТ СН'!$H$5-'СЕТ СН'!$H$17</f>
        <v>3471.6456803000001</v>
      </c>
      <c r="V112" s="36">
        <f>SUMIFS(СВЦЭМ!$C$33:$C$776,СВЦЭМ!$A$33:$A$776,$A112,СВЦЭМ!$B$33:$B$776,V$83)+'СЕТ СН'!$H$9+СВЦЭМ!$D$10+'СЕТ СН'!$H$5-'СЕТ СН'!$H$17</f>
        <v>3476.2185450500001</v>
      </c>
      <c r="W112" s="36">
        <f>SUMIFS(СВЦЭМ!$C$33:$C$776,СВЦЭМ!$A$33:$A$776,$A112,СВЦЭМ!$B$33:$B$776,W$83)+'СЕТ СН'!$H$9+СВЦЭМ!$D$10+'СЕТ СН'!$H$5-'СЕТ СН'!$H$17</f>
        <v>3487.07062537</v>
      </c>
      <c r="X112" s="36">
        <f>SUMIFS(СВЦЭМ!$C$33:$C$776,СВЦЭМ!$A$33:$A$776,$A112,СВЦЭМ!$B$33:$B$776,X$83)+'СЕТ СН'!$H$9+СВЦЭМ!$D$10+'СЕТ СН'!$H$5-'СЕТ СН'!$H$17</f>
        <v>3483.8602219899999</v>
      </c>
      <c r="Y112" s="36">
        <f>SUMIFS(СВЦЭМ!$C$33:$C$776,СВЦЭМ!$A$33:$A$776,$A112,СВЦЭМ!$B$33:$B$776,Y$83)+'СЕТ СН'!$H$9+СВЦЭМ!$D$10+'СЕТ СН'!$H$5-'СЕТ СН'!$H$17</f>
        <v>3513.5887717300002</v>
      </c>
    </row>
    <row r="113" spans="1:27" ht="15.75" x14ac:dyDescent="0.2">
      <c r="A113" s="35">
        <f t="shared" si="2"/>
        <v>43799</v>
      </c>
      <c r="B113" s="36">
        <f>SUMIFS(СВЦЭМ!$C$33:$C$776,СВЦЭМ!$A$33:$A$776,$A113,СВЦЭМ!$B$33:$B$776,B$83)+'СЕТ СН'!$H$9+СВЦЭМ!$D$10+'СЕТ СН'!$H$5-'СЕТ СН'!$H$17</f>
        <v>3561.87144463</v>
      </c>
      <c r="C113" s="36">
        <f>SUMIFS(СВЦЭМ!$C$33:$C$776,СВЦЭМ!$A$33:$A$776,$A113,СВЦЭМ!$B$33:$B$776,C$83)+'СЕТ СН'!$H$9+СВЦЭМ!$D$10+'СЕТ СН'!$H$5-'СЕТ СН'!$H$17</f>
        <v>3556.7444641100001</v>
      </c>
      <c r="D113" s="36">
        <f>SUMIFS(СВЦЭМ!$C$33:$C$776,СВЦЭМ!$A$33:$A$776,$A113,СВЦЭМ!$B$33:$B$776,D$83)+'СЕТ СН'!$H$9+СВЦЭМ!$D$10+'СЕТ СН'!$H$5-'СЕТ СН'!$H$17</f>
        <v>3595.5271481600003</v>
      </c>
      <c r="E113" s="36">
        <f>SUMIFS(СВЦЭМ!$C$33:$C$776,СВЦЭМ!$A$33:$A$776,$A113,СВЦЭМ!$B$33:$B$776,E$83)+'СЕТ СН'!$H$9+СВЦЭМ!$D$10+'СЕТ СН'!$H$5-'СЕТ СН'!$H$17</f>
        <v>3598.6758664200001</v>
      </c>
      <c r="F113" s="36">
        <f>SUMIFS(СВЦЭМ!$C$33:$C$776,СВЦЭМ!$A$33:$A$776,$A113,СВЦЭМ!$B$33:$B$776,F$83)+'СЕТ СН'!$H$9+СВЦЭМ!$D$10+'СЕТ СН'!$H$5-'СЕТ СН'!$H$17</f>
        <v>3574.5145179599999</v>
      </c>
      <c r="G113" s="36">
        <f>SUMIFS(СВЦЭМ!$C$33:$C$776,СВЦЭМ!$A$33:$A$776,$A113,СВЦЭМ!$B$33:$B$776,G$83)+'СЕТ СН'!$H$9+СВЦЭМ!$D$10+'СЕТ СН'!$H$5-'СЕТ СН'!$H$17</f>
        <v>3579.4170871300003</v>
      </c>
      <c r="H113" s="36">
        <f>SUMIFS(СВЦЭМ!$C$33:$C$776,СВЦЭМ!$A$33:$A$776,$A113,СВЦЭМ!$B$33:$B$776,H$83)+'СЕТ СН'!$H$9+СВЦЭМ!$D$10+'СЕТ СН'!$H$5-'СЕТ СН'!$H$17</f>
        <v>3555.2248787899998</v>
      </c>
      <c r="I113" s="36">
        <f>SUMIFS(СВЦЭМ!$C$33:$C$776,СВЦЭМ!$A$33:$A$776,$A113,СВЦЭМ!$B$33:$B$776,I$83)+'СЕТ СН'!$H$9+СВЦЭМ!$D$10+'СЕТ СН'!$H$5-'СЕТ СН'!$H$17</f>
        <v>3542.5237049900002</v>
      </c>
      <c r="J113" s="36">
        <f>SUMIFS(СВЦЭМ!$C$33:$C$776,СВЦЭМ!$A$33:$A$776,$A113,СВЦЭМ!$B$33:$B$776,J$83)+'СЕТ СН'!$H$9+СВЦЭМ!$D$10+'СЕТ СН'!$H$5-'СЕТ СН'!$H$17</f>
        <v>3523.1313486600002</v>
      </c>
      <c r="K113" s="36">
        <f>SUMIFS(СВЦЭМ!$C$33:$C$776,СВЦЭМ!$A$33:$A$776,$A113,СВЦЭМ!$B$33:$B$776,K$83)+'СЕТ СН'!$H$9+СВЦЭМ!$D$10+'СЕТ СН'!$H$5-'СЕТ СН'!$H$17</f>
        <v>3504.1692103599999</v>
      </c>
      <c r="L113" s="36">
        <f>SUMIFS(СВЦЭМ!$C$33:$C$776,СВЦЭМ!$A$33:$A$776,$A113,СВЦЭМ!$B$33:$B$776,L$83)+'СЕТ СН'!$H$9+СВЦЭМ!$D$10+'СЕТ СН'!$H$5-'СЕТ СН'!$H$17</f>
        <v>3462.7851995999999</v>
      </c>
      <c r="M113" s="36">
        <f>SUMIFS(СВЦЭМ!$C$33:$C$776,СВЦЭМ!$A$33:$A$776,$A113,СВЦЭМ!$B$33:$B$776,M$83)+'СЕТ СН'!$H$9+СВЦЭМ!$D$10+'СЕТ СН'!$H$5-'СЕТ СН'!$H$17</f>
        <v>3451.7158346000001</v>
      </c>
      <c r="N113" s="36">
        <f>SUMIFS(СВЦЭМ!$C$33:$C$776,СВЦЭМ!$A$33:$A$776,$A113,СВЦЭМ!$B$33:$B$776,N$83)+'СЕТ СН'!$H$9+СВЦЭМ!$D$10+'СЕТ СН'!$H$5-'СЕТ СН'!$H$17</f>
        <v>3443.3506108400002</v>
      </c>
      <c r="O113" s="36">
        <f>SUMIFS(СВЦЭМ!$C$33:$C$776,СВЦЭМ!$A$33:$A$776,$A113,СВЦЭМ!$B$33:$B$776,O$83)+'СЕТ СН'!$H$9+СВЦЭМ!$D$10+'СЕТ СН'!$H$5-'СЕТ СН'!$H$17</f>
        <v>3453.1233757300001</v>
      </c>
      <c r="P113" s="36">
        <f>SUMIFS(СВЦЭМ!$C$33:$C$776,СВЦЭМ!$A$33:$A$776,$A113,СВЦЭМ!$B$33:$B$776,P$83)+'СЕТ СН'!$H$9+СВЦЭМ!$D$10+'СЕТ СН'!$H$5-'СЕТ СН'!$H$17</f>
        <v>3461.6935616599999</v>
      </c>
      <c r="Q113" s="36">
        <f>SUMIFS(СВЦЭМ!$C$33:$C$776,СВЦЭМ!$A$33:$A$776,$A113,СВЦЭМ!$B$33:$B$776,Q$83)+'СЕТ СН'!$H$9+СВЦЭМ!$D$10+'СЕТ СН'!$H$5-'СЕТ СН'!$H$17</f>
        <v>3457.7631251100001</v>
      </c>
      <c r="R113" s="36">
        <f>SUMIFS(СВЦЭМ!$C$33:$C$776,СВЦЭМ!$A$33:$A$776,$A113,СВЦЭМ!$B$33:$B$776,R$83)+'СЕТ СН'!$H$9+СВЦЭМ!$D$10+'СЕТ СН'!$H$5-'СЕТ СН'!$H$17</f>
        <v>3444.3206841800002</v>
      </c>
      <c r="S113" s="36">
        <f>SUMIFS(СВЦЭМ!$C$33:$C$776,СВЦЭМ!$A$33:$A$776,$A113,СВЦЭМ!$B$33:$B$776,S$83)+'СЕТ СН'!$H$9+СВЦЭМ!$D$10+'СЕТ СН'!$H$5-'СЕТ СН'!$H$17</f>
        <v>3436.4185611299999</v>
      </c>
      <c r="T113" s="36">
        <f>SUMIFS(СВЦЭМ!$C$33:$C$776,СВЦЭМ!$A$33:$A$776,$A113,СВЦЭМ!$B$33:$B$776,T$83)+'СЕТ СН'!$H$9+СВЦЭМ!$D$10+'СЕТ СН'!$H$5-'СЕТ СН'!$H$17</f>
        <v>3426.3550365700003</v>
      </c>
      <c r="U113" s="36">
        <f>SUMIFS(СВЦЭМ!$C$33:$C$776,СВЦЭМ!$A$33:$A$776,$A113,СВЦЭМ!$B$33:$B$776,U$83)+'СЕТ СН'!$H$9+СВЦЭМ!$D$10+'СЕТ СН'!$H$5-'СЕТ СН'!$H$17</f>
        <v>3426.1705482299999</v>
      </c>
      <c r="V113" s="36">
        <f>SUMIFS(СВЦЭМ!$C$33:$C$776,СВЦЭМ!$A$33:$A$776,$A113,СВЦЭМ!$B$33:$B$776,V$83)+'СЕТ СН'!$H$9+СВЦЭМ!$D$10+'СЕТ СН'!$H$5-'СЕТ СН'!$H$17</f>
        <v>3435.9865607299998</v>
      </c>
      <c r="W113" s="36">
        <f>SUMIFS(СВЦЭМ!$C$33:$C$776,СВЦЭМ!$A$33:$A$776,$A113,СВЦЭМ!$B$33:$B$776,W$83)+'СЕТ СН'!$H$9+СВЦЭМ!$D$10+'СЕТ СН'!$H$5-'СЕТ СН'!$H$17</f>
        <v>3447.1287256400001</v>
      </c>
      <c r="X113" s="36">
        <f>SUMIFS(СВЦЭМ!$C$33:$C$776,СВЦЭМ!$A$33:$A$776,$A113,СВЦЭМ!$B$33:$B$776,X$83)+'СЕТ СН'!$H$9+СВЦЭМ!$D$10+'СЕТ СН'!$H$5-'СЕТ СН'!$H$17</f>
        <v>3449.04950684</v>
      </c>
      <c r="Y113" s="36">
        <f>SUMIFS(СВЦЭМ!$C$33:$C$776,СВЦЭМ!$A$33:$A$776,$A113,СВЦЭМ!$B$33:$B$776,Y$83)+'СЕТ СН'!$H$9+СВЦЭМ!$D$10+'СЕТ СН'!$H$5-'СЕТ СН'!$H$17</f>
        <v>3483.46604927</v>
      </c>
      <c r="AA113" s="37"/>
    </row>
    <row r="114" spans="1:27" ht="15.75" hidden="1" customHeight="1" x14ac:dyDescent="0.2">
      <c r="A114" s="35">
        <f t="shared" si="2"/>
        <v>43800</v>
      </c>
      <c r="B114" s="36">
        <f>SUMIFS(СВЦЭМ!$C$33:$C$776,СВЦЭМ!$A$33:$A$776,$A114,СВЦЭМ!$B$33:$B$776,B$83)+'СЕТ СН'!$H$9+СВЦЭМ!$D$10+'СЕТ СН'!$H$5-'СЕТ СН'!$H$17</f>
        <v>2652.6815828399999</v>
      </c>
      <c r="C114" s="36">
        <f>SUMIFS(СВЦЭМ!$C$33:$C$776,СВЦЭМ!$A$33:$A$776,$A114,СВЦЭМ!$B$33:$B$776,C$83)+'СЕТ СН'!$H$9+СВЦЭМ!$D$10+'СЕТ СН'!$H$5-'СЕТ СН'!$H$17</f>
        <v>2652.6815828399999</v>
      </c>
      <c r="D114" s="36">
        <f>SUMIFS(СВЦЭМ!$C$33:$C$776,СВЦЭМ!$A$33:$A$776,$A114,СВЦЭМ!$B$33:$B$776,D$83)+'СЕТ СН'!$H$9+СВЦЭМ!$D$10+'СЕТ СН'!$H$5-'СЕТ СН'!$H$17</f>
        <v>2652.6815828399999</v>
      </c>
      <c r="E114" s="36">
        <f>SUMIFS(СВЦЭМ!$C$33:$C$776,СВЦЭМ!$A$33:$A$776,$A114,СВЦЭМ!$B$33:$B$776,E$83)+'СЕТ СН'!$H$9+СВЦЭМ!$D$10+'СЕТ СН'!$H$5-'СЕТ СН'!$H$17</f>
        <v>2652.6815828399999</v>
      </c>
      <c r="F114" s="36">
        <f>SUMIFS(СВЦЭМ!$C$33:$C$776,СВЦЭМ!$A$33:$A$776,$A114,СВЦЭМ!$B$33:$B$776,F$83)+'СЕТ СН'!$H$9+СВЦЭМ!$D$10+'СЕТ СН'!$H$5-'СЕТ СН'!$H$17</f>
        <v>2652.6815828399999</v>
      </c>
      <c r="G114" s="36">
        <f>SUMIFS(СВЦЭМ!$C$33:$C$776,СВЦЭМ!$A$33:$A$776,$A114,СВЦЭМ!$B$33:$B$776,G$83)+'СЕТ СН'!$H$9+СВЦЭМ!$D$10+'СЕТ СН'!$H$5-'СЕТ СН'!$H$17</f>
        <v>2652.6815828399999</v>
      </c>
      <c r="H114" s="36">
        <f>SUMIFS(СВЦЭМ!$C$33:$C$776,СВЦЭМ!$A$33:$A$776,$A114,СВЦЭМ!$B$33:$B$776,H$83)+'СЕТ СН'!$H$9+СВЦЭМ!$D$10+'СЕТ СН'!$H$5-'СЕТ СН'!$H$17</f>
        <v>2652.6815828399999</v>
      </c>
      <c r="I114" s="36">
        <f>SUMIFS(СВЦЭМ!$C$33:$C$776,СВЦЭМ!$A$33:$A$776,$A114,СВЦЭМ!$B$33:$B$776,I$83)+'СЕТ СН'!$H$9+СВЦЭМ!$D$10+'СЕТ СН'!$H$5-'СЕТ СН'!$H$17</f>
        <v>2652.6815828399999</v>
      </c>
      <c r="J114" s="36">
        <f>SUMIFS(СВЦЭМ!$C$33:$C$776,СВЦЭМ!$A$33:$A$776,$A114,СВЦЭМ!$B$33:$B$776,J$83)+'СЕТ СН'!$H$9+СВЦЭМ!$D$10+'СЕТ СН'!$H$5-'СЕТ СН'!$H$17</f>
        <v>2652.6815828399999</v>
      </c>
      <c r="K114" s="36">
        <f>SUMIFS(СВЦЭМ!$C$33:$C$776,СВЦЭМ!$A$33:$A$776,$A114,СВЦЭМ!$B$33:$B$776,K$83)+'СЕТ СН'!$H$9+СВЦЭМ!$D$10+'СЕТ СН'!$H$5-'СЕТ СН'!$H$17</f>
        <v>2652.6815828399999</v>
      </c>
      <c r="L114" s="36">
        <f>SUMIFS(СВЦЭМ!$C$33:$C$776,СВЦЭМ!$A$33:$A$776,$A114,СВЦЭМ!$B$33:$B$776,L$83)+'СЕТ СН'!$H$9+СВЦЭМ!$D$10+'СЕТ СН'!$H$5-'СЕТ СН'!$H$17</f>
        <v>2652.6815828399999</v>
      </c>
      <c r="M114" s="36">
        <f>SUMIFS(СВЦЭМ!$C$33:$C$776,СВЦЭМ!$A$33:$A$776,$A114,СВЦЭМ!$B$33:$B$776,M$83)+'СЕТ СН'!$H$9+СВЦЭМ!$D$10+'СЕТ СН'!$H$5-'СЕТ СН'!$H$17</f>
        <v>2652.6815828399999</v>
      </c>
      <c r="N114" s="36">
        <f>SUMIFS(СВЦЭМ!$C$33:$C$776,СВЦЭМ!$A$33:$A$776,$A114,СВЦЭМ!$B$33:$B$776,N$83)+'СЕТ СН'!$H$9+СВЦЭМ!$D$10+'СЕТ СН'!$H$5-'СЕТ СН'!$H$17</f>
        <v>2652.6815828399999</v>
      </c>
      <c r="O114" s="36">
        <f>SUMIFS(СВЦЭМ!$C$33:$C$776,СВЦЭМ!$A$33:$A$776,$A114,СВЦЭМ!$B$33:$B$776,O$83)+'СЕТ СН'!$H$9+СВЦЭМ!$D$10+'СЕТ СН'!$H$5-'СЕТ СН'!$H$17</f>
        <v>2652.6815828399999</v>
      </c>
      <c r="P114" s="36">
        <f>SUMIFS(СВЦЭМ!$C$33:$C$776,СВЦЭМ!$A$33:$A$776,$A114,СВЦЭМ!$B$33:$B$776,P$83)+'СЕТ СН'!$H$9+СВЦЭМ!$D$10+'СЕТ СН'!$H$5-'СЕТ СН'!$H$17</f>
        <v>2652.6815828399999</v>
      </c>
      <c r="Q114" s="36">
        <f>SUMIFS(СВЦЭМ!$C$33:$C$776,СВЦЭМ!$A$33:$A$776,$A114,СВЦЭМ!$B$33:$B$776,Q$83)+'СЕТ СН'!$H$9+СВЦЭМ!$D$10+'СЕТ СН'!$H$5-'СЕТ СН'!$H$17</f>
        <v>2652.6815828399999</v>
      </c>
      <c r="R114" s="36">
        <f>SUMIFS(СВЦЭМ!$C$33:$C$776,СВЦЭМ!$A$33:$A$776,$A114,СВЦЭМ!$B$33:$B$776,R$83)+'СЕТ СН'!$H$9+СВЦЭМ!$D$10+'СЕТ СН'!$H$5-'СЕТ СН'!$H$17</f>
        <v>2652.6815828399999</v>
      </c>
      <c r="S114" s="36">
        <f>SUMIFS(СВЦЭМ!$C$33:$C$776,СВЦЭМ!$A$33:$A$776,$A114,СВЦЭМ!$B$33:$B$776,S$83)+'СЕТ СН'!$H$9+СВЦЭМ!$D$10+'СЕТ СН'!$H$5-'СЕТ СН'!$H$17</f>
        <v>2652.6815828399999</v>
      </c>
      <c r="T114" s="36">
        <f>SUMIFS(СВЦЭМ!$C$33:$C$776,СВЦЭМ!$A$33:$A$776,$A114,СВЦЭМ!$B$33:$B$776,T$83)+'СЕТ СН'!$H$9+СВЦЭМ!$D$10+'СЕТ СН'!$H$5-'СЕТ СН'!$H$17</f>
        <v>2652.6815828399999</v>
      </c>
      <c r="U114" s="36">
        <f>SUMIFS(СВЦЭМ!$C$33:$C$776,СВЦЭМ!$A$33:$A$776,$A114,СВЦЭМ!$B$33:$B$776,U$83)+'СЕТ СН'!$H$9+СВЦЭМ!$D$10+'СЕТ СН'!$H$5-'СЕТ СН'!$H$17</f>
        <v>2652.6815828399999</v>
      </c>
      <c r="V114" s="36">
        <f>SUMIFS(СВЦЭМ!$C$33:$C$776,СВЦЭМ!$A$33:$A$776,$A114,СВЦЭМ!$B$33:$B$776,V$83)+'СЕТ СН'!$H$9+СВЦЭМ!$D$10+'СЕТ СН'!$H$5-'СЕТ СН'!$H$17</f>
        <v>2652.6815828399999</v>
      </c>
      <c r="W114" s="36">
        <f>SUMIFS(СВЦЭМ!$C$33:$C$776,СВЦЭМ!$A$33:$A$776,$A114,СВЦЭМ!$B$33:$B$776,W$83)+'СЕТ СН'!$H$9+СВЦЭМ!$D$10+'СЕТ СН'!$H$5-'СЕТ СН'!$H$17</f>
        <v>2652.6815828399999</v>
      </c>
      <c r="X114" s="36">
        <f>SUMIFS(СВЦЭМ!$C$33:$C$776,СВЦЭМ!$A$33:$A$776,$A114,СВЦЭМ!$B$33:$B$776,X$83)+'СЕТ СН'!$H$9+СВЦЭМ!$D$10+'СЕТ СН'!$H$5-'СЕТ СН'!$H$17</f>
        <v>2652.6815828399999</v>
      </c>
      <c r="Y114" s="36">
        <f>SUMIFS(СВЦЭМ!$C$33:$C$776,СВЦЭМ!$A$33:$A$776,$A114,СВЦЭМ!$B$33:$B$776,Y$83)+'СЕТ СН'!$H$9+СВЦЭМ!$D$10+'СЕТ СН'!$H$5-'СЕТ СН'!$H$17</f>
        <v>2652.6815828399999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СН'!$I$9+СВЦЭМ!$D$10+'СЕТ СН'!$I$5-'СЕТ СН'!$I$17</f>
        <v>3492.6285602099997</v>
      </c>
      <c r="C120" s="36">
        <f>SUMIFS(СВЦЭМ!$C$33:$C$776,СВЦЭМ!$A$33:$A$776,$A120,СВЦЭМ!$B$33:$B$776,C$119)+'СЕТ СН'!$I$9+СВЦЭМ!$D$10+'СЕТ СН'!$I$5-'СЕТ СН'!$I$17</f>
        <v>3532.8681875100001</v>
      </c>
      <c r="D120" s="36">
        <f>SUMIFS(СВЦЭМ!$C$33:$C$776,СВЦЭМ!$A$33:$A$776,$A120,СВЦЭМ!$B$33:$B$776,D$119)+'СЕТ СН'!$I$9+СВЦЭМ!$D$10+'СЕТ СН'!$I$5-'СЕТ СН'!$I$17</f>
        <v>3552.5207516800001</v>
      </c>
      <c r="E120" s="36">
        <f>SUMIFS(СВЦЭМ!$C$33:$C$776,СВЦЭМ!$A$33:$A$776,$A120,СВЦЭМ!$B$33:$B$776,E$119)+'СЕТ СН'!$I$9+СВЦЭМ!$D$10+'СЕТ СН'!$I$5-'СЕТ СН'!$I$17</f>
        <v>3564.09002495</v>
      </c>
      <c r="F120" s="36">
        <f>SUMIFS(СВЦЭМ!$C$33:$C$776,СВЦЭМ!$A$33:$A$776,$A120,СВЦЭМ!$B$33:$B$776,F$119)+'СЕТ СН'!$I$9+СВЦЭМ!$D$10+'СЕТ СН'!$I$5-'СЕТ СН'!$I$17</f>
        <v>3573.3268121800002</v>
      </c>
      <c r="G120" s="36">
        <f>SUMIFS(СВЦЭМ!$C$33:$C$776,СВЦЭМ!$A$33:$A$776,$A120,СВЦЭМ!$B$33:$B$776,G$119)+'СЕТ СН'!$I$9+СВЦЭМ!$D$10+'СЕТ СН'!$I$5-'СЕТ СН'!$I$17</f>
        <v>3555.7987091499999</v>
      </c>
      <c r="H120" s="36">
        <f>SUMIFS(СВЦЭМ!$C$33:$C$776,СВЦЭМ!$A$33:$A$776,$A120,СВЦЭМ!$B$33:$B$776,H$119)+'СЕТ СН'!$I$9+СВЦЭМ!$D$10+'СЕТ СН'!$I$5-'СЕТ СН'!$I$17</f>
        <v>3546.1638944300003</v>
      </c>
      <c r="I120" s="36">
        <f>SUMIFS(СВЦЭМ!$C$33:$C$776,СВЦЭМ!$A$33:$A$776,$A120,СВЦЭМ!$B$33:$B$776,I$119)+'СЕТ СН'!$I$9+СВЦЭМ!$D$10+'СЕТ СН'!$I$5-'СЕТ СН'!$I$17</f>
        <v>3528.47515544</v>
      </c>
      <c r="J120" s="36">
        <f>SUMIFS(СВЦЭМ!$C$33:$C$776,СВЦЭМ!$A$33:$A$776,$A120,СВЦЭМ!$B$33:$B$776,J$119)+'СЕТ СН'!$I$9+СВЦЭМ!$D$10+'СЕТ СН'!$I$5-'СЕТ СН'!$I$17</f>
        <v>3500.1674362200001</v>
      </c>
      <c r="K120" s="36">
        <f>SUMIFS(СВЦЭМ!$C$33:$C$776,СВЦЭМ!$A$33:$A$776,$A120,СВЦЭМ!$B$33:$B$776,K$119)+'СЕТ СН'!$I$9+СВЦЭМ!$D$10+'СЕТ СН'!$I$5-'СЕТ СН'!$I$17</f>
        <v>3495.2675834500001</v>
      </c>
      <c r="L120" s="36">
        <f>SUMIFS(СВЦЭМ!$C$33:$C$776,СВЦЭМ!$A$33:$A$776,$A120,СВЦЭМ!$B$33:$B$776,L$119)+'СЕТ СН'!$I$9+СВЦЭМ!$D$10+'СЕТ СН'!$I$5-'СЕТ СН'!$I$17</f>
        <v>3502.2866046099998</v>
      </c>
      <c r="M120" s="36">
        <f>SUMIFS(СВЦЭМ!$C$33:$C$776,СВЦЭМ!$A$33:$A$776,$A120,СВЦЭМ!$B$33:$B$776,M$119)+'СЕТ СН'!$I$9+СВЦЭМ!$D$10+'СЕТ СН'!$I$5-'СЕТ СН'!$I$17</f>
        <v>3506.2677970200002</v>
      </c>
      <c r="N120" s="36">
        <f>SUMIFS(СВЦЭМ!$C$33:$C$776,СВЦЭМ!$A$33:$A$776,$A120,СВЦЭМ!$B$33:$B$776,N$119)+'СЕТ СН'!$I$9+СВЦЭМ!$D$10+'СЕТ СН'!$I$5-'СЕТ СН'!$I$17</f>
        <v>3512.5952440900001</v>
      </c>
      <c r="O120" s="36">
        <f>SUMIFS(СВЦЭМ!$C$33:$C$776,СВЦЭМ!$A$33:$A$776,$A120,СВЦЭМ!$B$33:$B$776,O$119)+'СЕТ СН'!$I$9+СВЦЭМ!$D$10+'СЕТ СН'!$I$5-'СЕТ СН'!$I$17</f>
        <v>3510.17308994</v>
      </c>
      <c r="P120" s="36">
        <f>SUMIFS(СВЦЭМ!$C$33:$C$776,СВЦЭМ!$A$33:$A$776,$A120,СВЦЭМ!$B$33:$B$776,P$119)+'СЕТ СН'!$I$9+СВЦЭМ!$D$10+'СЕТ СН'!$I$5-'СЕТ СН'!$I$17</f>
        <v>3516.8590068100002</v>
      </c>
      <c r="Q120" s="36">
        <f>SUMIFS(СВЦЭМ!$C$33:$C$776,СВЦЭМ!$A$33:$A$776,$A120,СВЦЭМ!$B$33:$B$776,Q$119)+'СЕТ СН'!$I$9+СВЦЭМ!$D$10+'СЕТ СН'!$I$5-'СЕТ СН'!$I$17</f>
        <v>3513.50441318</v>
      </c>
      <c r="R120" s="36">
        <f>SUMIFS(СВЦЭМ!$C$33:$C$776,СВЦЭМ!$A$33:$A$776,$A120,СВЦЭМ!$B$33:$B$776,R$119)+'СЕТ СН'!$I$9+СВЦЭМ!$D$10+'СЕТ СН'!$I$5-'СЕТ СН'!$I$17</f>
        <v>3468.9380047200002</v>
      </c>
      <c r="S120" s="36">
        <f>SUMIFS(СВЦЭМ!$C$33:$C$776,СВЦЭМ!$A$33:$A$776,$A120,СВЦЭМ!$B$33:$B$776,S$119)+'СЕТ СН'!$I$9+СВЦЭМ!$D$10+'СЕТ СН'!$I$5-'СЕТ СН'!$I$17</f>
        <v>3450.6114649299998</v>
      </c>
      <c r="T120" s="36">
        <f>SUMIFS(СВЦЭМ!$C$33:$C$776,СВЦЭМ!$A$33:$A$776,$A120,СВЦЭМ!$B$33:$B$776,T$119)+'СЕТ СН'!$I$9+СВЦЭМ!$D$10+'СЕТ СН'!$I$5-'СЕТ СН'!$I$17</f>
        <v>3429.0217825600002</v>
      </c>
      <c r="U120" s="36">
        <f>SUMIFS(СВЦЭМ!$C$33:$C$776,СВЦЭМ!$A$33:$A$776,$A120,СВЦЭМ!$B$33:$B$776,U$119)+'СЕТ СН'!$I$9+СВЦЭМ!$D$10+'СЕТ СН'!$I$5-'СЕТ СН'!$I$17</f>
        <v>3427.5977051199998</v>
      </c>
      <c r="V120" s="36">
        <f>SUMIFS(СВЦЭМ!$C$33:$C$776,СВЦЭМ!$A$33:$A$776,$A120,СВЦЭМ!$B$33:$B$776,V$119)+'СЕТ СН'!$I$9+СВЦЭМ!$D$10+'СЕТ СН'!$I$5-'СЕТ СН'!$I$17</f>
        <v>3436.0857366499999</v>
      </c>
      <c r="W120" s="36">
        <f>SUMIFS(СВЦЭМ!$C$33:$C$776,СВЦЭМ!$A$33:$A$776,$A120,СВЦЭМ!$B$33:$B$776,W$119)+'СЕТ СН'!$I$9+СВЦЭМ!$D$10+'СЕТ СН'!$I$5-'СЕТ СН'!$I$17</f>
        <v>3452.63587891</v>
      </c>
      <c r="X120" s="36">
        <f>SUMIFS(СВЦЭМ!$C$33:$C$776,СВЦЭМ!$A$33:$A$776,$A120,СВЦЭМ!$B$33:$B$776,X$119)+'СЕТ СН'!$I$9+СВЦЭМ!$D$10+'СЕТ СН'!$I$5-'СЕТ СН'!$I$17</f>
        <v>3466.6763994299999</v>
      </c>
      <c r="Y120" s="36">
        <f>SUMIFS(СВЦЭМ!$C$33:$C$776,СВЦЭМ!$A$33:$A$776,$A120,СВЦЭМ!$B$33:$B$776,Y$119)+'СЕТ СН'!$I$9+СВЦЭМ!$D$10+'СЕТ СН'!$I$5-'СЕТ СН'!$I$17</f>
        <v>3496.2298751099997</v>
      </c>
    </row>
    <row r="121" spans="1:27" ht="15.75" x14ac:dyDescent="0.2">
      <c r="A121" s="35">
        <f>A120+1</f>
        <v>43771</v>
      </c>
      <c r="B121" s="36">
        <f>SUMIFS(СВЦЭМ!$C$33:$C$776,СВЦЭМ!$A$33:$A$776,$A121,СВЦЭМ!$B$33:$B$776,B$119)+'СЕТ СН'!$I$9+СВЦЭМ!$D$10+'СЕТ СН'!$I$5-'СЕТ СН'!$I$17</f>
        <v>3515.4019001000001</v>
      </c>
      <c r="C121" s="36">
        <f>SUMIFS(СВЦЭМ!$C$33:$C$776,СВЦЭМ!$A$33:$A$776,$A121,СВЦЭМ!$B$33:$B$776,C$119)+'СЕТ СН'!$I$9+СВЦЭМ!$D$10+'СЕТ СН'!$I$5-'СЕТ СН'!$I$17</f>
        <v>3553.8179357999998</v>
      </c>
      <c r="D121" s="36">
        <f>SUMIFS(СВЦЭМ!$C$33:$C$776,СВЦЭМ!$A$33:$A$776,$A121,СВЦЭМ!$B$33:$B$776,D$119)+'СЕТ СН'!$I$9+СВЦЭМ!$D$10+'СЕТ СН'!$I$5-'СЕТ СН'!$I$17</f>
        <v>3575.7620725299998</v>
      </c>
      <c r="E121" s="36">
        <f>SUMIFS(СВЦЭМ!$C$33:$C$776,СВЦЭМ!$A$33:$A$776,$A121,СВЦЭМ!$B$33:$B$776,E$119)+'СЕТ СН'!$I$9+СВЦЭМ!$D$10+'СЕТ СН'!$I$5-'СЕТ СН'!$I$17</f>
        <v>3585.3529408099998</v>
      </c>
      <c r="F121" s="36">
        <f>SUMIFS(СВЦЭМ!$C$33:$C$776,СВЦЭМ!$A$33:$A$776,$A121,СВЦЭМ!$B$33:$B$776,F$119)+'СЕТ СН'!$I$9+СВЦЭМ!$D$10+'СЕТ СН'!$I$5-'СЕТ СН'!$I$17</f>
        <v>3570.2936116800001</v>
      </c>
      <c r="G121" s="36">
        <f>SUMIFS(СВЦЭМ!$C$33:$C$776,СВЦЭМ!$A$33:$A$776,$A121,СВЦЭМ!$B$33:$B$776,G$119)+'СЕТ СН'!$I$9+СВЦЭМ!$D$10+'СЕТ СН'!$I$5-'СЕТ СН'!$I$17</f>
        <v>3556.7423314799998</v>
      </c>
      <c r="H121" s="36">
        <f>SUMIFS(СВЦЭМ!$C$33:$C$776,СВЦЭМ!$A$33:$A$776,$A121,СВЦЭМ!$B$33:$B$776,H$119)+'СЕТ СН'!$I$9+СВЦЭМ!$D$10+'СЕТ СН'!$I$5-'СЕТ СН'!$I$17</f>
        <v>3533.68104885</v>
      </c>
      <c r="I121" s="36">
        <f>SUMIFS(СВЦЭМ!$C$33:$C$776,СВЦЭМ!$A$33:$A$776,$A121,СВЦЭМ!$B$33:$B$776,I$119)+'СЕТ СН'!$I$9+СВЦЭМ!$D$10+'СЕТ СН'!$I$5-'СЕТ СН'!$I$17</f>
        <v>3524.7741008200001</v>
      </c>
      <c r="J121" s="36">
        <f>SUMIFS(СВЦЭМ!$C$33:$C$776,СВЦЭМ!$A$33:$A$776,$A121,СВЦЭМ!$B$33:$B$776,J$119)+'СЕТ СН'!$I$9+СВЦЭМ!$D$10+'СЕТ СН'!$I$5-'СЕТ СН'!$I$17</f>
        <v>3511.64110132</v>
      </c>
      <c r="K121" s="36">
        <f>SUMIFS(СВЦЭМ!$C$33:$C$776,СВЦЭМ!$A$33:$A$776,$A121,СВЦЭМ!$B$33:$B$776,K$119)+'СЕТ СН'!$I$9+СВЦЭМ!$D$10+'СЕТ СН'!$I$5-'СЕТ СН'!$I$17</f>
        <v>3481.0146708799998</v>
      </c>
      <c r="L121" s="36">
        <f>SUMIFS(СВЦЭМ!$C$33:$C$776,СВЦЭМ!$A$33:$A$776,$A121,СВЦЭМ!$B$33:$B$776,L$119)+'СЕТ СН'!$I$9+СВЦЭМ!$D$10+'СЕТ СН'!$I$5-'СЕТ СН'!$I$17</f>
        <v>3466.2866644199999</v>
      </c>
      <c r="M121" s="36">
        <f>SUMIFS(СВЦЭМ!$C$33:$C$776,СВЦЭМ!$A$33:$A$776,$A121,СВЦЭМ!$B$33:$B$776,M$119)+'СЕТ СН'!$I$9+СВЦЭМ!$D$10+'СЕТ СН'!$I$5-'СЕТ СН'!$I$17</f>
        <v>3478.0177863999997</v>
      </c>
      <c r="N121" s="36">
        <f>SUMIFS(СВЦЭМ!$C$33:$C$776,СВЦЭМ!$A$33:$A$776,$A121,СВЦЭМ!$B$33:$B$776,N$119)+'СЕТ СН'!$I$9+СВЦЭМ!$D$10+'СЕТ СН'!$I$5-'СЕТ СН'!$I$17</f>
        <v>3476.4958105199998</v>
      </c>
      <c r="O121" s="36">
        <f>SUMIFS(СВЦЭМ!$C$33:$C$776,СВЦЭМ!$A$33:$A$776,$A121,СВЦЭМ!$B$33:$B$776,O$119)+'СЕТ СН'!$I$9+СВЦЭМ!$D$10+'СЕТ СН'!$I$5-'СЕТ СН'!$I$17</f>
        <v>3481.59641362</v>
      </c>
      <c r="P121" s="36">
        <f>SUMIFS(СВЦЭМ!$C$33:$C$776,СВЦЭМ!$A$33:$A$776,$A121,СВЦЭМ!$B$33:$B$776,P$119)+'СЕТ СН'!$I$9+СВЦЭМ!$D$10+'СЕТ СН'!$I$5-'СЕТ СН'!$I$17</f>
        <v>3488.3477984299998</v>
      </c>
      <c r="Q121" s="36">
        <f>SUMIFS(СВЦЭМ!$C$33:$C$776,СВЦЭМ!$A$33:$A$776,$A121,СВЦЭМ!$B$33:$B$776,Q$119)+'СЕТ СН'!$I$9+СВЦЭМ!$D$10+'СЕТ СН'!$I$5-'СЕТ СН'!$I$17</f>
        <v>3470.8097933700001</v>
      </c>
      <c r="R121" s="36">
        <f>SUMIFS(СВЦЭМ!$C$33:$C$776,СВЦЭМ!$A$33:$A$776,$A121,СВЦЭМ!$B$33:$B$776,R$119)+'СЕТ СН'!$I$9+СВЦЭМ!$D$10+'СЕТ СН'!$I$5-'СЕТ СН'!$I$17</f>
        <v>3425.9447708299999</v>
      </c>
      <c r="S121" s="36">
        <f>SUMIFS(СВЦЭМ!$C$33:$C$776,СВЦЭМ!$A$33:$A$776,$A121,СВЦЭМ!$B$33:$B$776,S$119)+'СЕТ СН'!$I$9+СВЦЭМ!$D$10+'СЕТ СН'!$I$5-'СЕТ СН'!$I$17</f>
        <v>3405.85087918</v>
      </c>
      <c r="T121" s="36">
        <f>SUMIFS(СВЦЭМ!$C$33:$C$776,СВЦЭМ!$A$33:$A$776,$A121,СВЦЭМ!$B$33:$B$776,T$119)+'СЕТ СН'!$I$9+СВЦЭМ!$D$10+'СЕТ СН'!$I$5-'СЕТ СН'!$I$17</f>
        <v>3396.4519534400001</v>
      </c>
      <c r="U121" s="36">
        <f>SUMIFS(СВЦЭМ!$C$33:$C$776,СВЦЭМ!$A$33:$A$776,$A121,СВЦЭМ!$B$33:$B$776,U$119)+'СЕТ СН'!$I$9+СВЦЭМ!$D$10+'СЕТ СН'!$I$5-'СЕТ СН'!$I$17</f>
        <v>3395.4750452500002</v>
      </c>
      <c r="V121" s="36">
        <f>SUMIFS(СВЦЭМ!$C$33:$C$776,СВЦЭМ!$A$33:$A$776,$A121,СВЦЭМ!$B$33:$B$776,V$119)+'СЕТ СН'!$I$9+СВЦЭМ!$D$10+'СЕТ СН'!$I$5-'СЕТ СН'!$I$17</f>
        <v>3393.7880824499998</v>
      </c>
      <c r="W121" s="36">
        <f>SUMIFS(СВЦЭМ!$C$33:$C$776,СВЦЭМ!$A$33:$A$776,$A121,СВЦЭМ!$B$33:$B$776,W$119)+'СЕТ СН'!$I$9+СВЦЭМ!$D$10+'СЕТ СН'!$I$5-'СЕТ СН'!$I$17</f>
        <v>3417.31334371</v>
      </c>
      <c r="X121" s="36">
        <f>SUMIFS(СВЦЭМ!$C$33:$C$776,СВЦЭМ!$A$33:$A$776,$A121,СВЦЭМ!$B$33:$B$776,X$119)+'СЕТ СН'!$I$9+СВЦЭМ!$D$10+'СЕТ СН'!$I$5-'СЕТ СН'!$I$17</f>
        <v>3438.2179505899999</v>
      </c>
      <c r="Y121" s="36">
        <f>SUMIFS(СВЦЭМ!$C$33:$C$776,СВЦЭМ!$A$33:$A$776,$A121,СВЦЭМ!$B$33:$B$776,Y$119)+'СЕТ СН'!$I$9+СВЦЭМ!$D$10+'СЕТ СН'!$I$5-'СЕТ СН'!$I$17</f>
        <v>3459.5929151800001</v>
      </c>
    </row>
    <row r="122" spans="1:27" ht="15.75" x14ac:dyDescent="0.2">
      <c r="A122" s="35">
        <f t="shared" ref="A122:A150" si="3">A121+1</f>
        <v>43772</v>
      </c>
      <c r="B122" s="36">
        <f>SUMIFS(СВЦЭМ!$C$33:$C$776,СВЦЭМ!$A$33:$A$776,$A122,СВЦЭМ!$B$33:$B$776,B$119)+'СЕТ СН'!$I$9+СВЦЭМ!$D$10+'СЕТ СН'!$I$5-'СЕТ СН'!$I$17</f>
        <v>3444.49879676</v>
      </c>
      <c r="C122" s="36">
        <f>SUMIFS(СВЦЭМ!$C$33:$C$776,СВЦЭМ!$A$33:$A$776,$A122,СВЦЭМ!$B$33:$B$776,C$119)+'СЕТ СН'!$I$9+СВЦЭМ!$D$10+'СЕТ СН'!$I$5-'СЕТ СН'!$I$17</f>
        <v>3483.1777648299999</v>
      </c>
      <c r="D122" s="36">
        <f>SUMIFS(СВЦЭМ!$C$33:$C$776,СВЦЭМ!$A$33:$A$776,$A122,СВЦЭМ!$B$33:$B$776,D$119)+'СЕТ СН'!$I$9+СВЦЭМ!$D$10+'СЕТ СН'!$I$5-'СЕТ СН'!$I$17</f>
        <v>3504.7548023700001</v>
      </c>
      <c r="E122" s="36">
        <f>SUMIFS(СВЦЭМ!$C$33:$C$776,СВЦЭМ!$A$33:$A$776,$A122,СВЦЭМ!$B$33:$B$776,E$119)+'СЕТ СН'!$I$9+СВЦЭМ!$D$10+'СЕТ СН'!$I$5-'СЕТ СН'!$I$17</f>
        <v>3506.7150167099999</v>
      </c>
      <c r="F122" s="36">
        <f>SUMIFS(СВЦЭМ!$C$33:$C$776,СВЦЭМ!$A$33:$A$776,$A122,СВЦЭМ!$B$33:$B$776,F$119)+'СЕТ СН'!$I$9+СВЦЭМ!$D$10+'СЕТ СН'!$I$5-'СЕТ СН'!$I$17</f>
        <v>3521.3715494899998</v>
      </c>
      <c r="G122" s="36">
        <f>SUMIFS(СВЦЭМ!$C$33:$C$776,СВЦЭМ!$A$33:$A$776,$A122,СВЦЭМ!$B$33:$B$776,G$119)+'СЕТ СН'!$I$9+СВЦЭМ!$D$10+'СЕТ СН'!$I$5-'СЕТ СН'!$I$17</f>
        <v>3507.7424201700001</v>
      </c>
      <c r="H122" s="36">
        <f>SUMIFS(СВЦЭМ!$C$33:$C$776,СВЦЭМ!$A$33:$A$776,$A122,СВЦЭМ!$B$33:$B$776,H$119)+'СЕТ СН'!$I$9+СВЦЭМ!$D$10+'СЕТ СН'!$I$5-'СЕТ СН'!$I$17</f>
        <v>3498.629954</v>
      </c>
      <c r="I122" s="36">
        <f>SUMIFS(СВЦЭМ!$C$33:$C$776,СВЦЭМ!$A$33:$A$776,$A122,СВЦЭМ!$B$33:$B$776,I$119)+'СЕТ СН'!$I$9+СВЦЭМ!$D$10+'СЕТ СН'!$I$5-'СЕТ СН'!$I$17</f>
        <v>3488.9627814699998</v>
      </c>
      <c r="J122" s="36">
        <f>SUMIFS(СВЦЭМ!$C$33:$C$776,СВЦЭМ!$A$33:$A$776,$A122,СВЦЭМ!$B$33:$B$776,J$119)+'СЕТ СН'!$I$9+СВЦЭМ!$D$10+'СЕТ СН'!$I$5-'СЕТ СН'!$I$17</f>
        <v>3451.5726813299998</v>
      </c>
      <c r="K122" s="36">
        <f>SUMIFS(СВЦЭМ!$C$33:$C$776,СВЦЭМ!$A$33:$A$776,$A122,СВЦЭМ!$B$33:$B$776,K$119)+'СЕТ СН'!$I$9+СВЦЭМ!$D$10+'СЕТ СН'!$I$5-'СЕТ СН'!$I$17</f>
        <v>3405.6104630300001</v>
      </c>
      <c r="L122" s="36">
        <f>SUMIFS(СВЦЭМ!$C$33:$C$776,СВЦЭМ!$A$33:$A$776,$A122,СВЦЭМ!$B$33:$B$776,L$119)+'СЕТ СН'!$I$9+СВЦЭМ!$D$10+'СЕТ СН'!$I$5-'СЕТ СН'!$I$17</f>
        <v>3388.5180023499997</v>
      </c>
      <c r="M122" s="36">
        <f>SUMIFS(СВЦЭМ!$C$33:$C$776,СВЦЭМ!$A$33:$A$776,$A122,СВЦЭМ!$B$33:$B$776,M$119)+'СЕТ СН'!$I$9+СВЦЭМ!$D$10+'СЕТ СН'!$I$5-'СЕТ СН'!$I$17</f>
        <v>3394.6682548399999</v>
      </c>
      <c r="N122" s="36">
        <f>SUMIFS(СВЦЭМ!$C$33:$C$776,СВЦЭМ!$A$33:$A$776,$A122,СВЦЭМ!$B$33:$B$776,N$119)+'СЕТ СН'!$I$9+СВЦЭМ!$D$10+'СЕТ СН'!$I$5-'СЕТ СН'!$I$17</f>
        <v>3399.7932829599999</v>
      </c>
      <c r="O122" s="36">
        <f>SUMIFS(СВЦЭМ!$C$33:$C$776,СВЦЭМ!$A$33:$A$776,$A122,СВЦЭМ!$B$33:$B$776,O$119)+'СЕТ СН'!$I$9+СВЦЭМ!$D$10+'СЕТ СН'!$I$5-'СЕТ СН'!$I$17</f>
        <v>3402.5657908200001</v>
      </c>
      <c r="P122" s="36">
        <f>SUMIFS(СВЦЭМ!$C$33:$C$776,СВЦЭМ!$A$33:$A$776,$A122,СВЦЭМ!$B$33:$B$776,P$119)+'СЕТ СН'!$I$9+СВЦЭМ!$D$10+'СЕТ СН'!$I$5-'СЕТ СН'!$I$17</f>
        <v>3404.9397375899998</v>
      </c>
      <c r="Q122" s="36">
        <f>SUMIFS(СВЦЭМ!$C$33:$C$776,СВЦЭМ!$A$33:$A$776,$A122,СВЦЭМ!$B$33:$B$776,Q$119)+'СЕТ СН'!$I$9+СВЦЭМ!$D$10+'СЕТ СН'!$I$5-'СЕТ СН'!$I$17</f>
        <v>3401.9405684900003</v>
      </c>
      <c r="R122" s="36">
        <f>SUMIFS(СВЦЭМ!$C$33:$C$776,СВЦЭМ!$A$33:$A$776,$A122,СВЦЭМ!$B$33:$B$776,R$119)+'СЕТ СН'!$I$9+СВЦЭМ!$D$10+'СЕТ СН'!$I$5-'СЕТ СН'!$I$17</f>
        <v>3364.6875914000002</v>
      </c>
      <c r="S122" s="36">
        <f>SUMIFS(СВЦЭМ!$C$33:$C$776,СВЦЭМ!$A$33:$A$776,$A122,СВЦЭМ!$B$33:$B$776,S$119)+'СЕТ СН'!$I$9+СВЦЭМ!$D$10+'СЕТ СН'!$I$5-'СЕТ СН'!$I$17</f>
        <v>3338.7189851799999</v>
      </c>
      <c r="T122" s="36">
        <f>SUMIFS(СВЦЭМ!$C$33:$C$776,СВЦЭМ!$A$33:$A$776,$A122,СВЦЭМ!$B$33:$B$776,T$119)+'СЕТ СН'!$I$9+СВЦЭМ!$D$10+'СЕТ СН'!$I$5-'СЕТ СН'!$I$17</f>
        <v>3321.14892242</v>
      </c>
      <c r="U122" s="36">
        <f>SUMIFS(СВЦЭМ!$C$33:$C$776,СВЦЭМ!$A$33:$A$776,$A122,СВЦЭМ!$B$33:$B$776,U$119)+'СЕТ СН'!$I$9+СВЦЭМ!$D$10+'СЕТ СН'!$I$5-'СЕТ СН'!$I$17</f>
        <v>3321.61632444</v>
      </c>
      <c r="V122" s="36">
        <f>SUMIFS(СВЦЭМ!$C$33:$C$776,СВЦЭМ!$A$33:$A$776,$A122,СВЦЭМ!$B$33:$B$776,V$119)+'СЕТ СН'!$I$9+СВЦЭМ!$D$10+'СЕТ СН'!$I$5-'СЕТ СН'!$I$17</f>
        <v>3333.0901134699998</v>
      </c>
      <c r="W122" s="36">
        <f>SUMIFS(СВЦЭМ!$C$33:$C$776,СВЦЭМ!$A$33:$A$776,$A122,СВЦЭМ!$B$33:$B$776,W$119)+'СЕТ СН'!$I$9+СВЦЭМ!$D$10+'СЕТ СН'!$I$5-'СЕТ СН'!$I$17</f>
        <v>3340.94351439</v>
      </c>
      <c r="X122" s="36">
        <f>SUMIFS(СВЦЭМ!$C$33:$C$776,СВЦЭМ!$A$33:$A$776,$A122,СВЦЭМ!$B$33:$B$776,X$119)+'СЕТ СН'!$I$9+СВЦЭМ!$D$10+'СЕТ СН'!$I$5-'СЕТ СН'!$I$17</f>
        <v>3351.1706019900003</v>
      </c>
      <c r="Y122" s="36">
        <f>SUMIFS(СВЦЭМ!$C$33:$C$776,СВЦЭМ!$A$33:$A$776,$A122,СВЦЭМ!$B$33:$B$776,Y$119)+'СЕТ СН'!$I$9+СВЦЭМ!$D$10+'СЕТ СН'!$I$5-'СЕТ СН'!$I$17</f>
        <v>3398.23138548</v>
      </c>
    </row>
    <row r="123" spans="1:27" ht="15.75" x14ac:dyDescent="0.2">
      <c r="A123" s="35">
        <f t="shared" si="3"/>
        <v>43773</v>
      </c>
      <c r="B123" s="36">
        <f>SUMIFS(СВЦЭМ!$C$33:$C$776,СВЦЭМ!$A$33:$A$776,$A123,СВЦЭМ!$B$33:$B$776,B$119)+'СЕТ СН'!$I$9+СВЦЭМ!$D$10+'СЕТ СН'!$I$5-'СЕТ СН'!$I$17</f>
        <v>3478.0231950100001</v>
      </c>
      <c r="C123" s="36">
        <f>SUMIFS(СВЦЭМ!$C$33:$C$776,СВЦЭМ!$A$33:$A$776,$A123,СВЦЭМ!$B$33:$B$776,C$119)+'СЕТ СН'!$I$9+СВЦЭМ!$D$10+'СЕТ СН'!$I$5-'СЕТ СН'!$I$17</f>
        <v>3512.0570028500001</v>
      </c>
      <c r="D123" s="36">
        <f>SUMIFS(СВЦЭМ!$C$33:$C$776,СВЦЭМ!$A$33:$A$776,$A123,СВЦЭМ!$B$33:$B$776,D$119)+'СЕТ СН'!$I$9+СВЦЭМ!$D$10+'СЕТ СН'!$I$5-'СЕТ СН'!$I$17</f>
        <v>3523.12154186</v>
      </c>
      <c r="E123" s="36">
        <f>SUMIFS(СВЦЭМ!$C$33:$C$776,СВЦЭМ!$A$33:$A$776,$A123,СВЦЭМ!$B$33:$B$776,E$119)+'СЕТ СН'!$I$9+СВЦЭМ!$D$10+'СЕТ СН'!$I$5-'СЕТ СН'!$I$17</f>
        <v>3547.31775126</v>
      </c>
      <c r="F123" s="36">
        <f>SUMIFS(СВЦЭМ!$C$33:$C$776,СВЦЭМ!$A$33:$A$776,$A123,СВЦЭМ!$B$33:$B$776,F$119)+'СЕТ СН'!$I$9+СВЦЭМ!$D$10+'СЕТ СН'!$I$5-'СЕТ СН'!$I$17</f>
        <v>3549.1515715099999</v>
      </c>
      <c r="G123" s="36">
        <f>SUMIFS(СВЦЭМ!$C$33:$C$776,СВЦЭМ!$A$33:$A$776,$A123,СВЦЭМ!$B$33:$B$776,G$119)+'СЕТ СН'!$I$9+СВЦЭМ!$D$10+'СЕТ СН'!$I$5-'СЕТ СН'!$I$17</f>
        <v>3507.18017607</v>
      </c>
      <c r="H123" s="36">
        <f>SUMIFS(СВЦЭМ!$C$33:$C$776,СВЦЭМ!$A$33:$A$776,$A123,СВЦЭМ!$B$33:$B$776,H$119)+'СЕТ СН'!$I$9+СВЦЭМ!$D$10+'СЕТ СН'!$I$5-'СЕТ СН'!$I$17</f>
        <v>3480.2490510500002</v>
      </c>
      <c r="I123" s="36">
        <f>SUMIFS(СВЦЭМ!$C$33:$C$776,СВЦЭМ!$A$33:$A$776,$A123,СВЦЭМ!$B$33:$B$776,I$119)+'СЕТ СН'!$I$9+СВЦЭМ!$D$10+'СЕТ СН'!$I$5-'СЕТ СН'!$I$17</f>
        <v>3464.8303023399999</v>
      </c>
      <c r="J123" s="36">
        <f>SUMIFS(СВЦЭМ!$C$33:$C$776,СВЦЭМ!$A$33:$A$776,$A123,СВЦЭМ!$B$33:$B$776,J$119)+'СЕТ СН'!$I$9+СВЦЭМ!$D$10+'СЕТ СН'!$I$5-'СЕТ СН'!$I$17</f>
        <v>3454.3675438</v>
      </c>
      <c r="K123" s="36">
        <f>SUMIFS(СВЦЭМ!$C$33:$C$776,СВЦЭМ!$A$33:$A$776,$A123,СВЦЭМ!$B$33:$B$776,K$119)+'СЕТ СН'!$I$9+СВЦЭМ!$D$10+'СЕТ СН'!$I$5-'СЕТ СН'!$I$17</f>
        <v>3425.9724695599998</v>
      </c>
      <c r="L123" s="36">
        <f>SUMIFS(СВЦЭМ!$C$33:$C$776,СВЦЭМ!$A$33:$A$776,$A123,СВЦЭМ!$B$33:$B$776,L$119)+'СЕТ СН'!$I$9+СВЦЭМ!$D$10+'СЕТ СН'!$I$5-'СЕТ СН'!$I$17</f>
        <v>3411.7576290400002</v>
      </c>
      <c r="M123" s="36">
        <f>SUMIFS(СВЦЭМ!$C$33:$C$776,СВЦЭМ!$A$33:$A$776,$A123,СВЦЭМ!$B$33:$B$776,M$119)+'СЕТ СН'!$I$9+СВЦЭМ!$D$10+'СЕТ СН'!$I$5-'СЕТ СН'!$I$17</f>
        <v>3412.5796570299999</v>
      </c>
      <c r="N123" s="36">
        <f>SUMIFS(СВЦЭМ!$C$33:$C$776,СВЦЭМ!$A$33:$A$776,$A123,СВЦЭМ!$B$33:$B$776,N$119)+'СЕТ СН'!$I$9+СВЦЭМ!$D$10+'СЕТ СН'!$I$5-'СЕТ СН'!$I$17</f>
        <v>3414.4976815800001</v>
      </c>
      <c r="O123" s="36">
        <f>SUMIFS(СВЦЭМ!$C$33:$C$776,СВЦЭМ!$A$33:$A$776,$A123,СВЦЭМ!$B$33:$B$776,O$119)+'СЕТ СН'!$I$9+СВЦЭМ!$D$10+'СЕТ СН'!$I$5-'СЕТ СН'!$I$17</f>
        <v>3418.51890804</v>
      </c>
      <c r="P123" s="36">
        <f>SUMIFS(СВЦЭМ!$C$33:$C$776,СВЦЭМ!$A$33:$A$776,$A123,СВЦЭМ!$B$33:$B$776,P$119)+'СЕТ СН'!$I$9+СВЦЭМ!$D$10+'СЕТ СН'!$I$5-'СЕТ СН'!$I$17</f>
        <v>3436.04605739</v>
      </c>
      <c r="Q123" s="36">
        <f>SUMIFS(СВЦЭМ!$C$33:$C$776,СВЦЭМ!$A$33:$A$776,$A123,СВЦЭМ!$B$33:$B$776,Q$119)+'СЕТ СН'!$I$9+СВЦЭМ!$D$10+'СЕТ СН'!$I$5-'СЕТ СН'!$I$17</f>
        <v>3432.3220665899998</v>
      </c>
      <c r="R123" s="36">
        <f>SUMIFS(СВЦЭМ!$C$33:$C$776,СВЦЭМ!$A$33:$A$776,$A123,СВЦЭМ!$B$33:$B$776,R$119)+'СЕТ СН'!$I$9+СВЦЭМ!$D$10+'СЕТ СН'!$I$5-'СЕТ СН'!$I$17</f>
        <v>3393.3826678300002</v>
      </c>
      <c r="S123" s="36">
        <f>SUMIFS(СВЦЭМ!$C$33:$C$776,СВЦЭМ!$A$33:$A$776,$A123,СВЦЭМ!$B$33:$B$776,S$119)+'СЕТ СН'!$I$9+СВЦЭМ!$D$10+'СЕТ СН'!$I$5-'СЕТ СН'!$I$17</f>
        <v>3363.0659896100001</v>
      </c>
      <c r="T123" s="36">
        <f>SUMIFS(СВЦЭМ!$C$33:$C$776,СВЦЭМ!$A$33:$A$776,$A123,СВЦЭМ!$B$33:$B$776,T$119)+'СЕТ СН'!$I$9+СВЦЭМ!$D$10+'СЕТ СН'!$I$5-'СЕТ СН'!$I$17</f>
        <v>3351.8477801899999</v>
      </c>
      <c r="U123" s="36">
        <f>SUMIFS(СВЦЭМ!$C$33:$C$776,СВЦЭМ!$A$33:$A$776,$A123,СВЦЭМ!$B$33:$B$776,U$119)+'СЕТ СН'!$I$9+СВЦЭМ!$D$10+'СЕТ СН'!$I$5-'СЕТ СН'!$I$17</f>
        <v>3341.19922726</v>
      </c>
      <c r="V123" s="36">
        <f>SUMIFS(СВЦЭМ!$C$33:$C$776,СВЦЭМ!$A$33:$A$776,$A123,СВЦЭМ!$B$33:$B$776,V$119)+'СЕТ СН'!$I$9+СВЦЭМ!$D$10+'СЕТ СН'!$I$5-'СЕТ СН'!$I$17</f>
        <v>3351.2678081399999</v>
      </c>
      <c r="W123" s="36">
        <f>SUMIFS(СВЦЭМ!$C$33:$C$776,СВЦЭМ!$A$33:$A$776,$A123,СВЦЭМ!$B$33:$B$776,W$119)+'СЕТ СН'!$I$9+СВЦЭМ!$D$10+'СЕТ СН'!$I$5-'СЕТ СН'!$I$17</f>
        <v>3374.33407984</v>
      </c>
      <c r="X123" s="36">
        <f>SUMIFS(СВЦЭМ!$C$33:$C$776,СВЦЭМ!$A$33:$A$776,$A123,СВЦЭМ!$B$33:$B$776,X$119)+'СЕТ СН'!$I$9+СВЦЭМ!$D$10+'СЕТ СН'!$I$5-'СЕТ СН'!$I$17</f>
        <v>3389.5337943899999</v>
      </c>
      <c r="Y123" s="36">
        <f>SUMIFS(СВЦЭМ!$C$33:$C$776,СВЦЭМ!$A$33:$A$776,$A123,СВЦЭМ!$B$33:$B$776,Y$119)+'СЕТ СН'!$I$9+СВЦЭМ!$D$10+'СЕТ СН'!$I$5-'СЕТ СН'!$I$17</f>
        <v>3421.9099984700001</v>
      </c>
    </row>
    <row r="124" spans="1:27" ht="15.75" x14ac:dyDescent="0.2">
      <c r="A124" s="35">
        <f t="shared" si="3"/>
        <v>43774</v>
      </c>
      <c r="B124" s="36">
        <f>SUMIFS(СВЦЭМ!$C$33:$C$776,СВЦЭМ!$A$33:$A$776,$A124,СВЦЭМ!$B$33:$B$776,B$119)+'СЕТ СН'!$I$9+СВЦЭМ!$D$10+'СЕТ СН'!$I$5-'СЕТ СН'!$I$17</f>
        <v>3532.0805891700002</v>
      </c>
      <c r="C124" s="36">
        <f>SUMIFS(СВЦЭМ!$C$33:$C$776,СВЦЭМ!$A$33:$A$776,$A124,СВЦЭМ!$B$33:$B$776,C$119)+'СЕТ СН'!$I$9+СВЦЭМ!$D$10+'СЕТ СН'!$I$5-'СЕТ СН'!$I$17</f>
        <v>3551.62023752</v>
      </c>
      <c r="D124" s="36">
        <f>SUMIFS(СВЦЭМ!$C$33:$C$776,СВЦЭМ!$A$33:$A$776,$A124,СВЦЭМ!$B$33:$B$776,D$119)+'СЕТ СН'!$I$9+СВЦЭМ!$D$10+'СЕТ СН'!$I$5-'СЕТ СН'!$I$17</f>
        <v>3542.4509355499999</v>
      </c>
      <c r="E124" s="36">
        <f>SUMIFS(СВЦЭМ!$C$33:$C$776,СВЦЭМ!$A$33:$A$776,$A124,СВЦЭМ!$B$33:$B$776,E$119)+'СЕТ СН'!$I$9+СВЦЭМ!$D$10+'СЕТ СН'!$I$5-'СЕТ СН'!$I$17</f>
        <v>3548.2179849099998</v>
      </c>
      <c r="F124" s="36">
        <f>SUMIFS(СВЦЭМ!$C$33:$C$776,СВЦЭМ!$A$33:$A$776,$A124,СВЦЭМ!$B$33:$B$776,F$119)+'СЕТ СН'!$I$9+СВЦЭМ!$D$10+'СЕТ СН'!$I$5-'СЕТ СН'!$I$17</f>
        <v>3550.87055672</v>
      </c>
      <c r="G124" s="36">
        <f>SUMIFS(СВЦЭМ!$C$33:$C$776,СВЦЭМ!$A$33:$A$776,$A124,СВЦЭМ!$B$33:$B$776,G$119)+'СЕТ СН'!$I$9+СВЦЭМ!$D$10+'СЕТ СН'!$I$5-'СЕТ СН'!$I$17</f>
        <v>3531.5197963700002</v>
      </c>
      <c r="H124" s="36">
        <f>SUMIFS(СВЦЭМ!$C$33:$C$776,СВЦЭМ!$A$33:$A$776,$A124,СВЦЭМ!$B$33:$B$776,H$119)+'СЕТ СН'!$I$9+СВЦЭМ!$D$10+'СЕТ СН'!$I$5-'СЕТ СН'!$I$17</f>
        <v>3488.0579790800002</v>
      </c>
      <c r="I124" s="36">
        <f>SUMIFS(СВЦЭМ!$C$33:$C$776,СВЦЭМ!$A$33:$A$776,$A124,СВЦЭМ!$B$33:$B$776,I$119)+'СЕТ СН'!$I$9+СВЦЭМ!$D$10+'СЕТ СН'!$I$5-'СЕТ СН'!$I$17</f>
        <v>3502.3453727300002</v>
      </c>
      <c r="J124" s="36">
        <f>SUMIFS(СВЦЭМ!$C$33:$C$776,СВЦЭМ!$A$33:$A$776,$A124,СВЦЭМ!$B$33:$B$776,J$119)+'СЕТ СН'!$I$9+СВЦЭМ!$D$10+'СЕТ СН'!$I$5-'СЕТ СН'!$I$17</f>
        <v>3485.4496723100001</v>
      </c>
      <c r="K124" s="36">
        <f>SUMIFS(СВЦЭМ!$C$33:$C$776,СВЦЭМ!$A$33:$A$776,$A124,СВЦЭМ!$B$33:$B$776,K$119)+'СЕТ СН'!$I$9+СВЦЭМ!$D$10+'СЕТ СН'!$I$5-'СЕТ СН'!$I$17</f>
        <v>3461.5462253400001</v>
      </c>
      <c r="L124" s="36">
        <f>SUMIFS(СВЦЭМ!$C$33:$C$776,СВЦЭМ!$A$33:$A$776,$A124,СВЦЭМ!$B$33:$B$776,L$119)+'СЕТ СН'!$I$9+СВЦЭМ!$D$10+'СЕТ СН'!$I$5-'СЕТ СН'!$I$17</f>
        <v>3459.0124933900001</v>
      </c>
      <c r="M124" s="36">
        <f>SUMIFS(СВЦЭМ!$C$33:$C$776,СВЦЭМ!$A$33:$A$776,$A124,СВЦЭМ!$B$33:$B$776,M$119)+'СЕТ СН'!$I$9+СВЦЭМ!$D$10+'СЕТ СН'!$I$5-'СЕТ СН'!$I$17</f>
        <v>3464.0360293200001</v>
      </c>
      <c r="N124" s="36">
        <f>SUMIFS(СВЦЭМ!$C$33:$C$776,СВЦЭМ!$A$33:$A$776,$A124,СВЦЭМ!$B$33:$B$776,N$119)+'СЕТ СН'!$I$9+СВЦЭМ!$D$10+'СЕТ СН'!$I$5-'СЕТ СН'!$I$17</f>
        <v>3463.7440699200001</v>
      </c>
      <c r="O124" s="36">
        <f>SUMIFS(СВЦЭМ!$C$33:$C$776,СВЦЭМ!$A$33:$A$776,$A124,СВЦЭМ!$B$33:$B$776,O$119)+'СЕТ СН'!$I$9+СВЦЭМ!$D$10+'СЕТ СН'!$I$5-'СЕТ СН'!$I$17</f>
        <v>3480.0408788099999</v>
      </c>
      <c r="P124" s="36">
        <f>SUMIFS(СВЦЭМ!$C$33:$C$776,СВЦЭМ!$A$33:$A$776,$A124,СВЦЭМ!$B$33:$B$776,P$119)+'СЕТ СН'!$I$9+СВЦЭМ!$D$10+'СЕТ СН'!$I$5-'СЕТ СН'!$I$17</f>
        <v>3484.6102779299999</v>
      </c>
      <c r="Q124" s="36">
        <f>SUMIFS(СВЦЭМ!$C$33:$C$776,СВЦЭМ!$A$33:$A$776,$A124,СВЦЭМ!$B$33:$B$776,Q$119)+'СЕТ СН'!$I$9+СВЦЭМ!$D$10+'СЕТ СН'!$I$5-'СЕТ СН'!$I$17</f>
        <v>3468.3065422600002</v>
      </c>
      <c r="R124" s="36">
        <f>SUMIFS(СВЦЭМ!$C$33:$C$776,СВЦЭМ!$A$33:$A$776,$A124,СВЦЭМ!$B$33:$B$776,R$119)+'СЕТ СН'!$I$9+СВЦЭМ!$D$10+'СЕТ СН'!$I$5-'СЕТ СН'!$I$17</f>
        <v>3414.3058188200002</v>
      </c>
      <c r="S124" s="36">
        <f>SUMIFS(СВЦЭМ!$C$33:$C$776,СВЦЭМ!$A$33:$A$776,$A124,СВЦЭМ!$B$33:$B$776,S$119)+'СЕТ СН'!$I$9+СВЦЭМ!$D$10+'СЕТ СН'!$I$5-'СЕТ СН'!$I$17</f>
        <v>3387.1509616499998</v>
      </c>
      <c r="T124" s="36">
        <f>SUMIFS(СВЦЭМ!$C$33:$C$776,СВЦЭМ!$A$33:$A$776,$A124,СВЦЭМ!$B$33:$B$776,T$119)+'СЕТ СН'!$I$9+СВЦЭМ!$D$10+'СЕТ СН'!$I$5-'СЕТ СН'!$I$17</f>
        <v>3398.2414609400003</v>
      </c>
      <c r="U124" s="36">
        <f>SUMIFS(СВЦЭМ!$C$33:$C$776,СВЦЭМ!$A$33:$A$776,$A124,СВЦЭМ!$B$33:$B$776,U$119)+'СЕТ СН'!$I$9+СВЦЭМ!$D$10+'СЕТ СН'!$I$5-'СЕТ СН'!$I$17</f>
        <v>3400.83147465</v>
      </c>
      <c r="V124" s="36">
        <f>SUMIFS(СВЦЭМ!$C$33:$C$776,СВЦЭМ!$A$33:$A$776,$A124,СВЦЭМ!$B$33:$B$776,V$119)+'СЕТ СН'!$I$9+СВЦЭМ!$D$10+'СЕТ СН'!$I$5-'СЕТ СН'!$I$17</f>
        <v>3391.3935420600001</v>
      </c>
      <c r="W124" s="36">
        <f>SUMIFS(СВЦЭМ!$C$33:$C$776,СВЦЭМ!$A$33:$A$776,$A124,СВЦЭМ!$B$33:$B$776,W$119)+'СЕТ СН'!$I$9+СВЦЭМ!$D$10+'СЕТ СН'!$I$5-'СЕТ СН'!$I$17</f>
        <v>3399.4064065000002</v>
      </c>
      <c r="X124" s="36">
        <f>SUMIFS(СВЦЭМ!$C$33:$C$776,СВЦЭМ!$A$33:$A$776,$A124,СВЦЭМ!$B$33:$B$776,X$119)+'СЕТ СН'!$I$9+СВЦЭМ!$D$10+'СЕТ СН'!$I$5-'СЕТ СН'!$I$17</f>
        <v>3416.8893213800002</v>
      </c>
      <c r="Y124" s="36">
        <f>SUMIFS(СВЦЭМ!$C$33:$C$776,СВЦЭМ!$A$33:$A$776,$A124,СВЦЭМ!$B$33:$B$776,Y$119)+'СЕТ СН'!$I$9+СВЦЭМ!$D$10+'СЕТ СН'!$I$5-'СЕТ СН'!$I$17</f>
        <v>3457.3839820399999</v>
      </c>
    </row>
    <row r="125" spans="1:27" ht="15.75" x14ac:dyDescent="0.2">
      <c r="A125" s="35">
        <f t="shared" si="3"/>
        <v>43775</v>
      </c>
      <c r="B125" s="36">
        <f>SUMIFS(СВЦЭМ!$C$33:$C$776,СВЦЭМ!$A$33:$A$776,$A125,СВЦЭМ!$B$33:$B$776,B$119)+'СЕТ СН'!$I$9+СВЦЭМ!$D$10+'СЕТ СН'!$I$5-'СЕТ СН'!$I$17</f>
        <v>3454.1145419899999</v>
      </c>
      <c r="C125" s="36">
        <f>SUMIFS(СВЦЭМ!$C$33:$C$776,СВЦЭМ!$A$33:$A$776,$A125,СВЦЭМ!$B$33:$B$776,C$119)+'СЕТ СН'!$I$9+СВЦЭМ!$D$10+'СЕТ СН'!$I$5-'СЕТ СН'!$I$17</f>
        <v>3474.6936695300001</v>
      </c>
      <c r="D125" s="36">
        <f>SUMIFS(СВЦЭМ!$C$33:$C$776,СВЦЭМ!$A$33:$A$776,$A125,СВЦЭМ!$B$33:$B$776,D$119)+'СЕТ СН'!$I$9+СВЦЭМ!$D$10+'СЕТ СН'!$I$5-'СЕТ СН'!$I$17</f>
        <v>3487.9150785800002</v>
      </c>
      <c r="E125" s="36">
        <f>SUMIFS(СВЦЭМ!$C$33:$C$776,СВЦЭМ!$A$33:$A$776,$A125,СВЦЭМ!$B$33:$B$776,E$119)+'СЕТ СН'!$I$9+СВЦЭМ!$D$10+'СЕТ СН'!$I$5-'СЕТ СН'!$I$17</f>
        <v>3495.34176131</v>
      </c>
      <c r="F125" s="36">
        <f>SUMIFS(СВЦЭМ!$C$33:$C$776,СВЦЭМ!$A$33:$A$776,$A125,СВЦЭМ!$B$33:$B$776,F$119)+'СЕТ СН'!$I$9+СВЦЭМ!$D$10+'СЕТ СН'!$I$5-'СЕТ СН'!$I$17</f>
        <v>3500.2691583599999</v>
      </c>
      <c r="G125" s="36">
        <f>SUMIFS(СВЦЭМ!$C$33:$C$776,СВЦЭМ!$A$33:$A$776,$A125,СВЦЭМ!$B$33:$B$776,G$119)+'СЕТ СН'!$I$9+СВЦЭМ!$D$10+'СЕТ СН'!$I$5-'СЕТ СН'!$I$17</f>
        <v>3483.6508992499998</v>
      </c>
      <c r="H125" s="36">
        <f>SUMIFS(СВЦЭМ!$C$33:$C$776,СВЦЭМ!$A$33:$A$776,$A125,СВЦЭМ!$B$33:$B$776,H$119)+'СЕТ СН'!$I$9+СВЦЭМ!$D$10+'СЕТ СН'!$I$5-'СЕТ СН'!$I$17</f>
        <v>3453.9877219300001</v>
      </c>
      <c r="I125" s="36">
        <f>SUMIFS(СВЦЭМ!$C$33:$C$776,СВЦЭМ!$A$33:$A$776,$A125,СВЦЭМ!$B$33:$B$776,I$119)+'СЕТ СН'!$I$9+СВЦЭМ!$D$10+'СЕТ СН'!$I$5-'СЕТ СН'!$I$17</f>
        <v>3422.7896083199998</v>
      </c>
      <c r="J125" s="36">
        <f>SUMIFS(СВЦЭМ!$C$33:$C$776,СВЦЭМ!$A$33:$A$776,$A125,СВЦЭМ!$B$33:$B$776,J$119)+'СЕТ СН'!$I$9+СВЦЭМ!$D$10+'СЕТ СН'!$I$5-'СЕТ СН'!$I$17</f>
        <v>3415.2522666</v>
      </c>
      <c r="K125" s="36">
        <f>SUMIFS(СВЦЭМ!$C$33:$C$776,СВЦЭМ!$A$33:$A$776,$A125,СВЦЭМ!$B$33:$B$776,K$119)+'СЕТ СН'!$I$9+СВЦЭМ!$D$10+'СЕТ СН'!$I$5-'СЕТ СН'!$I$17</f>
        <v>3410.3027034900001</v>
      </c>
      <c r="L125" s="36">
        <f>SUMIFS(СВЦЭМ!$C$33:$C$776,СВЦЭМ!$A$33:$A$776,$A125,СВЦЭМ!$B$33:$B$776,L$119)+'СЕТ СН'!$I$9+СВЦЭМ!$D$10+'СЕТ СН'!$I$5-'СЕТ СН'!$I$17</f>
        <v>3427.6221827300001</v>
      </c>
      <c r="M125" s="36">
        <f>SUMIFS(СВЦЭМ!$C$33:$C$776,СВЦЭМ!$A$33:$A$776,$A125,СВЦЭМ!$B$33:$B$776,M$119)+'СЕТ СН'!$I$9+СВЦЭМ!$D$10+'СЕТ СН'!$I$5-'СЕТ СН'!$I$17</f>
        <v>3459.7503961699999</v>
      </c>
      <c r="N125" s="36">
        <f>SUMIFS(СВЦЭМ!$C$33:$C$776,СВЦЭМ!$A$33:$A$776,$A125,СВЦЭМ!$B$33:$B$776,N$119)+'СЕТ СН'!$I$9+СВЦЭМ!$D$10+'СЕТ СН'!$I$5-'СЕТ СН'!$I$17</f>
        <v>3469.8709645600002</v>
      </c>
      <c r="O125" s="36">
        <f>SUMIFS(СВЦЭМ!$C$33:$C$776,СВЦЭМ!$A$33:$A$776,$A125,СВЦЭМ!$B$33:$B$776,O$119)+'СЕТ СН'!$I$9+СВЦЭМ!$D$10+'СЕТ СН'!$I$5-'СЕТ СН'!$I$17</f>
        <v>3473.1667979399999</v>
      </c>
      <c r="P125" s="36">
        <f>SUMIFS(СВЦЭМ!$C$33:$C$776,СВЦЭМ!$A$33:$A$776,$A125,СВЦЭМ!$B$33:$B$776,P$119)+'СЕТ СН'!$I$9+СВЦЭМ!$D$10+'СЕТ СН'!$I$5-'СЕТ СН'!$I$17</f>
        <v>3483.1116549999997</v>
      </c>
      <c r="Q125" s="36">
        <f>SUMIFS(СВЦЭМ!$C$33:$C$776,СВЦЭМ!$A$33:$A$776,$A125,СВЦЭМ!$B$33:$B$776,Q$119)+'СЕТ СН'!$I$9+СВЦЭМ!$D$10+'СЕТ СН'!$I$5-'СЕТ СН'!$I$17</f>
        <v>3469.1628860400001</v>
      </c>
      <c r="R125" s="36">
        <f>SUMIFS(СВЦЭМ!$C$33:$C$776,СВЦЭМ!$A$33:$A$776,$A125,СВЦЭМ!$B$33:$B$776,R$119)+'СЕТ СН'!$I$9+СВЦЭМ!$D$10+'СЕТ СН'!$I$5-'СЕТ СН'!$I$17</f>
        <v>3428.9397519300001</v>
      </c>
      <c r="S125" s="36">
        <f>SUMIFS(СВЦЭМ!$C$33:$C$776,СВЦЭМ!$A$33:$A$776,$A125,СВЦЭМ!$B$33:$B$776,S$119)+'СЕТ СН'!$I$9+СВЦЭМ!$D$10+'СЕТ СН'!$I$5-'СЕТ СН'!$I$17</f>
        <v>3409.9593155600001</v>
      </c>
      <c r="T125" s="36">
        <f>SUMIFS(СВЦЭМ!$C$33:$C$776,СВЦЭМ!$A$33:$A$776,$A125,СВЦЭМ!$B$33:$B$776,T$119)+'СЕТ СН'!$I$9+СВЦЭМ!$D$10+'СЕТ СН'!$I$5-'СЕТ СН'!$I$17</f>
        <v>3434.0889287</v>
      </c>
      <c r="U125" s="36">
        <f>SUMIFS(СВЦЭМ!$C$33:$C$776,СВЦЭМ!$A$33:$A$776,$A125,СВЦЭМ!$B$33:$B$776,U$119)+'СЕТ СН'!$I$9+СВЦЭМ!$D$10+'СЕТ СН'!$I$5-'СЕТ СН'!$I$17</f>
        <v>3415.3675187700001</v>
      </c>
      <c r="V125" s="36">
        <f>SUMIFS(СВЦЭМ!$C$33:$C$776,СВЦЭМ!$A$33:$A$776,$A125,СВЦЭМ!$B$33:$B$776,V$119)+'СЕТ СН'!$I$9+СВЦЭМ!$D$10+'СЕТ СН'!$I$5-'СЕТ СН'!$I$17</f>
        <v>3407.6878776499998</v>
      </c>
      <c r="W125" s="36">
        <f>SUMIFS(СВЦЭМ!$C$33:$C$776,СВЦЭМ!$A$33:$A$776,$A125,СВЦЭМ!$B$33:$B$776,W$119)+'СЕТ СН'!$I$9+СВЦЭМ!$D$10+'СЕТ СН'!$I$5-'СЕТ СН'!$I$17</f>
        <v>3396.5564126099998</v>
      </c>
      <c r="X125" s="36">
        <f>SUMIFS(СВЦЭМ!$C$33:$C$776,СВЦЭМ!$A$33:$A$776,$A125,СВЦЭМ!$B$33:$B$776,X$119)+'СЕТ СН'!$I$9+СВЦЭМ!$D$10+'СЕТ СН'!$I$5-'СЕТ СН'!$I$17</f>
        <v>3398.99011458</v>
      </c>
      <c r="Y125" s="36">
        <f>SUMIFS(СВЦЭМ!$C$33:$C$776,СВЦЭМ!$A$33:$A$776,$A125,СВЦЭМ!$B$33:$B$776,Y$119)+'СЕТ СН'!$I$9+СВЦЭМ!$D$10+'СЕТ СН'!$I$5-'СЕТ СН'!$I$17</f>
        <v>3394.26041033</v>
      </c>
    </row>
    <row r="126" spans="1:27" ht="15.75" x14ac:dyDescent="0.2">
      <c r="A126" s="35">
        <f t="shared" si="3"/>
        <v>43776</v>
      </c>
      <c r="B126" s="36">
        <f>SUMIFS(СВЦЭМ!$C$33:$C$776,СВЦЭМ!$A$33:$A$776,$A126,СВЦЭМ!$B$33:$B$776,B$119)+'СЕТ СН'!$I$9+СВЦЭМ!$D$10+'СЕТ СН'!$I$5-'СЕТ СН'!$I$17</f>
        <v>3441.42746713</v>
      </c>
      <c r="C126" s="36">
        <f>SUMIFS(СВЦЭМ!$C$33:$C$776,СВЦЭМ!$A$33:$A$776,$A126,СВЦЭМ!$B$33:$B$776,C$119)+'СЕТ СН'!$I$9+СВЦЭМ!$D$10+'СЕТ СН'!$I$5-'СЕТ СН'!$I$17</f>
        <v>3473.0487836699999</v>
      </c>
      <c r="D126" s="36">
        <f>SUMIFS(СВЦЭМ!$C$33:$C$776,СВЦЭМ!$A$33:$A$776,$A126,СВЦЭМ!$B$33:$B$776,D$119)+'СЕТ СН'!$I$9+СВЦЭМ!$D$10+'СЕТ СН'!$I$5-'СЕТ СН'!$I$17</f>
        <v>3487.1958254900001</v>
      </c>
      <c r="E126" s="36">
        <f>SUMIFS(СВЦЭМ!$C$33:$C$776,СВЦЭМ!$A$33:$A$776,$A126,СВЦЭМ!$B$33:$B$776,E$119)+'СЕТ СН'!$I$9+СВЦЭМ!$D$10+'СЕТ СН'!$I$5-'СЕТ СН'!$I$17</f>
        <v>3501.0976149399999</v>
      </c>
      <c r="F126" s="36">
        <f>SUMIFS(СВЦЭМ!$C$33:$C$776,СВЦЭМ!$A$33:$A$776,$A126,СВЦЭМ!$B$33:$B$776,F$119)+'СЕТ СН'!$I$9+СВЦЭМ!$D$10+'СЕТ СН'!$I$5-'СЕТ СН'!$I$17</f>
        <v>3500.30276181</v>
      </c>
      <c r="G126" s="36">
        <f>SUMIFS(СВЦЭМ!$C$33:$C$776,СВЦЭМ!$A$33:$A$776,$A126,СВЦЭМ!$B$33:$B$776,G$119)+'СЕТ СН'!$I$9+СВЦЭМ!$D$10+'СЕТ СН'!$I$5-'СЕТ СН'!$I$17</f>
        <v>3471.39634376</v>
      </c>
      <c r="H126" s="36">
        <f>SUMIFS(СВЦЭМ!$C$33:$C$776,СВЦЭМ!$A$33:$A$776,$A126,СВЦЭМ!$B$33:$B$776,H$119)+'СЕТ СН'!$I$9+СВЦЭМ!$D$10+'СЕТ СН'!$I$5-'СЕТ СН'!$I$17</f>
        <v>3427.4196556799998</v>
      </c>
      <c r="I126" s="36">
        <f>SUMIFS(СВЦЭМ!$C$33:$C$776,СВЦЭМ!$A$33:$A$776,$A126,СВЦЭМ!$B$33:$B$776,I$119)+'СЕТ СН'!$I$9+СВЦЭМ!$D$10+'СЕТ СН'!$I$5-'СЕТ СН'!$I$17</f>
        <v>3403.1395152</v>
      </c>
      <c r="J126" s="36">
        <f>SUMIFS(СВЦЭМ!$C$33:$C$776,СВЦЭМ!$A$33:$A$776,$A126,СВЦЭМ!$B$33:$B$776,J$119)+'СЕТ СН'!$I$9+СВЦЭМ!$D$10+'СЕТ СН'!$I$5-'СЕТ СН'!$I$17</f>
        <v>3400.1205109100001</v>
      </c>
      <c r="K126" s="36">
        <f>SUMIFS(СВЦЭМ!$C$33:$C$776,СВЦЭМ!$A$33:$A$776,$A126,СВЦЭМ!$B$33:$B$776,K$119)+'СЕТ СН'!$I$9+СВЦЭМ!$D$10+'СЕТ СН'!$I$5-'СЕТ СН'!$I$17</f>
        <v>3395.7154942400002</v>
      </c>
      <c r="L126" s="36">
        <f>SUMIFS(СВЦЭМ!$C$33:$C$776,СВЦЭМ!$A$33:$A$776,$A126,СВЦЭМ!$B$33:$B$776,L$119)+'СЕТ СН'!$I$9+СВЦЭМ!$D$10+'СЕТ СН'!$I$5-'СЕТ СН'!$I$17</f>
        <v>3418.94195588</v>
      </c>
      <c r="M126" s="36">
        <f>SUMIFS(СВЦЭМ!$C$33:$C$776,СВЦЭМ!$A$33:$A$776,$A126,СВЦЭМ!$B$33:$B$776,M$119)+'СЕТ СН'!$I$9+СВЦЭМ!$D$10+'СЕТ СН'!$I$5-'СЕТ СН'!$I$17</f>
        <v>3434.3570791299999</v>
      </c>
      <c r="N126" s="36">
        <f>SUMIFS(СВЦЭМ!$C$33:$C$776,СВЦЭМ!$A$33:$A$776,$A126,СВЦЭМ!$B$33:$B$776,N$119)+'СЕТ СН'!$I$9+СВЦЭМ!$D$10+'СЕТ СН'!$I$5-'СЕТ СН'!$I$17</f>
        <v>3445.64803846</v>
      </c>
      <c r="O126" s="36">
        <f>SUMIFS(СВЦЭМ!$C$33:$C$776,СВЦЭМ!$A$33:$A$776,$A126,СВЦЭМ!$B$33:$B$776,O$119)+'СЕТ СН'!$I$9+СВЦЭМ!$D$10+'СЕТ СН'!$I$5-'СЕТ СН'!$I$17</f>
        <v>3462.5326906800001</v>
      </c>
      <c r="P126" s="36">
        <f>SUMIFS(СВЦЭМ!$C$33:$C$776,СВЦЭМ!$A$33:$A$776,$A126,СВЦЭМ!$B$33:$B$776,P$119)+'СЕТ СН'!$I$9+СВЦЭМ!$D$10+'СЕТ СН'!$I$5-'СЕТ СН'!$I$17</f>
        <v>3463.6683891000002</v>
      </c>
      <c r="Q126" s="36">
        <f>SUMIFS(СВЦЭМ!$C$33:$C$776,СВЦЭМ!$A$33:$A$776,$A126,СВЦЭМ!$B$33:$B$776,Q$119)+'СЕТ СН'!$I$9+СВЦЭМ!$D$10+'СЕТ СН'!$I$5-'СЕТ СН'!$I$17</f>
        <v>3457.1983311599997</v>
      </c>
      <c r="R126" s="36">
        <f>SUMIFS(СВЦЭМ!$C$33:$C$776,СВЦЭМ!$A$33:$A$776,$A126,СВЦЭМ!$B$33:$B$776,R$119)+'СЕТ СН'!$I$9+СВЦЭМ!$D$10+'СЕТ СН'!$I$5-'СЕТ СН'!$I$17</f>
        <v>3407.3283226799999</v>
      </c>
      <c r="S126" s="36">
        <f>SUMIFS(СВЦЭМ!$C$33:$C$776,СВЦЭМ!$A$33:$A$776,$A126,СВЦЭМ!$B$33:$B$776,S$119)+'СЕТ СН'!$I$9+СВЦЭМ!$D$10+'СЕТ СН'!$I$5-'СЕТ СН'!$I$17</f>
        <v>3397.8634560999999</v>
      </c>
      <c r="T126" s="36">
        <f>SUMIFS(СВЦЭМ!$C$33:$C$776,СВЦЭМ!$A$33:$A$776,$A126,СВЦЭМ!$B$33:$B$776,T$119)+'СЕТ СН'!$I$9+СВЦЭМ!$D$10+'СЕТ СН'!$I$5-'СЕТ СН'!$I$17</f>
        <v>3381.3656650399998</v>
      </c>
      <c r="U126" s="36">
        <f>SUMIFS(СВЦЭМ!$C$33:$C$776,СВЦЭМ!$A$33:$A$776,$A126,СВЦЭМ!$B$33:$B$776,U$119)+'СЕТ СН'!$I$9+СВЦЭМ!$D$10+'СЕТ СН'!$I$5-'СЕТ СН'!$I$17</f>
        <v>3382.7534049199999</v>
      </c>
      <c r="V126" s="36">
        <f>SUMIFS(СВЦЭМ!$C$33:$C$776,СВЦЭМ!$A$33:$A$776,$A126,СВЦЭМ!$B$33:$B$776,V$119)+'СЕТ СН'!$I$9+СВЦЭМ!$D$10+'СЕТ СН'!$I$5-'СЕТ СН'!$I$17</f>
        <v>3382.7117391800002</v>
      </c>
      <c r="W126" s="36">
        <f>SUMIFS(СВЦЭМ!$C$33:$C$776,СВЦЭМ!$A$33:$A$776,$A126,СВЦЭМ!$B$33:$B$776,W$119)+'СЕТ СН'!$I$9+СВЦЭМ!$D$10+'СЕТ СН'!$I$5-'СЕТ СН'!$I$17</f>
        <v>3375.0051552899999</v>
      </c>
      <c r="X126" s="36">
        <f>SUMIFS(СВЦЭМ!$C$33:$C$776,СВЦЭМ!$A$33:$A$776,$A126,СВЦЭМ!$B$33:$B$776,X$119)+'СЕТ СН'!$I$9+СВЦЭМ!$D$10+'СЕТ СН'!$I$5-'СЕТ СН'!$I$17</f>
        <v>3381.7890846299997</v>
      </c>
      <c r="Y126" s="36">
        <f>SUMIFS(СВЦЭМ!$C$33:$C$776,СВЦЭМ!$A$33:$A$776,$A126,СВЦЭМ!$B$33:$B$776,Y$119)+'СЕТ СН'!$I$9+СВЦЭМ!$D$10+'СЕТ СН'!$I$5-'СЕТ СН'!$I$17</f>
        <v>3417.56892229</v>
      </c>
    </row>
    <row r="127" spans="1:27" ht="15.75" x14ac:dyDescent="0.2">
      <c r="A127" s="35">
        <f t="shared" si="3"/>
        <v>43777</v>
      </c>
      <c r="B127" s="36">
        <f>SUMIFS(СВЦЭМ!$C$33:$C$776,СВЦЭМ!$A$33:$A$776,$A127,СВЦЭМ!$B$33:$B$776,B$119)+'СЕТ СН'!$I$9+СВЦЭМ!$D$10+'СЕТ СН'!$I$5-'СЕТ СН'!$I$17</f>
        <v>3486.2668409399998</v>
      </c>
      <c r="C127" s="36">
        <f>SUMIFS(СВЦЭМ!$C$33:$C$776,СВЦЭМ!$A$33:$A$776,$A127,СВЦЭМ!$B$33:$B$776,C$119)+'СЕТ СН'!$I$9+СВЦЭМ!$D$10+'СЕТ СН'!$I$5-'СЕТ СН'!$I$17</f>
        <v>3530.1763319199999</v>
      </c>
      <c r="D127" s="36">
        <f>SUMIFS(СВЦЭМ!$C$33:$C$776,СВЦЭМ!$A$33:$A$776,$A127,СВЦЭМ!$B$33:$B$776,D$119)+'СЕТ СН'!$I$9+СВЦЭМ!$D$10+'СЕТ СН'!$I$5-'СЕТ СН'!$I$17</f>
        <v>3539.98185943</v>
      </c>
      <c r="E127" s="36">
        <f>SUMIFS(СВЦЭМ!$C$33:$C$776,СВЦЭМ!$A$33:$A$776,$A127,СВЦЭМ!$B$33:$B$776,E$119)+'СЕТ СН'!$I$9+СВЦЭМ!$D$10+'СЕТ СН'!$I$5-'СЕТ СН'!$I$17</f>
        <v>3547.8582025199998</v>
      </c>
      <c r="F127" s="36">
        <f>SUMIFS(СВЦЭМ!$C$33:$C$776,СВЦЭМ!$A$33:$A$776,$A127,СВЦЭМ!$B$33:$B$776,F$119)+'СЕТ СН'!$I$9+СВЦЭМ!$D$10+'СЕТ СН'!$I$5-'СЕТ СН'!$I$17</f>
        <v>3544.2542565200001</v>
      </c>
      <c r="G127" s="36">
        <f>SUMIFS(СВЦЭМ!$C$33:$C$776,СВЦЭМ!$A$33:$A$776,$A127,СВЦЭМ!$B$33:$B$776,G$119)+'СЕТ СН'!$I$9+СВЦЭМ!$D$10+'СЕТ СН'!$I$5-'СЕТ СН'!$I$17</f>
        <v>3523.2425847</v>
      </c>
      <c r="H127" s="36">
        <f>SUMIFS(СВЦЭМ!$C$33:$C$776,СВЦЭМ!$A$33:$A$776,$A127,СВЦЭМ!$B$33:$B$776,H$119)+'СЕТ СН'!$I$9+СВЦЭМ!$D$10+'СЕТ СН'!$I$5-'СЕТ СН'!$I$17</f>
        <v>3472.7114299599998</v>
      </c>
      <c r="I127" s="36">
        <f>SUMIFS(СВЦЭМ!$C$33:$C$776,СВЦЭМ!$A$33:$A$776,$A127,СВЦЭМ!$B$33:$B$776,I$119)+'СЕТ СН'!$I$9+СВЦЭМ!$D$10+'СЕТ СН'!$I$5-'СЕТ СН'!$I$17</f>
        <v>3441.0684947199998</v>
      </c>
      <c r="J127" s="36">
        <f>SUMIFS(СВЦЭМ!$C$33:$C$776,СВЦЭМ!$A$33:$A$776,$A127,СВЦЭМ!$B$33:$B$776,J$119)+'СЕТ СН'!$I$9+СВЦЭМ!$D$10+'СЕТ СН'!$I$5-'СЕТ СН'!$I$17</f>
        <v>3431.7085000799998</v>
      </c>
      <c r="K127" s="36">
        <f>SUMIFS(СВЦЭМ!$C$33:$C$776,СВЦЭМ!$A$33:$A$776,$A127,СВЦЭМ!$B$33:$B$776,K$119)+'СЕТ СН'!$I$9+СВЦЭМ!$D$10+'СЕТ СН'!$I$5-'СЕТ СН'!$I$17</f>
        <v>3425.7554624300001</v>
      </c>
      <c r="L127" s="36">
        <f>SUMIFS(СВЦЭМ!$C$33:$C$776,СВЦЭМ!$A$33:$A$776,$A127,СВЦЭМ!$B$33:$B$776,L$119)+'СЕТ СН'!$I$9+СВЦЭМ!$D$10+'СЕТ СН'!$I$5-'СЕТ СН'!$I$17</f>
        <v>3423.81599207</v>
      </c>
      <c r="M127" s="36">
        <f>SUMIFS(СВЦЭМ!$C$33:$C$776,СВЦЭМ!$A$33:$A$776,$A127,СВЦЭМ!$B$33:$B$776,M$119)+'СЕТ СН'!$I$9+СВЦЭМ!$D$10+'СЕТ СН'!$I$5-'СЕТ СН'!$I$17</f>
        <v>3435.9256237999998</v>
      </c>
      <c r="N127" s="36">
        <f>SUMIFS(СВЦЭМ!$C$33:$C$776,СВЦЭМ!$A$33:$A$776,$A127,СВЦЭМ!$B$33:$B$776,N$119)+'СЕТ СН'!$I$9+СВЦЭМ!$D$10+'СЕТ СН'!$I$5-'СЕТ СН'!$I$17</f>
        <v>3441.6265113899999</v>
      </c>
      <c r="O127" s="36">
        <f>SUMIFS(СВЦЭМ!$C$33:$C$776,СВЦЭМ!$A$33:$A$776,$A127,СВЦЭМ!$B$33:$B$776,O$119)+'СЕТ СН'!$I$9+СВЦЭМ!$D$10+'СЕТ СН'!$I$5-'СЕТ СН'!$I$17</f>
        <v>3456.05524453</v>
      </c>
      <c r="P127" s="36">
        <f>SUMIFS(СВЦЭМ!$C$33:$C$776,СВЦЭМ!$A$33:$A$776,$A127,СВЦЭМ!$B$33:$B$776,P$119)+'СЕТ СН'!$I$9+СВЦЭМ!$D$10+'СЕТ СН'!$I$5-'СЕТ СН'!$I$17</f>
        <v>3459.4828187499998</v>
      </c>
      <c r="Q127" s="36">
        <f>SUMIFS(СВЦЭМ!$C$33:$C$776,СВЦЭМ!$A$33:$A$776,$A127,СВЦЭМ!$B$33:$B$776,Q$119)+'СЕТ СН'!$I$9+СВЦЭМ!$D$10+'СЕТ СН'!$I$5-'СЕТ СН'!$I$17</f>
        <v>3461.4164325199999</v>
      </c>
      <c r="R127" s="36">
        <f>SUMIFS(СВЦЭМ!$C$33:$C$776,СВЦЭМ!$A$33:$A$776,$A127,СВЦЭМ!$B$33:$B$776,R$119)+'СЕТ СН'!$I$9+СВЦЭМ!$D$10+'СЕТ СН'!$I$5-'СЕТ СН'!$I$17</f>
        <v>3421.9676975500001</v>
      </c>
      <c r="S127" s="36">
        <f>SUMIFS(СВЦЭМ!$C$33:$C$776,СВЦЭМ!$A$33:$A$776,$A127,СВЦЭМ!$B$33:$B$776,S$119)+'СЕТ СН'!$I$9+СВЦЭМ!$D$10+'СЕТ СН'!$I$5-'СЕТ СН'!$I$17</f>
        <v>3403.5137901799999</v>
      </c>
      <c r="T127" s="36">
        <f>SUMIFS(СВЦЭМ!$C$33:$C$776,СВЦЭМ!$A$33:$A$776,$A127,СВЦЭМ!$B$33:$B$776,T$119)+'СЕТ СН'!$I$9+СВЦЭМ!$D$10+'СЕТ СН'!$I$5-'СЕТ СН'!$I$17</f>
        <v>3386.3251181199998</v>
      </c>
      <c r="U127" s="36">
        <f>SUMIFS(СВЦЭМ!$C$33:$C$776,СВЦЭМ!$A$33:$A$776,$A127,СВЦЭМ!$B$33:$B$776,U$119)+'СЕТ СН'!$I$9+СВЦЭМ!$D$10+'СЕТ СН'!$I$5-'СЕТ СН'!$I$17</f>
        <v>3380.2414069400002</v>
      </c>
      <c r="V127" s="36">
        <f>SUMIFS(СВЦЭМ!$C$33:$C$776,СВЦЭМ!$A$33:$A$776,$A127,СВЦЭМ!$B$33:$B$776,V$119)+'СЕТ СН'!$I$9+СВЦЭМ!$D$10+'СЕТ СН'!$I$5-'СЕТ СН'!$I$17</f>
        <v>3393.7439559200002</v>
      </c>
      <c r="W127" s="36">
        <f>SUMIFS(СВЦЭМ!$C$33:$C$776,СВЦЭМ!$A$33:$A$776,$A127,СВЦЭМ!$B$33:$B$776,W$119)+'СЕТ СН'!$I$9+СВЦЭМ!$D$10+'СЕТ СН'!$I$5-'СЕТ СН'!$I$17</f>
        <v>3407.1447826399999</v>
      </c>
      <c r="X127" s="36">
        <f>SUMIFS(СВЦЭМ!$C$33:$C$776,СВЦЭМ!$A$33:$A$776,$A127,СВЦЭМ!$B$33:$B$776,X$119)+'СЕТ СН'!$I$9+СВЦЭМ!$D$10+'СЕТ СН'!$I$5-'СЕТ СН'!$I$17</f>
        <v>3423.5010544799998</v>
      </c>
      <c r="Y127" s="36">
        <f>SUMIFS(СВЦЭМ!$C$33:$C$776,СВЦЭМ!$A$33:$A$776,$A127,СВЦЭМ!$B$33:$B$776,Y$119)+'СЕТ СН'!$I$9+СВЦЭМ!$D$10+'СЕТ СН'!$I$5-'СЕТ СН'!$I$17</f>
        <v>3450.8282672199998</v>
      </c>
    </row>
    <row r="128" spans="1:27" ht="15.75" x14ac:dyDescent="0.2">
      <c r="A128" s="35">
        <f t="shared" si="3"/>
        <v>43778</v>
      </c>
      <c r="B128" s="36">
        <f>SUMIFS(СВЦЭМ!$C$33:$C$776,СВЦЭМ!$A$33:$A$776,$A128,СВЦЭМ!$B$33:$B$776,B$119)+'СЕТ СН'!$I$9+СВЦЭМ!$D$10+'СЕТ СН'!$I$5-'СЕТ СН'!$I$17</f>
        <v>3512.73020765</v>
      </c>
      <c r="C128" s="36">
        <f>SUMIFS(СВЦЭМ!$C$33:$C$776,СВЦЭМ!$A$33:$A$776,$A128,СВЦЭМ!$B$33:$B$776,C$119)+'СЕТ СН'!$I$9+СВЦЭМ!$D$10+'СЕТ СН'!$I$5-'СЕТ СН'!$I$17</f>
        <v>3550.3219822700003</v>
      </c>
      <c r="D128" s="36">
        <f>SUMIFS(СВЦЭМ!$C$33:$C$776,СВЦЭМ!$A$33:$A$776,$A128,СВЦЭМ!$B$33:$B$776,D$119)+'СЕТ СН'!$I$9+СВЦЭМ!$D$10+'СЕТ СН'!$I$5-'СЕТ СН'!$I$17</f>
        <v>3566.5031115800002</v>
      </c>
      <c r="E128" s="36">
        <f>SUMIFS(СВЦЭМ!$C$33:$C$776,СВЦЭМ!$A$33:$A$776,$A128,СВЦЭМ!$B$33:$B$776,E$119)+'СЕТ СН'!$I$9+СВЦЭМ!$D$10+'СЕТ СН'!$I$5-'СЕТ СН'!$I$17</f>
        <v>3582.2570974499999</v>
      </c>
      <c r="F128" s="36">
        <f>SUMIFS(СВЦЭМ!$C$33:$C$776,СВЦЭМ!$A$33:$A$776,$A128,СВЦЭМ!$B$33:$B$776,F$119)+'СЕТ СН'!$I$9+СВЦЭМ!$D$10+'СЕТ СН'!$I$5-'СЕТ СН'!$I$17</f>
        <v>3576.91705813</v>
      </c>
      <c r="G128" s="36">
        <f>SUMIFS(СВЦЭМ!$C$33:$C$776,СВЦЭМ!$A$33:$A$776,$A128,СВЦЭМ!$B$33:$B$776,G$119)+'СЕТ СН'!$I$9+СВЦЭМ!$D$10+'СЕТ СН'!$I$5-'СЕТ СН'!$I$17</f>
        <v>3568.2924414700001</v>
      </c>
      <c r="H128" s="36">
        <f>SUMIFS(СВЦЭМ!$C$33:$C$776,СВЦЭМ!$A$33:$A$776,$A128,СВЦЭМ!$B$33:$B$776,H$119)+'СЕТ СН'!$I$9+СВЦЭМ!$D$10+'СЕТ СН'!$I$5-'СЕТ СН'!$I$17</f>
        <v>3524.0811898900001</v>
      </c>
      <c r="I128" s="36">
        <f>SUMIFS(СВЦЭМ!$C$33:$C$776,СВЦЭМ!$A$33:$A$776,$A128,СВЦЭМ!$B$33:$B$776,I$119)+'СЕТ СН'!$I$9+СВЦЭМ!$D$10+'СЕТ СН'!$I$5-'СЕТ СН'!$I$17</f>
        <v>3482.59871785</v>
      </c>
      <c r="J128" s="36">
        <f>SUMIFS(СВЦЭМ!$C$33:$C$776,СВЦЭМ!$A$33:$A$776,$A128,СВЦЭМ!$B$33:$B$776,J$119)+'СЕТ СН'!$I$9+СВЦЭМ!$D$10+'СЕТ СН'!$I$5-'СЕТ СН'!$I$17</f>
        <v>3467.41540205</v>
      </c>
      <c r="K128" s="36">
        <f>SUMIFS(СВЦЭМ!$C$33:$C$776,СВЦЭМ!$A$33:$A$776,$A128,СВЦЭМ!$B$33:$B$776,K$119)+'СЕТ СН'!$I$9+СВЦЭМ!$D$10+'СЕТ СН'!$I$5-'СЕТ СН'!$I$17</f>
        <v>3461.6463001000002</v>
      </c>
      <c r="L128" s="36">
        <f>SUMIFS(СВЦЭМ!$C$33:$C$776,СВЦЭМ!$A$33:$A$776,$A128,СВЦЭМ!$B$33:$B$776,L$119)+'СЕТ СН'!$I$9+СВЦЭМ!$D$10+'СЕТ СН'!$I$5-'СЕТ СН'!$I$17</f>
        <v>3469.4794525500001</v>
      </c>
      <c r="M128" s="36">
        <f>SUMIFS(СВЦЭМ!$C$33:$C$776,СВЦЭМ!$A$33:$A$776,$A128,СВЦЭМ!$B$33:$B$776,M$119)+'СЕТ СН'!$I$9+СВЦЭМ!$D$10+'СЕТ СН'!$I$5-'СЕТ СН'!$I$17</f>
        <v>3474.7278420000002</v>
      </c>
      <c r="N128" s="36">
        <f>SUMIFS(СВЦЭМ!$C$33:$C$776,СВЦЭМ!$A$33:$A$776,$A128,СВЦЭМ!$B$33:$B$776,N$119)+'СЕТ СН'!$I$9+СВЦЭМ!$D$10+'СЕТ СН'!$I$5-'СЕТ СН'!$I$17</f>
        <v>3480.0754294200001</v>
      </c>
      <c r="O128" s="36">
        <f>SUMIFS(СВЦЭМ!$C$33:$C$776,СВЦЭМ!$A$33:$A$776,$A128,СВЦЭМ!$B$33:$B$776,O$119)+'СЕТ СН'!$I$9+СВЦЭМ!$D$10+'СЕТ СН'!$I$5-'СЕТ СН'!$I$17</f>
        <v>3490.9609858599997</v>
      </c>
      <c r="P128" s="36">
        <f>SUMIFS(СВЦЭМ!$C$33:$C$776,СВЦЭМ!$A$33:$A$776,$A128,СВЦЭМ!$B$33:$B$776,P$119)+'СЕТ СН'!$I$9+СВЦЭМ!$D$10+'СЕТ СН'!$I$5-'СЕТ СН'!$I$17</f>
        <v>3502.4873656600003</v>
      </c>
      <c r="Q128" s="36">
        <f>SUMIFS(СВЦЭМ!$C$33:$C$776,СВЦЭМ!$A$33:$A$776,$A128,СВЦЭМ!$B$33:$B$776,Q$119)+'СЕТ СН'!$I$9+СВЦЭМ!$D$10+'СЕТ СН'!$I$5-'СЕТ СН'!$I$17</f>
        <v>3498.25897407</v>
      </c>
      <c r="R128" s="36">
        <f>SUMIFS(СВЦЭМ!$C$33:$C$776,СВЦЭМ!$A$33:$A$776,$A128,СВЦЭМ!$B$33:$B$776,R$119)+'СЕТ СН'!$I$9+СВЦЭМ!$D$10+'СЕТ СН'!$I$5-'СЕТ СН'!$I$17</f>
        <v>3454.3818874600001</v>
      </c>
      <c r="S128" s="36">
        <f>SUMIFS(СВЦЭМ!$C$33:$C$776,СВЦЭМ!$A$33:$A$776,$A128,СВЦЭМ!$B$33:$B$776,S$119)+'СЕТ СН'!$I$9+СВЦЭМ!$D$10+'СЕТ СН'!$I$5-'СЕТ СН'!$I$17</f>
        <v>3419.32541988</v>
      </c>
      <c r="T128" s="36">
        <f>SUMIFS(СВЦЭМ!$C$33:$C$776,СВЦЭМ!$A$33:$A$776,$A128,СВЦЭМ!$B$33:$B$776,T$119)+'СЕТ СН'!$I$9+СВЦЭМ!$D$10+'СЕТ СН'!$I$5-'СЕТ СН'!$I$17</f>
        <v>3430.1977057899999</v>
      </c>
      <c r="U128" s="36">
        <f>SUMIFS(СВЦЭМ!$C$33:$C$776,СВЦЭМ!$A$33:$A$776,$A128,СВЦЭМ!$B$33:$B$776,U$119)+'СЕТ СН'!$I$9+СВЦЭМ!$D$10+'СЕТ СН'!$I$5-'СЕТ СН'!$I$17</f>
        <v>3431.3681723999998</v>
      </c>
      <c r="V128" s="36">
        <f>SUMIFS(СВЦЭМ!$C$33:$C$776,СВЦЭМ!$A$33:$A$776,$A128,СВЦЭМ!$B$33:$B$776,V$119)+'СЕТ СН'!$I$9+СВЦЭМ!$D$10+'СЕТ СН'!$I$5-'СЕТ СН'!$I$17</f>
        <v>3423.1653908600001</v>
      </c>
      <c r="W128" s="36">
        <f>SUMIFS(СВЦЭМ!$C$33:$C$776,СВЦЭМ!$A$33:$A$776,$A128,СВЦЭМ!$B$33:$B$776,W$119)+'СЕТ СН'!$I$9+СВЦЭМ!$D$10+'СЕТ СН'!$I$5-'СЕТ СН'!$I$17</f>
        <v>3413.2222264399998</v>
      </c>
      <c r="X128" s="36">
        <f>SUMIFS(СВЦЭМ!$C$33:$C$776,СВЦЭМ!$A$33:$A$776,$A128,СВЦЭМ!$B$33:$B$776,X$119)+'СЕТ СН'!$I$9+СВЦЭМ!$D$10+'СЕТ СН'!$I$5-'СЕТ СН'!$I$17</f>
        <v>3413.7020091200002</v>
      </c>
      <c r="Y128" s="36">
        <f>SUMIFS(СВЦЭМ!$C$33:$C$776,СВЦЭМ!$A$33:$A$776,$A128,СВЦЭМ!$B$33:$B$776,Y$119)+'СЕТ СН'!$I$9+СВЦЭМ!$D$10+'СЕТ СН'!$I$5-'СЕТ СН'!$I$17</f>
        <v>3444.6371469300002</v>
      </c>
    </row>
    <row r="129" spans="1:25" ht="15.75" x14ac:dyDescent="0.2">
      <c r="A129" s="35">
        <f t="shared" si="3"/>
        <v>43779</v>
      </c>
      <c r="B129" s="36">
        <f>SUMIFS(СВЦЭМ!$C$33:$C$776,СВЦЭМ!$A$33:$A$776,$A129,СВЦЭМ!$B$33:$B$776,B$119)+'СЕТ СН'!$I$9+СВЦЭМ!$D$10+'СЕТ СН'!$I$5-'СЕТ СН'!$I$17</f>
        <v>3510.2073054499997</v>
      </c>
      <c r="C129" s="36">
        <f>SUMIFS(СВЦЭМ!$C$33:$C$776,СВЦЭМ!$A$33:$A$776,$A129,СВЦЭМ!$B$33:$B$776,C$119)+'СЕТ СН'!$I$9+СВЦЭМ!$D$10+'СЕТ СН'!$I$5-'СЕТ СН'!$I$17</f>
        <v>3546.6204879799998</v>
      </c>
      <c r="D129" s="36">
        <f>SUMIFS(СВЦЭМ!$C$33:$C$776,СВЦЭМ!$A$33:$A$776,$A129,СВЦЭМ!$B$33:$B$776,D$119)+'СЕТ СН'!$I$9+СВЦЭМ!$D$10+'СЕТ СН'!$I$5-'СЕТ СН'!$I$17</f>
        <v>3564.2770983299997</v>
      </c>
      <c r="E129" s="36">
        <f>SUMIFS(СВЦЭМ!$C$33:$C$776,СВЦЭМ!$A$33:$A$776,$A129,СВЦЭМ!$B$33:$B$776,E$119)+'СЕТ СН'!$I$9+СВЦЭМ!$D$10+'СЕТ СН'!$I$5-'СЕТ СН'!$I$17</f>
        <v>3578.9642884200002</v>
      </c>
      <c r="F129" s="36">
        <f>SUMIFS(СВЦЭМ!$C$33:$C$776,СВЦЭМ!$A$33:$A$776,$A129,СВЦЭМ!$B$33:$B$776,F$119)+'СЕТ СН'!$I$9+СВЦЭМ!$D$10+'СЕТ СН'!$I$5-'СЕТ СН'!$I$17</f>
        <v>3578.5224536199999</v>
      </c>
      <c r="G129" s="36">
        <f>SUMIFS(СВЦЭМ!$C$33:$C$776,СВЦЭМ!$A$33:$A$776,$A129,СВЦЭМ!$B$33:$B$776,G$119)+'СЕТ СН'!$I$9+СВЦЭМ!$D$10+'СЕТ СН'!$I$5-'СЕТ СН'!$I$17</f>
        <v>3565.8836021100001</v>
      </c>
      <c r="H129" s="36">
        <f>SUMIFS(СВЦЭМ!$C$33:$C$776,СВЦЭМ!$A$33:$A$776,$A129,СВЦЭМ!$B$33:$B$776,H$119)+'СЕТ СН'!$I$9+СВЦЭМ!$D$10+'СЕТ СН'!$I$5-'СЕТ СН'!$I$17</f>
        <v>3539.3826387700001</v>
      </c>
      <c r="I129" s="36">
        <f>SUMIFS(СВЦЭМ!$C$33:$C$776,СВЦЭМ!$A$33:$A$776,$A129,СВЦЭМ!$B$33:$B$776,I$119)+'СЕТ СН'!$I$9+СВЦЭМ!$D$10+'СЕТ СН'!$I$5-'СЕТ СН'!$I$17</f>
        <v>3528.26076762</v>
      </c>
      <c r="J129" s="36">
        <f>SUMIFS(СВЦЭМ!$C$33:$C$776,СВЦЭМ!$A$33:$A$776,$A129,СВЦЭМ!$B$33:$B$776,J$119)+'СЕТ СН'!$I$9+СВЦЭМ!$D$10+'СЕТ СН'!$I$5-'СЕТ СН'!$I$17</f>
        <v>3517.50135396</v>
      </c>
      <c r="K129" s="36">
        <f>SUMIFS(СВЦЭМ!$C$33:$C$776,СВЦЭМ!$A$33:$A$776,$A129,СВЦЭМ!$B$33:$B$776,K$119)+'СЕТ СН'!$I$9+СВЦЭМ!$D$10+'СЕТ СН'!$I$5-'СЕТ СН'!$I$17</f>
        <v>3488.6362080899999</v>
      </c>
      <c r="L129" s="36">
        <f>SUMIFS(СВЦЭМ!$C$33:$C$776,СВЦЭМ!$A$33:$A$776,$A129,СВЦЭМ!$B$33:$B$776,L$119)+'СЕТ СН'!$I$9+СВЦЭМ!$D$10+'СЕТ СН'!$I$5-'СЕТ СН'!$I$17</f>
        <v>3473.5466243999999</v>
      </c>
      <c r="M129" s="36">
        <f>SUMIFS(СВЦЭМ!$C$33:$C$776,СВЦЭМ!$A$33:$A$776,$A129,СВЦЭМ!$B$33:$B$776,M$119)+'СЕТ СН'!$I$9+СВЦЭМ!$D$10+'СЕТ СН'!$I$5-'СЕТ СН'!$I$17</f>
        <v>3473.96365556</v>
      </c>
      <c r="N129" s="36">
        <f>SUMIFS(СВЦЭМ!$C$33:$C$776,СВЦЭМ!$A$33:$A$776,$A129,СВЦЭМ!$B$33:$B$776,N$119)+'СЕТ СН'!$I$9+СВЦЭМ!$D$10+'СЕТ СН'!$I$5-'СЕТ СН'!$I$17</f>
        <v>3480.5991715</v>
      </c>
      <c r="O129" s="36">
        <f>SUMIFS(СВЦЭМ!$C$33:$C$776,СВЦЭМ!$A$33:$A$776,$A129,СВЦЭМ!$B$33:$B$776,O$119)+'СЕТ СН'!$I$9+СВЦЭМ!$D$10+'СЕТ СН'!$I$5-'СЕТ СН'!$I$17</f>
        <v>3493.5931556599999</v>
      </c>
      <c r="P129" s="36">
        <f>SUMIFS(СВЦЭМ!$C$33:$C$776,СВЦЭМ!$A$33:$A$776,$A129,СВЦЭМ!$B$33:$B$776,P$119)+'СЕТ СН'!$I$9+СВЦЭМ!$D$10+'СЕТ СН'!$I$5-'СЕТ СН'!$I$17</f>
        <v>3509.4097048799999</v>
      </c>
      <c r="Q129" s="36">
        <f>SUMIFS(СВЦЭМ!$C$33:$C$776,СВЦЭМ!$A$33:$A$776,$A129,СВЦЭМ!$B$33:$B$776,Q$119)+'СЕТ СН'!$I$9+СВЦЭМ!$D$10+'СЕТ СН'!$I$5-'СЕТ СН'!$I$17</f>
        <v>3511.8425409199999</v>
      </c>
      <c r="R129" s="36">
        <f>SUMIFS(СВЦЭМ!$C$33:$C$776,СВЦЭМ!$A$33:$A$776,$A129,СВЦЭМ!$B$33:$B$776,R$119)+'СЕТ СН'!$I$9+СВЦЭМ!$D$10+'СЕТ СН'!$I$5-'СЕТ СН'!$I$17</f>
        <v>3460.7776938799998</v>
      </c>
      <c r="S129" s="36">
        <f>SUMIFS(СВЦЭМ!$C$33:$C$776,СВЦЭМ!$A$33:$A$776,$A129,СВЦЭМ!$B$33:$B$776,S$119)+'СЕТ СН'!$I$9+СВЦЭМ!$D$10+'СЕТ СН'!$I$5-'СЕТ СН'!$I$17</f>
        <v>3429.9161465299999</v>
      </c>
      <c r="T129" s="36">
        <f>SUMIFS(СВЦЭМ!$C$33:$C$776,СВЦЭМ!$A$33:$A$776,$A129,СВЦЭМ!$B$33:$B$776,T$119)+'СЕТ СН'!$I$9+СВЦЭМ!$D$10+'СЕТ СН'!$I$5-'СЕТ СН'!$I$17</f>
        <v>3438.72499892</v>
      </c>
      <c r="U129" s="36">
        <f>SUMIFS(СВЦЭМ!$C$33:$C$776,СВЦЭМ!$A$33:$A$776,$A129,СВЦЭМ!$B$33:$B$776,U$119)+'СЕТ СН'!$I$9+СВЦЭМ!$D$10+'СЕТ СН'!$I$5-'СЕТ СН'!$I$17</f>
        <v>3436.6303215500002</v>
      </c>
      <c r="V129" s="36">
        <f>SUMIFS(СВЦЭМ!$C$33:$C$776,СВЦЭМ!$A$33:$A$776,$A129,СВЦЭМ!$B$33:$B$776,V$119)+'СЕТ СН'!$I$9+СВЦЭМ!$D$10+'СЕТ СН'!$I$5-'СЕТ СН'!$I$17</f>
        <v>3427.70422156</v>
      </c>
      <c r="W129" s="36">
        <f>SUMIFS(СВЦЭМ!$C$33:$C$776,СВЦЭМ!$A$33:$A$776,$A129,СВЦЭМ!$B$33:$B$776,W$119)+'СЕТ СН'!$I$9+СВЦЭМ!$D$10+'СЕТ СН'!$I$5-'СЕТ СН'!$I$17</f>
        <v>3420.3553691699999</v>
      </c>
      <c r="X129" s="36">
        <f>SUMIFS(СВЦЭМ!$C$33:$C$776,СВЦЭМ!$A$33:$A$776,$A129,СВЦЭМ!$B$33:$B$776,X$119)+'СЕТ СН'!$I$9+СВЦЭМ!$D$10+'СЕТ СН'!$I$5-'СЕТ СН'!$I$17</f>
        <v>3406.63743729</v>
      </c>
      <c r="Y129" s="36">
        <f>SUMIFS(СВЦЭМ!$C$33:$C$776,СВЦЭМ!$A$33:$A$776,$A129,СВЦЭМ!$B$33:$B$776,Y$119)+'СЕТ СН'!$I$9+СВЦЭМ!$D$10+'СЕТ СН'!$I$5-'СЕТ СН'!$I$17</f>
        <v>3425.8213077</v>
      </c>
    </row>
    <row r="130" spans="1:25" ht="15.75" x14ac:dyDescent="0.2">
      <c r="A130" s="35">
        <f t="shared" si="3"/>
        <v>43780</v>
      </c>
      <c r="B130" s="36">
        <f>SUMIFS(СВЦЭМ!$C$33:$C$776,СВЦЭМ!$A$33:$A$776,$A130,СВЦЭМ!$B$33:$B$776,B$119)+'СЕТ СН'!$I$9+СВЦЭМ!$D$10+'СЕТ СН'!$I$5-'СЕТ СН'!$I$17</f>
        <v>3499.7590752999999</v>
      </c>
      <c r="C130" s="36">
        <f>SUMIFS(СВЦЭМ!$C$33:$C$776,СВЦЭМ!$A$33:$A$776,$A130,СВЦЭМ!$B$33:$B$776,C$119)+'СЕТ СН'!$I$9+СВЦЭМ!$D$10+'СЕТ СН'!$I$5-'СЕТ СН'!$I$17</f>
        <v>3537.4376056900001</v>
      </c>
      <c r="D130" s="36">
        <f>SUMIFS(СВЦЭМ!$C$33:$C$776,СВЦЭМ!$A$33:$A$776,$A130,СВЦЭМ!$B$33:$B$776,D$119)+'СЕТ СН'!$I$9+СВЦЭМ!$D$10+'СЕТ СН'!$I$5-'СЕТ СН'!$I$17</f>
        <v>3565.2952107699998</v>
      </c>
      <c r="E130" s="36">
        <f>SUMIFS(СВЦЭМ!$C$33:$C$776,СВЦЭМ!$A$33:$A$776,$A130,СВЦЭМ!$B$33:$B$776,E$119)+'СЕТ СН'!$I$9+СВЦЭМ!$D$10+'СЕТ СН'!$I$5-'СЕТ СН'!$I$17</f>
        <v>3574.7308452100001</v>
      </c>
      <c r="F130" s="36">
        <f>SUMIFS(СВЦЭМ!$C$33:$C$776,СВЦЭМ!$A$33:$A$776,$A130,СВЦЭМ!$B$33:$B$776,F$119)+'СЕТ СН'!$I$9+СВЦЭМ!$D$10+'СЕТ СН'!$I$5-'СЕТ СН'!$I$17</f>
        <v>3582.8161149799998</v>
      </c>
      <c r="G130" s="36">
        <f>SUMIFS(СВЦЭМ!$C$33:$C$776,СВЦЭМ!$A$33:$A$776,$A130,СВЦЭМ!$B$33:$B$776,G$119)+'СЕТ СН'!$I$9+СВЦЭМ!$D$10+'СЕТ СН'!$I$5-'СЕТ СН'!$I$17</f>
        <v>3550.4999363100001</v>
      </c>
      <c r="H130" s="36">
        <f>SUMIFS(СВЦЭМ!$C$33:$C$776,СВЦЭМ!$A$33:$A$776,$A130,СВЦЭМ!$B$33:$B$776,H$119)+'СЕТ СН'!$I$9+СВЦЭМ!$D$10+'СЕТ СН'!$I$5-'СЕТ СН'!$I$17</f>
        <v>3545.33091754</v>
      </c>
      <c r="I130" s="36">
        <f>SUMIFS(СВЦЭМ!$C$33:$C$776,СВЦЭМ!$A$33:$A$776,$A130,СВЦЭМ!$B$33:$B$776,I$119)+'СЕТ СН'!$I$9+СВЦЭМ!$D$10+'СЕТ СН'!$I$5-'СЕТ СН'!$I$17</f>
        <v>3534.1988403099999</v>
      </c>
      <c r="J130" s="36">
        <f>SUMIFS(СВЦЭМ!$C$33:$C$776,СВЦЭМ!$A$33:$A$776,$A130,СВЦЭМ!$B$33:$B$776,J$119)+'СЕТ СН'!$I$9+СВЦЭМ!$D$10+'СЕТ СН'!$I$5-'СЕТ СН'!$I$17</f>
        <v>3529.64839519</v>
      </c>
      <c r="K130" s="36">
        <f>SUMIFS(СВЦЭМ!$C$33:$C$776,СВЦЭМ!$A$33:$A$776,$A130,СВЦЭМ!$B$33:$B$776,K$119)+'СЕТ СН'!$I$9+СВЦЭМ!$D$10+'СЕТ СН'!$I$5-'СЕТ СН'!$I$17</f>
        <v>3520.60133249</v>
      </c>
      <c r="L130" s="36">
        <f>SUMIFS(СВЦЭМ!$C$33:$C$776,СВЦЭМ!$A$33:$A$776,$A130,СВЦЭМ!$B$33:$B$776,L$119)+'СЕТ СН'!$I$9+СВЦЭМ!$D$10+'СЕТ СН'!$I$5-'СЕТ СН'!$I$17</f>
        <v>3481.7322045599999</v>
      </c>
      <c r="M130" s="36">
        <f>SUMIFS(СВЦЭМ!$C$33:$C$776,СВЦЭМ!$A$33:$A$776,$A130,СВЦЭМ!$B$33:$B$776,M$119)+'СЕТ СН'!$I$9+СВЦЭМ!$D$10+'СЕТ СН'!$I$5-'СЕТ СН'!$I$17</f>
        <v>3468.76410274</v>
      </c>
      <c r="N130" s="36">
        <f>SUMIFS(СВЦЭМ!$C$33:$C$776,СВЦЭМ!$A$33:$A$776,$A130,СВЦЭМ!$B$33:$B$776,N$119)+'СЕТ СН'!$I$9+СВЦЭМ!$D$10+'СЕТ СН'!$I$5-'СЕТ СН'!$I$17</f>
        <v>3464.66430455</v>
      </c>
      <c r="O130" s="36">
        <f>SUMIFS(СВЦЭМ!$C$33:$C$776,СВЦЭМ!$A$33:$A$776,$A130,СВЦЭМ!$B$33:$B$776,O$119)+'СЕТ СН'!$I$9+СВЦЭМ!$D$10+'СЕТ СН'!$I$5-'СЕТ СН'!$I$17</f>
        <v>3466.0818691899999</v>
      </c>
      <c r="P130" s="36">
        <f>SUMIFS(СВЦЭМ!$C$33:$C$776,СВЦЭМ!$A$33:$A$776,$A130,СВЦЭМ!$B$33:$B$776,P$119)+'СЕТ СН'!$I$9+СВЦЭМ!$D$10+'СЕТ СН'!$I$5-'СЕТ СН'!$I$17</f>
        <v>3468.8221954199998</v>
      </c>
      <c r="Q130" s="36">
        <f>SUMIFS(СВЦЭМ!$C$33:$C$776,СВЦЭМ!$A$33:$A$776,$A130,СВЦЭМ!$B$33:$B$776,Q$119)+'СЕТ СН'!$I$9+СВЦЭМ!$D$10+'СЕТ СН'!$I$5-'СЕТ СН'!$I$17</f>
        <v>3472.9885768499998</v>
      </c>
      <c r="R130" s="36">
        <f>SUMIFS(СВЦЭМ!$C$33:$C$776,СВЦЭМ!$A$33:$A$776,$A130,СВЦЭМ!$B$33:$B$776,R$119)+'СЕТ СН'!$I$9+СВЦЭМ!$D$10+'СЕТ СН'!$I$5-'СЕТ СН'!$I$17</f>
        <v>3469.5748850099999</v>
      </c>
      <c r="S130" s="36">
        <f>SUMIFS(СВЦЭМ!$C$33:$C$776,СВЦЭМ!$A$33:$A$776,$A130,СВЦЭМ!$B$33:$B$776,S$119)+'СЕТ СН'!$I$9+СВЦЭМ!$D$10+'СЕТ СН'!$I$5-'СЕТ СН'!$I$17</f>
        <v>3465.4448860100001</v>
      </c>
      <c r="T130" s="36">
        <f>SUMIFS(СВЦЭМ!$C$33:$C$776,СВЦЭМ!$A$33:$A$776,$A130,СВЦЭМ!$B$33:$B$776,T$119)+'СЕТ СН'!$I$9+СВЦЭМ!$D$10+'СЕТ СН'!$I$5-'СЕТ СН'!$I$17</f>
        <v>3477.88945036</v>
      </c>
      <c r="U130" s="36">
        <f>SUMIFS(СВЦЭМ!$C$33:$C$776,СВЦЭМ!$A$33:$A$776,$A130,СВЦЭМ!$B$33:$B$776,U$119)+'СЕТ СН'!$I$9+СВЦЭМ!$D$10+'СЕТ СН'!$I$5-'СЕТ СН'!$I$17</f>
        <v>3469.3380176999999</v>
      </c>
      <c r="V130" s="36">
        <f>SUMIFS(СВЦЭМ!$C$33:$C$776,СВЦЭМ!$A$33:$A$776,$A130,СВЦЭМ!$B$33:$B$776,V$119)+'СЕТ СН'!$I$9+СВЦЭМ!$D$10+'СЕТ СН'!$I$5-'СЕТ СН'!$I$17</f>
        <v>3463.9151569300002</v>
      </c>
      <c r="W130" s="36">
        <f>SUMIFS(СВЦЭМ!$C$33:$C$776,СВЦЭМ!$A$33:$A$776,$A130,СВЦЭМ!$B$33:$B$776,W$119)+'СЕТ СН'!$I$9+СВЦЭМ!$D$10+'СЕТ СН'!$I$5-'СЕТ СН'!$I$17</f>
        <v>3466.5876461600001</v>
      </c>
      <c r="X130" s="36">
        <f>SUMIFS(СВЦЭМ!$C$33:$C$776,СВЦЭМ!$A$33:$A$776,$A130,СВЦЭМ!$B$33:$B$776,X$119)+'СЕТ СН'!$I$9+СВЦЭМ!$D$10+'СЕТ СН'!$I$5-'СЕТ СН'!$I$17</f>
        <v>3467.7935506100002</v>
      </c>
      <c r="Y130" s="36">
        <f>SUMIFS(СВЦЭМ!$C$33:$C$776,СВЦЭМ!$A$33:$A$776,$A130,СВЦЭМ!$B$33:$B$776,Y$119)+'СЕТ СН'!$I$9+СВЦЭМ!$D$10+'СЕТ СН'!$I$5-'СЕТ СН'!$I$17</f>
        <v>3502.39124958</v>
      </c>
    </row>
    <row r="131" spans="1:25" ht="15.75" x14ac:dyDescent="0.2">
      <c r="A131" s="35">
        <f t="shared" si="3"/>
        <v>43781</v>
      </c>
      <c r="B131" s="36">
        <f>SUMIFS(СВЦЭМ!$C$33:$C$776,СВЦЭМ!$A$33:$A$776,$A131,СВЦЭМ!$B$33:$B$776,B$119)+'СЕТ СН'!$I$9+СВЦЭМ!$D$10+'СЕТ СН'!$I$5-'СЕТ СН'!$I$17</f>
        <v>3494.30123637</v>
      </c>
      <c r="C131" s="36">
        <f>SUMIFS(СВЦЭМ!$C$33:$C$776,СВЦЭМ!$A$33:$A$776,$A131,СВЦЭМ!$B$33:$B$776,C$119)+'СЕТ СН'!$I$9+СВЦЭМ!$D$10+'СЕТ СН'!$I$5-'СЕТ СН'!$I$17</f>
        <v>3534.6428403899999</v>
      </c>
      <c r="D131" s="36">
        <f>SUMIFS(СВЦЭМ!$C$33:$C$776,СВЦЭМ!$A$33:$A$776,$A131,СВЦЭМ!$B$33:$B$776,D$119)+'СЕТ СН'!$I$9+СВЦЭМ!$D$10+'СЕТ СН'!$I$5-'СЕТ СН'!$I$17</f>
        <v>3540.3177627699997</v>
      </c>
      <c r="E131" s="36">
        <f>SUMIFS(СВЦЭМ!$C$33:$C$776,СВЦЭМ!$A$33:$A$776,$A131,СВЦЭМ!$B$33:$B$776,E$119)+'СЕТ СН'!$I$9+СВЦЭМ!$D$10+'СЕТ СН'!$I$5-'СЕТ СН'!$I$17</f>
        <v>3551.1460447999998</v>
      </c>
      <c r="F131" s="36">
        <f>SUMIFS(СВЦЭМ!$C$33:$C$776,СВЦЭМ!$A$33:$A$776,$A131,СВЦЭМ!$B$33:$B$776,F$119)+'СЕТ СН'!$I$9+СВЦЭМ!$D$10+'СЕТ СН'!$I$5-'СЕТ СН'!$I$17</f>
        <v>3546.5590289800002</v>
      </c>
      <c r="G131" s="36">
        <f>SUMIFS(СВЦЭМ!$C$33:$C$776,СВЦЭМ!$A$33:$A$776,$A131,СВЦЭМ!$B$33:$B$776,G$119)+'СЕТ СН'!$I$9+СВЦЭМ!$D$10+'СЕТ СН'!$I$5-'СЕТ СН'!$I$17</f>
        <v>3527.1619308899999</v>
      </c>
      <c r="H131" s="36">
        <f>SUMIFS(СВЦЭМ!$C$33:$C$776,СВЦЭМ!$A$33:$A$776,$A131,СВЦЭМ!$B$33:$B$776,H$119)+'СЕТ СН'!$I$9+СВЦЭМ!$D$10+'СЕТ СН'!$I$5-'СЕТ СН'!$I$17</f>
        <v>3495.96871766</v>
      </c>
      <c r="I131" s="36">
        <f>SUMIFS(СВЦЭМ!$C$33:$C$776,СВЦЭМ!$A$33:$A$776,$A131,СВЦЭМ!$B$33:$B$776,I$119)+'СЕТ СН'!$I$9+СВЦЭМ!$D$10+'СЕТ СН'!$I$5-'СЕТ СН'!$I$17</f>
        <v>3473.7471036400002</v>
      </c>
      <c r="J131" s="36">
        <f>SUMIFS(СВЦЭМ!$C$33:$C$776,СВЦЭМ!$A$33:$A$776,$A131,СВЦЭМ!$B$33:$B$776,J$119)+'СЕТ СН'!$I$9+СВЦЭМ!$D$10+'СЕТ СН'!$I$5-'СЕТ СН'!$I$17</f>
        <v>3455.1720596699997</v>
      </c>
      <c r="K131" s="36">
        <f>SUMIFS(СВЦЭМ!$C$33:$C$776,СВЦЭМ!$A$33:$A$776,$A131,СВЦЭМ!$B$33:$B$776,K$119)+'СЕТ СН'!$I$9+СВЦЭМ!$D$10+'СЕТ СН'!$I$5-'СЕТ СН'!$I$17</f>
        <v>3452.6956541300001</v>
      </c>
      <c r="L131" s="36">
        <f>SUMIFS(СВЦЭМ!$C$33:$C$776,СВЦЭМ!$A$33:$A$776,$A131,СВЦЭМ!$B$33:$B$776,L$119)+'СЕТ СН'!$I$9+СВЦЭМ!$D$10+'СЕТ СН'!$I$5-'СЕТ СН'!$I$17</f>
        <v>3425.7718343299998</v>
      </c>
      <c r="M131" s="36">
        <f>SUMIFS(СВЦЭМ!$C$33:$C$776,СВЦЭМ!$A$33:$A$776,$A131,СВЦЭМ!$B$33:$B$776,M$119)+'СЕТ СН'!$I$9+СВЦЭМ!$D$10+'СЕТ СН'!$I$5-'СЕТ СН'!$I$17</f>
        <v>3413.3639285700001</v>
      </c>
      <c r="N131" s="36">
        <f>SUMIFS(СВЦЭМ!$C$33:$C$776,СВЦЭМ!$A$33:$A$776,$A131,СВЦЭМ!$B$33:$B$776,N$119)+'СЕТ СН'!$I$9+СВЦЭМ!$D$10+'СЕТ СН'!$I$5-'СЕТ СН'!$I$17</f>
        <v>3437.27115164</v>
      </c>
      <c r="O131" s="36">
        <f>SUMIFS(СВЦЭМ!$C$33:$C$776,СВЦЭМ!$A$33:$A$776,$A131,СВЦЭМ!$B$33:$B$776,O$119)+'СЕТ СН'!$I$9+СВЦЭМ!$D$10+'СЕТ СН'!$I$5-'СЕТ СН'!$I$17</f>
        <v>3443.4172433100002</v>
      </c>
      <c r="P131" s="36">
        <f>SUMIFS(СВЦЭМ!$C$33:$C$776,СВЦЭМ!$A$33:$A$776,$A131,СВЦЭМ!$B$33:$B$776,P$119)+'СЕТ СН'!$I$9+СВЦЭМ!$D$10+'СЕТ СН'!$I$5-'СЕТ СН'!$I$17</f>
        <v>3459.3950342099997</v>
      </c>
      <c r="Q131" s="36">
        <f>SUMIFS(СВЦЭМ!$C$33:$C$776,СВЦЭМ!$A$33:$A$776,$A131,СВЦЭМ!$B$33:$B$776,Q$119)+'СЕТ СН'!$I$9+СВЦЭМ!$D$10+'СЕТ СН'!$I$5-'СЕТ СН'!$I$17</f>
        <v>3477.7496234</v>
      </c>
      <c r="R131" s="36">
        <f>SUMIFS(СВЦЭМ!$C$33:$C$776,СВЦЭМ!$A$33:$A$776,$A131,СВЦЭМ!$B$33:$B$776,R$119)+'СЕТ СН'!$I$9+СВЦЭМ!$D$10+'СЕТ СН'!$I$5-'СЕТ СН'!$I$17</f>
        <v>3475.7369196099999</v>
      </c>
      <c r="S131" s="36">
        <f>SUMIFS(СВЦЭМ!$C$33:$C$776,СВЦЭМ!$A$33:$A$776,$A131,СВЦЭМ!$B$33:$B$776,S$119)+'СЕТ СН'!$I$9+СВЦЭМ!$D$10+'СЕТ СН'!$I$5-'СЕТ СН'!$I$17</f>
        <v>3483.2514892499998</v>
      </c>
      <c r="T131" s="36">
        <f>SUMIFS(СВЦЭМ!$C$33:$C$776,СВЦЭМ!$A$33:$A$776,$A131,СВЦЭМ!$B$33:$B$776,T$119)+'СЕТ СН'!$I$9+СВЦЭМ!$D$10+'СЕТ СН'!$I$5-'СЕТ СН'!$I$17</f>
        <v>3474.1866633999998</v>
      </c>
      <c r="U131" s="36">
        <f>SUMIFS(СВЦЭМ!$C$33:$C$776,СВЦЭМ!$A$33:$A$776,$A131,СВЦЭМ!$B$33:$B$776,U$119)+'СЕТ СН'!$I$9+СВЦЭМ!$D$10+'СЕТ СН'!$I$5-'СЕТ СН'!$I$17</f>
        <v>3465.5438290399998</v>
      </c>
      <c r="V131" s="36">
        <f>SUMIFS(СВЦЭМ!$C$33:$C$776,СВЦЭМ!$A$33:$A$776,$A131,СВЦЭМ!$B$33:$B$776,V$119)+'СЕТ СН'!$I$9+СВЦЭМ!$D$10+'СЕТ СН'!$I$5-'СЕТ СН'!$I$17</f>
        <v>3461.6857311799999</v>
      </c>
      <c r="W131" s="36">
        <f>SUMIFS(СВЦЭМ!$C$33:$C$776,СВЦЭМ!$A$33:$A$776,$A131,СВЦЭМ!$B$33:$B$776,W$119)+'СЕТ СН'!$I$9+СВЦЭМ!$D$10+'СЕТ СН'!$I$5-'СЕТ СН'!$I$17</f>
        <v>3480.9811734</v>
      </c>
      <c r="X131" s="36">
        <f>SUMIFS(СВЦЭМ!$C$33:$C$776,СВЦЭМ!$A$33:$A$776,$A131,СВЦЭМ!$B$33:$B$776,X$119)+'СЕТ СН'!$I$9+СВЦЭМ!$D$10+'СЕТ СН'!$I$5-'СЕТ СН'!$I$17</f>
        <v>3502.9407163599999</v>
      </c>
      <c r="Y131" s="36">
        <f>SUMIFS(СВЦЭМ!$C$33:$C$776,СВЦЭМ!$A$33:$A$776,$A131,СВЦЭМ!$B$33:$B$776,Y$119)+'СЕТ СН'!$I$9+СВЦЭМ!$D$10+'СЕТ СН'!$I$5-'СЕТ СН'!$I$17</f>
        <v>3561.6169656500001</v>
      </c>
    </row>
    <row r="132" spans="1:25" ht="15.75" x14ac:dyDescent="0.2">
      <c r="A132" s="35">
        <f t="shared" si="3"/>
        <v>43782</v>
      </c>
      <c r="B132" s="36">
        <f>SUMIFS(СВЦЭМ!$C$33:$C$776,СВЦЭМ!$A$33:$A$776,$A132,СВЦЭМ!$B$33:$B$776,B$119)+'СЕТ СН'!$I$9+СВЦЭМ!$D$10+'СЕТ СН'!$I$5-'СЕТ СН'!$I$17</f>
        <v>3544.84585324</v>
      </c>
      <c r="C132" s="36">
        <f>SUMIFS(СВЦЭМ!$C$33:$C$776,СВЦЭМ!$A$33:$A$776,$A132,СВЦЭМ!$B$33:$B$776,C$119)+'СЕТ СН'!$I$9+СВЦЭМ!$D$10+'СЕТ СН'!$I$5-'СЕТ СН'!$I$17</f>
        <v>3611.2533792599997</v>
      </c>
      <c r="D132" s="36">
        <f>SUMIFS(СВЦЭМ!$C$33:$C$776,СВЦЭМ!$A$33:$A$776,$A132,СВЦЭМ!$B$33:$B$776,D$119)+'СЕТ СН'!$I$9+СВЦЭМ!$D$10+'СЕТ СН'!$I$5-'СЕТ СН'!$I$17</f>
        <v>3639.7344921399999</v>
      </c>
      <c r="E132" s="36">
        <f>SUMIFS(СВЦЭМ!$C$33:$C$776,СВЦЭМ!$A$33:$A$776,$A132,СВЦЭМ!$B$33:$B$776,E$119)+'СЕТ СН'!$I$9+СВЦЭМ!$D$10+'СЕТ СН'!$I$5-'СЕТ СН'!$I$17</f>
        <v>3623.12042406</v>
      </c>
      <c r="F132" s="36">
        <f>SUMIFS(СВЦЭМ!$C$33:$C$776,СВЦЭМ!$A$33:$A$776,$A132,СВЦЭМ!$B$33:$B$776,F$119)+'СЕТ СН'!$I$9+СВЦЭМ!$D$10+'СЕТ СН'!$I$5-'СЕТ СН'!$I$17</f>
        <v>3599.4339639099999</v>
      </c>
      <c r="G132" s="36">
        <f>SUMIFS(СВЦЭМ!$C$33:$C$776,СВЦЭМ!$A$33:$A$776,$A132,СВЦЭМ!$B$33:$B$776,G$119)+'СЕТ СН'!$I$9+СВЦЭМ!$D$10+'СЕТ СН'!$I$5-'СЕТ СН'!$I$17</f>
        <v>3572.1499914799997</v>
      </c>
      <c r="H132" s="36">
        <f>SUMIFS(СВЦЭМ!$C$33:$C$776,СВЦЭМ!$A$33:$A$776,$A132,СВЦЭМ!$B$33:$B$776,H$119)+'СЕТ СН'!$I$9+СВЦЭМ!$D$10+'СЕТ СН'!$I$5-'СЕТ СН'!$I$17</f>
        <v>3540.75764243</v>
      </c>
      <c r="I132" s="36">
        <f>SUMIFS(СВЦЭМ!$C$33:$C$776,СВЦЭМ!$A$33:$A$776,$A132,СВЦЭМ!$B$33:$B$776,I$119)+'СЕТ СН'!$I$9+СВЦЭМ!$D$10+'СЕТ СН'!$I$5-'СЕТ СН'!$I$17</f>
        <v>3487.1930720599998</v>
      </c>
      <c r="J132" s="36">
        <f>SUMIFS(СВЦЭМ!$C$33:$C$776,СВЦЭМ!$A$33:$A$776,$A132,СВЦЭМ!$B$33:$B$776,J$119)+'СЕТ СН'!$I$9+СВЦЭМ!$D$10+'СЕТ СН'!$I$5-'СЕТ СН'!$I$17</f>
        <v>3459.97904397</v>
      </c>
      <c r="K132" s="36">
        <f>SUMIFS(СВЦЭМ!$C$33:$C$776,СВЦЭМ!$A$33:$A$776,$A132,СВЦЭМ!$B$33:$B$776,K$119)+'СЕТ СН'!$I$9+СВЦЭМ!$D$10+'СЕТ СН'!$I$5-'СЕТ СН'!$I$17</f>
        <v>3450.07084549</v>
      </c>
      <c r="L132" s="36">
        <f>SUMIFS(СВЦЭМ!$C$33:$C$776,СВЦЭМ!$A$33:$A$776,$A132,СВЦЭМ!$B$33:$B$776,L$119)+'СЕТ СН'!$I$9+СВЦЭМ!$D$10+'СЕТ СН'!$I$5-'СЕТ СН'!$I$17</f>
        <v>3417.8778684200001</v>
      </c>
      <c r="M132" s="36">
        <f>SUMIFS(СВЦЭМ!$C$33:$C$776,СВЦЭМ!$A$33:$A$776,$A132,СВЦЭМ!$B$33:$B$776,M$119)+'СЕТ СН'!$I$9+СВЦЭМ!$D$10+'СЕТ СН'!$I$5-'СЕТ СН'!$I$17</f>
        <v>3407.1318590000001</v>
      </c>
      <c r="N132" s="36">
        <f>SUMIFS(СВЦЭМ!$C$33:$C$776,СВЦЭМ!$A$33:$A$776,$A132,СВЦЭМ!$B$33:$B$776,N$119)+'СЕТ СН'!$I$9+СВЦЭМ!$D$10+'СЕТ СН'!$I$5-'СЕТ СН'!$I$17</f>
        <v>3407.3324922100001</v>
      </c>
      <c r="O132" s="36">
        <f>SUMIFS(СВЦЭМ!$C$33:$C$776,СВЦЭМ!$A$33:$A$776,$A132,СВЦЭМ!$B$33:$B$776,O$119)+'СЕТ СН'!$I$9+СВЦЭМ!$D$10+'СЕТ СН'!$I$5-'СЕТ СН'!$I$17</f>
        <v>3409.7850398299997</v>
      </c>
      <c r="P132" s="36">
        <f>SUMIFS(СВЦЭМ!$C$33:$C$776,СВЦЭМ!$A$33:$A$776,$A132,СВЦЭМ!$B$33:$B$776,P$119)+'СЕТ СН'!$I$9+СВЦЭМ!$D$10+'СЕТ СН'!$I$5-'СЕТ СН'!$I$17</f>
        <v>3411.1545564399999</v>
      </c>
      <c r="Q132" s="36">
        <f>SUMIFS(СВЦЭМ!$C$33:$C$776,СВЦЭМ!$A$33:$A$776,$A132,СВЦЭМ!$B$33:$B$776,Q$119)+'СЕТ СН'!$I$9+СВЦЭМ!$D$10+'СЕТ СН'!$I$5-'СЕТ СН'!$I$17</f>
        <v>3410.6252467899999</v>
      </c>
      <c r="R132" s="36">
        <f>SUMIFS(СВЦЭМ!$C$33:$C$776,СВЦЭМ!$A$33:$A$776,$A132,СВЦЭМ!$B$33:$B$776,R$119)+'СЕТ СН'!$I$9+СВЦЭМ!$D$10+'СЕТ СН'!$I$5-'СЕТ СН'!$I$17</f>
        <v>3400.9211665900002</v>
      </c>
      <c r="S132" s="36">
        <f>SUMIFS(СВЦЭМ!$C$33:$C$776,СВЦЭМ!$A$33:$A$776,$A132,СВЦЭМ!$B$33:$B$776,S$119)+'СЕТ СН'!$I$9+СВЦЭМ!$D$10+'СЕТ СН'!$I$5-'СЕТ СН'!$I$17</f>
        <v>3404.8326021900002</v>
      </c>
      <c r="T132" s="36">
        <f>SUMIFS(СВЦЭМ!$C$33:$C$776,СВЦЭМ!$A$33:$A$776,$A132,СВЦЭМ!$B$33:$B$776,T$119)+'СЕТ СН'!$I$9+СВЦЭМ!$D$10+'СЕТ СН'!$I$5-'СЕТ СН'!$I$17</f>
        <v>3422.7666354499997</v>
      </c>
      <c r="U132" s="36">
        <f>SUMIFS(СВЦЭМ!$C$33:$C$776,СВЦЭМ!$A$33:$A$776,$A132,СВЦЭМ!$B$33:$B$776,U$119)+'СЕТ СН'!$I$9+СВЦЭМ!$D$10+'СЕТ СН'!$I$5-'СЕТ СН'!$I$17</f>
        <v>3420.44906894</v>
      </c>
      <c r="V132" s="36">
        <f>SUMIFS(СВЦЭМ!$C$33:$C$776,СВЦЭМ!$A$33:$A$776,$A132,СВЦЭМ!$B$33:$B$776,V$119)+'СЕТ СН'!$I$9+СВЦЭМ!$D$10+'СЕТ СН'!$I$5-'СЕТ СН'!$I$17</f>
        <v>3407.4144571699999</v>
      </c>
      <c r="W132" s="36">
        <f>SUMIFS(СВЦЭМ!$C$33:$C$776,СВЦЭМ!$A$33:$A$776,$A132,СВЦЭМ!$B$33:$B$776,W$119)+'СЕТ СН'!$I$9+СВЦЭМ!$D$10+'СЕТ СН'!$I$5-'СЕТ СН'!$I$17</f>
        <v>3398.2959412499999</v>
      </c>
      <c r="X132" s="36">
        <f>SUMIFS(СВЦЭМ!$C$33:$C$776,СВЦЭМ!$A$33:$A$776,$A132,СВЦЭМ!$B$33:$B$776,X$119)+'СЕТ СН'!$I$9+СВЦЭМ!$D$10+'СЕТ СН'!$I$5-'СЕТ СН'!$I$17</f>
        <v>3405.7303239299999</v>
      </c>
      <c r="Y132" s="36">
        <f>SUMIFS(СВЦЭМ!$C$33:$C$776,СВЦЭМ!$A$33:$A$776,$A132,СВЦЭМ!$B$33:$B$776,Y$119)+'СЕТ СН'!$I$9+СВЦЭМ!$D$10+'СЕТ СН'!$I$5-'СЕТ СН'!$I$17</f>
        <v>3443.6357363400002</v>
      </c>
    </row>
    <row r="133" spans="1:25" ht="15.75" x14ac:dyDescent="0.2">
      <c r="A133" s="35">
        <f t="shared" si="3"/>
        <v>43783</v>
      </c>
      <c r="B133" s="36">
        <f>SUMIFS(СВЦЭМ!$C$33:$C$776,СВЦЭМ!$A$33:$A$776,$A133,СВЦЭМ!$B$33:$B$776,B$119)+'СЕТ СН'!$I$9+СВЦЭМ!$D$10+'СЕТ СН'!$I$5-'СЕТ СН'!$I$17</f>
        <v>3429.4207691500001</v>
      </c>
      <c r="C133" s="36">
        <f>SUMIFS(СВЦЭМ!$C$33:$C$776,СВЦЭМ!$A$33:$A$776,$A133,СВЦЭМ!$B$33:$B$776,C$119)+'СЕТ СН'!$I$9+СВЦЭМ!$D$10+'СЕТ СН'!$I$5-'СЕТ СН'!$I$17</f>
        <v>3456.6819435899997</v>
      </c>
      <c r="D133" s="36">
        <f>SUMIFS(СВЦЭМ!$C$33:$C$776,СВЦЭМ!$A$33:$A$776,$A133,СВЦЭМ!$B$33:$B$776,D$119)+'СЕТ СН'!$I$9+СВЦЭМ!$D$10+'СЕТ СН'!$I$5-'СЕТ СН'!$I$17</f>
        <v>3460.0116219000001</v>
      </c>
      <c r="E133" s="36">
        <f>SUMIFS(СВЦЭМ!$C$33:$C$776,СВЦЭМ!$A$33:$A$776,$A133,СВЦЭМ!$B$33:$B$776,E$119)+'СЕТ СН'!$I$9+СВЦЭМ!$D$10+'СЕТ СН'!$I$5-'СЕТ СН'!$I$17</f>
        <v>3463.9136041699999</v>
      </c>
      <c r="F133" s="36">
        <f>SUMIFS(СВЦЭМ!$C$33:$C$776,СВЦЭМ!$A$33:$A$776,$A133,СВЦЭМ!$B$33:$B$776,F$119)+'СЕТ СН'!$I$9+СВЦЭМ!$D$10+'СЕТ СН'!$I$5-'СЕТ СН'!$I$17</f>
        <v>3461.73678303</v>
      </c>
      <c r="G133" s="36">
        <f>SUMIFS(СВЦЭМ!$C$33:$C$776,СВЦЭМ!$A$33:$A$776,$A133,СВЦЭМ!$B$33:$B$776,G$119)+'СЕТ СН'!$I$9+СВЦЭМ!$D$10+'СЕТ СН'!$I$5-'СЕТ СН'!$I$17</f>
        <v>3466.5132491599998</v>
      </c>
      <c r="H133" s="36">
        <f>SUMIFS(СВЦЭМ!$C$33:$C$776,СВЦЭМ!$A$33:$A$776,$A133,СВЦЭМ!$B$33:$B$776,H$119)+'СЕТ СН'!$I$9+СВЦЭМ!$D$10+'СЕТ СН'!$I$5-'СЕТ СН'!$I$17</f>
        <v>3452.4815357400003</v>
      </c>
      <c r="I133" s="36">
        <f>SUMIFS(СВЦЭМ!$C$33:$C$776,СВЦЭМ!$A$33:$A$776,$A133,СВЦЭМ!$B$33:$B$776,I$119)+'СЕТ СН'!$I$9+СВЦЭМ!$D$10+'СЕТ СН'!$I$5-'СЕТ СН'!$I$17</f>
        <v>3496.4033045900001</v>
      </c>
      <c r="J133" s="36">
        <f>SUMIFS(СВЦЭМ!$C$33:$C$776,СВЦЭМ!$A$33:$A$776,$A133,СВЦЭМ!$B$33:$B$776,J$119)+'СЕТ СН'!$I$9+СВЦЭМ!$D$10+'СЕТ СН'!$I$5-'СЕТ СН'!$I$17</f>
        <v>3559.0397254499999</v>
      </c>
      <c r="K133" s="36">
        <f>SUMIFS(СВЦЭМ!$C$33:$C$776,СВЦЭМ!$A$33:$A$776,$A133,СВЦЭМ!$B$33:$B$776,K$119)+'СЕТ СН'!$I$9+СВЦЭМ!$D$10+'СЕТ СН'!$I$5-'СЕТ СН'!$I$17</f>
        <v>3569.0615757300002</v>
      </c>
      <c r="L133" s="36">
        <f>SUMIFS(СВЦЭМ!$C$33:$C$776,СВЦЭМ!$A$33:$A$776,$A133,СВЦЭМ!$B$33:$B$776,L$119)+'СЕТ СН'!$I$9+СВЦЭМ!$D$10+'СЕТ СН'!$I$5-'СЕТ СН'!$I$17</f>
        <v>3526.5045756899999</v>
      </c>
      <c r="M133" s="36">
        <f>SUMIFS(СВЦЭМ!$C$33:$C$776,СВЦЭМ!$A$33:$A$776,$A133,СВЦЭМ!$B$33:$B$776,M$119)+'СЕТ СН'!$I$9+СВЦЭМ!$D$10+'СЕТ СН'!$I$5-'СЕТ СН'!$I$17</f>
        <v>3507.3698632699998</v>
      </c>
      <c r="N133" s="36">
        <f>SUMIFS(СВЦЭМ!$C$33:$C$776,СВЦЭМ!$A$33:$A$776,$A133,СВЦЭМ!$B$33:$B$776,N$119)+'СЕТ СН'!$I$9+СВЦЭМ!$D$10+'СЕТ СН'!$I$5-'СЕТ СН'!$I$17</f>
        <v>3491.8200659200002</v>
      </c>
      <c r="O133" s="36">
        <f>SUMIFS(СВЦЭМ!$C$33:$C$776,СВЦЭМ!$A$33:$A$776,$A133,СВЦЭМ!$B$33:$B$776,O$119)+'СЕТ СН'!$I$9+СВЦЭМ!$D$10+'СЕТ СН'!$I$5-'СЕТ СН'!$I$17</f>
        <v>3484.3706174099998</v>
      </c>
      <c r="P133" s="36">
        <f>SUMIFS(СВЦЭМ!$C$33:$C$776,СВЦЭМ!$A$33:$A$776,$A133,СВЦЭМ!$B$33:$B$776,P$119)+'СЕТ СН'!$I$9+СВЦЭМ!$D$10+'СЕТ СН'!$I$5-'СЕТ СН'!$I$17</f>
        <v>3479.3428719600001</v>
      </c>
      <c r="Q133" s="36">
        <f>SUMIFS(СВЦЭМ!$C$33:$C$776,СВЦЭМ!$A$33:$A$776,$A133,СВЦЭМ!$B$33:$B$776,Q$119)+'СЕТ СН'!$I$9+СВЦЭМ!$D$10+'СЕТ СН'!$I$5-'СЕТ СН'!$I$17</f>
        <v>3477.9250499600003</v>
      </c>
      <c r="R133" s="36">
        <f>SUMIFS(СВЦЭМ!$C$33:$C$776,СВЦЭМ!$A$33:$A$776,$A133,СВЦЭМ!$B$33:$B$776,R$119)+'СЕТ СН'!$I$9+СВЦЭМ!$D$10+'СЕТ СН'!$I$5-'СЕТ СН'!$I$17</f>
        <v>3478.6223908500001</v>
      </c>
      <c r="S133" s="36">
        <f>SUMIFS(СВЦЭМ!$C$33:$C$776,СВЦЭМ!$A$33:$A$776,$A133,СВЦЭМ!$B$33:$B$776,S$119)+'СЕТ СН'!$I$9+СВЦЭМ!$D$10+'СЕТ СН'!$I$5-'СЕТ СН'!$I$17</f>
        <v>3506.97918824</v>
      </c>
      <c r="T133" s="36">
        <f>SUMIFS(СВЦЭМ!$C$33:$C$776,СВЦЭМ!$A$33:$A$776,$A133,СВЦЭМ!$B$33:$B$776,T$119)+'СЕТ СН'!$I$9+СВЦЭМ!$D$10+'СЕТ СН'!$I$5-'СЕТ СН'!$I$17</f>
        <v>3526.00398292</v>
      </c>
      <c r="U133" s="36">
        <f>SUMIFS(СВЦЭМ!$C$33:$C$776,СВЦЭМ!$A$33:$A$776,$A133,СВЦЭМ!$B$33:$B$776,U$119)+'СЕТ СН'!$I$9+СВЦЭМ!$D$10+'СЕТ СН'!$I$5-'СЕТ СН'!$I$17</f>
        <v>3521.47279983</v>
      </c>
      <c r="V133" s="36">
        <f>SUMIFS(СВЦЭМ!$C$33:$C$776,СВЦЭМ!$A$33:$A$776,$A133,СВЦЭМ!$B$33:$B$776,V$119)+'СЕТ СН'!$I$9+СВЦЭМ!$D$10+'СЕТ СН'!$I$5-'СЕТ СН'!$I$17</f>
        <v>3516.3013665799999</v>
      </c>
      <c r="W133" s="36">
        <f>SUMIFS(СВЦЭМ!$C$33:$C$776,СВЦЭМ!$A$33:$A$776,$A133,СВЦЭМ!$B$33:$B$776,W$119)+'СЕТ СН'!$I$9+СВЦЭМ!$D$10+'СЕТ СН'!$I$5-'СЕТ СН'!$I$17</f>
        <v>3513.43527503</v>
      </c>
      <c r="X133" s="36">
        <f>SUMIFS(СВЦЭМ!$C$33:$C$776,СВЦЭМ!$A$33:$A$776,$A133,СВЦЭМ!$B$33:$B$776,X$119)+'СЕТ СН'!$I$9+СВЦЭМ!$D$10+'СЕТ СН'!$I$5-'СЕТ СН'!$I$17</f>
        <v>3504.8851352699999</v>
      </c>
      <c r="Y133" s="36">
        <f>SUMIFS(СВЦЭМ!$C$33:$C$776,СВЦЭМ!$A$33:$A$776,$A133,СВЦЭМ!$B$33:$B$776,Y$119)+'СЕТ СН'!$I$9+СВЦЭМ!$D$10+'СЕТ СН'!$I$5-'СЕТ СН'!$I$17</f>
        <v>3507.7547381899999</v>
      </c>
    </row>
    <row r="134" spans="1:25" ht="15.75" x14ac:dyDescent="0.2">
      <c r="A134" s="35">
        <f t="shared" si="3"/>
        <v>43784</v>
      </c>
      <c r="B134" s="36">
        <f>SUMIFS(СВЦЭМ!$C$33:$C$776,СВЦЭМ!$A$33:$A$776,$A134,СВЦЭМ!$B$33:$B$776,B$119)+'СЕТ СН'!$I$9+СВЦЭМ!$D$10+'СЕТ СН'!$I$5-'СЕТ СН'!$I$17</f>
        <v>3503.30596384</v>
      </c>
      <c r="C134" s="36">
        <f>SUMIFS(СВЦЭМ!$C$33:$C$776,СВЦЭМ!$A$33:$A$776,$A134,СВЦЭМ!$B$33:$B$776,C$119)+'СЕТ СН'!$I$9+СВЦЭМ!$D$10+'СЕТ СН'!$I$5-'СЕТ СН'!$I$17</f>
        <v>3539.7137511599999</v>
      </c>
      <c r="D134" s="36">
        <f>SUMIFS(СВЦЭМ!$C$33:$C$776,СВЦЭМ!$A$33:$A$776,$A134,СВЦЭМ!$B$33:$B$776,D$119)+'СЕТ СН'!$I$9+СВЦЭМ!$D$10+'СЕТ СН'!$I$5-'СЕТ СН'!$I$17</f>
        <v>3533.0874640100001</v>
      </c>
      <c r="E134" s="36">
        <f>SUMIFS(СВЦЭМ!$C$33:$C$776,СВЦЭМ!$A$33:$A$776,$A134,СВЦЭМ!$B$33:$B$776,E$119)+'СЕТ СН'!$I$9+СВЦЭМ!$D$10+'СЕТ СН'!$I$5-'СЕТ СН'!$I$17</f>
        <v>3543.1700410399999</v>
      </c>
      <c r="F134" s="36">
        <f>SUMIFS(СВЦЭМ!$C$33:$C$776,СВЦЭМ!$A$33:$A$776,$A134,СВЦЭМ!$B$33:$B$776,F$119)+'СЕТ СН'!$I$9+СВЦЭМ!$D$10+'СЕТ СН'!$I$5-'СЕТ СН'!$I$17</f>
        <v>3542.8496467499999</v>
      </c>
      <c r="G134" s="36">
        <f>SUMIFS(СВЦЭМ!$C$33:$C$776,СВЦЭМ!$A$33:$A$776,$A134,СВЦЭМ!$B$33:$B$776,G$119)+'СЕТ СН'!$I$9+СВЦЭМ!$D$10+'СЕТ СН'!$I$5-'СЕТ СН'!$I$17</f>
        <v>3525.2390752199999</v>
      </c>
      <c r="H134" s="36">
        <f>SUMIFS(СВЦЭМ!$C$33:$C$776,СВЦЭМ!$A$33:$A$776,$A134,СВЦЭМ!$B$33:$B$776,H$119)+'СЕТ СН'!$I$9+СВЦЭМ!$D$10+'СЕТ СН'!$I$5-'СЕТ СН'!$I$17</f>
        <v>3515.6685211200002</v>
      </c>
      <c r="I134" s="36">
        <f>SUMIFS(СВЦЭМ!$C$33:$C$776,СВЦЭМ!$A$33:$A$776,$A134,СВЦЭМ!$B$33:$B$776,I$119)+'СЕТ СН'!$I$9+СВЦЭМ!$D$10+'СЕТ СН'!$I$5-'СЕТ СН'!$I$17</f>
        <v>3528.2861664900001</v>
      </c>
      <c r="J134" s="36">
        <f>SUMIFS(СВЦЭМ!$C$33:$C$776,СВЦЭМ!$A$33:$A$776,$A134,СВЦЭМ!$B$33:$B$776,J$119)+'СЕТ СН'!$I$9+СВЦЭМ!$D$10+'СЕТ СН'!$I$5-'СЕТ СН'!$I$17</f>
        <v>3536.4389749500001</v>
      </c>
      <c r="K134" s="36">
        <f>SUMIFS(СВЦЭМ!$C$33:$C$776,СВЦЭМ!$A$33:$A$776,$A134,СВЦЭМ!$B$33:$B$776,K$119)+'СЕТ СН'!$I$9+СВЦЭМ!$D$10+'СЕТ СН'!$I$5-'СЕТ СН'!$I$17</f>
        <v>3545.0494795599998</v>
      </c>
      <c r="L134" s="36">
        <f>SUMIFS(СВЦЭМ!$C$33:$C$776,СВЦЭМ!$A$33:$A$776,$A134,СВЦЭМ!$B$33:$B$776,L$119)+'СЕТ СН'!$I$9+СВЦЭМ!$D$10+'СЕТ СН'!$I$5-'СЕТ СН'!$I$17</f>
        <v>3498.0551756200002</v>
      </c>
      <c r="M134" s="36">
        <f>SUMIFS(СВЦЭМ!$C$33:$C$776,СВЦЭМ!$A$33:$A$776,$A134,СВЦЭМ!$B$33:$B$776,M$119)+'СЕТ СН'!$I$9+СВЦЭМ!$D$10+'СЕТ СН'!$I$5-'СЕТ СН'!$I$17</f>
        <v>3474.46797509</v>
      </c>
      <c r="N134" s="36">
        <f>SUMIFS(СВЦЭМ!$C$33:$C$776,СВЦЭМ!$A$33:$A$776,$A134,СВЦЭМ!$B$33:$B$776,N$119)+'СЕТ СН'!$I$9+СВЦЭМ!$D$10+'СЕТ СН'!$I$5-'СЕТ СН'!$I$17</f>
        <v>3466.8163089099999</v>
      </c>
      <c r="O134" s="36">
        <f>SUMIFS(СВЦЭМ!$C$33:$C$776,СВЦЭМ!$A$33:$A$776,$A134,СВЦЭМ!$B$33:$B$776,O$119)+'СЕТ СН'!$I$9+СВЦЭМ!$D$10+'СЕТ СН'!$I$5-'СЕТ СН'!$I$17</f>
        <v>3465.8877354900001</v>
      </c>
      <c r="P134" s="36">
        <f>SUMIFS(СВЦЭМ!$C$33:$C$776,СВЦЭМ!$A$33:$A$776,$A134,СВЦЭМ!$B$33:$B$776,P$119)+'СЕТ СН'!$I$9+СВЦЭМ!$D$10+'СЕТ СН'!$I$5-'СЕТ СН'!$I$17</f>
        <v>3463.23954271</v>
      </c>
      <c r="Q134" s="36">
        <f>SUMIFS(СВЦЭМ!$C$33:$C$776,СВЦЭМ!$A$33:$A$776,$A134,СВЦЭМ!$B$33:$B$776,Q$119)+'СЕТ СН'!$I$9+СВЦЭМ!$D$10+'СЕТ СН'!$I$5-'СЕТ СН'!$I$17</f>
        <v>3463.0060142799998</v>
      </c>
      <c r="R134" s="36">
        <f>SUMIFS(СВЦЭМ!$C$33:$C$776,СВЦЭМ!$A$33:$A$776,$A134,СВЦЭМ!$B$33:$B$776,R$119)+'СЕТ СН'!$I$9+СВЦЭМ!$D$10+'СЕТ СН'!$I$5-'СЕТ СН'!$I$17</f>
        <v>3465.3317829399998</v>
      </c>
      <c r="S134" s="36">
        <f>SUMIFS(СВЦЭМ!$C$33:$C$776,СВЦЭМ!$A$33:$A$776,$A134,СВЦЭМ!$B$33:$B$776,S$119)+'СЕТ СН'!$I$9+СВЦЭМ!$D$10+'СЕТ СН'!$I$5-'СЕТ СН'!$I$17</f>
        <v>3471.9669995300001</v>
      </c>
      <c r="T134" s="36">
        <f>SUMIFS(СВЦЭМ!$C$33:$C$776,СВЦЭМ!$A$33:$A$776,$A134,СВЦЭМ!$B$33:$B$776,T$119)+'СЕТ СН'!$I$9+СВЦЭМ!$D$10+'СЕТ СН'!$I$5-'СЕТ СН'!$I$17</f>
        <v>3479.2343782799999</v>
      </c>
      <c r="U134" s="36">
        <f>SUMIFS(СВЦЭМ!$C$33:$C$776,СВЦЭМ!$A$33:$A$776,$A134,СВЦЭМ!$B$33:$B$776,U$119)+'СЕТ СН'!$I$9+СВЦЭМ!$D$10+'СЕТ СН'!$I$5-'СЕТ СН'!$I$17</f>
        <v>3473.0379346999998</v>
      </c>
      <c r="V134" s="36">
        <f>SUMIFS(СВЦЭМ!$C$33:$C$776,СВЦЭМ!$A$33:$A$776,$A134,СВЦЭМ!$B$33:$B$776,V$119)+'СЕТ СН'!$I$9+СВЦЭМ!$D$10+'СЕТ СН'!$I$5-'СЕТ СН'!$I$17</f>
        <v>3462.35083949</v>
      </c>
      <c r="W134" s="36">
        <f>SUMIFS(СВЦЭМ!$C$33:$C$776,СВЦЭМ!$A$33:$A$776,$A134,СВЦЭМ!$B$33:$B$776,W$119)+'СЕТ СН'!$I$9+СВЦЭМ!$D$10+'СЕТ СН'!$I$5-'СЕТ СН'!$I$17</f>
        <v>3458.4396677200002</v>
      </c>
      <c r="X134" s="36">
        <f>SUMIFS(СВЦЭМ!$C$33:$C$776,СВЦЭМ!$A$33:$A$776,$A134,СВЦЭМ!$B$33:$B$776,X$119)+'СЕТ СН'!$I$9+СВЦЭМ!$D$10+'СЕТ СН'!$I$5-'СЕТ СН'!$I$17</f>
        <v>3448.2757679300003</v>
      </c>
      <c r="Y134" s="36">
        <f>SUMIFS(СВЦЭМ!$C$33:$C$776,СВЦЭМ!$A$33:$A$776,$A134,СВЦЭМ!$B$33:$B$776,Y$119)+'СЕТ СН'!$I$9+СВЦЭМ!$D$10+'СЕТ СН'!$I$5-'СЕТ СН'!$I$17</f>
        <v>3450.05792195</v>
      </c>
    </row>
    <row r="135" spans="1:25" ht="15.75" x14ac:dyDescent="0.2">
      <c r="A135" s="35">
        <f t="shared" si="3"/>
        <v>43785</v>
      </c>
      <c r="B135" s="36">
        <f>SUMIFS(СВЦЭМ!$C$33:$C$776,СВЦЭМ!$A$33:$A$776,$A135,СВЦЭМ!$B$33:$B$776,B$119)+'СЕТ СН'!$I$9+СВЦЭМ!$D$10+'СЕТ СН'!$I$5-'СЕТ СН'!$I$17</f>
        <v>3545.8435252099998</v>
      </c>
      <c r="C135" s="36">
        <f>SUMIFS(СВЦЭМ!$C$33:$C$776,СВЦЭМ!$A$33:$A$776,$A135,СВЦЭМ!$B$33:$B$776,C$119)+'СЕТ СН'!$I$9+СВЦЭМ!$D$10+'СЕТ СН'!$I$5-'СЕТ СН'!$I$17</f>
        <v>3564.3568587600003</v>
      </c>
      <c r="D135" s="36">
        <f>SUMIFS(СВЦЭМ!$C$33:$C$776,СВЦЭМ!$A$33:$A$776,$A135,СВЦЭМ!$B$33:$B$776,D$119)+'СЕТ СН'!$I$9+СВЦЭМ!$D$10+'СЕТ СН'!$I$5-'СЕТ СН'!$I$17</f>
        <v>3558.80884057</v>
      </c>
      <c r="E135" s="36">
        <f>SUMIFS(СВЦЭМ!$C$33:$C$776,СВЦЭМ!$A$33:$A$776,$A135,СВЦЭМ!$B$33:$B$776,E$119)+'СЕТ СН'!$I$9+СВЦЭМ!$D$10+'СЕТ СН'!$I$5-'СЕТ СН'!$I$17</f>
        <v>3568.4621661800002</v>
      </c>
      <c r="F135" s="36">
        <f>SUMIFS(СВЦЭМ!$C$33:$C$776,СВЦЭМ!$A$33:$A$776,$A135,СВЦЭМ!$B$33:$B$776,F$119)+'СЕТ СН'!$I$9+СВЦЭМ!$D$10+'СЕТ СН'!$I$5-'СЕТ СН'!$I$17</f>
        <v>3570.2900497599999</v>
      </c>
      <c r="G135" s="36">
        <f>SUMIFS(СВЦЭМ!$C$33:$C$776,СВЦЭМ!$A$33:$A$776,$A135,СВЦЭМ!$B$33:$B$776,G$119)+'СЕТ СН'!$I$9+СВЦЭМ!$D$10+'СЕТ СН'!$I$5-'СЕТ СН'!$I$17</f>
        <v>3563.3534508299999</v>
      </c>
      <c r="H135" s="36">
        <f>SUMIFS(СВЦЭМ!$C$33:$C$776,СВЦЭМ!$A$33:$A$776,$A135,СВЦЭМ!$B$33:$B$776,H$119)+'СЕТ СН'!$I$9+СВЦЭМ!$D$10+'СЕТ СН'!$I$5-'СЕТ СН'!$I$17</f>
        <v>3566.4363605500002</v>
      </c>
      <c r="I135" s="36">
        <f>SUMIFS(СВЦЭМ!$C$33:$C$776,СВЦЭМ!$A$33:$A$776,$A135,СВЦЭМ!$B$33:$B$776,I$119)+'СЕТ СН'!$I$9+СВЦЭМ!$D$10+'СЕТ СН'!$I$5-'СЕТ СН'!$I$17</f>
        <v>3534.80920096</v>
      </c>
      <c r="J135" s="36">
        <f>SUMIFS(СВЦЭМ!$C$33:$C$776,СВЦЭМ!$A$33:$A$776,$A135,СВЦЭМ!$B$33:$B$776,J$119)+'СЕТ СН'!$I$9+СВЦЭМ!$D$10+'СЕТ СН'!$I$5-'СЕТ СН'!$I$17</f>
        <v>3540.54088856</v>
      </c>
      <c r="K135" s="36">
        <f>SUMIFS(СВЦЭМ!$C$33:$C$776,СВЦЭМ!$A$33:$A$776,$A135,СВЦЭМ!$B$33:$B$776,K$119)+'СЕТ СН'!$I$9+СВЦЭМ!$D$10+'СЕТ СН'!$I$5-'СЕТ СН'!$I$17</f>
        <v>3556.0627822799997</v>
      </c>
      <c r="L135" s="36">
        <f>SUMIFS(СВЦЭМ!$C$33:$C$776,СВЦЭМ!$A$33:$A$776,$A135,СВЦЭМ!$B$33:$B$776,L$119)+'СЕТ СН'!$I$9+СВЦЭМ!$D$10+'СЕТ СН'!$I$5-'СЕТ СН'!$I$17</f>
        <v>3519.7417437200002</v>
      </c>
      <c r="M135" s="36">
        <f>SUMIFS(СВЦЭМ!$C$33:$C$776,СВЦЭМ!$A$33:$A$776,$A135,СВЦЭМ!$B$33:$B$776,M$119)+'СЕТ СН'!$I$9+СВЦЭМ!$D$10+'СЕТ СН'!$I$5-'СЕТ СН'!$I$17</f>
        <v>3496.75010522</v>
      </c>
      <c r="N135" s="36">
        <f>SUMIFS(СВЦЭМ!$C$33:$C$776,СВЦЭМ!$A$33:$A$776,$A135,СВЦЭМ!$B$33:$B$776,N$119)+'СЕТ СН'!$I$9+СВЦЭМ!$D$10+'СЕТ СН'!$I$5-'СЕТ СН'!$I$17</f>
        <v>3492.9752383300001</v>
      </c>
      <c r="O135" s="36">
        <f>SUMIFS(СВЦЭМ!$C$33:$C$776,СВЦЭМ!$A$33:$A$776,$A135,СВЦЭМ!$B$33:$B$776,O$119)+'СЕТ СН'!$I$9+СВЦЭМ!$D$10+'СЕТ СН'!$I$5-'СЕТ СН'!$I$17</f>
        <v>3492.1986342800001</v>
      </c>
      <c r="P135" s="36">
        <f>SUMIFS(СВЦЭМ!$C$33:$C$776,СВЦЭМ!$A$33:$A$776,$A135,СВЦЭМ!$B$33:$B$776,P$119)+'СЕТ СН'!$I$9+СВЦЭМ!$D$10+'СЕТ СН'!$I$5-'СЕТ СН'!$I$17</f>
        <v>3482.4911548300001</v>
      </c>
      <c r="Q135" s="36">
        <f>SUMIFS(СВЦЭМ!$C$33:$C$776,СВЦЭМ!$A$33:$A$776,$A135,СВЦЭМ!$B$33:$B$776,Q$119)+'СЕТ СН'!$I$9+СВЦЭМ!$D$10+'СЕТ СН'!$I$5-'СЕТ СН'!$I$17</f>
        <v>3476.6840608699999</v>
      </c>
      <c r="R135" s="36">
        <f>SUMIFS(СВЦЭМ!$C$33:$C$776,СВЦЭМ!$A$33:$A$776,$A135,СВЦЭМ!$B$33:$B$776,R$119)+'СЕТ СН'!$I$9+СВЦЭМ!$D$10+'СЕТ СН'!$I$5-'СЕТ СН'!$I$17</f>
        <v>3465.98416219</v>
      </c>
      <c r="S135" s="36">
        <f>SUMIFS(СВЦЭМ!$C$33:$C$776,СВЦЭМ!$A$33:$A$776,$A135,СВЦЭМ!$B$33:$B$776,S$119)+'СЕТ СН'!$I$9+СВЦЭМ!$D$10+'СЕТ СН'!$I$5-'СЕТ СН'!$I$17</f>
        <v>3480.9813078899997</v>
      </c>
      <c r="T135" s="36">
        <f>SUMIFS(СВЦЭМ!$C$33:$C$776,СВЦЭМ!$A$33:$A$776,$A135,СВЦЭМ!$B$33:$B$776,T$119)+'СЕТ СН'!$I$9+СВЦЭМ!$D$10+'СЕТ СН'!$I$5-'СЕТ СН'!$I$17</f>
        <v>3502.5467953799998</v>
      </c>
      <c r="U135" s="36">
        <f>SUMIFS(СВЦЭМ!$C$33:$C$776,СВЦЭМ!$A$33:$A$776,$A135,СВЦЭМ!$B$33:$B$776,U$119)+'СЕТ СН'!$I$9+СВЦЭМ!$D$10+'СЕТ СН'!$I$5-'СЕТ СН'!$I$17</f>
        <v>3498.8312593700002</v>
      </c>
      <c r="V135" s="36">
        <f>SUMIFS(СВЦЭМ!$C$33:$C$776,СВЦЭМ!$A$33:$A$776,$A135,СВЦЭМ!$B$33:$B$776,V$119)+'СЕТ СН'!$I$9+СВЦЭМ!$D$10+'СЕТ СН'!$I$5-'СЕТ СН'!$I$17</f>
        <v>3496.0711813899998</v>
      </c>
      <c r="W135" s="36">
        <f>SUMIFS(СВЦЭМ!$C$33:$C$776,СВЦЭМ!$A$33:$A$776,$A135,СВЦЭМ!$B$33:$B$776,W$119)+'СЕТ СН'!$I$9+СВЦЭМ!$D$10+'СЕТ СН'!$I$5-'СЕТ СН'!$I$17</f>
        <v>3492.5239766899999</v>
      </c>
      <c r="X135" s="36">
        <f>SUMIFS(СВЦЭМ!$C$33:$C$776,СВЦЭМ!$A$33:$A$776,$A135,СВЦЭМ!$B$33:$B$776,X$119)+'СЕТ СН'!$I$9+СВЦЭМ!$D$10+'СЕТ СН'!$I$5-'СЕТ СН'!$I$17</f>
        <v>3478.36169918</v>
      </c>
      <c r="Y135" s="36">
        <f>SUMIFS(СВЦЭМ!$C$33:$C$776,СВЦЭМ!$A$33:$A$776,$A135,СВЦЭМ!$B$33:$B$776,Y$119)+'СЕТ СН'!$I$9+СВЦЭМ!$D$10+'СЕТ СН'!$I$5-'СЕТ СН'!$I$17</f>
        <v>3494.1968313899997</v>
      </c>
    </row>
    <row r="136" spans="1:25" ht="15.75" x14ac:dyDescent="0.2">
      <c r="A136" s="35">
        <f t="shared" si="3"/>
        <v>43786</v>
      </c>
      <c r="B136" s="36">
        <f>SUMIFS(СВЦЭМ!$C$33:$C$776,СВЦЭМ!$A$33:$A$776,$A136,СВЦЭМ!$B$33:$B$776,B$119)+'СЕТ СН'!$I$9+СВЦЭМ!$D$10+'СЕТ СН'!$I$5-'СЕТ СН'!$I$17</f>
        <v>3536.9370580899999</v>
      </c>
      <c r="C136" s="36">
        <f>SUMIFS(СВЦЭМ!$C$33:$C$776,СВЦЭМ!$A$33:$A$776,$A136,СВЦЭМ!$B$33:$B$776,C$119)+'СЕТ СН'!$I$9+СВЦЭМ!$D$10+'СЕТ СН'!$I$5-'СЕТ СН'!$I$17</f>
        <v>3559.0057583500002</v>
      </c>
      <c r="D136" s="36">
        <f>SUMIFS(СВЦЭМ!$C$33:$C$776,СВЦЭМ!$A$33:$A$776,$A136,СВЦЭМ!$B$33:$B$776,D$119)+'СЕТ СН'!$I$9+СВЦЭМ!$D$10+'СЕТ СН'!$I$5-'СЕТ СН'!$I$17</f>
        <v>3549.9351464900001</v>
      </c>
      <c r="E136" s="36">
        <f>SUMIFS(СВЦЭМ!$C$33:$C$776,СВЦЭМ!$A$33:$A$776,$A136,СВЦЭМ!$B$33:$B$776,E$119)+'СЕТ СН'!$I$9+СВЦЭМ!$D$10+'СЕТ СН'!$I$5-'СЕТ СН'!$I$17</f>
        <v>3563.89972382</v>
      </c>
      <c r="F136" s="36">
        <f>SUMIFS(СВЦЭМ!$C$33:$C$776,СВЦЭМ!$A$33:$A$776,$A136,СВЦЭМ!$B$33:$B$776,F$119)+'СЕТ СН'!$I$9+СВЦЭМ!$D$10+'СЕТ СН'!$I$5-'СЕТ СН'!$I$17</f>
        <v>3567.6829631299997</v>
      </c>
      <c r="G136" s="36">
        <f>SUMIFS(СВЦЭМ!$C$33:$C$776,СВЦЭМ!$A$33:$A$776,$A136,СВЦЭМ!$B$33:$B$776,G$119)+'СЕТ СН'!$I$9+СВЦЭМ!$D$10+'СЕТ СН'!$I$5-'СЕТ СН'!$I$17</f>
        <v>3557.3883926200001</v>
      </c>
      <c r="H136" s="36">
        <f>SUMIFS(СВЦЭМ!$C$33:$C$776,СВЦЭМ!$A$33:$A$776,$A136,СВЦЭМ!$B$33:$B$776,H$119)+'СЕТ СН'!$I$9+СВЦЭМ!$D$10+'СЕТ СН'!$I$5-'СЕТ СН'!$I$17</f>
        <v>3547.1334229700001</v>
      </c>
      <c r="I136" s="36">
        <f>SUMIFS(СВЦЭМ!$C$33:$C$776,СВЦЭМ!$A$33:$A$776,$A136,СВЦЭМ!$B$33:$B$776,I$119)+'СЕТ СН'!$I$9+СВЦЭМ!$D$10+'СЕТ СН'!$I$5-'СЕТ СН'!$I$17</f>
        <v>3533.2079129200001</v>
      </c>
      <c r="J136" s="36">
        <f>SUMIFS(СВЦЭМ!$C$33:$C$776,СВЦЭМ!$A$33:$A$776,$A136,СВЦЭМ!$B$33:$B$776,J$119)+'СЕТ СН'!$I$9+СВЦЭМ!$D$10+'СЕТ СН'!$I$5-'СЕТ СН'!$I$17</f>
        <v>3546.0855788999997</v>
      </c>
      <c r="K136" s="36">
        <f>SUMIFS(СВЦЭМ!$C$33:$C$776,СВЦЭМ!$A$33:$A$776,$A136,СВЦЭМ!$B$33:$B$776,K$119)+'СЕТ СН'!$I$9+СВЦЭМ!$D$10+'СЕТ СН'!$I$5-'СЕТ СН'!$I$17</f>
        <v>3567.8656611400002</v>
      </c>
      <c r="L136" s="36">
        <f>SUMIFS(СВЦЭМ!$C$33:$C$776,СВЦЭМ!$A$33:$A$776,$A136,СВЦЭМ!$B$33:$B$776,L$119)+'СЕТ СН'!$I$9+СВЦЭМ!$D$10+'СЕТ СН'!$I$5-'СЕТ СН'!$I$17</f>
        <v>3527.3846645799999</v>
      </c>
      <c r="M136" s="36">
        <f>SUMIFS(СВЦЭМ!$C$33:$C$776,СВЦЭМ!$A$33:$A$776,$A136,СВЦЭМ!$B$33:$B$776,M$119)+'СЕТ СН'!$I$9+СВЦЭМ!$D$10+'СЕТ СН'!$I$5-'СЕТ СН'!$I$17</f>
        <v>3508.8938172600001</v>
      </c>
      <c r="N136" s="36">
        <f>SUMIFS(СВЦЭМ!$C$33:$C$776,СВЦЭМ!$A$33:$A$776,$A136,СВЦЭМ!$B$33:$B$776,N$119)+'СЕТ СН'!$I$9+СВЦЭМ!$D$10+'СЕТ СН'!$I$5-'СЕТ СН'!$I$17</f>
        <v>3504.5701942699998</v>
      </c>
      <c r="O136" s="36">
        <f>SUMIFS(СВЦЭМ!$C$33:$C$776,СВЦЭМ!$A$33:$A$776,$A136,СВЦЭМ!$B$33:$B$776,O$119)+'СЕТ СН'!$I$9+СВЦЭМ!$D$10+'СЕТ СН'!$I$5-'СЕТ СН'!$I$17</f>
        <v>3505.9019885399998</v>
      </c>
      <c r="P136" s="36">
        <f>SUMIFS(СВЦЭМ!$C$33:$C$776,СВЦЭМ!$A$33:$A$776,$A136,СВЦЭМ!$B$33:$B$776,P$119)+'СЕТ СН'!$I$9+СВЦЭМ!$D$10+'СЕТ СН'!$I$5-'СЕТ СН'!$I$17</f>
        <v>3505.15210192</v>
      </c>
      <c r="Q136" s="36">
        <f>SUMIFS(СВЦЭМ!$C$33:$C$776,СВЦЭМ!$A$33:$A$776,$A136,СВЦЭМ!$B$33:$B$776,Q$119)+'СЕТ СН'!$I$9+СВЦЭМ!$D$10+'СЕТ СН'!$I$5-'СЕТ СН'!$I$17</f>
        <v>3504.2771105100001</v>
      </c>
      <c r="R136" s="36">
        <f>SUMIFS(СВЦЭМ!$C$33:$C$776,СВЦЭМ!$A$33:$A$776,$A136,СВЦЭМ!$B$33:$B$776,R$119)+'СЕТ СН'!$I$9+СВЦЭМ!$D$10+'СЕТ СН'!$I$5-'СЕТ СН'!$I$17</f>
        <v>3503.4280613000001</v>
      </c>
      <c r="S136" s="36">
        <f>SUMIFS(СВЦЭМ!$C$33:$C$776,СВЦЭМ!$A$33:$A$776,$A136,СВЦЭМ!$B$33:$B$776,S$119)+'СЕТ СН'!$I$9+СВЦЭМ!$D$10+'СЕТ СН'!$I$5-'СЕТ СН'!$I$17</f>
        <v>3515.85709838</v>
      </c>
      <c r="T136" s="36">
        <f>SUMIFS(СВЦЭМ!$C$33:$C$776,СВЦЭМ!$A$33:$A$776,$A136,СВЦЭМ!$B$33:$B$776,T$119)+'СЕТ СН'!$I$9+СВЦЭМ!$D$10+'СЕТ СН'!$I$5-'СЕТ СН'!$I$17</f>
        <v>3530.33838836</v>
      </c>
      <c r="U136" s="36">
        <f>SUMIFS(СВЦЭМ!$C$33:$C$776,СВЦЭМ!$A$33:$A$776,$A136,СВЦЭМ!$B$33:$B$776,U$119)+'СЕТ СН'!$I$9+СВЦЭМ!$D$10+'СЕТ СН'!$I$5-'СЕТ СН'!$I$17</f>
        <v>3531.9691949600001</v>
      </c>
      <c r="V136" s="36">
        <f>SUMIFS(СВЦЭМ!$C$33:$C$776,СВЦЭМ!$A$33:$A$776,$A136,СВЦЭМ!$B$33:$B$776,V$119)+'СЕТ СН'!$I$9+СВЦЭМ!$D$10+'СЕТ СН'!$I$5-'СЕТ СН'!$I$17</f>
        <v>3521.4884533700001</v>
      </c>
      <c r="W136" s="36">
        <f>SUMIFS(СВЦЭМ!$C$33:$C$776,СВЦЭМ!$A$33:$A$776,$A136,СВЦЭМ!$B$33:$B$776,W$119)+'СЕТ СН'!$I$9+СВЦЭМ!$D$10+'СЕТ СН'!$I$5-'СЕТ СН'!$I$17</f>
        <v>3510.0663622299999</v>
      </c>
      <c r="X136" s="36">
        <f>SUMIFS(СВЦЭМ!$C$33:$C$776,СВЦЭМ!$A$33:$A$776,$A136,СВЦЭМ!$B$33:$B$776,X$119)+'СЕТ СН'!$I$9+СВЦЭМ!$D$10+'СЕТ СН'!$I$5-'СЕТ СН'!$I$17</f>
        <v>3501.2547692899998</v>
      </c>
      <c r="Y136" s="36">
        <f>SUMIFS(СВЦЭМ!$C$33:$C$776,СВЦЭМ!$A$33:$A$776,$A136,СВЦЭМ!$B$33:$B$776,Y$119)+'СЕТ СН'!$I$9+СВЦЭМ!$D$10+'СЕТ СН'!$I$5-'СЕТ СН'!$I$17</f>
        <v>3506.41415697</v>
      </c>
    </row>
    <row r="137" spans="1:25" ht="15.75" x14ac:dyDescent="0.2">
      <c r="A137" s="35">
        <f t="shared" si="3"/>
        <v>43787</v>
      </c>
      <c r="B137" s="36">
        <f>SUMIFS(СВЦЭМ!$C$33:$C$776,СВЦЭМ!$A$33:$A$776,$A137,СВЦЭМ!$B$33:$B$776,B$119)+'СЕТ СН'!$I$9+СВЦЭМ!$D$10+'СЕТ СН'!$I$5-'СЕТ СН'!$I$17</f>
        <v>3507.8538537499999</v>
      </c>
      <c r="C137" s="36">
        <f>SUMIFS(СВЦЭМ!$C$33:$C$776,СВЦЭМ!$A$33:$A$776,$A137,СВЦЭМ!$B$33:$B$776,C$119)+'СЕТ СН'!$I$9+СВЦЭМ!$D$10+'СЕТ СН'!$I$5-'СЕТ СН'!$I$17</f>
        <v>3519.9610404300001</v>
      </c>
      <c r="D137" s="36">
        <f>SUMIFS(СВЦЭМ!$C$33:$C$776,СВЦЭМ!$A$33:$A$776,$A137,СВЦЭМ!$B$33:$B$776,D$119)+'СЕТ СН'!$I$9+СВЦЭМ!$D$10+'СЕТ СН'!$I$5-'СЕТ СН'!$I$17</f>
        <v>3516.3029977900001</v>
      </c>
      <c r="E137" s="36">
        <f>SUMIFS(СВЦЭМ!$C$33:$C$776,СВЦЭМ!$A$33:$A$776,$A137,СВЦЭМ!$B$33:$B$776,E$119)+'СЕТ СН'!$I$9+СВЦЭМ!$D$10+'СЕТ СН'!$I$5-'СЕТ СН'!$I$17</f>
        <v>3524.7848591900001</v>
      </c>
      <c r="F137" s="36">
        <f>SUMIFS(СВЦЭМ!$C$33:$C$776,СВЦЭМ!$A$33:$A$776,$A137,СВЦЭМ!$B$33:$B$776,F$119)+'СЕТ СН'!$I$9+СВЦЭМ!$D$10+'СЕТ СН'!$I$5-'СЕТ СН'!$I$17</f>
        <v>3515.5910301599997</v>
      </c>
      <c r="G137" s="36">
        <f>SUMIFS(СВЦЭМ!$C$33:$C$776,СВЦЭМ!$A$33:$A$776,$A137,СВЦЭМ!$B$33:$B$776,G$119)+'СЕТ СН'!$I$9+СВЦЭМ!$D$10+'СЕТ СН'!$I$5-'СЕТ СН'!$I$17</f>
        <v>3519.1828144000001</v>
      </c>
      <c r="H137" s="36">
        <f>SUMIFS(СВЦЭМ!$C$33:$C$776,СВЦЭМ!$A$33:$A$776,$A137,СВЦЭМ!$B$33:$B$776,H$119)+'СЕТ СН'!$I$9+СВЦЭМ!$D$10+'СЕТ СН'!$I$5-'СЕТ СН'!$I$17</f>
        <v>3539.24774187</v>
      </c>
      <c r="I137" s="36">
        <f>SUMIFS(СВЦЭМ!$C$33:$C$776,СВЦЭМ!$A$33:$A$776,$A137,СВЦЭМ!$B$33:$B$776,I$119)+'СЕТ СН'!$I$9+СВЦЭМ!$D$10+'СЕТ СН'!$I$5-'СЕТ СН'!$I$17</f>
        <v>3569.1907434300001</v>
      </c>
      <c r="J137" s="36">
        <f>SUMIFS(СВЦЭМ!$C$33:$C$776,СВЦЭМ!$A$33:$A$776,$A137,СВЦЭМ!$B$33:$B$776,J$119)+'СЕТ СН'!$I$9+СВЦЭМ!$D$10+'СЕТ СН'!$I$5-'СЕТ СН'!$I$17</f>
        <v>3588.61738436</v>
      </c>
      <c r="K137" s="36">
        <f>SUMIFS(СВЦЭМ!$C$33:$C$776,СВЦЭМ!$A$33:$A$776,$A137,СВЦЭМ!$B$33:$B$776,K$119)+'СЕТ СН'!$I$9+СВЦЭМ!$D$10+'СЕТ СН'!$I$5-'СЕТ СН'!$I$17</f>
        <v>3601.0704713099999</v>
      </c>
      <c r="L137" s="36">
        <f>SUMIFS(СВЦЭМ!$C$33:$C$776,СВЦЭМ!$A$33:$A$776,$A137,СВЦЭМ!$B$33:$B$776,L$119)+'СЕТ СН'!$I$9+СВЦЭМ!$D$10+'СЕТ СН'!$I$5-'СЕТ СН'!$I$17</f>
        <v>3562.0989499799998</v>
      </c>
      <c r="M137" s="36">
        <f>SUMIFS(СВЦЭМ!$C$33:$C$776,СВЦЭМ!$A$33:$A$776,$A137,СВЦЭМ!$B$33:$B$776,M$119)+'СЕТ СН'!$I$9+СВЦЭМ!$D$10+'СЕТ СН'!$I$5-'СЕТ СН'!$I$17</f>
        <v>3544.27062058</v>
      </c>
      <c r="N137" s="36">
        <f>SUMIFS(СВЦЭМ!$C$33:$C$776,СВЦЭМ!$A$33:$A$776,$A137,СВЦЭМ!$B$33:$B$776,N$119)+'СЕТ СН'!$I$9+СВЦЭМ!$D$10+'СЕТ СН'!$I$5-'СЕТ СН'!$I$17</f>
        <v>3534.89278496</v>
      </c>
      <c r="O137" s="36">
        <f>SUMIFS(СВЦЭМ!$C$33:$C$776,СВЦЭМ!$A$33:$A$776,$A137,СВЦЭМ!$B$33:$B$776,O$119)+'СЕТ СН'!$I$9+СВЦЭМ!$D$10+'СЕТ СН'!$I$5-'СЕТ СН'!$I$17</f>
        <v>3537.8825983500001</v>
      </c>
      <c r="P137" s="36">
        <f>SUMIFS(СВЦЭМ!$C$33:$C$776,СВЦЭМ!$A$33:$A$776,$A137,СВЦЭМ!$B$33:$B$776,P$119)+'СЕТ СН'!$I$9+СВЦЭМ!$D$10+'СЕТ СН'!$I$5-'СЕТ СН'!$I$17</f>
        <v>3539.0051565700001</v>
      </c>
      <c r="Q137" s="36">
        <f>SUMIFS(СВЦЭМ!$C$33:$C$776,СВЦЭМ!$A$33:$A$776,$A137,СВЦЭМ!$B$33:$B$776,Q$119)+'СЕТ СН'!$I$9+СВЦЭМ!$D$10+'СЕТ СН'!$I$5-'СЕТ СН'!$I$17</f>
        <v>3536.9635140700002</v>
      </c>
      <c r="R137" s="36">
        <f>SUMIFS(СВЦЭМ!$C$33:$C$776,СВЦЭМ!$A$33:$A$776,$A137,СВЦЭМ!$B$33:$B$776,R$119)+'СЕТ СН'!$I$9+СВЦЭМ!$D$10+'СЕТ СН'!$I$5-'СЕТ СН'!$I$17</f>
        <v>3540.4704263600001</v>
      </c>
      <c r="S137" s="36">
        <f>SUMIFS(СВЦЭМ!$C$33:$C$776,СВЦЭМ!$A$33:$A$776,$A137,СВЦЭМ!$B$33:$B$776,S$119)+'СЕТ СН'!$I$9+СВЦЭМ!$D$10+'СЕТ СН'!$I$5-'СЕТ СН'!$I$17</f>
        <v>3553.42149767</v>
      </c>
      <c r="T137" s="36">
        <f>SUMIFS(СВЦЭМ!$C$33:$C$776,СВЦЭМ!$A$33:$A$776,$A137,СВЦЭМ!$B$33:$B$776,T$119)+'СЕТ СН'!$I$9+СВЦЭМ!$D$10+'СЕТ СН'!$I$5-'СЕТ СН'!$I$17</f>
        <v>3569.6750974400002</v>
      </c>
      <c r="U137" s="36">
        <f>SUMIFS(СВЦЭМ!$C$33:$C$776,СВЦЭМ!$A$33:$A$776,$A137,СВЦЭМ!$B$33:$B$776,U$119)+'СЕТ СН'!$I$9+СВЦЭМ!$D$10+'СЕТ СН'!$I$5-'СЕТ СН'!$I$17</f>
        <v>3567.64980857</v>
      </c>
      <c r="V137" s="36">
        <f>SUMIFS(СВЦЭМ!$C$33:$C$776,СВЦЭМ!$A$33:$A$776,$A137,СВЦЭМ!$B$33:$B$776,V$119)+'СЕТ СН'!$I$9+СВЦЭМ!$D$10+'СЕТ СН'!$I$5-'СЕТ СН'!$I$17</f>
        <v>3561.78005592</v>
      </c>
      <c r="W137" s="36">
        <f>SUMIFS(СВЦЭМ!$C$33:$C$776,СВЦЭМ!$A$33:$A$776,$A137,СВЦЭМ!$B$33:$B$776,W$119)+'СЕТ СН'!$I$9+СВЦЭМ!$D$10+'СЕТ СН'!$I$5-'СЕТ СН'!$I$17</f>
        <v>3559.1188128599997</v>
      </c>
      <c r="X137" s="36">
        <f>SUMIFS(СВЦЭМ!$C$33:$C$776,СВЦЭМ!$A$33:$A$776,$A137,СВЦЭМ!$B$33:$B$776,X$119)+'СЕТ СН'!$I$9+СВЦЭМ!$D$10+'СЕТ СН'!$I$5-'СЕТ СН'!$I$17</f>
        <v>3549.3024636</v>
      </c>
      <c r="Y137" s="36">
        <f>SUMIFS(СВЦЭМ!$C$33:$C$776,СВЦЭМ!$A$33:$A$776,$A137,СВЦЭМ!$B$33:$B$776,Y$119)+'СЕТ СН'!$I$9+СВЦЭМ!$D$10+'СЕТ СН'!$I$5-'СЕТ СН'!$I$17</f>
        <v>3545.7205850599998</v>
      </c>
    </row>
    <row r="138" spans="1:25" ht="15.75" x14ac:dyDescent="0.2">
      <c r="A138" s="35">
        <f t="shared" si="3"/>
        <v>43788</v>
      </c>
      <c r="B138" s="36">
        <f>SUMIFS(СВЦЭМ!$C$33:$C$776,СВЦЭМ!$A$33:$A$776,$A138,СВЦЭМ!$B$33:$B$776,B$119)+'СЕТ СН'!$I$9+СВЦЭМ!$D$10+'СЕТ СН'!$I$5-'СЕТ СН'!$I$17</f>
        <v>3614.3554695399998</v>
      </c>
      <c r="C138" s="36">
        <f>SUMIFS(СВЦЭМ!$C$33:$C$776,СВЦЭМ!$A$33:$A$776,$A138,СВЦЭМ!$B$33:$B$776,C$119)+'СЕТ СН'!$I$9+СВЦЭМ!$D$10+'СЕТ СН'!$I$5-'СЕТ СН'!$I$17</f>
        <v>3628.25097706</v>
      </c>
      <c r="D138" s="36">
        <f>SUMIFS(СВЦЭМ!$C$33:$C$776,СВЦЭМ!$A$33:$A$776,$A138,СВЦЭМ!$B$33:$B$776,D$119)+'СЕТ СН'!$I$9+СВЦЭМ!$D$10+'СЕТ СН'!$I$5-'СЕТ СН'!$I$17</f>
        <v>3636.9425656100002</v>
      </c>
      <c r="E138" s="36">
        <f>SUMIFS(СВЦЭМ!$C$33:$C$776,СВЦЭМ!$A$33:$A$776,$A138,СВЦЭМ!$B$33:$B$776,E$119)+'СЕТ СН'!$I$9+СВЦЭМ!$D$10+'СЕТ СН'!$I$5-'СЕТ СН'!$I$17</f>
        <v>3636.4619398200002</v>
      </c>
      <c r="F138" s="36">
        <f>SUMIFS(СВЦЭМ!$C$33:$C$776,СВЦЭМ!$A$33:$A$776,$A138,СВЦЭМ!$B$33:$B$776,F$119)+'СЕТ СН'!$I$9+СВЦЭМ!$D$10+'СЕТ СН'!$I$5-'СЕТ СН'!$I$17</f>
        <v>3624.8042384</v>
      </c>
      <c r="G138" s="36">
        <f>SUMIFS(СВЦЭМ!$C$33:$C$776,СВЦЭМ!$A$33:$A$776,$A138,СВЦЭМ!$B$33:$B$776,G$119)+'СЕТ СН'!$I$9+СВЦЭМ!$D$10+'СЕТ СН'!$I$5-'СЕТ СН'!$I$17</f>
        <v>3622.7995272899998</v>
      </c>
      <c r="H138" s="36">
        <f>SUMIFS(СВЦЭМ!$C$33:$C$776,СВЦЭМ!$A$33:$A$776,$A138,СВЦЭМ!$B$33:$B$776,H$119)+'СЕТ СН'!$I$9+СВЦЭМ!$D$10+'СЕТ СН'!$I$5-'СЕТ СН'!$I$17</f>
        <v>3597.9629754899997</v>
      </c>
      <c r="I138" s="36">
        <f>SUMIFS(СВЦЭМ!$C$33:$C$776,СВЦЭМ!$A$33:$A$776,$A138,СВЦЭМ!$B$33:$B$776,I$119)+'СЕТ СН'!$I$9+СВЦЭМ!$D$10+'СЕТ СН'!$I$5-'СЕТ СН'!$I$17</f>
        <v>3606.55471747</v>
      </c>
      <c r="J138" s="36">
        <f>SUMIFS(СВЦЭМ!$C$33:$C$776,СВЦЭМ!$A$33:$A$776,$A138,СВЦЭМ!$B$33:$B$776,J$119)+'СЕТ СН'!$I$9+СВЦЭМ!$D$10+'СЕТ СН'!$I$5-'СЕТ СН'!$I$17</f>
        <v>3613.3038481600001</v>
      </c>
      <c r="K138" s="36">
        <f>SUMIFS(СВЦЭМ!$C$33:$C$776,СВЦЭМ!$A$33:$A$776,$A138,СВЦЭМ!$B$33:$B$776,K$119)+'СЕТ СН'!$I$9+СВЦЭМ!$D$10+'СЕТ СН'!$I$5-'СЕТ СН'!$I$17</f>
        <v>3620.9131567499999</v>
      </c>
      <c r="L138" s="36">
        <f>SUMIFS(СВЦЭМ!$C$33:$C$776,СВЦЭМ!$A$33:$A$776,$A138,СВЦЭМ!$B$33:$B$776,L$119)+'СЕТ СН'!$I$9+СВЦЭМ!$D$10+'СЕТ СН'!$I$5-'СЕТ СН'!$I$17</f>
        <v>3582.0023335800001</v>
      </c>
      <c r="M138" s="36">
        <f>SUMIFS(СВЦЭМ!$C$33:$C$776,СВЦЭМ!$A$33:$A$776,$A138,СВЦЭМ!$B$33:$B$776,M$119)+'СЕТ СН'!$I$9+СВЦЭМ!$D$10+'СЕТ СН'!$I$5-'СЕТ СН'!$I$17</f>
        <v>3565.3353113900002</v>
      </c>
      <c r="N138" s="36">
        <f>SUMIFS(СВЦЭМ!$C$33:$C$776,СВЦЭМ!$A$33:$A$776,$A138,СВЦЭМ!$B$33:$B$776,N$119)+'СЕТ СН'!$I$9+СВЦЭМ!$D$10+'СЕТ СН'!$I$5-'СЕТ СН'!$I$17</f>
        <v>3559.4501841800002</v>
      </c>
      <c r="O138" s="36">
        <f>SUMIFS(СВЦЭМ!$C$33:$C$776,СВЦЭМ!$A$33:$A$776,$A138,СВЦЭМ!$B$33:$B$776,O$119)+'СЕТ СН'!$I$9+СВЦЭМ!$D$10+'СЕТ СН'!$I$5-'СЕТ СН'!$I$17</f>
        <v>3556.0276934799999</v>
      </c>
      <c r="P138" s="36">
        <f>SUMIFS(СВЦЭМ!$C$33:$C$776,СВЦЭМ!$A$33:$A$776,$A138,СВЦЭМ!$B$33:$B$776,P$119)+'СЕТ СН'!$I$9+СВЦЭМ!$D$10+'СЕТ СН'!$I$5-'СЕТ СН'!$I$17</f>
        <v>3555.8665195799999</v>
      </c>
      <c r="Q138" s="36">
        <f>SUMIFS(СВЦЭМ!$C$33:$C$776,СВЦЭМ!$A$33:$A$776,$A138,СВЦЭМ!$B$33:$B$776,Q$119)+'СЕТ СН'!$I$9+СВЦЭМ!$D$10+'СЕТ СН'!$I$5-'СЕТ СН'!$I$17</f>
        <v>3556.8869300000001</v>
      </c>
      <c r="R138" s="36">
        <f>SUMIFS(СВЦЭМ!$C$33:$C$776,СВЦЭМ!$A$33:$A$776,$A138,СВЦЭМ!$B$33:$B$776,R$119)+'СЕТ СН'!$I$9+СВЦЭМ!$D$10+'СЕТ СН'!$I$5-'СЕТ СН'!$I$17</f>
        <v>3555.2318321799999</v>
      </c>
      <c r="S138" s="36">
        <f>SUMIFS(СВЦЭМ!$C$33:$C$776,СВЦЭМ!$A$33:$A$776,$A138,СВЦЭМ!$B$33:$B$776,S$119)+'СЕТ СН'!$I$9+СВЦЭМ!$D$10+'СЕТ СН'!$I$5-'СЕТ СН'!$I$17</f>
        <v>3566.1243400100002</v>
      </c>
      <c r="T138" s="36">
        <f>SUMIFS(СВЦЭМ!$C$33:$C$776,СВЦЭМ!$A$33:$A$776,$A138,СВЦЭМ!$B$33:$B$776,T$119)+'СЕТ СН'!$I$9+СВЦЭМ!$D$10+'СЕТ СН'!$I$5-'СЕТ СН'!$I$17</f>
        <v>3579.41642176</v>
      </c>
      <c r="U138" s="36">
        <f>SUMIFS(СВЦЭМ!$C$33:$C$776,СВЦЭМ!$A$33:$A$776,$A138,СВЦЭМ!$B$33:$B$776,U$119)+'СЕТ СН'!$I$9+СВЦЭМ!$D$10+'СЕТ СН'!$I$5-'СЕТ СН'!$I$17</f>
        <v>3569.3268562499998</v>
      </c>
      <c r="V138" s="36">
        <f>SUMIFS(СВЦЭМ!$C$33:$C$776,СВЦЭМ!$A$33:$A$776,$A138,СВЦЭМ!$B$33:$B$776,V$119)+'СЕТ СН'!$I$9+СВЦЭМ!$D$10+'СЕТ СН'!$I$5-'СЕТ СН'!$I$17</f>
        <v>3565.72626803</v>
      </c>
      <c r="W138" s="36">
        <f>SUMIFS(СВЦЭМ!$C$33:$C$776,СВЦЭМ!$A$33:$A$776,$A138,СВЦЭМ!$B$33:$B$776,W$119)+'СЕТ СН'!$I$9+СВЦЭМ!$D$10+'СЕТ СН'!$I$5-'СЕТ СН'!$I$17</f>
        <v>3568.6755149700002</v>
      </c>
      <c r="X138" s="36">
        <f>SUMIFS(СВЦЭМ!$C$33:$C$776,СВЦЭМ!$A$33:$A$776,$A138,СВЦЭМ!$B$33:$B$776,X$119)+'СЕТ СН'!$I$9+СВЦЭМ!$D$10+'СЕТ СН'!$I$5-'СЕТ СН'!$I$17</f>
        <v>3565.7886054800001</v>
      </c>
      <c r="Y138" s="36">
        <f>SUMIFS(СВЦЭМ!$C$33:$C$776,СВЦЭМ!$A$33:$A$776,$A138,СВЦЭМ!$B$33:$B$776,Y$119)+'СЕТ СН'!$I$9+СВЦЭМ!$D$10+'СЕТ СН'!$I$5-'СЕТ СН'!$I$17</f>
        <v>3571.9775159999999</v>
      </c>
    </row>
    <row r="139" spans="1:25" ht="15.75" x14ac:dyDescent="0.2">
      <c r="A139" s="35">
        <f t="shared" si="3"/>
        <v>43789</v>
      </c>
      <c r="B139" s="36">
        <f>SUMIFS(СВЦЭМ!$C$33:$C$776,СВЦЭМ!$A$33:$A$776,$A139,СВЦЭМ!$B$33:$B$776,B$119)+'СЕТ СН'!$I$9+СВЦЭМ!$D$10+'СЕТ СН'!$I$5-'СЕТ СН'!$I$17</f>
        <v>3550.90123993</v>
      </c>
      <c r="C139" s="36">
        <f>SUMIFS(СВЦЭМ!$C$33:$C$776,СВЦЭМ!$A$33:$A$776,$A139,СВЦЭМ!$B$33:$B$776,C$119)+'СЕТ СН'!$I$9+СВЦЭМ!$D$10+'СЕТ СН'!$I$5-'СЕТ СН'!$I$17</f>
        <v>3562.6034631299999</v>
      </c>
      <c r="D139" s="36">
        <f>SUMIFS(СВЦЭМ!$C$33:$C$776,СВЦЭМ!$A$33:$A$776,$A139,СВЦЭМ!$B$33:$B$776,D$119)+'СЕТ СН'!$I$9+СВЦЭМ!$D$10+'СЕТ СН'!$I$5-'СЕТ СН'!$I$17</f>
        <v>3561.6455294100001</v>
      </c>
      <c r="E139" s="36">
        <f>SUMIFS(СВЦЭМ!$C$33:$C$776,СВЦЭМ!$A$33:$A$776,$A139,СВЦЭМ!$B$33:$B$776,E$119)+'СЕТ СН'!$I$9+СВЦЭМ!$D$10+'СЕТ СН'!$I$5-'СЕТ СН'!$I$17</f>
        <v>3568.31135468</v>
      </c>
      <c r="F139" s="36">
        <f>SUMIFS(СВЦЭМ!$C$33:$C$776,СВЦЭМ!$A$33:$A$776,$A139,СВЦЭМ!$B$33:$B$776,F$119)+'СЕТ СН'!$I$9+СВЦЭМ!$D$10+'СЕТ СН'!$I$5-'СЕТ СН'!$I$17</f>
        <v>3556.9898492900002</v>
      </c>
      <c r="G139" s="36">
        <f>SUMIFS(СВЦЭМ!$C$33:$C$776,СВЦЭМ!$A$33:$A$776,$A139,СВЦЭМ!$B$33:$B$776,G$119)+'СЕТ СН'!$I$9+СВЦЭМ!$D$10+'СЕТ СН'!$I$5-'СЕТ СН'!$I$17</f>
        <v>3550.7287920200001</v>
      </c>
      <c r="H139" s="36">
        <f>SUMIFS(СВЦЭМ!$C$33:$C$776,СВЦЭМ!$A$33:$A$776,$A139,СВЦЭМ!$B$33:$B$776,H$119)+'СЕТ СН'!$I$9+СВЦЭМ!$D$10+'СЕТ СН'!$I$5-'СЕТ СН'!$I$17</f>
        <v>3564.4971903999999</v>
      </c>
      <c r="I139" s="36">
        <f>SUMIFS(СВЦЭМ!$C$33:$C$776,СВЦЭМ!$A$33:$A$776,$A139,СВЦЭМ!$B$33:$B$776,I$119)+'СЕТ СН'!$I$9+СВЦЭМ!$D$10+'СЕТ СН'!$I$5-'СЕТ СН'!$I$17</f>
        <v>3569.4372129600001</v>
      </c>
      <c r="J139" s="36">
        <f>SUMIFS(СВЦЭМ!$C$33:$C$776,СВЦЭМ!$A$33:$A$776,$A139,СВЦЭМ!$B$33:$B$776,J$119)+'СЕТ СН'!$I$9+СВЦЭМ!$D$10+'СЕТ СН'!$I$5-'СЕТ СН'!$I$17</f>
        <v>3575.49470092</v>
      </c>
      <c r="K139" s="36">
        <f>SUMIFS(СВЦЭМ!$C$33:$C$776,СВЦЭМ!$A$33:$A$776,$A139,СВЦЭМ!$B$33:$B$776,K$119)+'СЕТ СН'!$I$9+СВЦЭМ!$D$10+'СЕТ СН'!$I$5-'СЕТ СН'!$I$17</f>
        <v>3590.1245692000002</v>
      </c>
      <c r="L139" s="36">
        <f>SUMIFS(СВЦЭМ!$C$33:$C$776,СВЦЭМ!$A$33:$A$776,$A139,СВЦЭМ!$B$33:$B$776,L$119)+'СЕТ СН'!$I$9+СВЦЭМ!$D$10+'СЕТ СН'!$I$5-'СЕТ СН'!$I$17</f>
        <v>3562.0991549199998</v>
      </c>
      <c r="M139" s="36">
        <f>SUMIFS(СВЦЭМ!$C$33:$C$776,СВЦЭМ!$A$33:$A$776,$A139,СВЦЭМ!$B$33:$B$776,M$119)+'СЕТ СН'!$I$9+СВЦЭМ!$D$10+'СЕТ СН'!$I$5-'СЕТ СН'!$I$17</f>
        <v>3532.1427840900001</v>
      </c>
      <c r="N139" s="36">
        <f>SUMIFS(СВЦЭМ!$C$33:$C$776,СВЦЭМ!$A$33:$A$776,$A139,СВЦЭМ!$B$33:$B$776,N$119)+'СЕТ СН'!$I$9+СВЦЭМ!$D$10+'СЕТ СН'!$I$5-'СЕТ СН'!$I$17</f>
        <v>3519.95471241</v>
      </c>
      <c r="O139" s="36">
        <f>SUMIFS(СВЦЭМ!$C$33:$C$776,СВЦЭМ!$A$33:$A$776,$A139,СВЦЭМ!$B$33:$B$776,O$119)+'СЕТ СН'!$I$9+СВЦЭМ!$D$10+'СЕТ СН'!$I$5-'СЕТ СН'!$I$17</f>
        <v>3528.1790928700002</v>
      </c>
      <c r="P139" s="36">
        <f>SUMIFS(СВЦЭМ!$C$33:$C$776,СВЦЭМ!$A$33:$A$776,$A139,СВЦЭМ!$B$33:$B$776,P$119)+'СЕТ СН'!$I$9+СВЦЭМ!$D$10+'СЕТ СН'!$I$5-'СЕТ СН'!$I$17</f>
        <v>3522.4307162099999</v>
      </c>
      <c r="Q139" s="36">
        <f>SUMIFS(СВЦЭМ!$C$33:$C$776,СВЦЭМ!$A$33:$A$776,$A139,СВЦЭМ!$B$33:$B$776,Q$119)+'СЕТ СН'!$I$9+СВЦЭМ!$D$10+'СЕТ СН'!$I$5-'СЕТ СН'!$I$17</f>
        <v>3511.0041871399999</v>
      </c>
      <c r="R139" s="36">
        <f>SUMIFS(СВЦЭМ!$C$33:$C$776,СВЦЭМ!$A$33:$A$776,$A139,СВЦЭМ!$B$33:$B$776,R$119)+'СЕТ СН'!$I$9+СВЦЭМ!$D$10+'СЕТ СН'!$I$5-'СЕТ СН'!$I$17</f>
        <v>3516.90417174</v>
      </c>
      <c r="S139" s="36">
        <f>SUMIFS(СВЦЭМ!$C$33:$C$776,СВЦЭМ!$A$33:$A$776,$A139,СВЦЭМ!$B$33:$B$776,S$119)+'СЕТ СН'!$I$9+СВЦЭМ!$D$10+'СЕТ СН'!$I$5-'СЕТ СН'!$I$17</f>
        <v>3540.1289817500001</v>
      </c>
      <c r="T139" s="36">
        <f>SUMIFS(СВЦЭМ!$C$33:$C$776,СВЦЭМ!$A$33:$A$776,$A139,СВЦЭМ!$B$33:$B$776,T$119)+'СЕТ СН'!$I$9+СВЦЭМ!$D$10+'СЕТ СН'!$I$5-'СЕТ СН'!$I$17</f>
        <v>3547.5959919100001</v>
      </c>
      <c r="U139" s="36">
        <f>SUMIFS(СВЦЭМ!$C$33:$C$776,СВЦЭМ!$A$33:$A$776,$A139,СВЦЭМ!$B$33:$B$776,U$119)+'СЕТ СН'!$I$9+СВЦЭМ!$D$10+'СЕТ СН'!$I$5-'СЕТ СН'!$I$17</f>
        <v>3547.5191381899999</v>
      </c>
      <c r="V139" s="36">
        <f>SUMIFS(СВЦЭМ!$C$33:$C$776,СВЦЭМ!$A$33:$A$776,$A139,СВЦЭМ!$B$33:$B$776,V$119)+'СЕТ СН'!$I$9+СВЦЭМ!$D$10+'СЕТ СН'!$I$5-'СЕТ СН'!$I$17</f>
        <v>3536.6285012500002</v>
      </c>
      <c r="W139" s="36">
        <f>SUMIFS(СВЦЭМ!$C$33:$C$776,СВЦЭМ!$A$33:$A$776,$A139,СВЦЭМ!$B$33:$B$776,W$119)+'СЕТ СН'!$I$9+СВЦЭМ!$D$10+'СЕТ СН'!$I$5-'СЕТ СН'!$I$17</f>
        <v>3540.3812780600001</v>
      </c>
      <c r="X139" s="36">
        <f>SUMIFS(СВЦЭМ!$C$33:$C$776,СВЦЭМ!$A$33:$A$776,$A139,СВЦЭМ!$B$33:$B$776,X$119)+'СЕТ СН'!$I$9+СВЦЭМ!$D$10+'СЕТ СН'!$I$5-'СЕТ СН'!$I$17</f>
        <v>3533.1844978300001</v>
      </c>
      <c r="Y139" s="36">
        <f>SUMIFS(СВЦЭМ!$C$33:$C$776,СВЦЭМ!$A$33:$A$776,$A139,СВЦЭМ!$B$33:$B$776,Y$119)+'СЕТ СН'!$I$9+СВЦЭМ!$D$10+'СЕТ СН'!$I$5-'СЕТ СН'!$I$17</f>
        <v>3533.6259549400002</v>
      </c>
    </row>
    <row r="140" spans="1:25" ht="15.75" x14ac:dyDescent="0.2">
      <c r="A140" s="35">
        <f t="shared" si="3"/>
        <v>43790</v>
      </c>
      <c r="B140" s="36">
        <f>SUMIFS(СВЦЭМ!$C$33:$C$776,СВЦЭМ!$A$33:$A$776,$A140,СВЦЭМ!$B$33:$B$776,B$119)+'СЕТ СН'!$I$9+СВЦЭМ!$D$10+'СЕТ СН'!$I$5-'СЕТ СН'!$I$17</f>
        <v>3598.8255510600002</v>
      </c>
      <c r="C140" s="36">
        <f>SUMIFS(СВЦЭМ!$C$33:$C$776,СВЦЭМ!$A$33:$A$776,$A140,СВЦЭМ!$B$33:$B$776,C$119)+'СЕТ СН'!$I$9+СВЦЭМ!$D$10+'СЕТ СН'!$I$5-'СЕТ СН'!$I$17</f>
        <v>3601.9875062299998</v>
      </c>
      <c r="D140" s="36">
        <f>SUMIFS(СВЦЭМ!$C$33:$C$776,СВЦЭМ!$A$33:$A$776,$A140,СВЦЭМ!$B$33:$B$776,D$119)+'СЕТ СН'!$I$9+СВЦЭМ!$D$10+'СЕТ СН'!$I$5-'СЕТ СН'!$I$17</f>
        <v>3644.45632922</v>
      </c>
      <c r="E140" s="36">
        <f>SUMIFS(СВЦЭМ!$C$33:$C$776,СВЦЭМ!$A$33:$A$776,$A140,СВЦЭМ!$B$33:$B$776,E$119)+'СЕТ СН'!$I$9+СВЦЭМ!$D$10+'СЕТ СН'!$I$5-'СЕТ СН'!$I$17</f>
        <v>3650.3970199199998</v>
      </c>
      <c r="F140" s="36">
        <f>SUMIFS(СВЦЭМ!$C$33:$C$776,СВЦЭМ!$A$33:$A$776,$A140,СВЦЭМ!$B$33:$B$776,F$119)+'СЕТ СН'!$I$9+СВЦЭМ!$D$10+'СЕТ СН'!$I$5-'СЕТ СН'!$I$17</f>
        <v>3648.1812475400002</v>
      </c>
      <c r="G140" s="36">
        <f>SUMIFS(СВЦЭМ!$C$33:$C$776,СВЦЭМ!$A$33:$A$776,$A140,СВЦЭМ!$B$33:$B$776,G$119)+'СЕТ СН'!$I$9+СВЦЭМ!$D$10+'СЕТ СН'!$I$5-'СЕТ СН'!$I$17</f>
        <v>3638.1389270499999</v>
      </c>
      <c r="H140" s="36">
        <f>SUMIFS(СВЦЭМ!$C$33:$C$776,СВЦЭМ!$A$33:$A$776,$A140,СВЦЭМ!$B$33:$B$776,H$119)+'СЕТ СН'!$I$9+СВЦЭМ!$D$10+'СЕТ СН'!$I$5-'СЕТ СН'!$I$17</f>
        <v>3594.4812646999999</v>
      </c>
      <c r="I140" s="36">
        <f>SUMIFS(СВЦЭМ!$C$33:$C$776,СВЦЭМ!$A$33:$A$776,$A140,СВЦЭМ!$B$33:$B$776,I$119)+'СЕТ СН'!$I$9+СВЦЭМ!$D$10+'СЕТ СН'!$I$5-'СЕТ СН'!$I$17</f>
        <v>3579.0865090699999</v>
      </c>
      <c r="J140" s="36">
        <f>SUMIFS(СВЦЭМ!$C$33:$C$776,СВЦЭМ!$A$33:$A$776,$A140,СВЦЭМ!$B$33:$B$776,J$119)+'СЕТ СН'!$I$9+СВЦЭМ!$D$10+'СЕТ СН'!$I$5-'СЕТ СН'!$I$17</f>
        <v>3553.9865743999999</v>
      </c>
      <c r="K140" s="36">
        <f>SUMIFS(СВЦЭМ!$C$33:$C$776,СВЦЭМ!$A$33:$A$776,$A140,СВЦЭМ!$B$33:$B$776,K$119)+'СЕТ СН'!$I$9+СВЦЭМ!$D$10+'СЕТ СН'!$I$5-'СЕТ СН'!$I$17</f>
        <v>3548.84210046</v>
      </c>
      <c r="L140" s="36">
        <f>SUMIFS(СВЦЭМ!$C$33:$C$776,СВЦЭМ!$A$33:$A$776,$A140,СВЦЭМ!$B$33:$B$776,L$119)+'СЕТ СН'!$I$9+СВЦЭМ!$D$10+'СЕТ СН'!$I$5-'СЕТ СН'!$I$17</f>
        <v>3521.38110405</v>
      </c>
      <c r="M140" s="36">
        <f>SUMIFS(СВЦЭМ!$C$33:$C$776,СВЦЭМ!$A$33:$A$776,$A140,СВЦЭМ!$B$33:$B$776,M$119)+'СЕТ СН'!$I$9+СВЦЭМ!$D$10+'СЕТ СН'!$I$5-'СЕТ СН'!$I$17</f>
        <v>3520.1687107899997</v>
      </c>
      <c r="N140" s="36">
        <f>SUMIFS(СВЦЭМ!$C$33:$C$776,СВЦЭМ!$A$33:$A$776,$A140,СВЦЭМ!$B$33:$B$776,N$119)+'СЕТ СН'!$I$9+СВЦЭМ!$D$10+'СЕТ СН'!$I$5-'СЕТ СН'!$I$17</f>
        <v>3536.39133778</v>
      </c>
      <c r="O140" s="36">
        <f>SUMIFS(СВЦЭМ!$C$33:$C$776,СВЦЭМ!$A$33:$A$776,$A140,СВЦЭМ!$B$33:$B$776,O$119)+'СЕТ СН'!$I$9+СВЦЭМ!$D$10+'СЕТ СН'!$I$5-'СЕТ СН'!$I$17</f>
        <v>3554.9590776200002</v>
      </c>
      <c r="P140" s="36">
        <f>SUMIFS(СВЦЭМ!$C$33:$C$776,СВЦЭМ!$A$33:$A$776,$A140,СВЦЭМ!$B$33:$B$776,P$119)+'СЕТ СН'!$I$9+СВЦЭМ!$D$10+'СЕТ СН'!$I$5-'СЕТ СН'!$I$17</f>
        <v>3549.9423315700001</v>
      </c>
      <c r="Q140" s="36">
        <f>SUMIFS(СВЦЭМ!$C$33:$C$776,СВЦЭМ!$A$33:$A$776,$A140,СВЦЭМ!$B$33:$B$776,Q$119)+'СЕТ СН'!$I$9+СВЦЭМ!$D$10+'СЕТ СН'!$I$5-'СЕТ СН'!$I$17</f>
        <v>3554.0784331</v>
      </c>
      <c r="R140" s="36">
        <f>SUMIFS(СВЦЭМ!$C$33:$C$776,СВЦЭМ!$A$33:$A$776,$A140,СВЦЭМ!$B$33:$B$776,R$119)+'СЕТ СН'!$I$9+СВЦЭМ!$D$10+'СЕТ СН'!$I$5-'СЕТ СН'!$I$17</f>
        <v>3538.67255419</v>
      </c>
      <c r="S140" s="36">
        <f>SUMIFS(СВЦЭМ!$C$33:$C$776,СВЦЭМ!$A$33:$A$776,$A140,СВЦЭМ!$B$33:$B$776,S$119)+'СЕТ СН'!$I$9+СВЦЭМ!$D$10+'СЕТ СН'!$I$5-'СЕТ СН'!$I$17</f>
        <v>3510.1293835900001</v>
      </c>
      <c r="T140" s="36">
        <f>SUMIFS(СВЦЭМ!$C$33:$C$776,СВЦЭМ!$A$33:$A$776,$A140,СВЦЭМ!$B$33:$B$776,T$119)+'СЕТ СН'!$I$9+СВЦЭМ!$D$10+'СЕТ СН'!$I$5-'СЕТ СН'!$I$17</f>
        <v>3509.4826494399999</v>
      </c>
      <c r="U140" s="36">
        <f>SUMIFS(СВЦЭМ!$C$33:$C$776,СВЦЭМ!$A$33:$A$776,$A140,СВЦЭМ!$B$33:$B$776,U$119)+'СЕТ СН'!$I$9+СВЦЭМ!$D$10+'СЕТ СН'!$I$5-'СЕТ СН'!$I$17</f>
        <v>3510.2562758200002</v>
      </c>
      <c r="V140" s="36">
        <f>SUMIFS(СВЦЭМ!$C$33:$C$776,СВЦЭМ!$A$33:$A$776,$A140,СВЦЭМ!$B$33:$B$776,V$119)+'СЕТ СН'!$I$9+СВЦЭМ!$D$10+'СЕТ СН'!$I$5-'СЕТ СН'!$I$17</f>
        <v>3498.1798688099998</v>
      </c>
      <c r="W140" s="36">
        <f>SUMIFS(СВЦЭМ!$C$33:$C$776,СВЦЭМ!$A$33:$A$776,$A140,СВЦЭМ!$B$33:$B$776,W$119)+'СЕТ СН'!$I$9+СВЦЭМ!$D$10+'СЕТ СН'!$I$5-'СЕТ СН'!$I$17</f>
        <v>3489.9120203500001</v>
      </c>
      <c r="X140" s="36">
        <f>SUMIFS(СВЦЭМ!$C$33:$C$776,СВЦЭМ!$A$33:$A$776,$A140,СВЦЭМ!$B$33:$B$776,X$119)+'СЕТ СН'!$I$9+СВЦЭМ!$D$10+'СЕТ СН'!$I$5-'СЕТ СН'!$I$17</f>
        <v>3493.96765031</v>
      </c>
      <c r="Y140" s="36">
        <f>SUMIFS(СВЦЭМ!$C$33:$C$776,СВЦЭМ!$A$33:$A$776,$A140,СВЦЭМ!$B$33:$B$776,Y$119)+'СЕТ СН'!$I$9+СВЦЭМ!$D$10+'СЕТ СН'!$I$5-'СЕТ СН'!$I$17</f>
        <v>3553.9302749799999</v>
      </c>
    </row>
    <row r="141" spans="1:25" ht="15.75" x14ac:dyDescent="0.2">
      <c r="A141" s="35">
        <f t="shared" si="3"/>
        <v>43791</v>
      </c>
      <c r="B141" s="36">
        <f>SUMIFS(СВЦЭМ!$C$33:$C$776,СВЦЭМ!$A$33:$A$776,$A141,СВЦЭМ!$B$33:$B$776,B$119)+'СЕТ СН'!$I$9+СВЦЭМ!$D$10+'СЕТ СН'!$I$5-'СЕТ СН'!$I$17</f>
        <v>3611.0884741199998</v>
      </c>
      <c r="C141" s="36">
        <f>SUMIFS(СВЦЭМ!$C$33:$C$776,СВЦЭМ!$A$33:$A$776,$A141,СВЦЭМ!$B$33:$B$776,C$119)+'СЕТ СН'!$I$9+СВЦЭМ!$D$10+'СЕТ СН'!$I$5-'СЕТ СН'!$I$17</f>
        <v>3647.5588925100001</v>
      </c>
      <c r="D141" s="36">
        <f>SUMIFS(СВЦЭМ!$C$33:$C$776,СВЦЭМ!$A$33:$A$776,$A141,СВЦЭМ!$B$33:$B$776,D$119)+'СЕТ СН'!$I$9+СВЦЭМ!$D$10+'СЕТ СН'!$I$5-'СЕТ СН'!$I$17</f>
        <v>3651.7265512100003</v>
      </c>
      <c r="E141" s="36">
        <f>SUMIFS(СВЦЭМ!$C$33:$C$776,СВЦЭМ!$A$33:$A$776,$A141,СВЦЭМ!$B$33:$B$776,E$119)+'СЕТ СН'!$I$9+СВЦЭМ!$D$10+'СЕТ СН'!$I$5-'СЕТ СН'!$I$17</f>
        <v>3634.21494996</v>
      </c>
      <c r="F141" s="36">
        <f>SUMIFS(СВЦЭМ!$C$33:$C$776,СВЦЭМ!$A$33:$A$776,$A141,СВЦЭМ!$B$33:$B$776,F$119)+'СЕТ СН'!$I$9+СВЦЭМ!$D$10+'СЕТ СН'!$I$5-'СЕТ СН'!$I$17</f>
        <v>3620.5046280000001</v>
      </c>
      <c r="G141" s="36">
        <f>SUMIFS(СВЦЭМ!$C$33:$C$776,СВЦЭМ!$A$33:$A$776,$A141,СВЦЭМ!$B$33:$B$776,G$119)+'СЕТ СН'!$I$9+СВЦЭМ!$D$10+'СЕТ СН'!$I$5-'СЕТ СН'!$I$17</f>
        <v>3605.2074155599998</v>
      </c>
      <c r="H141" s="36">
        <f>SUMIFS(СВЦЭМ!$C$33:$C$776,СВЦЭМ!$A$33:$A$776,$A141,СВЦЭМ!$B$33:$B$776,H$119)+'СЕТ СН'!$I$9+СВЦЭМ!$D$10+'СЕТ СН'!$I$5-'СЕТ СН'!$I$17</f>
        <v>3585.7335036700001</v>
      </c>
      <c r="I141" s="36">
        <f>SUMIFS(СВЦЭМ!$C$33:$C$776,СВЦЭМ!$A$33:$A$776,$A141,СВЦЭМ!$B$33:$B$776,I$119)+'СЕТ СН'!$I$9+СВЦЭМ!$D$10+'СЕТ СН'!$I$5-'СЕТ СН'!$I$17</f>
        <v>3584.3195607299999</v>
      </c>
      <c r="J141" s="36">
        <f>SUMIFS(СВЦЭМ!$C$33:$C$776,СВЦЭМ!$A$33:$A$776,$A141,СВЦЭМ!$B$33:$B$776,J$119)+'СЕТ СН'!$I$9+СВЦЭМ!$D$10+'СЕТ СН'!$I$5-'СЕТ СН'!$I$17</f>
        <v>3558.04492093</v>
      </c>
      <c r="K141" s="36">
        <f>SUMIFS(СВЦЭМ!$C$33:$C$776,СВЦЭМ!$A$33:$A$776,$A141,СВЦЭМ!$B$33:$B$776,K$119)+'СЕТ СН'!$I$9+СВЦЭМ!$D$10+'СЕТ СН'!$I$5-'СЕТ СН'!$I$17</f>
        <v>3554.9588411599998</v>
      </c>
      <c r="L141" s="36">
        <f>SUMIFS(СВЦЭМ!$C$33:$C$776,СВЦЭМ!$A$33:$A$776,$A141,СВЦЭМ!$B$33:$B$776,L$119)+'СЕТ СН'!$I$9+СВЦЭМ!$D$10+'СЕТ СН'!$I$5-'СЕТ СН'!$I$17</f>
        <v>3520.0577977200001</v>
      </c>
      <c r="M141" s="36">
        <f>SUMIFS(СВЦЭМ!$C$33:$C$776,СВЦЭМ!$A$33:$A$776,$A141,СВЦЭМ!$B$33:$B$776,M$119)+'СЕТ СН'!$I$9+СВЦЭМ!$D$10+'СЕТ СН'!$I$5-'СЕТ СН'!$I$17</f>
        <v>3517.7693204100001</v>
      </c>
      <c r="N141" s="36">
        <f>SUMIFS(СВЦЭМ!$C$33:$C$776,СВЦЭМ!$A$33:$A$776,$A141,СВЦЭМ!$B$33:$B$776,N$119)+'СЕТ СН'!$I$9+СВЦЭМ!$D$10+'СЕТ СН'!$I$5-'СЕТ СН'!$I$17</f>
        <v>3513.0245311999997</v>
      </c>
      <c r="O141" s="36">
        <f>SUMIFS(СВЦЭМ!$C$33:$C$776,СВЦЭМ!$A$33:$A$776,$A141,СВЦЭМ!$B$33:$B$776,O$119)+'СЕТ СН'!$I$9+СВЦЭМ!$D$10+'СЕТ СН'!$I$5-'СЕТ СН'!$I$17</f>
        <v>3529.9305678199999</v>
      </c>
      <c r="P141" s="36">
        <f>SUMIFS(СВЦЭМ!$C$33:$C$776,СВЦЭМ!$A$33:$A$776,$A141,СВЦЭМ!$B$33:$B$776,P$119)+'СЕТ СН'!$I$9+СВЦЭМ!$D$10+'СЕТ СН'!$I$5-'СЕТ СН'!$I$17</f>
        <v>3541.9788777499998</v>
      </c>
      <c r="Q141" s="36">
        <f>SUMIFS(СВЦЭМ!$C$33:$C$776,СВЦЭМ!$A$33:$A$776,$A141,СВЦЭМ!$B$33:$B$776,Q$119)+'СЕТ СН'!$I$9+СВЦЭМ!$D$10+'СЕТ СН'!$I$5-'СЕТ СН'!$I$17</f>
        <v>3541.2778334200002</v>
      </c>
      <c r="R141" s="36">
        <f>SUMIFS(СВЦЭМ!$C$33:$C$776,СВЦЭМ!$A$33:$A$776,$A141,СВЦЭМ!$B$33:$B$776,R$119)+'СЕТ СН'!$I$9+СВЦЭМ!$D$10+'СЕТ СН'!$I$5-'СЕТ СН'!$I$17</f>
        <v>3523.6951025500002</v>
      </c>
      <c r="S141" s="36">
        <f>SUMIFS(СВЦЭМ!$C$33:$C$776,СВЦЭМ!$A$33:$A$776,$A141,СВЦЭМ!$B$33:$B$776,S$119)+'СЕТ СН'!$I$9+СВЦЭМ!$D$10+'СЕТ СН'!$I$5-'СЕТ СН'!$I$17</f>
        <v>3513.2395155300001</v>
      </c>
      <c r="T141" s="36">
        <f>SUMIFS(СВЦЭМ!$C$33:$C$776,СВЦЭМ!$A$33:$A$776,$A141,СВЦЭМ!$B$33:$B$776,T$119)+'СЕТ СН'!$I$9+СВЦЭМ!$D$10+'СЕТ СН'!$I$5-'СЕТ СН'!$I$17</f>
        <v>3509.8753302800001</v>
      </c>
      <c r="U141" s="36">
        <f>SUMIFS(СВЦЭМ!$C$33:$C$776,СВЦЭМ!$A$33:$A$776,$A141,СВЦЭМ!$B$33:$B$776,U$119)+'СЕТ СН'!$I$9+СВЦЭМ!$D$10+'СЕТ СН'!$I$5-'СЕТ СН'!$I$17</f>
        <v>3503.2492926300001</v>
      </c>
      <c r="V141" s="36">
        <f>SUMIFS(СВЦЭМ!$C$33:$C$776,СВЦЭМ!$A$33:$A$776,$A141,СВЦЭМ!$B$33:$B$776,V$119)+'СЕТ СН'!$I$9+СВЦЭМ!$D$10+'СЕТ СН'!$I$5-'СЕТ СН'!$I$17</f>
        <v>3495.9732494099999</v>
      </c>
      <c r="W141" s="36">
        <f>SUMIFS(СВЦЭМ!$C$33:$C$776,СВЦЭМ!$A$33:$A$776,$A141,СВЦЭМ!$B$33:$B$776,W$119)+'СЕТ СН'!$I$9+СВЦЭМ!$D$10+'СЕТ СН'!$I$5-'СЕТ СН'!$I$17</f>
        <v>3483.1592683899999</v>
      </c>
      <c r="X141" s="36">
        <f>SUMIFS(СВЦЭМ!$C$33:$C$776,СВЦЭМ!$A$33:$A$776,$A141,СВЦЭМ!$B$33:$B$776,X$119)+'СЕТ СН'!$I$9+СВЦЭМ!$D$10+'СЕТ СН'!$I$5-'СЕТ СН'!$I$17</f>
        <v>3498.2091034699997</v>
      </c>
      <c r="Y141" s="36">
        <f>SUMIFS(СВЦЭМ!$C$33:$C$776,СВЦЭМ!$A$33:$A$776,$A141,СВЦЭМ!$B$33:$B$776,Y$119)+'СЕТ СН'!$I$9+СВЦЭМ!$D$10+'СЕТ СН'!$I$5-'СЕТ СН'!$I$17</f>
        <v>3531.5903985499999</v>
      </c>
    </row>
    <row r="142" spans="1:25" ht="15.75" x14ac:dyDescent="0.2">
      <c r="A142" s="35">
        <f t="shared" si="3"/>
        <v>43792</v>
      </c>
      <c r="B142" s="36">
        <f>SUMIFS(СВЦЭМ!$C$33:$C$776,СВЦЭМ!$A$33:$A$776,$A142,СВЦЭМ!$B$33:$B$776,B$119)+'СЕТ СН'!$I$9+СВЦЭМ!$D$10+'СЕТ СН'!$I$5-'СЕТ СН'!$I$17</f>
        <v>3565.5514937500002</v>
      </c>
      <c r="C142" s="36">
        <f>SUMIFS(СВЦЭМ!$C$33:$C$776,СВЦЭМ!$A$33:$A$776,$A142,СВЦЭМ!$B$33:$B$776,C$119)+'СЕТ СН'!$I$9+СВЦЭМ!$D$10+'СЕТ СН'!$I$5-'СЕТ СН'!$I$17</f>
        <v>3605.9653907000002</v>
      </c>
      <c r="D142" s="36">
        <f>SUMIFS(СВЦЭМ!$C$33:$C$776,СВЦЭМ!$A$33:$A$776,$A142,СВЦЭМ!$B$33:$B$776,D$119)+'СЕТ СН'!$I$9+СВЦЭМ!$D$10+'СЕТ СН'!$I$5-'СЕТ СН'!$I$17</f>
        <v>3617.4167736600002</v>
      </c>
      <c r="E142" s="36">
        <f>SUMIFS(СВЦЭМ!$C$33:$C$776,СВЦЭМ!$A$33:$A$776,$A142,СВЦЭМ!$B$33:$B$776,E$119)+'СЕТ СН'!$I$9+СВЦЭМ!$D$10+'СЕТ СН'!$I$5-'СЕТ СН'!$I$17</f>
        <v>3623.64525516</v>
      </c>
      <c r="F142" s="36">
        <f>SUMIFS(СВЦЭМ!$C$33:$C$776,СВЦЭМ!$A$33:$A$776,$A142,СВЦЭМ!$B$33:$B$776,F$119)+'СЕТ СН'!$I$9+СВЦЭМ!$D$10+'СЕТ СН'!$I$5-'СЕТ СН'!$I$17</f>
        <v>3620.9100858199999</v>
      </c>
      <c r="G142" s="36">
        <f>SUMIFS(СВЦЭМ!$C$33:$C$776,СВЦЭМ!$A$33:$A$776,$A142,СВЦЭМ!$B$33:$B$776,G$119)+'СЕТ СН'!$I$9+СВЦЭМ!$D$10+'СЕТ СН'!$I$5-'СЕТ СН'!$I$17</f>
        <v>3612.5288780800001</v>
      </c>
      <c r="H142" s="36">
        <f>SUMIFS(СВЦЭМ!$C$33:$C$776,СВЦЭМ!$A$33:$A$776,$A142,СВЦЭМ!$B$33:$B$776,H$119)+'СЕТ СН'!$I$9+СВЦЭМ!$D$10+'СЕТ СН'!$I$5-'СЕТ СН'!$I$17</f>
        <v>3593.1133874899997</v>
      </c>
      <c r="I142" s="36">
        <f>SUMIFS(СВЦЭМ!$C$33:$C$776,СВЦЭМ!$A$33:$A$776,$A142,СВЦЭМ!$B$33:$B$776,I$119)+'СЕТ СН'!$I$9+СВЦЭМ!$D$10+'СЕТ СН'!$I$5-'СЕТ СН'!$I$17</f>
        <v>3593.99986347</v>
      </c>
      <c r="J142" s="36">
        <f>SUMIFS(СВЦЭМ!$C$33:$C$776,СВЦЭМ!$A$33:$A$776,$A142,СВЦЭМ!$B$33:$B$776,J$119)+'СЕТ СН'!$I$9+СВЦЭМ!$D$10+'СЕТ СН'!$I$5-'СЕТ СН'!$I$17</f>
        <v>3572.0593883299998</v>
      </c>
      <c r="K142" s="36">
        <f>SUMIFS(СВЦЭМ!$C$33:$C$776,СВЦЭМ!$A$33:$A$776,$A142,СВЦЭМ!$B$33:$B$776,K$119)+'СЕТ СН'!$I$9+СВЦЭМ!$D$10+'СЕТ СН'!$I$5-'СЕТ СН'!$I$17</f>
        <v>3558.37162033</v>
      </c>
      <c r="L142" s="36">
        <f>SUMIFS(СВЦЭМ!$C$33:$C$776,СВЦЭМ!$A$33:$A$776,$A142,СВЦЭМ!$B$33:$B$776,L$119)+'СЕТ СН'!$I$9+СВЦЭМ!$D$10+'СЕТ СН'!$I$5-'СЕТ СН'!$I$17</f>
        <v>3522.59771912</v>
      </c>
      <c r="M142" s="36">
        <f>SUMIFS(СВЦЭМ!$C$33:$C$776,СВЦЭМ!$A$33:$A$776,$A142,СВЦЭМ!$B$33:$B$776,M$119)+'СЕТ СН'!$I$9+СВЦЭМ!$D$10+'СЕТ СН'!$I$5-'СЕТ СН'!$I$17</f>
        <v>3517.10187825</v>
      </c>
      <c r="N142" s="36">
        <f>SUMIFS(СВЦЭМ!$C$33:$C$776,СВЦЭМ!$A$33:$A$776,$A142,СВЦЭМ!$B$33:$B$776,N$119)+'СЕТ СН'!$I$9+СВЦЭМ!$D$10+'СЕТ СН'!$I$5-'СЕТ СН'!$I$17</f>
        <v>3511.5009262600001</v>
      </c>
      <c r="O142" s="36">
        <f>SUMIFS(СВЦЭМ!$C$33:$C$776,СВЦЭМ!$A$33:$A$776,$A142,СВЦЭМ!$B$33:$B$776,O$119)+'СЕТ СН'!$I$9+СВЦЭМ!$D$10+'СЕТ СН'!$I$5-'СЕТ СН'!$I$17</f>
        <v>3521.0025212</v>
      </c>
      <c r="P142" s="36">
        <f>SUMIFS(СВЦЭМ!$C$33:$C$776,СВЦЭМ!$A$33:$A$776,$A142,СВЦЭМ!$B$33:$B$776,P$119)+'СЕТ СН'!$I$9+СВЦЭМ!$D$10+'СЕТ СН'!$I$5-'СЕТ СН'!$I$17</f>
        <v>3531.34649184</v>
      </c>
      <c r="Q142" s="36">
        <f>SUMIFS(СВЦЭМ!$C$33:$C$776,СВЦЭМ!$A$33:$A$776,$A142,СВЦЭМ!$B$33:$B$776,Q$119)+'СЕТ СН'!$I$9+СВЦЭМ!$D$10+'СЕТ СН'!$I$5-'СЕТ СН'!$I$17</f>
        <v>3528.6048601499997</v>
      </c>
      <c r="R142" s="36">
        <f>SUMIFS(СВЦЭМ!$C$33:$C$776,СВЦЭМ!$A$33:$A$776,$A142,СВЦЭМ!$B$33:$B$776,R$119)+'СЕТ СН'!$I$9+СВЦЭМ!$D$10+'СЕТ СН'!$I$5-'СЕТ СН'!$I$17</f>
        <v>3519.8695273399999</v>
      </c>
      <c r="S142" s="36">
        <f>SUMIFS(СВЦЭМ!$C$33:$C$776,СВЦЭМ!$A$33:$A$776,$A142,СВЦЭМ!$B$33:$B$776,S$119)+'СЕТ СН'!$I$9+СВЦЭМ!$D$10+'СЕТ СН'!$I$5-'СЕТ СН'!$I$17</f>
        <v>3511.48961203</v>
      </c>
      <c r="T142" s="36">
        <f>SUMIFS(СВЦЭМ!$C$33:$C$776,СВЦЭМ!$A$33:$A$776,$A142,СВЦЭМ!$B$33:$B$776,T$119)+'СЕТ СН'!$I$9+СВЦЭМ!$D$10+'СЕТ СН'!$I$5-'СЕТ СН'!$I$17</f>
        <v>3501.6481593999997</v>
      </c>
      <c r="U142" s="36">
        <f>SUMIFS(СВЦЭМ!$C$33:$C$776,СВЦЭМ!$A$33:$A$776,$A142,СВЦЭМ!$B$33:$B$776,U$119)+'СЕТ СН'!$I$9+СВЦЭМ!$D$10+'СЕТ СН'!$I$5-'СЕТ СН'!$I$17</f>
        <v>3499.5216071499999</v>
      </c>
      <c r="V142" s="36">
        <f>SUMIFS(СВЦЭМ!$C$33:$C$776,СВЦЭМ!$A$33:$A$776,$A142,СВЦЭМ!$B$33:$B$776,V$119)+'СЕТ СН'!$I$9+СВЦЭМ!$D$10+'СЕТ СН'!$I$5-'СЕТ СН'!$I$17</f>
        <v>3508.8003790499997</v>
      </c>
      <c r="W142" s="36">
        <f>SUMIFS(СВЦЭМ!$C$33:$C$776,СВЦЭМ!$A$33:$A$776,$A142,СВЦЭМ!$B$33:$B$776,W$119)+'СЕТ СН'!$I$9+СВЦЭМ!$D$10+'СЕТ СН'!$I$5-'СЕТ СН'!$I$17</f>
        <v>3519.92251674</v>
      </c>
      <c r="X142" s="36">
        <f>SUMIFS(СВЦЭМ!$C$33:$C$776,СВЦЭМ!$A$33:$A$776,$A142,СВЦЭМ!$B$33:$B$776,X$119)+'СЕТ СН'!$I$9+СВЦЭМ!$D$10+'СЕТ СН'!$I$5-'СЕТ СН'!$I$17</f>
        <v>3530.90887935</v>
      </c>
      <c r="Y142" s="36">
        <f>SUMIFS(СВЦЭМ!$C$33:$C$776,СВЦЭМ!$A$33:$A$776,$A142,СВЦЭМ!$B$33:$B$776,Y$119)+'СЕТ СН'!$I$9+СВЦЭМ!$D$10+'СЕТ СН'!$I$5-'СЕТ СН'!$I$17</f>
        <v>3538.6241196299998</v>
      </c>
    </row>
    <row r="143" spans="1:25" ht="15.75" x14ac:dyDescent="0.2">
      <c r="A143" s="35">
        <f t="shared" si="3"/>
        <v>43793</v>
      </c>
      <c r="B143" s="36">
        <f>SUMIFS(СВЦЭМ!$C$33:$C$776,СВЦЭМ!$A$33:$A$776,$A143,СВЦЭМ!$B$33:$B$776,B$119)+'СЕТ СН'!$I$9+СВЦЭМ!$D$10+'СЕТ СН'!$I$5-'СЕТ СН'!$I$17</f>
        <v>3511.8034811100001</v>
      </c>
      <c r="C143" s="36">
        <f>SUMIFS(СВЦЭМ!$C$33:$C$776,СВЦЭМ!$A$33:$A$776,$A143,СВЦЭМ!$B$33:$B$776,C$119)+'СЕТ СН'!$I$9+СВЦЭМ!$D$10+'СЕТ СН'!$I$5-'СЕТ СН'!$I$17</f>
        <v>3525.0019086699999</v>
      </c>
      <c r="D143" s="36">
        <f>SUMIFS(СВЦЭМ!$C$33:$C$776,СВЦЭМ!$A$33:$A$776,$A143,СВЦЭМ!$B$33:$B$776,D$119)+'СЕТ СН'!$I$9+СВЦЭМ!$D$10+'СЕТ СН'!$I$5-'СЕТ СН'!$I$17</f>
        <v>3583.7147191200002</v>
      </c>
      <c r="E143" s="36">
        <f>SUMIFS(СВЦЭМ!$C$33:$C$776,СВЦЭМ!$A$33:$A$776,$A143,СВЦЭМ!$B$33:$B$776,E$119)+'СЕТ СН'!$I$9+СВЦЭМ!$D$10+'СЕТ СН'!$I$5-'СЕТ СН'!$I$17</f>
        <v>3612.3120060199999</v>
      </c>
      <c r="F143" s="36">
        <f>SUMIFS(СВЦЭМ!$C$33:$C$776,СВЦЭМ!$A$33:$A$776,$A143,СВЦЭМ!$B$33:$B$776,F$119)+'СЕТ СН'!$I$9+СВЦЭМ!$D$10+'СЕТ СН'!$I$5-'СЕТ СН'!$I$17</f>
        <v>3609.9135759599999</v>
      </c>
      <c r="G143" s="36">
        <f>SUMIFS(СВЦЭМ!$C$33:$C$776,СВЦЭМ!$A$33:$A$776,$A143,СВЦЭМ!$B$33:$B$776,G$119)+'СЕТ СН'!$I$9+СВЦЭМ!$D$10+'СЕТ СН'!$I$5-'СЕТ СН'!$I$17</f>
        <v>3619.0136856499998</v>
      </c>
      <c r="H143" s="36">
        <f>SUMIFS(СВЦЭМ!$C$33:$C$776,СВЦЭМ!$A$33:$A$776,$A143,СВЦЭМ!$B$33:$B$776,H$119)+'СЕТ СН'!$I$9+СВЦЭМ!$D$10+'СЕТ СН'!$I$5-'СЕТ СН'!$I$17</f>
        <v>3607.57316575</v>
      </c>
      <c r="I143" s="36">
        <f>SUMIFS(СВЦЭМ!$C$33:$C$776,СВЦЭМ!$A$33:$A$776,$A143,СВЦЭМ!$B$33:$B$776,I$119)+'СЕТ СН'!$I$9+СВЦЭМ!$D$10+'СЕТ СН'!$I$5-'СЕТ СН'!$I$17</f>
        <v>3598.5424895000001</v>
      </c>
      <c r="J143" s="36">
        <f>SUMIFS(СВЦЭМ!$C$33:$C$776,СВЦЭМ!$A$33:$A$776,$A143,СВЦЭМ!$B$33:$B$776,J$119)+'СЕТ СН'!$I$9+СВЦЭМ!$D$10+'СЕТ СН'!$I$5-'СЕТ СН'!$I$17</f>
        <v>3572.1751347499999</v>
      </c>
      <c r="K143" s="36">
        <f>SUMIFS(СВЦЭМ!$C$33:$C$776,СВЦЭМ!$A$33:$A$776,$A143,СВЦЭМ!$B$33:$B$776,K$119)+'СЕТ СН'!$I$9+СВЦЭМ!$D$10+'СЕТ СН'!$I$5-'СЕТ СН'!$I$17</f>
        <v>3565.4579634299998</v>
      </c>
      <c r="L143" s="36">
        <f>SUMIFS(СВЦЭМ!$C$33:$C$776,СВЦЭМ!$A$33:$A$776,$A143,СВЦЭМ!$B$33:$B$776,L$119)+'СЕТ СН'!$I$9+СВЦЭМ!$D$10+'СЕТ СН'!$I$5-'СЕТ СН'!$I$17</f>
        <v>3520.42137048</v>
      </c>
      <c r="M143" s="36">
        <f>SUMIFS(СВЦЭМ!$C$33:$C$776,СВЦЭМ!$A$33:$A$776,$A143,СВЦЭМ!$B$33:$B$776,M$119)+'СЕТ СН'!$I$9+СВЦЭМ!$D$10+'СЕТ СН'!$I$5-'СЕТ СН'!$I$17</f>
        <v>3509.75038352</v>
      </c>
      <c r="N143" s="36">
        <f>SUMIFS(СВЦЭМ!$C$33:$C$776,СВЦЭМ!$A$33:$A$776,$A143,СВЦЭМ!$B$33:$B$776,N$119)+'СЕТ СН'!$I$9+СВЦЭМ!$D$10+'СЕТ СН'!$I$5-'СЕТ СН'!$I$17</f>
        <v>3499.6961343100002</v>
      </c>
      <c r="O143" s="36">
        <f>SUMIFS(СВЦЭМ!$C$33:$C$776,СВЦЭМ!$A$33:$A$776,$A143,СВЦЭМ!$B$33:$B$776,O$119)+'СЕТ СН'!$I$9+СВЦЭМ!$D$10+'СЕТ СН'!$I$5-'СЕТ СН'!$I$17</f>
        <v>3498.6558693500001</v>
      </c>
      <c r="P143" s="36">
        <f>SUMIFS(СВЦЭМ!$C$33:$C$776,СВЦЭМ!$A$33:$A$776,$A143,СВЦЭМ!$B$33:$B$776,P$119)+'СЕТ СН'!$I$9+СВЦЭМ!$D$10+'СЕТ СН'!$I$5-'СЕТ СН'!$I$17</f>
        <v>3505.6151516300001</v>
      </c>
      <c r="Q143" s="36">
        <f>SUMIFS(СВЦЭМ!$C$33:$C$776,СВЦЭМ!$A$33:$A$776,$A143,СВЦЭМ!$B$33:$B$776,Q$119)+'СЕТ СН'!$I$9+СВЦЭМ!$D$10+'СЕТ СН'!$I$5-'СЕТ СН'!$I$17</f>
        <v>3487.6300695599998</v>
      </c>
      <c r="R143" s="36">
        <f>SUMIFS(СВЦЭМ!$C$33:$C$776,СВЦЭМ!$A$33:$A$776,$A143,СВЦЭМ!$B$33:$B$776,R$119)+'СЕТ СН'!$I$9+СВЦЭМ!$D$10+'СЕТ СН'!$I$5-'СЕТ СН'!$I$17</f>
        <v>3507.7633476700003</v>
      </c>
      <c r="S143" s="36">
        <f>SUMIFS(СВЦЭМ!$C$33:$C$776,СВЦЭМ!$A$33:$A$776,$A143,СВЦЭМ!$B$33:$B$776,S$119)+'СЕТ СН'!$I$9+СВЦЭМ!$D$10+'СЕТ СН'!$I$5-'СЕТ СН'!$I$17</f>
        <v>3527.9762075899998</v>
      </c>
      <c r="T143" s="36">
        <f>SUMIFS(СВЦЭМ!$C$33:$C$776,СВЦЭМ!$A$33:$A$776,$A143,СВЦЭМ!$B$33:$B$776,T$119)+'СЕТ СН'!$I$9+СВЦЭМ!$D$10+'СЕТ СН'!$I$5-'СЕТ СН'!$I$17</f>
        <v>3520.8923377900001</v>
      </c>
      <c r="U143" s="36">
        <f>SUMIFS(СВЦЭМ!$C$33:$C$776,СВЦЭМ!$A$33:$A$776,$A143,СВЦЭМ!$B$33:$B$776,U$119)+'СЕТ СН'!$I$9+СВЦЭМ!$D$10+'СЕТ СН'!$I$5-'СЕТ СН'!$I$17</f>
        <v>3532.7234034600001</v>
      </c>
      <c r="V143" s="36">
        <f>SUMIFS(СВЦЭМ!$C$33:$C$776,СВЦЭМ!$A$33:$A$776,$A143,СВЦЭМ!$B$33:$B$776,V$119)+'СЕТ СН'!$I$9+СВЦЭМ!$D$10+'СЕТ СН'!$I$5-'СЕТ СН'!$I$17</f>
        <v>3529.0646460500002</v>
      </c>
      <c r="W143" s="36">
        <f>SUMIFS(СВЦЭМ!$C$33:$C$776,СВЦЭМ!$A$33:$A$776,$A143,СВЦЭМ!$B$33:$B$776,W$119)+'СЕТ СН'!$I$9+СВЦЭМ!$D$10+'СЕТ СН'!$I$5-'СЕТ СН'!$I$17</f>
        <v>3528.68935943</v>
      </c>
      <c r="X143" s="36">
        <f>SUMIFS(СВЦЭМ!$C$33:$C$776,СВЦЭМ!$A$33:$A$776,$A143,СВЦЭМ!$B$33:$B$776,X$119)+'СЕТ СН'!$I$9+СВЦЭМ!$D$10+'СЕТ СН'!$I$5-'СЕТ СН'!$I$17</f>
        <v>3528.1685346599998</v>
      </c>
      <c r="Y143" s="36">
        <f>SUMIFS(СВЦЭМ!$C$33:$C$776,СВЦЭМ!$A$33:$A$776,$A143,СВЦЭМ!$B$33:$B$776,Y$119)+'СЕТ СН'!$I$9+СВЦЭМ!$D$10+'СЕТ СН'!$I$5-'СЕТ СН'!$I$17</f>
        <v>3552.8901430300002</v>
      </c>
    </row>
    <row r="144" spans="1:25" ht="15.75" x14ac:dyDescent="0.2">
      <c r="A144" s="35">
        <f t="shared" si="3"/>
        <v>43794</v>
      </c>
      <c r="B144" s="36">
        <f>SUMIFS(СВЦЭМ!$C$33:$C$776,СВЦЭМ!$A$33:$A$776,$A144,СВЦЭМ!$B$33:$B$776,B$119)+'СЕТ СН'!$I$9+СВЦЭМ!$D$10+'СЕТ СН'!$I$5-'СЕТ СН'!$I$17</f>
        <v>3584.5114567000001</v>
      </c>
      <c r="C144" s="36">
        <f>SUMIFS(СВЦЭМ!$C$33:$C$776,СВЦЭМ!$A$33:$A$776,$A144,СВЦЭМ!$B$33:$B$776,C$119)+'СЕТ СН'!$I$9+СВЦЭМ!$D$10+'СЕТ СН'!$I$5-'СЕТ СН'!$I$17</f>
        <v>3607.0449398599999</v>
      </c>
      <c r="D144" s="36">
        <f>SUMIFS(СВЦЭМ!$C$33:$C$776,СВЦЭМ!$A$33:$A$776,$A144,СВЦЭМ!$B$33:$B$776,D$119)+'СЕТ СН'!$I$9+СВЦЭМ!$D$10+'СЕТ СН'!$I$5-'СЕТ СН'!$I$17</f>
        <v>3647.7468049099998</v>
      </c>
      <c r="E144" s="36">
        <f>SUMIFS(СВЦЭМ!$C$33:$C$776,СВЦЭМ!$A$33:$A$776,$A144,СВЦЭМ!$B$33:$B$776,E$119)+'СЕТ СН'!$I$9+СВЦЭМ!$D$10+'СЕТ СН'!$I$5-'СЕТ СН'!$I$17</f>
        <v>3662.1275593099999</v>
      </c>
      <c r="F144" s="36">
        <f>SUMIFS(СВЦЭМ!$C$33:$C$776,СВЦЭМ!$A$33:$A$776,$A144,СВЦЭМ!$B$33:$B$776,F$119)+'СЕТ СН'!$I$9+СВЦЭМ!$D$10+'СЕТ СН'!$I$5-'СЕТ СН'!$I$17</f>
        <v>3645.6929911699999</v>
      </c>
      <c r="G144" s="36">
        <f>SUMIFS(СВЦЭМ!$C$33:$C$776,СВЦЭМ!$A$33:$A$776,$A144,СВЦЭМ!$B$33:$B$776,G$119)+'СЕТ СН'!$I$9+СВЦЭМ!$D$10+'СЕТ СН'!$I$5-'СЕТ СН'!$I$17</f>
        <v>3644.9825966999997</v>
      </c>
      <c r="H144" s="36">
        <f>SUMIFS(СВЦЭМ!$C$33:$C$776,СВЦЭМ!$A$33:$A$776,$A144,СВЦЭМ!$B$33:$B$776,H$119)+'СЕТ СН'!$I$9+СВЦЭМ!$D$10+'СЕТ СН'!$I$5-'СЕТ СН'!$I$17</f>
        <v>3596.65281826</v>
      </c>
      <c r="I144" s="36">
        <f>SUMIFS(СВЦЭМ!$C$33:$C$776,СВЦЭМ!$A$33:$A$776,$A144,СВЦЭМ!$B$33:$B$776,I$119)+'СЕТ СН'!$I$9+СВЦЭМ!$D$10+'СЕТ СН'!$I$5-'СЕТ СН'!$I$17</f>
        <v>3584.2493142200001</v>
      </c>
      <c r="J144" s="36">
        <f>SUMIFS(СВЦЭМ!$C$33:$C$776,СВЦЭМ!$A$33:$A$776,$A144,СВЦЭМ!$B$33:$B$776,J$119)+'СЕТ СН'!$I$9+СВЦЭМ!$D$10+'СЕТ СН'!$I$5-'СЕТ СН'!$I$17</f>
        <v>3562.75517489</v>
      </c>
      <c r="K144" s="36">
        <f>SUMIFS(СВЦЭМ!$C$33:$C$776,СВЦЭМ!$A$33:$A$776,$A144,СВЦЭМ!$B$33:$B$776,K$119)+'СЕТ СН'!$I$9+СВЦЭМ!$D$10+'СЕТ СН'!$I$5-'СЕТ СН'!$I$17</f>
        <v>3551.9834130199997</v>
      </c>
      <c r="L144" s="36">
        <f>SUMIFS(СВЦЭМ!$C$33:$C$776,СВЦЭМ!$A$33:$A$776,$A144,СВЦЭМ!$B$33:$B$776,L$119)+'СЕТ СН'!$I$9+СВЦЭМ!$D$10+'СЕТ СН'!$I$5-'СЕТ СН'!$I$17</f>
        <v>3514.37464077</v>
      </c>
      <c r="M144" s="36">
        <f>SUMIFS(СВЦЭМ!$C$33:$C$776,СВЦЭМ!$A$33:$A$776,$A144,СВЦЭМ!$B$33:$B$776,M$119)+'СЕТ СН'!$I$9+СВЦЭМ!$D$10+'СЕТ СН'!$I$5-'СЕТ СН'!$I$17</f>
        <v>3516.0007183399998</v>
      </c>
      <c r="N144" s="36">
        <f>SUMIFS(СВЦЭМ!$C$33:$C$776,СВЦЭМ!$A$33:$A$776,$A144,СВЦЭМ!$B$33:$B$776,N$119)+'СЕТ СН'!$I$9+СВЦЭМ!$D$10+'СЕТ СН'!$I$5-'СЕТ СН'!$I$17</f>
        <v>3503.5252182899999</v>
      </c>
      <c r="O144" s="36">
        <f>SUMIFS(СВЦЭМ!$C$33:$C$776,СВЦЭМ!$A$33:$A$776,$A144,СВЦЭМ!$B$33:$B$776,O$119)+'СЕТ СН'!$I$9+СВЦЭМ!$D$10+'СЕТ СН'!$I$5-'СЕТ СН'!$I$17</f>
        <v>3508.9012807999998</v>
      </c>
      <c r="P144" s="36">
        <f>SUMIFS(СВЦЭМ!$C$33:$C$776,СВЦЭМ!$A$33:$A$776,$A144,СВЦЭМ!$B$33:$B$776,P$119)+'СЕТ СН'!$I$9+СВЦЭМ!$D$10+'СЕТ СН'!$I$5-'СЕТ СН'!$I$17</f>
        <v>3516.0167009699999</v>
      </c>
      <c r="Q144" s="36">
        <f>SUMIFS(СВЦЭМ!$C$33:$C$776,СВЦЭМ!$A$33:$A$776,$A144,СВЦЭМ!$B$33:$B$776,Q$119)+'СЕТ СН'!$I$9+СВЦЭМ!$D$10+'СЕТ СН'!$I$5-'СЕТ СН'!$I$17</f>
        <v>3492.44602128</v>
      </c>
      <c r="R144" s="36">
        <f>SUMIFS(СВЦЭМ!$C$33:$C$776,СВЦЭМ!$A$33:$A$776,$A144,СВЦЭМ!$B$33:$B$776,R$119)+'СЕТ СН'!$I$9+СВЦЭМ!$D$10+'СЕТ СН'!$I$5-'СЕТ СН'!$I$17</f>
        <v>3500.0984748000001</v>
      </c>
      <c r="S144" s="36">
        <f>SUMIFS(СВЦЭМ!$C$33:$C$776,СВЦЭМ!$A$33:$A$776,$A144,СВЦЭМ!$B$33:$B$776,S$119)+'СЕТ СН'!$I$9+СВЦЭМ!$D$10+'СЕТ СН'!$I$5-'СЕТ СН'!$I$17</f>
        <v>3503.9224252200002</v>
      </c>
      <c r="T144" s="36">
        <f>SUMIFS(СВЦЭМ!$C$33:$C$776,СВЦЭМ!$A$33:$A$776,$A144,СВЦЭМ!$B$33:$B$776,T$119)+'СЕТ СН'!$I$9+СВЦЭМ!$D$10+'СЕТ СН'!$I$5-'СЕТ СН'!$I$17</f>
        <v>3491.7097705900001</v>
      </c>
      <c r="U144" s="36">
        <f>SUMIFS(СВЦЭМ!$C$33:$C$776,СВЦЭМ!$A$33:$A$776,$A144,СВЦЭМ!$B$33:$B$776,U$119)+'СЕТ СН'!$I$9+СВЦЭМ!$D$10+'СЕТ СН'!$I$5-'СЕТ СН'!$I$17</f>
        <v>3502.42592853</v>
      </c>
      <c r="V144" s="36">
        <f>SUMIFS(СВЦЭМ!$C$33:$C$776,СВЦЭМ!$A$33:$A$776,$A144,СВЦЭМ!$B$33:$B$776,V$119)+'СЕТ СН'!$I$9+СВЦЭМ!$D$10+'СЕТ СН'!$I$5-'СЕТ СН'!$I$17</f>
        <v>3507.9337594099998</v>
      </c>
      <c r="W144" s="36">
        <f>SUMIFS(СВЦЭМ!$C$33:$C$776,СВЦЭМ!$A$33:$A$776,$A144,СВЦЭМ!$B$33:$B$776,W$119)+'СЕТ СН'!$I$9+СВЦЭМ!$D$10+'СЕТ СН'!$I$5-'СЕТ СН'!$I$17</f>
        <v>3530.44562335</v>
      </c>
      <c r="X144" s="36">
        <f>SUMIFS(СВЦЭМ!$C$33:$C$776,СВЦЭМ!$A$33:$A$776,$A144,СВЦЭМ!$B$33:$B$776,X$119)+'СЕТ СН'!$I$9+СВЦЭМ!$D$10+'СЕТ СН'!$I$5-'СЕТ СН'!$I$17</f>
        <v>3542.9011043800001</v>
      </c>
      <c r="Y144" s="36">
        <f>SUMIFS(СВЦЭМ!$C$33:$C$776,СВЦЭМ!$A$33:$A$776,$A144,СВЦЭМ!$B$33:$B$776,Y$119)+'СЕТ СН'!$I$9+СВЦЭМ!$D$10+'СЕТ СН'!$I$5-'СЕТ СН'!$I$17</f>
        <v>3563.59674412</v>
      </c>
    </row>
    <row r="145" spans="1:26" ht="15.75" x14ac:dyDescent="0.2">
      <c r="A145" s="35">
        <f t="shared" si="3"/>
        <v>43795</v>
      </c>
      <c r="B145" s="36">
        <f>SUMIFS(СВЦЭМ!$C$33:$C$776,СВЦЭМ!$A$33:$A$776,$A145,СВЦЭМ!$B$33:$B$776,B$119)+'СЕТ СН'!$I$9+СВЦЭМ!$D$10+'СЕТ СН'!$I$5-'СЕТ СН'!$I$17</f>
        <v>3610.5995154100001</v>
      </c>
      <c r="C145" s="36">
        <f>SUMIFS(СВЦЭМ!$C$33:$C$776,СВЦЭМ!$A$33:$A$776,$A145,СВЦЭМ!$B$33:$B$776,C$119)+'СЕТ СН'!$I$9+СВЦЭМ!$D$10+'СЕТ СН'!$I$5-'СЕТ СН'!$I$17</f>
        <v>3623.08223309</v>
      </c>
      <c r="D145" s="36">
        <f>SUMIFS(СВЦЭМ!$C$33:$C$776,СВЦЭМ!$A$33:$A$776,$A145,СВЦЭМ!$B$33:$B$776,D$119)+'СЕТ СН'!$I$9+СВЦЭМ!$D$10+'СЕТ СН'!$I$5-'СЕТ СН'!$I$17</f>
        <v>3637.16925842</v>
      </c>
      <c r="E145" s="36">
        <f>SUMIFS(СВЦЭМ!$C$33:$C$776,СВЦЭМ!$A$33:$A$776,$A145,СВЦЭМ!$B$33:$B$776,E$119)+'СЕТ СН'!$I$9+СВЦЭМ!$D$10+'СЕТ СН'!$I$5-'СЕТ СН'!$I$17</f>
        <v>3649.4110837600001</v>
      </c>
      <c r="F145" s="36">
        <f>SUMIFS(СВЦЭМ!$C$33:$C$776,СВЦЭМ!$A$33:$A$776,$A145,СВЦЭМ!$B$33:$B$776,F$119)+'СЕТ СН'!$I$9+СВЦЭМ!$D$10+'СЕТ СН'!$I$5-'СЕТ СН'!$I$17</f>
        <v>3638.4105927599999</v>
      </c>
      <c r="G145" s="36">
        <f>SUMIFS(СВЦЭМ!$C$33:$C$776,СВЦЭМ!$A$33:$A$776,$A145,СВЦЭМ!$B$33:$B$776,G$119)+'СЕТ СН'!$I$9+СВЦЭМ!$D$10+'СЕТ СН'!$I$5-'СЕТ СН'!$I$17</f>
        <v>3625.11658528</v>
      </c>
      <c r="H145" s="36">
        <f>SUMIFS(СВЦЭМ!$C$33:$C$776,СВЦЭМ!$A$33:$A$776,$A145,СВЦЭМ!$B$33:$B$776,H$119)+'СЕТ СН'!$I$9+СВЦЭМ!$D$10+'СЕТ СН'!$I$5-'СЕТ СН'!$I$17</f>
        <v>3606.6719964700001</v>
      </c>
      <c r="I145" s="36">
        <f>SUMIFS(СВЦЭМ!$C$33:$C$776,СВЦЭМ!$A$33:$A$776,$A145,СВЦЭМ!$B$33:$B$776,I$119)+'СЕТ СН'!$I$9+СВЦЭМ!$D$10+'СЕТ СН'!$I$5-'СЕТ СН'!$I$17</f>
        <v>3602.0975883900001</v>
      </c>
      <c r="J145" s="36">
        <f>SUMIFS(СВЦЭМ!$C$33:$C$776,СВЦЭМ!$A$33:$A$776,$A145,СВЦЭМ!$B$33:$B$776,J$119)+'СЕТ СН'!$I$9+СВЦЭМ!$D$10+'СЕТ СН'!$I$5-'СЕТ СН'!$I$17</f>
        <v>3561.6586508999999</v>
      </c>
      <c r="K145" s="36">
        <f>SUMIFS(СВЦЭМ!$C$33:$C$776,СВЦЭМ!$A$33:$A$776,$A145,СВЦЭМ!$B$33:$B$776,K$119)+'СЕТ СН'!$I$9+СВЦЭМ!$D$10+'СЕТ СН'!$I$5-'СЕТ СН'!$I$17</f>
        <v>3544.20213057</v>
      </c>
      <c r="L145" s="36">
        <f>SUMIFS(СВЦЭМ!$C$33:$C$776,СВЦЭМ!$A$33:$A$776,$A145,СВЦЭМ!$B$33:$B$776,L$119)+'СЕТ СН'!$I$9+СВЦЭМ!$D$10+'СЕТ СН'!$I$5-'СЕТ СН'!$I$17</f>
        <v>3508.1056444999999</v>
      </c>
      <c r="M145" s="36">
        <f>SUMIFS(СВЦЭМ!$C$33:$C$776,СВЦЭМ!$A$33:$A$776,$A145,СВЦЭМ!$B$33:$B$776,M$119)+'СЕТ СН'!$I$9+СВЦЭМ!$D$10+'СЕТ СН'!$I$5-'СЕТ СН'!$I$17</f>
        <v>3510.0939176900001</v>
      </c>
      <c r="N145" s="36">
        <f>SUMIFS(СВЦЭМ!$C$33:$C$776,СВЦЭМ!$A$33:$A$776,$A145,СВЦЭМ!$B$33:$B$776,N$119)+'СЕТ СН'!$I$9+СВЦЭМ!$D$10+'СЕТ СН'!$I$5-'СЕТ СН'!$I$17</f>
        <v>3497.7467713199999</v>
      </c>
      <c r="O145" s="36">
        <f>SUMIFS(СВЦЭМ!$C$33:$C$776,СВЦЭМ!$A$33:$A$776,$A145,СВЦЭМ!$B$33:$B$776,O$119)+'СЕТ СН'!$I$9+СВЦЭМ!$D$10+'СЕТ СН'!$I$5-'СЕТ СН'!$I$17</f>
        <v>3507.9546351399999</v>
      </c>
      <c r="P145" s="36">
        <f>SUMIFS(СВЦЭМ!$C$33:$C$776,СВЦЭМ!$A$33:$A$776,$A145,СВЦЭМ!$B$33:$B$776,P$119)+'СЕТ СН'!$I$9+СВЦЭМ!$D$10+'СЕТ СН'!$I$5-'СЕТ СН'!$I$17</f>
        <v>3515.7585966400002</v>
      </c>
      <c r="Q145" s="36">
        <f>SUMIFS(СВЦЭМ!$C$33:$C$776,СВЦЭМ!$A$33:$A$776,$A145,СВЦЭМ!$B$33:$B$776,Q$119)+'СЕТ СН'!$I$9+СВЦЭМ!$D$10+'СЕТ СН'!$I$5-'СЕТ СН'!$I$17</f>
        <v>3510.5891150500001</v>
      </c>
      <c r="R145" s="36">
        <f>SUMIFS(СВЦЭМ!$C$33:$C$776,СВЦЭМ!$A$33:$A$776,$A145,СВЦЭМ!$B$33:$B$776,R$119)+'СЕТ СН'!$I$9+СВЦЭМ!$D$10+'СЕТ СН'!$I$5-'СЕТ СН'!$I$17</f>
        <v>3530.5600008199999</v>
      </c>
      <c r="S145" s="36">
        <f>SUMIFS(СВЦЭМ!$C$33:$C$776,СВЦЭМ!$A$33:$A$776,$A145,СВЦЭМ!$B$33:$B$776,S$119)+'СЕТ СН'!$I$9+СВЦЭМ!$D$10+'СЕТ СН'!$I$5-'СЕТ СН'!$I$17</f>
        <v>3531.0617065599999</v>
      </c>
      <c r="T145" s="36">
        <f>SUMIFS(СВЦЭМ!$C$33:$C$776,СВЦЭМ!$A$33:$A$776,$A145,СВЦЭМ!$B$33:$B$776,T$119)+'СЕТ СН'!$I$9+СВЦЭМ!$D$10+'СЕТ СН'!$I$5-'СЕТ СН'!$I$17</f>
        <v>3506.2000381600001</v>
      </c>
      <c r="U145" s="36">
        <f>SUMIFS(СВЦЭМ!$C$33:$C$776,СВЦЭМ!$A$33:$A$776,$A145,СВЦЭМ!$B$33:$B$776,U$119)+'СЕТ СН'!$I$9+СВЦЭМ!$D$10+'СЕТ СН'!$I$5-'СЕТ СН'!$I$17</f>
        <v>3508.9314516300001</v>
      </c>
      <c r="V145" s="36">
        <f>SUMIFS(СВЦЭМ!$C$33:$C$776,СВЦЭМ!$A$33:$A$776,$A145,СВЦЭМ!$B$33:$B$776,V$119)+'СЕТ СН'!$I$9+СВЦЭМ!$D$10+'СЕТ СН'!$I$5-'СЕТ СН'!$I$17</f>
        <v>3523.2010131400002</v>
      </c>
      <c r="W145" s="36">
        <f>SUMIFS(СВЦЭМ!$C$33:$C$776,СВЦЭМ!$A$33:$A$776,$A145,СВЦЭМ!$B$33:$B$776,W$119)+'СЕТ СН'!$I$9+СВЦЭМ!$D$10+'СЕТ СН'!$I$5-'СЕТ СН'!$I$17</f>
        <v>3555.9454392799998</v>
      </c>
      <c r="X145" s="36">
        <f>SUMIFS(СВЦЭМ!$C$33:$C$776,СВЦЭМ!$A$33:$A$776,$A145,СВЦЭМ!$B$33:$B$776,X$119)+'СЕТ СН'!$I$9+СВЦЭМ!$D$10+'СЕТ СН'!$I$5-'СЕТ СН'!$I$17</f>
        <v>3558.63145055</v>
      </c>
      <c r="Y145" s="36">
        <f>SUMIFS(СВЦЭМ!$C$33:$C$776,СВЦЭМ!$A$33:$A$776,$A145,СВЦЭМ!$B$33:$B$776,Y$119)+'СЕТ СН'!$I$9+СВЦЭМ!$D$10+'СЕТ СН'!$I$5-'СЕТ СН'!$I$17</f>
        <v>3578.8251095099999</v>
      </c>
    </row>
    <row r="146" spans="1:26" ht="15.75" x14ac:dyDescent="0.2">
      <c r="A146" s="35">
        <f t="shared" si="3"/>
        <v>43796</v>
      </c>
      <c r="B146" s="36">
        <f>SUMIFS(СВЦЭМ!$C$33:$C$776,СВЦЭМ!$A$33:$A$776,$A146,СВЦЭМ!$B$33:$B$776,B$119)+'СЕТ СН'!$I$9+СВЦЭМ!$D$10+'СЕТ СН'!$I$5-'СЕТ СН'!$I$17</f>
        <v>3624.6779436100001</v>
      </c>
      <c r="C146" s="36">
        <f>SUMIFS(СВЦЭМ!$C$33:$C$776,СВЦЭМ!$A$33:$A$776,$A146,СВЦЭМ!$B$33:$B$776,C$119)+'СЕТ СН'!$I$9+СВЦЭМ!$D$10+'СЕТ СН'!$I$5-'СЕТ СН'!$I$17</f>
        <v>3639.2966054899998</v>
      </c>
      <c r="D146" s="36">
        <f>SUMIFS(СВЦЭМ!$C$33:$C$776,СВЦЭМ!$A$33:$A$776,$A146,СВЦЭМ!$B$33:$B$776,D$119)+'СЕТ СН'!$I$9+СВЦЭМ!$D$10+'СЕТ СН'!$I$5-'СЕТ СН'!$I$17</f>
        <v>3669.5190103999998</v>
      </c>
      <c r="E146" s="36">
        <f>SUMIFS(СВЦЭМ!$C$33:$C$776,СВЦЭМ!$A$33:$A$776,$A146,СВЦЭМ!$B$33:$B$776,E$119)+'СЕТ СН'!$I$9+СВЦЭМ!$D$10+'СЕТ СН'!$I$5-'СЕТ СН'!$I$17</f>
        <v>3668.8359621199997</v>
      </c>
      <c r="F146" s="36">
        <f>SUMIFS(СВЦЭМ!$C$33:$C$776,СВЦЭМ!$A$33:$A$776,$A146,СВЦЭМ!$B$33:$B$776,F$119)+'СЕТ СН'!$I$9+СВЦЭМ!$D$10+'СЕТ СН'!$I$5-'СЕТ СН'!$I$17</f>
        <v>3663.7179080400001</v>
      </c>
      <c r="G146" s="36">
        <f>SUMIFS(СВЦЭМ!$C$33:$C$776,СВЦЭМ!$A$33:$A$776,$A146,СВЦЭМ!$B$33:$B$776,G$119)+'СЕТ СН'!$I$9+СВЦЭМ!$D$10+'СЕТ СН'!$I$5-'СЕТ СН'!$I$17</f>
        <v>3650.3967189099999</v>
      </c>
      <c r="H146" s="36">
        <f>SUMIFS(СВЦЭМ!$C$33:$C$776,СВЦЭМ!$A$33:$A$776,$A146,СВЦЭМ!$B$33:$B$776,H$119)+'СЕТ СН'!$I$9+СВЦЭМ!$D$10+'СЕТ СН'!$I$5-'СЕТ СН'!$I$17</f>
        <v>3616.9762020600001</v>
      </c>
      <c r="I146" s="36">
        <f>SUMIFS(СВЦЭМ!$C$33:$C$776,СВЦЭМ!$A$33:$A$776,$A146,СВЦЭМ!$B$33:$B$776,I$119)+'СЕТ СН'!$I$9+СВЦЭМ!$D$10+'СЕТ СН'!$I$5-'СЕТ СН'!$I$17</f>
        <v>3628.4773136599997</v>
      </c>
      <c r="J146" s="36">
        <f>SUMIFS(СВЦЭМ!$C$33:$C$776,СВЦЭМ!$A$33:$A$776,$A146,СВЦЭМ!$B$33:$B$776,J$119)+'СЕТ СН'!$I$9+СВЦЭМ!$D$10+'СЕТ СН'!$I$5-'СЕТ СН'!$I$17</f>
        <v>3592.9358017999998</v>
      </c>
      <c r="K146" s="36">
        <f>SUMIFS(СВЦЭМ!$C$33:$C$776,СВЦЭМ!$A$33:$A$776,$A146,СВЦЭМ!$B$33:$B$776,K$119)+'СЕТ СН'!$I$9+СВЦЭМ!$D$10+'СЕТ СН'!$I$5-'СЕТ СН'!$I$17</f>
        <v>3578.7877898199999</v>
      </c>
      <c r="L146" s="36">
        <f>SUMIFS(СВЦЭМ!$C$33:$C$776,СВЦЭМ!$A$33:$A$776,$A146,СВЦЭМ!$B$33:$B$776,L$119)+'СЕТ СН'!$I$9+СВЦЭМ!$D$10+'СЕТ СН'!$I$5-'СЕТ СН'!$I$17</f>
        <v>3549.4793634600001</v>
      </c>
      <c r="M146" s="36">
        <f>SUMIFS(СВЦЭМ!$C$33:$C$776,СВЦЭМ!$A$33:$A$776,$A146,СВЦЭМ!$B$33:$B$776,M$119)+'СЕТ СН'!$I$9+СВЦЭМ!$D$10+'СЕТ СН'!$I$5-'СЕТ СН'!$I$17</f>
        <v>3535.8048008999999</v>
      </c>
      <c r="N146" s="36">
        <f>SUMIFS(СВЦЭМ!$C$33:$C$776,СВЦЭМ!$A$33:$A$776,$A146,СВЦЭМ!$B$33:$B$776,N$119)+'СЕТ СН'!$I$9+СВЦЭМ!$D$10+'СЕТ СН'!$I$5-'СЕТ СН'!$I$17</f>
        <v>3525.9141187300002</v>
      </c>
      <c r="O146" s="36">
        <f>SUMIFS(СВЦЭМ!$C$33:$C$776,СВЦЭМ!$A$33:$A$776,$A146,СВЦЭМ!$B$33:$B$776,O$119)+'СЕТ СН'!$I$9+СВЦЭМ!$D$10+'СЕТ СН'!$I$5-'СЕТ СН'!$I$17</f>
        <v>3542.3769464299999</v>
      </c>
      <c r="P146" s="36">
        <f>SUMIFS(СВЦЭМ!$C$33:$C$776,СВЦЭМ!$A$33:$A$776,$A146,СВЦЭМ!$B$33:$B$776,P$119)+'СЕТ СН'!$I$9+СВЦЭМ!$D$10+'СЕТ СН'!$I$5-'СЕТ СН'!$I$17</f>
        <v>3551.5458033300001</v>
      </c>
      <c r="Q146" s="36">
        <f>SUMIFS(СВЦЭМ!$C$33:$C$776,СВЦЭМ!$A$33:$A$776,$A146,СВЦЭМ!$B$33:$B$776,Q$119)+'СЕТ СН'!$I$9+СВЦЭМ!$D$10+'СЕТ СН'!$I$5-'СЕТ СН'!$I$17</f>
        <v>3535.4695913699998</v>
      </c>
      <c r="R146" s="36">
        <f>SUMIFS(СВЦЭМ!$C$33:$C$776,СВЦЭМ!$A$33:$A$776,$A146,СВЦЭМ!$B$33:$B$776,R$119)+'СЕТ СН'!$I$9+СВЦЭМ!$D$10+'СЕТ СН'!$I$5-'СЕТ СН'!$I$17</f>
        <v>3538.4442939700002</v>
      </c>
      <c r="S146" s="36">
        <f>SUMIFS(СВЦЭМ!$C$33:$C$776,СВЦЭМ!$A$33:$A$776,$A146,СВЦЭМ!$B$33:$B$776,S$119)+'СЕТ СН'!$I$9+СВЦЭМ!$D$10+'СЕТ СН'!$I$5-'СЕТ СН'!$I$17</f>
        <v>3551.15571735</v>
      </c>
      <c r="T146" s="36">
        <f>SUMIFS(СВЦЭМ!$C$33:$C$776,СВЦЭМ!$A$33:$A$776,$A146,СВЦЭМ!$B$33:$B$776,T$119)+'СЕТ СН'!$I$9+СВЦЭМ!$D$10+'СЕТ СН'!$I$5-'СЕТ СН'!$I$17</f>
        <v>3532.9592409699999</v>
      </c>
      <c r="U146" s="36">
        <f>SUMIFS(СВЦЭМ!$C$33:$C$776,СВЦЭМ!$A$33:$A$776,$A146,СВЦЭМ!$B$33:$B$776,U$119)+'СЕТ СН'!$I$9+СВЦЭМ!$D$10+'СЕТ СН'!$I$5-'СЕТ СН'!$I$17</f>
        <v>3529.00282324</v>
      </c>
      <c r="V146" s="36">
        <f>SUMIFS(СВЦЭМ!$C$33:$C$776,СВЦЭМ!$A$33:$A$776,$A146,СВЦЭМ!$B$33:$B$776,V$119)+'СЕТ СН'!$I$9+СВЦЭМ!$D$10+'СЕТ СН'!$I$5-'СЕТ СН'!$I$17</f>
        <v>3530.9926322299998</v>
      </c>
      <c r="W146" s="36">
        <f>SUMIFS(СВЦЭМ!$C$33:$C$776,СВЦЭМ!$A$33:$A$776,$A146,СВЦЭМ!$B$33:$B$776,W$119)+'СЕТ СН'!$I$9+СВЦЭМ!$D$10+'СЕТ СН'!$I$5-'СЕТ СН'!$I$17</f>
        <v>3533.3100387300001</v>
      </c>
      <c r="X146" s="36">
        <f>SUMIFS(СВЦЭМ!$C$33:$C$776,СВЦЭМ!$A$33:$A$776,$A146,СВЦЭМ!$B$33:$B$776,X$119)+'СЕТ СН'!$I$9+СВЦЭМ!$D$10+'СЕТ СН'!$I$5-'СЕТ СН'!$I$17</f>
        <v>3544.52331417</v>
      </c>
      <c r="Y146" s="36">
        <f>SUMIFS(СВЦЭМ!$C$33:$C$776,СВЦЭМ!$A$33:$A$776,$A146,СВЦЭМ!$B$33:$B$776,Y$119)+'СЕТ СН'!$I$9+СВЦЭМ!$D$10+'СЕТ СН'!$I$5-'СЕТ СН'!$I$17</f>
        <v>3567.4204563100002</v>
      </c>
    </row>
    <row r="147" spans="1:26" ht="15.75" x14ac:dyDescent="0.2">
      <c r="A147" s="35">
        <f t="shared" si="3"/>
        <v>43797</v>
      </c>
      <c r="B147" s="36">
        <f>SUMIFS(СВЦЭМ!$C$33:$C$776,СВЦЭМ!$A$33:$A$776,$A147,СВЦЭМ!$B$33:$B$776,B$119)+'СЕТ СН'!$I$9+СВЦЭМ!$D$10+'СЕТ СН'!$I$5-'СЕТ СН'!$I$17</f>
        <v>3650.35334027</v>
      </c>
      <c r="C147" s="36">
        <f>SUMIFS(СВЦЭМ!$C$33:$C$776,СВЦЭМ!$A$33:$A$776,$A147,СВЦЭМ!$B$33:$B$776,C$119)+'СЕТ СН'!$I$9+СВЦЭМ!$D$10+'СЕТ СН'!$I$5-'СЕТ СН'!$I$17</f>
        <v>3674.3066882499998</v>
      </c>
      <c r="D147" s="36">
        <f>SUMIFS(СВЦЭМ!$C$33:$C$776,СВЦЭМ!$A$33:$A$776,$A147,СВЦЭМ!$B$33:$B$776,D$119)+'СЕТ СН'!$I$9+СВЦЭМ!$D$10+'СЕТ СН'!$I$5-'СЕТ СН'!$I$17</f>
        <v>3712.5266128799999</v>
      </c>
      <c r="E147" s="36">
        <f>SUMIFS(СВЦЭМ!$C$33:$C$776,СВЦЭМ!$A$33:$A$776,$A147,СВЦЭМ!$B$33:$B$776,E$119)+'СЕТ СН'!$I$9+СВЦЭМ!$D$10+'СЕТ СН'!$I$5-'СЕТ СН'!$I$17</f>
        <v>3691.1137147099998</v>
      </c>
      <c r="F147" s="36">
        <f>SUMIFS(СВЦЭМ!$C$33:$C$776,СВЦЭМ!$A$33:$A$776,$A147,СВЦЭМ!$B$33:$B$776,F$119)+'СЕТ СН'!$I$9+СВЦЭМ!$D$10+'СЕТ СН'!$I$5-'СЕТ СН'!$I$17</f>
        <v>3680.5156100200002</v>
      </c>
      <c r="G147" s="36">
        <f>SUMIFS(СВЦЭМ!$C$33:$C$776,СВЦЭМ!$A$33:$A$776,$A147,СВЦЭМ!$B$33:$B$776,G$119)+'СЕТ СН'!$I$9+СВЦЭМ!$D$10+'СЕТ СН'!$I$5-'СЕТ СН'!$I$17</f>
        <v>3677.1568605299999</v>
      </c>
      <c r="H147" s="36">
        <f>SUMIFS(СВЦЭМ!$C$33:$C$776,СВЦЭМ!$A$33:$A$776,$A147,СВЦЭМ!$B$33:$B$776,H$119)+'СЕТ СН'!$I$9+СВЦЭМ!$D$10+'СЕТ СН'!$I$5-'СЕТ СН'!$I$17</f>
        <v>3656.0456389199999</v>
      </c>
      <c r="I147" s="36">
        <f>SUMIFS(СВЦЭМ!$C$33:$C$776,СВЦЭМ!$A$33:$A$776,$A147,СВЦЭМ!$B$33:$B$776,I$119)+'СЕТ СН'!$I$9+СВЦЭМ!$D$10+'СЕТ СН'!$I$5-'СЕТ СН'!$I$17</f>
        <v>3631.0590432600002</v>
      </c>
      <c r="J147" s="36">
        <f>SUMIFS(СВЦЭМ!$C$33:$C$776,СВЦЭМ!$A$33:$A$776,$A147,СВЦЭМ!$B$33:$B$776,J$119)+'СЕТ СН'!$I$9+СВЦЭМ!$D$10+'СЕТ СН'!$I$5-'СЕТ СН'!$I$17</f>
        <v>3618.7501793599999</v>
      </c>
      <c r="K147" s="36">
        <f>SUMIFS(СВЦЭМ!$C$33:$C$776,СВЦЭМ!$A$33:$A$776,$A147,СВЦЭМ!$B$33:$B$776,K$119)+'СЕТ СН'!$I$9+СВЦЭМ!$D$10+'СЕТ СН'!$I$5-'СЕТ СН'!$I$17</f>
        <v>3602.3082081000002</v>
      </c>
      <c r="L147" s="36">
        <f>SUMIFS(СВЦЭМ!$C$33:$C$776,СВЦЭМ!$A$33:$A$776,$A147,СВЦЭМ!$B$33:$B$776,L$119)+'СЕТ СН'!$I$9+СВЦЭМ!$D$10+'СЕТ СН'!$I$5-'СЕТ СН'!$I$17</f>
        <v>3561.3578676799998</v>
      </c>
      <c r="M147" s="36">
        <f>SUMIFS(СВЦЭМ!$C$33:$C$776,СВЦЭМ!$A$33:$A$776,$A147,СВЦЭМ!$B$33:$B$776,M$119)+'СЕТ СН'!$I$9+СВЦЭМ!$D$10+'СЕТ СН'!$I$5-'СЕТ СН'!$I$17</f>
        <v>3555.4703496000002</v>
      </c>
      <c r="N147" s="36">
        <f>SUMIFS(СВЦЭМ!$C$33:$C$776,СВЦЭМ!$A$33:$A$776,$A147,СВЦЭМ!$B$33:$B$776,N$119)+'СЕТ СН'!$I$9+СВЦЭМ!$D$10+'СЕТ СН'!$I$5-'СЕТ СН'!$I$17</f>
        <v>3545.7230359499999</v>
      </c>
      <c r="O147" s="36">
        <f>SUMIFS(СВЦЭМ!$C$33:$C$776,СВЦЭМ!$A$33:$A$776,$A147,СВЦЭМ!$B$33:$B$776,O$119)+'СЕТ СН'!$I$9+СВЦЭМ!$D$10+'СЕТ СН'!$I$5-'СЕТ СН'!$I$17</f>
        <v>3555.40984437</v>
      </c>
      <c r="P147" s="36">
        <f>SUMIFS(СВЦЭМ!$C$33:$C$776,СВЦЭМ!$A$33:$A$776,$A147,СВЦЭМ!$B$33:$B$776,P$119)+'СЕТ СН'!$I$9+СВЦЭМ!$D$10+'СЕТ СН'!$I$5-'СЕТ СН'!$I$17</f>
        <v>3555.99501547</v>
      </c>
      <c r="Q147" s="36">
        <f>SUMIFS(СВЦЭМ!$C$33:$C$776,СВЦЭМ!$A$33:$A$776,$A147,СВЦЭМ!$B$33:$B$776,Q$119)+'СЕТ СН'!$I$9+СВЦЭМ!$D$10+'СЕТ СН'!$I$5-'СЕТ СН'!$I$17</f>
        <v>3548.03002754</v>
      </c>
      <c r="R147" s="36">
        <f>SUMIFS(СВЦЭМ!$C$33:$C$776,СВЦЭМ!$A$33:$A$776,$A147,СВЦЭМ!$B$33:$B$776,R$119)+'СЕТ СН'!$I$9+СВЦЭМ!$D$10+'СЕТ СН'!$I$5-'СЕТ СН'!$I$17</f>
        <v>3558.3466010000002</v>
      </c>
      <c r="S147" s="36">
        <f>SUMIFS(СВЦЭМ!$C$33:$C$776,СВЦЭМ!$A$33:$A$776,$A147,СВЦЭМ!$B$33:$B$776,S$119)+'СЕТ СН'!$I$9+СВЦЭМ!$D$10+'СЕТ СН'!$I$5-'СЕТ СН'!$I$17</f>
        <v>3559.0498878200001</v>
      </c>
      <c r="T147" s="36">
        <f>SUMIFS(СВЦЭМ!$C$33:$C$776,СВЦЭМ!$A$33:$A$776,$A147,СВЦЭМ!$B$33:$B$776,T$119)+'СЕТ СН'!$I$9+СВЦЭМ!$D$10+'СЕТ СН'!$I$5-'СЕТ СН'!$I$17</f>
        <v>3549.3011331299999</v>
      </c>
      <c r="U147" s="36">
        <f>SUMIFS(СВЦЭМ!$C$33:$C$776,СВЦЭМ!$A$33:$A$776,$A147,СВЦЭМ!$B$33:$B$776,U$119)+'СЕТ СН'!$I$9+СВЦЭМ!$D$10+'СЕТ СН'!$I$5-'СЕТ СН'!$I$17</f>
        <v>3536.1837843600001</v>
      </c>
      <c r="V147" s="36">
        <f>SUMIFS(СВЦЭМ!$C$33:$C$776,СВЦЭМ!$A$33:$A$776,$A147,СВЦЭМ!$B$33:$B$776,V$119)+'СЕТ СН'!$I$9+СВЦЭМ!$D$10+'СЕТ СН'!$I$5-'СЕТ СН'!$I$17</f>
        <v>3521.8324834200002</v>
      </c>
      <c r="W147" s="36">
        <f>SUMIFS(СВЦЭМ!$C$33:$C$776,СВЦЭМ!$A$33:$A$776,$A147,СВЦЭМ!$B$33:$B$776,W$119)+'СЕТ СН'!$I$9+СВЦЭМ!$D$10+'СЕТ СН'!$I$5-'СЕТ СН'!$I$17</f>
        <v>3527.5657975399999</v>
      </c>
      <c r="X147" s="36">
        <f>SUMIFS(СВЦЭМ!$C$33:$C$776,СВЦЭМ!$A$33:$A$776,$A147,СВЦЭМ!$B$33:$B$776,X$119)+'СЕТ СН'!$I$9+СВЦЭМ!$D$10+'СЕТ СН'!$I$5-'СЕТ СН'!$I$17</f>
        <v>3493.7602424299998</v>
      </c>
      <c r="Y147" s="36">
        <f>SUMIFS(СВЦЭМ!$C$33:$C$776,СВЦЭМ!$A$33:$A$776,$A147,СВЦЭМ!$B$33:$B$776,Y$119)+'СЕТ СН'!$I$9+СВЦЭМ!$D$10+'СЕТ СН'!$I$5-'СЕТ СН'!$I$17</f>
        <v>3509.3631574299998</v>
      </c>
    </row>
    <row r="148" spans="1:26" ht="15.75" x14ac:dyDescent="0.2">
      <c r="A148" s="35">
        <f t="shared" si="3"/>
        <v>43798</v>
      </c>
      <c r="B148" s="36">
        <f>SUMIFS(СВЦЭМ!$C$33:$C$776,СВЦЭМ!$A$33:$A$776,$A148,СВЦЭМ!$B$33:$B$776,B$119)+'СЕТ СН'!$I$9+СВЦЭМ!$D$10+'СЕТ СН'!$I$5-'СЕТ СН'!$I$17</f>
        <v>3584.4333439500001</v>
      </c>
      <c r="C148" s="36">
        <f>SUMIFS(СВЦЭМ!$C$33:$C$776,СВЦЭМ!$A$33:$A$776,$A148,СВЦЭМ!$B$33:$B$776,C$119)+'СЕТ СН'!$I$9+СВЦЭМ!$D$10+'СЕТ СН'!$I$5-'СЕТ СН'!$I$17</f>
        <v>3596.0786829899998</v>
      </c>
      <c r="D148" s="36">
        <f>SUMIFS(СВЦЭМ!$C$33:$C$776,СВЦЭМ!$A$33:$A$776,$A148,СВЦЭМ!$B$33:$B$776,D$119)+'СЕТ СН'!$I$9+СВЦЭМ!$D$10+'СЕТ СН'!$I$5-'СЕТ СН'!$I$17</f>
        <v>3628.0555694300001</v>
      </c>
      <c r="E148" s="36">
        <f>SUMIFS(СВЦЭМ!$C$33:$C$776,СВЦЭМ!$A$33:$A$776,$A148,СВЦЭМ!$B$33:$B$776,E$119)+'СЕТ СН'!$I$9+СВЦЭМ!$D$10+'СЕТ СН'!$I$5-'СЕТ СН'!$I$17</f>
        <v>3630.4844268400002</v>
      </c>
      <c r="F148" s="36">
        <f>SUMIFS(СВЦЭМ!$C$33:$C$776,СВЦЭМ!$A$33:$A$776,$A148,СВЦЭМ!$B$33:$B$776,F$119)+'СЕТ СН'!$I$9+СВЦЭМ!$D$10+'СЕТ СН'!$I$5-'СЕТ СН'!$I$17</f>
        <v>3615.8595973699998</v>
      </c>
      <c r="G148" s="36">
        <f>SUMIFS(СВЦЭМ!$C$33:$C$776,СВЦЭМ!$A$33:$A$776,$A148,СВЦЭМ!$B$33:$B$776,G$119)+'СЕТ СН'!$I$9+СВЦЭМ!$D$10+'СЕТ СН'!$I$5-'СЕТ СН'!$I$17</f>
        <v>3616.95442873</v>
      </c>
      <c r="H148" s="36">
        <f>SUMIFS(СВЦЭМ!$C$33:$C$776,СВЦЭМ!$A$33:$A$776,$A148,СВЦЭМ!$B$33:$B$776,H$119)+'СЕТ СН'!$I$9+СВЦЭМ!$D$10+'СЕТ СН'!$I$5-'СЕТ СН'!$I$17</f>
        <v>3589.2409539999999</v>
      </c>
      <c r="I148" s="36">
        <f>SUMIFS(СВЦЭМ!$C$33:$C$776,СВЦЭМ!$A$33:$A$776,$A148,СВЦЭМ!$B$33:$B$776,I$119)+'СЕТ СН'!$I$9+СВЦЭМ!$D$10+'СЕТ СН'!$I$5-'СЕТ СН'!$I$17</f>
        <v>3573.9520232</v>
      </c>
      <c r="J148" s="36">
        <f>SUMIFS(СВЦЭМ!$C$33:$C$776,СВЦЭМ!$A$33:$A$776,$A148,СВЦЭМ!$B$33:$B$776,J$119)+'СЕТ СН'!$I$9+СВЦЭМ!$D$10+'СЕТ СН'!$I$5-'СЕТ СН'!$I$17</f>
        <v>3562.1576594500002</v>
      </c>
      <c r="K148" s="36">
        <f>SUMIFS(СВЦЭМ!$C$33:$C$776,СВЦЭМ!$A$33:$A$776,$A148,СВЦЭМ!$B$33:$B$776,K$119)+'СЕТ СН'!$I$9+СВЦЭМ!$D$10+'СЕТ СН'!$I$5-'СЕТ СН'!$I$17</f>
        <v>3544.52644758</v>
      </c>
      <c r="L148" s="36">
        <f>SUMIFS(СВЦЭМ!$C$33:$C$776,СВЦЭМ!$A$33:$A$776,$A148,СВЦЭМ!$B$33:$B$776,L$119)+'СЕТ СН'!$I$9+СВЦЭМ!$D$10+'СЕТ СН'!$I$5-'СЕТ СН'!$I$17</f>
        <v>3516.90863266</v>
      </c>
      <c r="M148" s="36">
        <f>SUMIFS(СВЦЭМ!$C$33:$C$776,СВЦЭМ!$A$33:$A$776,$A148,СВЦЭМ!$B$33:$B$776,M$119)+'СЕТ СН'!$I$9+СВЦЭМ!$D$10+'СЕТ СН'!$I$5-'СЕТ СН'!$I$17</f>
        <v>3508.3255972699999</v>
      </c>
      <c r="N148" s="36">
        <f>SUMIFS(СВЦЭМ!$C$33:$C$776,СВЦЭМ!$A$33:$A$776,$A148,СВЦЭМ!$B$33:$B$776,N$119)+'СЕТ СН'!$I$9+СВЦЭМ!$D$10+'СЕТ СН'!$I$5-'СЕТ СН'!$I$17</f>
        <v>3500.3736289999997</v>
      </c>
      <c r="O148" s="36">
        <f>SUMIFS(СВЦЭМ!$C$33:$C$776,СВЦЭМ!$A$33:$A$776,$A148,СВЦЭМ!$B$33:$B$776,O$119)+'СЕТ СН'!$I$9+СВЦЭМ!$D$10+'СЕТ СН'!$I$5-'СЕТ СН'!$I$17</f>
        <v>3512.6272517899997</v>
      </c>
      <c r="P148" s="36">
        <f>SUMIFS(СВЦЭМ!$C$33:$C$776,СВЦЭМ!$A$33:$A$776,$A148,СВЦЭМ!$B$33:$B$776,P$119)+'СЕТ СН'!$I$9+СВЦЭМ!$D$10+'СЕТ СН'!$I$5-'СЕТ СН'!$I$17</f>
        <v>3523.9557196699998</v>
      </c>
      <c r="Q148" s="36">
        <f>SUMIFS(СВЦЭМ!$C$33:$C$776,СВЦЭМ!$A$33:$A$776,$A148,СВЦЭМ!$B$33:$B$776,Q$119)+'СЕТ СН'!$I$9+СВЦЭМ!$D$10+'СЕТ СН'!$I$5-'СЕТ СН'!$I$17</f>
        <v>3532.6263514900002</v>
      </c>
      <c r="R148" s="36">
        <f>SUMIFS(СВЦЭМ!$C$33:$C$776,СВЦЭМ!$A$33:$A$776,$A148,СВЦЭМ!$B$33:$B$776,R$119)+'СЕТ СН'!$I$9+СВЦЭМ!$D$10+'СЕТ СН'!$I$5-'СЕТ СН'!$I$17</f>
        <v>3540.34237476</v>
      </c>
      <c r="S148" s="36">
        <f>SUMIFS(СВЦЭМ!$C$33:$C$776,СВЦЭМ!$A$33:$A$776,$A148,СВЦЭМ!$B$33:$B$776,S$119)+'СЕТ СН'!$I$9+СВЦЭМ!$D$10+'СЕТ СН'!$I$5-'СЕТ СН'!$I$17</f>
        <v>3546.6967230199998</v>
      </c>
      <c r="T148" s="36">
        <f>SUMIFS(СВЦЭМ!$C$33:$C$776,СВЦЭМ!$A$33:$A$776,$A148,СВЦЭМ!$B$33:$B$776,T$119)+'СЕТ СН'!$I$9+СВЦЭМ!$D$10+'СЕТ СН'!$I$5-'СЕТ СН'!$I$17</f>
        <v>3546.4672878900001</v>
      </c>
      <c r="U148" s="36">
        <f>SUMIFS(СВЦЭМ!$C$33:$C$776,СВЦЭМ!$A$33:$A$776,$A148,СВЦЭМ!$B$33:$B$776,U$119)+'СЕТ СН'!$I$9+СВЦЭМ!$D$10+'СЕТ СН'!$I$5-'СЕТ СН'!$I$17</f>
        <v>3540.2056803</v>
      </c>
      <c r="V148" s="36">
        <f>SUMIFS(СВЦЭМ!$C$33:$C$776,СВЦЭМ!$A$33:$A$776,$A148,СВЦЭМ!$B$33:$B$776,V$119)+'СЕТ СН'!$I$9+СВЦЭМ!$D$10+'СЕТ СН'!$I$5-'СЕТ СН'!$I$17</f>
        <v>3544.77854505</v>
      </c>
      <c r="W148" s="36">
        <f>SUMIFS(СВЦЭМ!$C$33:$C$776,СВЦЭМ!$A$33:$A$776,$A148,СВЦЭМ!$B$33:$B$776,W$119)+'СЕТ СН'!$I$9+СВЦЭМ!$D$10+'СЕТ СН'!$I$5-'СЕТ СН'!$I$17</f>
        <v>3555.63062537</v>
      </c>
      <c r="X148" s="36">
        <f>SUMIFS(СВЦЭМ!$C$33:$C$776,СВЦЭМ!$A$33:$A$776,$A148,СВЦЭМ!$B$33:$B$776,X$119)+'СЕТ СН'!$I$9+СВЦЭМ!$D$10+'СЕТ СН'!$I$5-'СЕТ СН'!$I$17</f>
        <v>3552.4202219899998</v>
      </c>
      <c r="Y148" s="36">
        <f>SUMIFS(СВЦЭМ!$C$33:$C$776,СВЦЭМ!$A$33:$A$776,$A148,СВЦЭМ!$B$33:$B$776,Y$119)+'СЕТ СН'!$I$9+СВЦЭМ!$D$10+'СЕТ СН'!$I$5-'СЕТ СН'!$I$17</f>
        <v>3582.1487717300001</v>
      </c>
    </row>
    <row r="149" spans="1:26" ht="15.75" x14ac:dyDescent="0.2">
      <c r="A149" s="35">
        <f t="shared" si="3"/>
        <v>43799</v>
      </c>
      <c r="B149" s="36">
        <f>SUMIFS(СВЦЭМ!$C$33:$C$776,СВЦЭМ!$A$33:$A$776,$A149,СВЦЭМ!$B$33:$B$776,B$119)+'СЕТ СН'!$I$9+СВЦЭМ!$D$10+'СЕТ СН'!$I$5-'СЕТ СН'!$I$17</f>
        <v>3630.43144463</v>
      </c>
      <c r="C149" s="36">
        <f>SUMIFS(СВЦЭМ!$C$33:$C$776,СВЦЭМ!$A$33:$A$776,$A149,СВЦЭМ!$B$33:$B$776,C$119)+'СЕТ СН'!$I$9+СВЦЭМ!$D$10+'СЕТ СН'!$I$5-'СЕТ СН'!$I$17</f>
        <v>3625.30446411</v>
      </c>
      <c r="D149" s="36">
        <f>SUMIFS(СВЦЭМ!$C$33:$C$776,СВЦЭМ!$A$33:$A$776,$A149,СВЦЭМ!$B$33:$B$776,D$119)+'СЕТ СН'!$I$9+СВЦЭМ!$D$10+'СЕТ СН'!$I$5-'СЕТ СН'!$I$17</f>
        <v>3664.0871481599997</v>
      </c>
      <c r="E149" s="36">
        <f>SUMIFS(СВЦЭМ!$C$33:$C$776,СВЦЭМ!$A$33:$A$776,$A149,СВЦЭМ!$B$33:$B$776,E$119)+'СЕТ СН'!$I$9+СВЦЭМ!$D$10+'СЕТ СН'!$I$5-'СЕТ СН'!$I$17</f>
        <v>3667.2358664200001</v>
      </c>
      <c r="F149" s="36">
        <f>SUMIFS(СВЦЭМ!$C$33:$C$776,СВЦЭМ!$A$33:$A$776,$A149,СВЦЭМ!$B$33:$B$776,F$119)+'СЕТ СН'!$I$9+СВЦЭМ!$D$10+'СЕТ СН'!$I$5-'СЕТ СН'!$I$17</f>
        <v>3643.0745179599999</v>
      </c>
      <c r="G149" s="36">
        <f>SUMIFS(СВЦЭМ!$C$33:$C$776,СВЦЭМ!$A$33:$A$776,$A149,СВЦЭМ!$B$33:$B$776,G$119)+'СЕТ СН'!$I$9+СВЦЭМ!$D$10+'СЕТ СН'!$I$5-'СЕТ СН'!$I$17</f>
        <v>3647.9770871299997</v>
      </c>
      <c r="H149" s="36">
        <f>SUMIFS(СВЦЭМ!$C$33:$C$776,СВЦЭМ!$A$33:$A$776,$A149,СВЦЭМ!$B$33:$B$776,H$119)+'СЕТ СН'!$I$9+СВЦЭМ!$D$10+'СЕТ СН'!$I$5-'СЕТ СН'!$I$17</f>
        <v>3623.7848787900002</v>
      </c>
      <c r="I149" s="36">
        <f>SUMIFS(СВЦЭМ!$C$33:$C$776,СВЦЭМ!$A$33:$A$776,$A149,СВЦЭМ!$B$33:$B$776,I$119)+'СЕТ СН'!$I$9+СВЦЭМ!$D$10+'СЕТ СН'!$I$5-'СЕТ СН'!$I$17</f>
        <v>3611.0837049900001</v>
      </c>
      <c r="J149" s="36">
        <f>SUMIFS(СВЦЭМ!$C$33:$C$776,СВЦЭМ!$A$33:$A$776,$A149,СВЦЭМ!$B$33:$B$776,J$119)+'СЕТ СН'!$I$9+СВЦЭМ!$D$10+'СЕТ СН'!$I$5-'СЕТ СН'!$I$17</f>
        <v>3591.6913486600001</v>
      </c>
      <c r="K149" s="36">
        <f>SUMIFS(СВЦЭМ!$C$33:$C$776,СВЦЭМ!$A$33:$A$776,$A149,СВЦЭМ!$B$33:$B$776,K$119)+'СЕТ СН'!$I$9+СВЦЭМ!$D$10+'СЕТ СН'!$I$5-'СЕТ СН'!$I$17</f>
        <v>3572.7292103600003</v>
      </c>
      <c r="L149" s="36">
        <f>SUMIFS(СВЦЭМ!$C$33:$C$776,СВЦЭМ!$A$33:$A$776,$A149,СВЦЭМ!$B$33:$B$776,L$119)+'СЕТ СН'!$I$9+СВЦЭМ!$D$10+'СЕТ СН'!$I$5-'СЕТ СН'!$I$17</f>
        <v>3531.3451995999999</v>
      </c>
      <c r="M149" s="36">
        <f>SUMIFS(СВЦЭМ!$C$33:$C$776,СВЦЭМ!$A$33:$A$776,$A149,СВЦЭМ!$B$33:$B$776,M$119)+'СЕТ СН'!$I$9+СВЦЭМ!$D$10+'СЕТ СН'!$I$5-'СЕТ СН'!$I$17</f>
        <v>3520.2758346000001</v>
      </c>
      <c r="N149" s="36">
        <f>SUMIFS(СВЦЭМ!$C$33:$C$776,СВЦЭМ!$A$33:$A$776,$A149,СВЦЭМ!$B$33:$B$776,N$119)+'СЕТ СН'!$I$9+СВЦЭМ!$D$10+'СЕТ СН'!$I$5-'СЕТ СН'!$I$17</f>
        <v>3511.9106108400001</v>
      </c>
      <c r="O149" s="36">
        <f>SUMIFS(СВЦЭМ!$C$33:$C$776,СВЦЭМ!$A$33:$A$776,$A149,СВЦЭМ!$B$33:$B$776,O$119)+'СЕТ СН'!$I$9+СВЦЭМ!$D$10+'СЕТ СН'!$I$5-'СЕТ СН'!$I$17</f>
        <v>3521.6833757300001</v>
      </c>
      <c r="P149" s="36">
        <f>SUMIFS(СВЦЭМ!$C$33:$C$776,СВЦЭМ!$A$33:$A$776,$A149,СВЦЭМ!$B$33:$B$776,P$119)+'СЕТ СН'!$I$9+СВЦЭМ!$D$10+'СЕТ СН'!$I$5-'СЕТ СН'!$I$17</f>
        <v>3530.2535616599998</v>
      </c>
      <c r="Q149" s="36">
        <f>SUMIFS(СВЦЭМ!$C$33:$C$776,СВЦЭМ!$A$33:$A$776,$A149,СВЦЭМ!$B$33:$B$776,Q$119)+'СЕТ СН'!$I$9+СВЦЭМ!$D$10+'СЕТ СН'!$I$5-'СЕТ СН'!$I$17</f>
        <v>3526.3231251100001</v>
      </c>
      <c r="R149" s="36">
        <f>SUMIFS(СВЦЭМ!$C$33:$C$776,СВЦЭМ!$A$33:$A$776,$A149,СВЦЭМ!$B$33:$B$776,R$119)+'СЕТ СН'!$I$9+СВЦЭМ!$D$10+'СЕТ СН'!$I$5-'СЕТ СН'!$I$17</f>
        <v>3512.8806841800001</v>
      </c>
      <c r="S149" s="36">
        <f>SUMIFS(СВЦЭМ!$C$33:$C$776,СВЦЭМ!$A$33:$A$776,$A149,СВЦЭМ!$B$33:$B$776,S$119)+'СЕТ СН'!$I$9+СВЦЭМ!$D$10+'СЕТ СН'!$I$5-'СЕТ СН'!$I$17</f>
        <v>3504.9785611299999</v>
      </c>
      <c r="T149" s="36">
        <f>SUMIFS(СВЦЭМ!$C$33:$C$776,СВЦЭМ!$A$33:$A$776,$A149,СВЦЭМ!$B$33:$B$776,T$119)+'СЕТ СН'!$I$9+СВЦЭМ!$D$10+'СЕТ СН'!$I$5-'СЕТ СН'!$I$17</f>
        <v>3494.9150365699998</v>
      </c>
      <c r="U149" s="36">
        <f>SUMIFS(СВЦЭМ!$C$33:$C$776,СВЦЭМ!$A$33:$A$776,$A149,СВЦЭМ!$B$33:$B$776,U$119)+'СЕТ СН'!$I$9+СВЦЭМ!$D$10+'СЕТ СН'!$I$5-'СЕТ СН'!$I$17</f>
        <v>3494.7305482299998</v>
      </c>
      <c r="V149" s="36">
        <f>SUMIFS(СВЦЭМ!$C$33:$C$776,СВЦЭМ!$A$33:$A$776,$A149,СВЦЭМ!$B$33:$B$776,V$119)+'СЕТ СН'!$I$9+СВЦЭМ!$D$10+'СЕТ СН'!$I$5-'СЕТ СН'!$I$17</f>
        <v>3504.5465607300002</v>
      </c>
      <c r="W149" s="36">
        <f>SUMIFS(СВЦЭМ!$C$33:$C$776,СВЦЭМ!$A$33:$A$776,$A149,СВЦЭМ!$B$33:$B$776,W$119)+'СЕТ СН'!$I$9+СВЦЭМ!$D$10+'СЕТ СН'!$I$5-'СЕТ СН'!$I$17</f>
        <v>3515.68872564</v>
      </c>
      <c r="X149" s="36">
        <f>SUMIFS(СВЦЭМ!$C$33:$C$776,СВЦЭМ!$A$33:$A$776,$A149,СВЦЭМ!$B$33:$B$776,X$119)+'СЕТ СН'!$I$9+СВЦЭМ!$D$10+'СЕТ СН'!$I$5-'СЕТ СН'!$I$17</f>
        <v>3517.60950684</v>
      </c>
      <c r="Y149" s="36">
        <f>SUMIFS(СВЦЭМ!$C$33:$C$776,СВЦЭМ!$A$33:$A$776,$A149,СВЦЭМ!$B$33:$B$776,Y$119)+'СЕТ СН'!$I$9+СВЦЭМ!$D$10+'СЕТ СН'!$I$5-'СЕТ СН'!$I$17</f>
        <v>3552.0260492699999</v>
      </c>
    </row>
    <row r="150" spans="1:26" ht="15.75" hidden="1" customHeight="1" x14ac:dyDescent="0.2">
      <c r="A150" s="35">
        <f t="shared" si="3"/>
        <v>43800</v>
      </c>
      <c r="B150" s="36">
        <f>SUMIFS(СВЦЭМ!$C$33:$C$776,СВЦЭМ!$A$33:$A$776,$A150,СВЦЭМ!$B$33:$B$776,B$119)+'СЕТ СН'!$I$9+СВЦЭМ!$D$10+'СЕТ СН'!$I$5-'СЕТ СН'!$I$17</f>
        <v>2721.2415828399999</v>
      </c>
      <c r="C150" s="36">
        <f>SUMIFS(СВЦЭМ!$C$33:$C$776,СВЦЭМ!$A$33:$A$776,$A150,СВЦЭМ!$B$33:$B$776,C$119)+'СЕТ СН'!$I$9+СВЦЭМ!$D$10+'СЕТ СН'!$I$5-'СЕТ СН'!$I$17</f>
        <v>2721.2415828399999</v>
      </c>
      <c r="D150" s="36">
        <f>SUMIFS(СВЦЭМ!$C$33:$C$776,СВЦЭМ!$A$33:$A$776,$A150,СВЦЭМ!$B$33:$B$776,D$119)+'СЕТ СН'!$I$9+СВЦЭМ!$D$10+'СЕТ СН'!$I$5-'СЕТ СН'!$I$17</f>
        <v>2721.2415828399999</v>
      </c>
      <c r="E150" s="36">
        <f>SUMIFS(СВЦЭМ!$C$33:$C$776,СВЦЭМ!$A$33:$A$776,$A150,СВЦЭМ!$B$33:$B$776,E$119)+'СЕТ СН'!$I$9+СВЦЭМ!$D$10+'СЕТ СН'!$I$5-'СЕТ СН'!$I$17</f>
        <v>2721.2415828399999</v>
      </c>
      <c r="F150" s="36">
        <f>SUMIFS(СВЦЭМ!$C$33:$C$776,СВЦЭМ!$A$33:$A$776,$A150,СВЦЭМ!$B$33:$B$776,F$119)+'СЕТ СН'!$I$9+СВЦЭМ!$D$10+'СЕТ СН'!$I$5-'СЕТ СН'!$I$17</f>
        <v>2721.2415828399999</v>
      </c>
      <c r="G150" s="36">
        <f>SUMIFS(СВЦЭМ!$C$33:$C$776,СВЦЭМ!$A$33:$A$776,$A150,СВЦЭМ!$B$33:$B$776,G$119)+'СЕТ СН'!$I$9+СВЦЭМ!$D$10+'СЕТ СН'!$I$5-'СЕТ СН'!$I$17</f>
        <v>2721.2415828399999</v>
      </c>
      <c r="H150" s="36">
        <f>SUMIFS(СВЦЭМ!$C$33:$C$776,СВЦЭМ!$A$33:$A$776,$A150,СВЦЭМ!$B$33:$B$776,H$119)+'СЕТ СН'!$I$9+СВЦЭМ!$D$10+'СЕТ СН'!$I$5-'СЕТ СН'!$I$17</f>
        <v>2721.2415828399999</v>
      </c>
      <c r="I150" s="36">
        <f>SUMIFS(СВЦЭМ!$C$33:$C$776,СВЦЭМ!$A$33:$A$776,$A150,СВЦЭМ!$B$33:$B$776,I$119)+'СЕТ СН'!$I$9+СВЦЭМ!$D$10+'СЕТ СН'!$I$5-'СЕТ СН'!$I$17</f>
        <v>2721.2415828399999</v>
      </c>
      <c r="J150" s="36">
        <f>SUMIFS(СВЦЭМ!$C$33:$C$776,СВЦЭМ!$A$33:$A$776,$A150,СВЦЭМ!$B$33:$B$776,J$119)+'СЕТ СН'!$I$9+СВЦЭМ!$D$10+'СЕТ СН'!$I$5-'СЕТ СН'!$I$17</f>
        <v>2721.2415828399999</v>
      </c>
      <c r="K150" s="36">
        <f>SUMIFS(СВЦЭМ!$C$33:$C$776,СВЦЭМ!$A$33:$A$776,$A150,СВЦЭМ!$B$33:$B$776,K$119)+'СЕТ СН'!$I$9+СВЦЭМ!$D$10+'СЕТ СН'!$I$5-'СЕТ СН'!$I$17</f>
        <v>2721.2415828399999</v>
      </c>
      <c r="L150" s="36">
        <f>SUMIFS(СВЦЭМ!$C$33:$C$776,СВЦЭМ!$A$33:$A$776,$A150,СВЦЭМ!$B$33:$B$776,L$119)+'СЕТ СН'!$I$9+СВЦЭМ!$D$10+'СЕТ СН'!$I$5-'СЕТ СН'!$I$17</f>
        <v>2721.2415828399999</v>
      </c>
      <c r="M150" s="36">
        <f>SUMIFS(СВЦЭМ!$C$33:$C$776,СВЦЭМ!$A$33:$A$776,$A150,СВЦЭМ!$B$33:$B$776,M$119)+'СЕТ СН'!$I$9+СВЦЭМ!$D$10+'СЕТ СН'!$I$5-'СЕТ СН'!$I$17</f>
        <v>2721.2415828399999</v>
      </c>
      <c r="N150" s="36">
        <f>SUMIFS(СВЦЭМ!$C$33:$C$776,СВЦЭМ!$A$33:$A$776,$A150,СВЦЭМ!$B$33:$B$776,N$119)+'СЕТ СН'!$I$9+СВЦЭМ!$D$10+'СЕТ СН'!$I$5-'СЕТ СН'!$I$17</f>
        <v>2721.2415828399999</v>
      </c>
      <c r="O150" s="36">
        <f>SUMIFS(СВЦЭМ!$C$33:$C$776,СВЦЭМ!$A$33:$A$776,$A150,СВЦЭМ!$B$33:$B$776,O$119)+'СЕТ СН'!$I$9+СВЦЭМ!$D$10+'СЕТ СН'!$I$5-'СЕТ СН'!$I$17</f>
        <v>2721.2415828399999</v>
      </c>
      <c r="P150" s="36">
        <f>SUMIFS(СВЦЭМ!$C$33:$C$776,СВЦЭМ!$A$33:$A$776,$A150,СВЦЭМ!$B$33:$B$776,P$119)+'СЕТ СН'!$I$9+СВЦЭМ!$D$10+'СЕТ СН'!$I$5-'СЕТ СН'!$I$17</f>
        <v>2721.2415828399999</v>
      </c>
      <c r="Q150" s="36">
        <f>SUMIFS(СВЦЭМ!$C$33:$C$776,СВЦЭМ!$A$33:$A$776,$A150,СВЦЭМ!$B$33:$B$776,Q$119)+'СЕТ СН'!$I$9+СВЦЭМ!$D$10+'СЕТ СН'!$I$5-'СЕТ СН'!$I$17</f>
        <v>2721.2415828399999</v>
      </c>
      <c r="R150" s="36">
        <f>SUMIFS(СВЦЭМ!$C$33:$C$776,СВЦЭМ!$A$33:$A$776,$A150,СВЦЭМ!$B$33:$B$776,R$119)+'СЕТ СН'!$I$9+СВЦЭМ!$D$10+'СЕТ СН'!$I$5-'СЕТ СН'!$I$17</f>
        <v>2721.2415828399999</v>
      </c>
      <c r="S150" s="36">
        <f>SUMIFS(СВЦЭМ!$C$33:$C$776,СВЦЭМ!$A$33:$A$776,$A150,СВЦЭМ!$B$33:$B$776,S$119)+'СЕТ СН'!$I$9+СВЦЭМ!$D$10+'СЕТ СН'!$I$5-'СЕТ СН'!$I$17</f>
        <v>2721.2415828399999</v>
      </c>
      <c r="T150" s="36">
        <f>SUMIFS(СВЦЭМ!$C$33:$C$776,СВЦЭМ!$A$33:$A$776,$A150,СВЦЭМ!$B$33:$B$776,T$119)+'СЕТ СН'!$I$9+СВЦЭМ!$D$10+'СЕТ СН'!$I$5-'СЕТ СН'!$I$17</f>
        <v>2721.2415828399999</v>
      </c>
      <c r="U150" s="36">
        <f>SUMIFS(СВЦЭМ!$C$33:$C$776,СВЦЭМ!$A$33:$A$776,$A150,СВЦЭМ!$B$33:$B$776,U$119)+'СЕТ СН'!$I$9+СВЦЭМ!$D$10+'СЕТ СН'!$I$5-'СЕТ СН'!$I$17</f>
        <v>2721.2415828399999</v>
      </c>
      <c r="V150" s="36">
        <f>SUMIFS(СВЦЭМ!$C$33:$C$776,СВЦЭМ!$A$33:$A$776,$A150,СВЦЭМ!$B$33:$B$776,V$119)+'СЕТ СН'!$I$9+СВЦЭМ!$D$10+'СЕТ СН'!$I$5-'СЕТ СН'!$I$17</f>
        <v>2721.2415828399999</v>
      </c>
      <c r="W150" s="36">
        <f>SUMIFS(СВЦЭМ!$C$33:$C$776,СВЦЭМ!$A$33:$A$776,$A150,СВЦЭМ!$B$33:$B$776,W$119)+'СЕТ СН'!$I$9+СВЦЭМ!$D$10+'СЕТ СН'!$I$5-'СЕТ СН'!$I$17</f>
        <v>2721.2415828399999</v>
      </c>
      <c r="X150" s="36">
        <f>SUMIFS(СВЦЭМ!$C$33:$C$776,СВЦЭМ!$A$33:$A$776,$A150,СВЦЭМ!$B$33:$B$776,X$119)+'СЕТ СН'!$I$9+СВЦЭМ!$D$10+'СЕТ СН'!$I$5-'СЕТ СН'!$I$17</f>
        <v>2721.2415828399999</v>
      </c>
      <c r="Y150" s="36">
        <f>SUMIFS(СВЦЭМ!$C$33:$C$776,СВЦЭМ!$A$33:$A$776,$A150,СВЦЭМ!$B$33:$B$776,Y$119)+'СЕТ СН'!$I$9+СВЦЭМ!$D$10+'СЕТ СН'!$I$5-'СЕТ СН'!$I$17</f>
        <v>2721.2415828399999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610588.25970501057</v>
      </c>
      <c r="O155" s="123"/>
      <c r="P155" s="122">
        <f>СВЦЭМ!$D$12+'СЕТ СН'!$F$10-'СЕТ СН'!$G$18</f>
        <v>610588.25970501057</v>
      </c>
      <c r="Q155" s="123"/>
      <c r="R155" s="122">
        <f>СВЦЭМ!$D$12+'СЕТ СН'!$F$10-'СЕТ СН'!$H$18</f>
        <v>610588.25970501057</v>
      </c>
      <c r="S155" s="123"/>
      <c r="T155" s="122">
        <f>СВЦЭМ!$D$12+'СЕТ СН'!$F$10-'СЕТ СН'!$I$18</f>
        <v>610588.25970501057</v>
      </c>
      <c r="U155" s="123"/>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СН'!$F$9+СВЦЭМ!$D$10+'СЕТ СН'!$F$6-'СЕТ СН'!$F$19</f>
        <v>895.23856020999995</v>
      </c>
      <c r="C12" s="36">
        <f>SUMIFS(СВЦЭМ!$C$33:$C$776,СВЦЭМ!$A$33:$A$776,$A12,СВЦЭМ!$B$33:$B$776,C$11)+'СЕТ СН'!$F$9+СВЦЭМ!$D$10+'СЕТ СН'!$F$6-'СЕТ СН'!$F$19</f>
        <v>935.47818751</v>
      </c>
      <c r="D12" s="36">
        <f>SUMIFS(СВЦЭМ!$C$33:$C$776,СВЦЭМ!$A$33:$A$776,$A12,СВЦЭМ!$B$33:$B$776,D$11)+'СЕТ СН'!$F$9+СВЦЭМ!$D$10+'СЕТ СН'!$F$6-'СЕТ СН'!$F$19</f>
        <v>955.13075168</v>
      </c>
      <c r="E12" s="36">
        <f>SUMIFS(СВЦЭМ!$C$33:$C$776,СВЦЭМ!$A$33:$A$776,$A12,СВЦЭМ!$B$33:$B$776,E$11)+'СЕТ СН'!$F$9+СВЦЭМ!$D$10+'СЕТ СН'!$F$6-'СЕТ СН'!$F$19</f>
        <v>966.70002494999994</v>
      </c>
      <c r="F12" s="36">
        <f>SUMIFS(СВЦЭМ!$C$33:$C$776,СВЦЭМ!$A$33:$A$776,$A12,СВЦЭМ!$B$33:$B$776,F$11)+'СЕТ СН'!$F$9+СВЦЭМ!$D$10+'СЕТ СН'!$F$6-'СЕТ СН'!$F$19</f>
        <v>975.93681217999995</v>
      </c>
      <c r="G12" s="36">
        <f>SUMIFS(СВЦЭМ!$C$33:$C$776,СВЦЭМ!$A$33:$A$776,$A12,СВЦЭМ!$B$33:$B$776,G$11)+'СЕТ СН'!$F$9+СВЦЭМ!$D$10+'СЕТ СН'!$F$6-'СЕТ СН'!$F$19</f>
        <v>958.40870914999994</v>
      </c>
      <c r="H12" s="36">
        <f>SUMIFS(СВЦЭМ!$C$33:$C$776,СВЦЭМ!$A$33:$A$776,$A12,СВЦЭМ!$B$33:$B$776,H$11)+'СЕТ СН'!$F$9+СВЦЭМ!$D$10+'СЕТ СН'!$F$6-'СЕТ СН'!$F$19</f>
        <v>948.77389443000004</v>
      </c>
      <c r="I12" s="36">
        <f>SUMIFS(СВЦЭМ!$C$33:$C$776,СВЦЭМ!$A$33:$A$776,$A12,СВЦЭМ!$B$33:$B$776,I$11)+'СЕТ СН'!$F$9+СВЦЭМ!$D$10+'СЕТ СН'!$F$6-'СЕТ СН'!$F$19</f>
        <v>931.08515543999999</v>
      </c>
      <c r="J12" s="36">
        <f>SUMIFS(СВЦЭМ!$C$33:$C$776,СВЦЭМ!$A$33:$A$776,$A12,СВЦЭМ!$B$33:$B$776,J$11)+'СЕТ СН'!$F$9+СВЦЭМ!$D$10+'СЕТ СН'!$F$6-'СЕТ СН'!$F$19</f>
        <v>902.77743622000003</v>
      </c>
      <c r="K12" s="36">
        <f>SUMIFS(СВЦЭМ!$C$33:$C$776,СВЦЭМ!$A$33:$A$776,$A12,СВЦЭМ!$B$33:$B$776,K$11)+'СЕТ СН'!$F$9+СВЦЭМ!$D$10+'СЕТ СН'!$F$6-'СЕТ СН'!$F$19</f>
        <v>897.87758344999997</v>
      </c>
      <c r="L12" s="36">
        <f>SUMIFS(СВЦЭМ!$C$33:$C$776,СВЦЭМ!$A$33:$A$776,$A12,СВЦЭМ!$B$33:$B$776,L$11)+'СЕТ СН'!$F$9+СВЦЭМ!$D$10+'СЕТ СН'!$F$6-'СЕТ СН'!$F$19</f>
        <v>904.89660460999994</v>
      </c>
      <c r="M12" s="36">
        <f>SUMIFS(СВЦЭМ!$C$33:$C$776,СВЦЭМ!$A$33:$A$776,$A12,СВЦЭМ!$B$33:$B$776,M$11)+'СЕТ СН'!$F$9+СВЦЭМ!$D$10+'СЕТ СН'!$F$6-'СЕТ СН'!$F$19</f>
        <v>908.87779702</v>
      </c>
      <c r="N12" s="36">
        <f>SUMIFS(СВЦЭМ!$C$33:$C$776,СВЦЭМ!$A$33:$A$776,$A12,СВЦЭМ!$B$33:$B$776,N$11)+'СЕТ СН'!$F$9+СВЦЭМ!$D$10+'СЕТ СН'!$F$6-'СЕТ СН'!$F$19</f>
        <v>915.20524408999995</v>
      </c>
      <c r="O12" s="36">
        <f>SUMIFS(СВЦЭМ!$C$33:$C$776,СВЦЭМ!$A$33:$A$776,$A12,СВЦЭМ!$B$33:$B$776,O$11)+'СЕТ СН'!$F$9+СВЦЭМ!$D$10+'СЕТ СН'!$F$6-'СЕТ СН'!$F$19</f>
        <v>912.78308993999997</v>
      </c>
      <c r="P12" s="36">
        <f>SUMIFS(СВЦЭМ!$C$33:$C$776,СВЦЭМ!$A$33:$A$776,$A12,СВЦЭМ!$B$33:$B$776,P$11)+'СЕТ СН'!$F$9+СВЦЭМ!$D$10+'СЕТ СН'!$F$6-'СЕТ СН'!$F$19</f>
        <v>919.46900681</v>
      </c>
      <c r="Q12" s="36">
        <f>SUMIFS(СВЦЭМ!$C$33:$C$776,СВЦЭМ!$A$33:$A$776,$A12,СВЦЭМ!$B$33:$B$776,Q$11)+'СЕТ СН'!$F$9+СВЦЭМ!$D$10+'СЕТ СН'!$F$6-'СЕТ СН'!$F$19</f>
        <v>916.11441318000004</v>
      </c>
      <c r="R12" s="36">
        <f>SUMIFS(СВЦЭМ!$C$33:$C$776,СВЦЭМ!$A$33:$A$776,$A12,СВЦЭМ!$B$33:$B$776,R$11)+'СЕТ СН'!$F$9+СВЦЭМ!$D$10+'СЕТ СН'!$F$6-'СЕТ СН'!$F$19</f>
        <v>871.54800471999999</v>
      </c>
      <c r="S12" s="36">
        <f>SUMIFS(СВЦЭМ!$C$33:$C$776,СВЦЭМ!$A$33:$A$776,$A12,СВЦЭМ!$B$33:$B$776,S$11)+'СЕТ СН'!$F$9+СВЦЭМ!$D$10+'СЕТ СН'!$F$6-'СЕТ СН'!$F$19</f>
        <v>853.22146493000002</v>
      </c>
      <c r="T12" s="36">
        <f>SUMIFS(СВЦЭМ!$C$33:$C$776,СВЦЭМ!$A$33:$A$776,$A12,СВЦЭМ!$B$33:$B$776,T$11)+'СЕТ СН'!$F$9+СВЦЭМ!$D$10+'СЕТ СН'!$F$6-'СЕТ СН'!$F$19</f>
        <v>831.63178256000003</v>
      </c>
      <c r="U12" s="36">
        <f>SUMIFS(СВЦЭМ!$C$33:$C$776,СВЦЭМ!$A$33:$A$776,$A12,СВЦЭМ!$B$33:$B$776,U$11)+'СЕТ СН'!$F$9+СВЦЭМ!$D$10+'СЕТ СН'!$F$6-'СЕТ СН'!$F$19</f>
        <v>830.20770512000001</v>
      </c>
      <c r="V12" s="36">
        <f>SUMIFS(СВЦЭМ!$C$33:$C$776,СВЦЭМ!$A$33:$A$776,$A12,СВЦЭМ!$B$33:$B$776,V$11)+'СЕТ СН'!$F$9+СВЦЭМ!$D$10+'СЕТ СН'!$F$6-'СЕТ СН'!$F$19</f>
        <v>838.69573664999996</v>
      </c>
      <c r="W12" s="36">
        <f>SUMIFS(СВЦЭМ!$C$33:$C$776,СВЦЭМ!$A$33:$A$776,$A12,СВЦЭМ!$B$33:$B$776,W$11)+'СЕТ СН'!$F$9+СВЦЭМ!$D$10+'СЕТ СН'!$F$6-'СЕТ СН'!$F$19</f>
        <v>855.24587890999999</v>
      </c>
      <c r="X12" s="36">
        <f>SUMIFS(СВЦЭМ!$C$33:$C$776,СВЦЭМ!$A$33:$A$776,$A12,СВЦЭМ!$B$33:$B$776,X$11)+'СЕТ СН'!$F$9+СВЦЭМ!$D$10+'СЕТ СН'!$F$6-'СЕТ СН'!$F$19</f>
        <v>869.28639942999996</v>
      </c>
      <c r="Y12" s="36">
        <f>SUMIFS(СВЦЭМ!$C$33:$C$776,СВЦЭМ!$A$33:$A$776,$A12,СВЦЭМ!$B$33:$B$776,Y$11)+'СЕТ СН'!$F$9+СВЦЭМ!$D$10+'СЕТ СН'!$F$6-'СЕТ СН'!$F$19</f>
        <v>898.83987510999998</v>
      </c>
      <c r="AA12" s="37"/>
    </row>
    <row r="13" spans="1:27" ht="15.75" x14ac:dyDescent="0.2">
      <c r="A13" s="35">
        <f>A12+1</f>
        <v>43771</v>
      </c>
      <c r="B13" s="36">
        <f>SUMIFS(СВЦЭМ!$C$33:$C$776,СВЦЭМ!$A$33:$A$776,$A13,СВЦЭМ!$B$33:$B$776,B$11)+'СЕТ СН'!$F$9+СВЦЭМ!$D$10+'СЕТ СН'!$F$6-'СЕТ СН'!$F$19</f>
        <v>918.01190010000005</v>
      </c>
      <c r="C13" s="36">
        <f>SUMIFS(СВЦЭМ!$C$33:$C$776,СВЦЭМ!$A$33:$A$776,$A13,СВЦЭМ!$B$33:$B$776,C$11)+'СЕТ СН'!$F$9+СВЦЭМ!$D$10+'СЕТ СН'!$F$6-'СЕТ СН'!$F$19</f>
        <v>956.4279358</v>
      </c>
      <c r="D13" s="36">
        <f>SUMIFS(СВЦЭМ!$C$33:$C$776,СВЦЭМ!$A$33:$A$776,$A13,СВЦЭМ!$B$33:$B$776,D$11)+'СЕТ СН'!$F$9+СВЦЭМ!$D$10+'СЕТ СН'!$F$6-'СЕТ СН'!$F$19</f>
        <v>978.37207252999997</v>
      </c>
      <c r="E13" s="36">
        <f>SUMIFS(СВЦЭМ!$C$33:$C$776,СВЦЭМ!$A$33:$A$776,$A13,СВЦЭМ!$B$33:$B$776,E$11)+'СЕТ СН'!$F$9+СВЦЭМ!$D$10+'СЕТ СН'!$F$6-'СЕТ СН'!$F$19</f>
        <v>987.96294080999996</v>
      </c>
      <c r="F13" s="36">
        <f>SUMIFS(СВЦЭМ!$C$33:$C$776,СВЦЭМ!$A$33:$A$776,$A13,СВЦЭМ!$B$33:$B$776,F$11)+'СЕТ СН'!$F$9+СВЦЭМ!$D$10+'СЕТ СН'!$F$6-'СЕТ СН'!$F$19</f>
        <v>972.90361168000004</v>
      </c>
      <c r="G13" s="36">
        <f>SUMIFS(СВЦЭМ!$C$33:$C$776,СВЦЭМ!$A$33:$A$776,$A13,СВЦЭМ!$B$33:$B$776,G$11)+'СЕТ СН'!$F$9+СВЦЭМ!$D$10+'СЕТ СН'!$F$6-'СЕТ СН'!$F$19</f>
        <v>959.35233147999998</v>
      </c>
      <c r="H13" s="36">
        <f>SUMIFS(СВЦЭМ!$C$33:$C$776,СВЦЭМ!$A$33:$A$776,$A13,СВЦЭМ!$B$33:$B$776,H$11)+'СЕТ СН'!$F$9+СВЦЭМ!$D$10+'СЕТ СН'!$F$6-'СЕТ СН'!$F$19</f>
        <v>936.29104885000004</v>
      </c>
      <c r="I13" s="36">
        <f>SUMIFS(СВЦЭМ!$C$33:$C$776,СВЦЭМ!$A$33:$A$776,$A13,СВЦЭМ!$B$33:$B$776,I$11)+'СЕТ СН'!$F$9+СВЦЭМ!$D$10+'СЕТ СН'!$F$6-'СЕТ СН'!$F$19</f>
        <v>927.38410081999996</v>
      </c>
      <c r="J13" s="36">
        <f>SUMIFS(СВЦЭМ!$C$33:$C$776,СВЦЭМ!$A$33:$A$776,$A13,СВЦЭМ!$B$33:$B$776,J$11)+'СЕТ СН'!$F$9+СВЦЭМ!$D$10+'СЕТ СН'!$F$6-'СЕТ СН'!$F$19</f>
        <v>914.25110131999998</v>
      </c>
      <c r="K13" s="36">
        <f>SUMIFS(СВЦЭМ!$C$33:$C$776,СВЦЭМ!$A$33:$A$776,$A13,СВЦЭМ!$B$33:$B$776,K$11)+'СЕТ СН'!$F$9+СВЦЭМ!$D$10+'СЕТ СН'!$F$6-'СЕТ СН'!$F$19</f>
        <v>883.62467087999994</v>
      </c>
      <c r="L13" s="36">
        <f>SUMIFS(СВЦЭМ!$C$33:$C$776,СВЦЭМ!$A$33:$A$776,$A13,СВЦЭМ!$B$33:$B$776,L$11)+'СЕТ СН'!$F$9+СВЦЭМ!$D$10+'СЕТ СН'!$F$6-'СЕТ СН'!$F$19</f>
        <v>868.89666441999998</v>
      </c>
      <c r="M13" s="36">
        <f>SUMIFS(СВЦЭМ!$C$33:$C$776,СВЦЭМ!$A$33:$A$776,$A13,СВЦЭМ!$B$33:$B$776,M$11)+'СЕТ СН'!$F$9+СВЦЭМ!$D$10+'СЕТ СН'!$F$6-'СЕТ СН'!$F$19</f>
        <v>880.62778639999999</v>
      </c>
      <c r="N13" s="36">
        <f>SUMIFS(СВЦЭМ!$C$33:$C$776,СВЦЭМ!$A$33:$A$776,$A13,СВЦЭМ!$B$33:$B$776,N$11)+'СЕТ СН'!$F$9+СВЦЭМ!$D$10+'СЕТ СН'!$F$6-'СЕТ СН'!$F$19</f>
        <v>879.10581051999998</v>
      </c>
      <c r="O13" s="36">
        <f>SUMIFS(СВЦЭМ!$C$33:$C$776,СВЦЭМ!$A$33:$A$776,$A13,СВЦЭМ!$B$33:$B$776,O$11)+'СЕТ СН'!$F$9+СВЦЭМ!$D$10+'СЕТ СН'!$F$6-'СЕТ СН'!$F$19</f>
        <v>884.20641362000003</v>
      </c>
      <c r="P13" s="36">
        <f>SUMIFS(СВЦЭМ!$C$33:$C$776,СВЦЭМ!$A$33:$A$776,$A13,СВЦЭМ!$B$33:$B$776,P$11)+'СЕТ СН'!$F$9+СВЦЭМ!$D$10+'СЕТ СН'!$F$6-'СЕТ СН'!$F$19</f>
        <v>890.95779843000003</v>
      </c>
      <c r="Q13" s="36">
        <f>SUMIFS(СВЦЭМ!$C$33:$C$776,СВЦЭМ!$A$33:$A$776,$A13,СВЦЭМ!$B$33:$B$776,Q$11)+'СЕТ СН'!$F$9+СВЦЭМ!$D$10+'СЕТ СН'!$F$6-'СЕТ СН'!$F$19</f>
        <v>873.41979336999998</v>
      </c>
      <c r="R13" s="36">
        <f>SUMIFS(СВЦЭМ!$C$33:$C$776,СВЦЭМ!$A$33:$A$776,$A13,СВЦЭМ!$B$33:$B$776,R$11)+'СЕТ СН'!$F$9+СВЦЭМ!$D$10+'СЕТ СН'!$F$6-'СЕТ СН'!$F$19</f>
        <v>828.55477082999994</v>
      </c>
      <c r="S13" s="36">
        <f>SUMIFS(СВЦЭМ!$C$33:$C$776,СВЦЭМ!$A$33:$A$776,$A13,СВЦЭМ!$B$33:$B$776,S$11)+'СЕТ СН'!$F$9+СВЦЭМ!$D$10+'СЕТ СН'!$F$6-'СЕТ СН'!$F$19</f>
        <v>808.46087918000001</v>
      </c>
      <c r="T13" s="36">
        <f>SUMIFS(СВЦЭМ!$C$33:$C$776,СВЦЭМ!$A$33:$A$776,$A13,СВЦЭМ!$B$33:$B$776,T$11)+'СЕТ СН'!$F$9+СВЦЭМ!$D$10+'СЕТ СН'!$F$6-'СЕТ СН'!$F$19</f>
        <v>799.06195344000002</v>
      </c>
      <c r="U13" s="36">
        <f>SUMIFS(СВЦЭМ!$C$33:$C$776,СВЦЭМ!$A$33:$A$776,$A13,СВЦЭМ!$B$33:$B$776,U$11)+'СЕТ СН'!$F$9+СВЦЭМ!$D$10+'СЕТ СН'!$F$6-'СЕТ СН'!$F$19</f>
        <v>798.08504525000001</v>
      </c>
      <c r="V13" s="36">
        <f>SUMIFS(СВЦЭМ!$C$33:$C$776,СВЦЭМ!$A$33:$A$776,$A13,СВЦЭМ!$B$33:$B$776,V$11)+'СЕТ СН'!$F$9+СВЦЭМ!$D$10+'СЕТ СН'!$F$6-'СЕТ СН'!$F$19</f>
        <v>796.39808244999995</v>
      </c>
      <c r="W13" s="36">
        <f>SUMIFS(СВЦЭМ!$C$33:$C$776,СВЦЭМ!$A$33:$A$776,$A13,СВЦЭМ!$B$33:$B$776,W$11)+'СЕТ СН'!$F$9+СВЦЭМ!$D$10+'СЕТ СН'!$F$6-'СЕТ СН'!$F$19</f>
        <v>819.92334371000004</v>
      </c>
      <c r="X13" s="36">
        <f>SUMIFS(СВЦЭМ!$C$33:$C$776,СВЦЭМ!$A$33:$A$776,$A13,СВЦЭМ!$B$33:$B$776,X$11)+'СЕТ СН'!$F$9+СВЦЭМ!$D$10+'СЕТ СН'!$F$6-'СЕТ СН'!$F$19</f>
        <v>840.82795059</v>
      </c>
      <c r="Y13" s="36">
        <f>SUMIFS(СВЦЭМ!$C$33:$C$776,СВЦЭМ!$A$33:$A$776,$A13,СВЦЭМ!$B$33:$B$776,Y$11)+'СЕТ СН'!$F$9+СВЦЭМ!$D$10+'СЕТ СН'!$F$6-'СЕТ СН'!$F$19</f>
        <v>862.20291517999999</v>
      </c>
    </row>
    <row r="14" spans="1:27" ht="15.75" x14ac:dyDescent="0.2">
      <c r="A14" s="35">
        <f t="shared" ref="A14:A42" si="0">A13+1</f>
        <v>43772</v>
      </c>
      <c r="B14" s="36">
        <f>SUMIFS(СВЦЭМ!$C$33:$C$776,СВЦЭМ!$A$33:$A$776,$A14,СВЦЭМ!$B$33:$B$776,B$11)+'СЕТ СН'!$F$9+СВЦЭМ!$D$10+'СЕТ СН'!$F$6-'СЕТ СН'!$F$19</f>
        <v>847.10879676000002</v>
      </c>
      <c r="C14" s="36">
        <f>SUMIFS(СВЦЭМ!$C$33:$C$776,СВЦЭМ!$A$33:$A$776,$A14,СВЦЭМ!$B$33:$B$776,C$11)+'СЕТ СН'!$F$9+СВЦЭМ!$D$10+'СЕТ СН'!$F$6-'СЕТ СН'!$F$19</f>
        <v>885.78776483000001</v>
      </c>
      <c r="D14" s="36">
        <f>SUMIFS(СВЦЭМ!$C$33:$C$776,СВЦЭМ!$A$33:$A$776,$A14,СВЦЭМ!$B$33:$B$776,D$11)+'СЕТ СН'!$F$9+СВЦЭМ!$D$10+'СЕТ СН'!$F$6-'СЕТ СН'!$F$19</f>
        <v>907.36480237000001</v>
      </c>
      <c r="E14" s="36">
        <f>SUMIFS(СВЦЭМ!$C$33:$C$776,СВЦЭМ!$A$33:$A$776,$A14,СВЦЭМ!$B$33:$B$776,E$11)+'СЕТ СН'!$F$9+СВЦЭМ!$D$10+'СЕТ СН'!$F$6-'СЕТ СН'!$F$19</f>
        <v>909.32501671</v>
      </c>
      <c r="F14" s="36">
        <f>SUMIFS(СВЦЭМ!$C$33:$C$776,СВЦЭМ!$A$33:$A$776,$A14,СВЦЭМ!$B$33:$B$776,F$11)+'СЕТ СН'!$F$9+СВЦЭМ!$D$10+'СЕТ СН'!$F$6-'СЕТ СН'!$F$19</f>
        <v>923.98154949000002</v>
      </c>
      <c r="G14" s="36">
        <f>SUMIFS(СВЦЭМ!$C$33:$C$776,СВЦЭМ!$A$33:$A$776,$A14,СВЦЭМ!$B$33:$B$776,G$11)+'СЕТ СН'!$F$9+СВЦЭМ!$D$10+'СЕТ СН'!$F$6-'СЕТ СН'!$F$19</f>
        <v>910.35242016999996</v>
      </c>
      <c r="H14" s="36">
        <f>SUMIFS(СВЦЭМ!$C$33:$C$776,СВЦЭМ!$A$33:$A$776,$A14,СВЦЭМ!$B$33:$B$776,H$11)+'СЕТ СН'!$F$9+СВЦЭМ!$D$10+'СЕТ СН'!$F$6-'СЕТ СН'!$F$19</f>
        <v>901.23995400000001</v>
      </c>
      <c r="I14" s="36">
        <f>SUMIFS(СВЦЭМ!$C$33:$C$776,СВЦЭМ!$A$33:$A$776,$A14,СВЦЭМ!$B$33:$B$776,I$11)+'СЕТ СН'!$F$9+СВЦЭМ!$D$10+'СЕТ СН'!$F$6-'СЕТ СН'!$F$19</f>
        <v>891.57278147</v>
      </c>
      <c r="J14" s="36">
        <f>SUMIFS(СВЦЭМ!$C$33:$C$776,СВЦЭМ!$A$33:$A$776,$A14,СВЦЭМ!$B$33:$B$776,J$11)+'СЕТ СН'!$F$9+СВЦЭМ!$D$10+'СЕТ СН'!$F$6-'СЕТ СН'!$F$19</f>
        <v>854.18268133000004</v>
      </c>
      <c r="K14" s="36">
        <f>SUMIFS(СВЦЭМ!$C$33:$C$776,СВЦЭМ!$A$33:$A$776,$A14,СВЦЭМ!$B$33:$B$776,K$11)+'СЕТ СН'!$F$9+СВЦЭМ!$D$10+'СЕТ СН'!$F$6-'СЕТ СН'!$F$19</f>
        <v>808.22046303000002</v>
      </c>
      <c r="L14" s="36">
        <f>SUMIFS(СВЦЭМ!$C$33:$C$776,СВЦЭМ!$A$33:$A$776,$A14,СВЦЭМ!$B$33:$B$776,L$11)+'СЕТ СН'!$F$9+СВЦЭМ!$D$10+'СЕТ СН'!$F$6-'СЕТ СН'!$F$19</f>
        <v>791.12800234999997</v>
      </c>
      <c r="M14" s="36">
        <f>SUMIFS(СВЦЭМ!$C$33:$C$776,СВЦЭМ!$A$33:$A$776,$A14,СВЦЭМ!$B$33:$B$776,M$11)+'СЕТ СН'!$F$9+СВЦЭМ!$D$10+'СЕТ СН'!$F$6-'СЕТ СН'!$F$19</f>
        <v>797.27825484000005</v>
      </c>
      <c r="N14" s="36">
        <f>SUMIFS(СВЦЭМ!$C$33:$C$776,СВЦЭМ!$A$33:$A$776,$A14,СВЦЭМ!$B$33:$B$776,N$11)+'СЕТ СН'!$F$9+СВЦЭМ!$D$10+'СЕТ СН'!$F$6-'СЕТ СН'!$F$19</f>
        <v>802.40328295999996</v>
      </c>
      <c r="O14" s="36">
        <f>SUMIFS(СВЦЭМ!$C$33:$C$776,СВЦЭМ!$A$33:$A$776,$A14,СВЦЭМ!$B$33:$B$776,O$11)+'СЕТ СН'!$F$9+СВЦЭМ!$D$10+'СЕТ СН'!$F$6-'СЕТ СН'!$F$19</f>
        <v>805.17579081999997</v>
      </c>
      <c r="P14" s="36">
        <f>SUMIFS(СВЦЭМ!$C$33:$C$776,СВЦЭМ!$A$33:$A$776,$A14,СВЦЭМ!$B$33:$B$776,P$11)+'СЕТ СН'!$F$9+СВЦЭМ!$D$10+'СЕТ СН'!$F$6-'СЕТ СН'!$F$19</f>
        <v>807.54973758999995</v>
      </c>
      <c r="Q14" s="36">
        <f>SUMIFS(СВЦЭМ!$C$33:$C$776,СВЦЭМ!$A$33:$A$776,$A14,СВЦЭМ!$B$33:$B$776,Q$11)+'СЕТ СН'!$F$9+СВЦЭМ!$D$10+'СЕТ СН'!$F$6-'СЕТ СН'!$F$19</f>
        <v>804.55056849000005</v>
      </c>
      <c r="R14" s="36">
        <f>SUMIFS(СВЦЭМ!$C$33:$C$776,СВЦЭМ!$A$33:$A$776,$A14,СВЦЭМ!$B$33:$B$776,R$11)+'СЕТ СН'!$F$9+СВЦЭМ!$D$10+'СЕТ СН'!$F$6-'СЕТ СН'!$F$19</f>
        <v>767.29759139999999</v>
      </c>
      <c r="S14" s="36">
        <f>SUMIFS(СВЦЭМ!$C$33:$C$776,СВЦЭМ!$A$33:$A$776,$A14,СВЦЭМ!$B$33:$B$776,S$11)+'СЕТ СН'!$F$9+СВЦЭМ!$D$10+'СЕТ СН'!$F$6-'СЕТ СН'!$F$19</f>
        <v>741.32898518000002</v>
      </c>
      <c r="T14" s="36">
        <f>SUMIFS(СВЦЭМ!$C$33:$C$776,СВЦЭМ!$A$33:$A$776,$A14,СВЦЭМ!$B$33:$B$776,T$11)+'СЕТ СН'!$F$9+СВЦЭМ!$D$10+'СЕТ СН'!$F$6-'СЕТ СН'!$F$19</f>
        <v>723.75892241999998</v>
      </c>
      <c r="U14" s="36">
        <f>SUMIFS(СВЦЭМ!$C$33:$C$776,СВЦЭМ!$A$33:$A$776,$A14,СВЦЭМ!$B$33:$B$776,U$11)+'СЕТ СН'!$F$9+СВЦЭМ!$D$10+'СЕТ СН'!$F$6-'СЕТ СН'!$F$19</f>
        <v>724.22632443999998</v>
      </c>
      <c r="V14" s="36">
        <f>SUMIFS(СВЦЭМ!$C$33:$C$776,СВЦЭМ!$A$33:$A$776,$A14,СВЦЭМ!$B$33:$B$776,V$11)+'СЕТ СН'!$F$9+СВЦЭМ!$D$10+'СЕТ СН'!$F$6-'СЕТ СН'!$F$19</f>
        <v>735.70011347000002</v>
      </c>
      <c r="W14" s="36">
        <f>SUMIFS(СВЦЭМ!$C$33:$C$776,СВЦЭМ!$A$33:$A$776,$A14,СВЦЭМ!$B$33:$B$776,W$11)+'СЕТ СН'!$F$9+СВЦЭМ!$D$10+'СЕТ СН'!$F$6-'СЕТ СН'!$F$19</f>
        <v>743.55351439000003</v>
      </c>
      <c r="X14" s="36">
        <f>SUMIFS(СВЦЭМ!$C$33:$C$776,СВЦЭМ!$A$33:$A$776,$A14,СВЦЭМ!$B$33:$B$776,X$11)+'СЕТ СН'!$F$9+СВЦЭМ!$D$10+'СЕТ СН'!$F$6-'СЕТ СН'!$F$19</f>
        <v>753.78060199000004</v>
      </c>
      <c r="Y14" s="36">
        <f>SUMIFS(СВЦЭМ!$C$33:$C$776,СВЦЭМ!$A$33:$A$776,$A14,СВЦЭМ!$B$33:$B$776,Y$11)+'СЕТ СН'!$F$9+СВЦЭМ!$D$10+'СЕТ СН'!$F$6-'СЕТ СН'!$F$19</f>
        <v>800.84138547999999</v>
      </c>
    </row>
    <row r="15" spans="1:27" ht="15.75" x14ac:dyDescent="0.2">
      <c r="A15" s="35">
        <f t="shared" si="0"/>
        <v>43773</v>
      </c>
      <c r="B15" s="36">
        <f>SUMIFS(СВЦЭМ!$C$33:$C$776,СВЦЭМ!$A$33:$A$776,$A15,СВЦЭМ!$B$33:$B$776,B$11)+'СЕТ СН'!$F$9+СВЦЭМ!$D$10+'СЕТ СН'!$F$6-'СЕТ СН'!$F$19</f>
        <v>880.63319501000001</v>
      </c>
      <c r="C15" s="36">
        <f>SUMIFS(СВЦЭМ!$C$33:$C$776,СВЦЭМ!$A$33:$A$776,$A15,СВЦЭМ!$B$33:$B$776,C$11)+'СЕТ СН'!$F$9+СВЦЭМ!$D$10+'СЕТ СН'!$F$6-'СЕТ СН'!$F$19</f>
        <v>914.66700285000002</v>
      </c>
      <c r="D15" s="36">
        <f>SUMIFS(СВЦЭМ!$C$33:$C$776,СВЦЭМ!$A$33:$A$776,$A15,СВЦЭМ!$B$33:$B$776,D$11)+'СЕТ СН'!$F$9+СВЦЭМ!$D$10+'СЕТ СН'!$F$6-'СЕТ СН'!$F$19</f>
        <v>925.73154185999999</v>
      </c>
      <c r="E15" s="36">
        <f>SUMIFS(СВЦЭМ!$C$33:$C$776,СВЦЭМ!$A$33:$A$776,$A15,СВЦЭМ!$B$33:$B$776,E$11)+'СЕТ СН'!$F$9+СВЦЭМ!$D$10+'СЕТ СН'!$F$6-'СЕТ СН'!$F$19</f>
        <v>949.92775126000004</v>
      </c>
      <c r="F15" s="36">
        <f>SUMIFS(СВЦЭМ!$C$33:$C$776,СВЦЭМ!$A$33:$A$776,$A15,СВЦЭМ!$B$33:$B$776,F$11)+'СЕТ СН'!$F$9+СВЦЭМ!$D$10+'СЕТ СН'!$F$6-'СЕТ СН'!$F$19</f>
        <v>951.76157150999995</v>
      </c>
      <c r="G15" s="36">
        <f>SUMIFS(СВЦЭМ!$C$33:$C$776,СВЦЭМ!$A$33:$A$776,$A15,СВЦЭМ!$B$33:$B$776,G$11)+'СЕТ СН'!$F$9+СВЦЭМ!$D$10+'СЕТ СН'!$F$6-'СЕТ СН'!$F$19</f>
        <v>909.79017607000003</v>
      </c>
      <c r="H15" s="36">
        <f>SUMIFS(СВЦЭМ!$C$33:$C$776,СВЦЭМ!$A$33:$A$776,$A15,СВЦЭМ!$B$33:$B$776,H$11)+'СЕТ СН'!$F$9+СВЦЭМ!$D$10+'СЕТ СН'!$F$6-'СЕТ СН'!$F$19</f>
        <v>882.85905104999995</v>
      </c>
      <c r="I15" s="36">
        <f>SUMIFS(СВЦЭМ!$C$33:$C$776,СВЦЭМ!$A$33:$A$776,$A15,СВЦЭМ!$B$33:$B$776,I$11)+'СЕТ СН'!$F$9+СВЦЭМ!$D$10+'СЕТ СН'!$F$6-'СЕТ СН'!$F$19</f>
        <v>867.44030234000002</v>
      </c>
      <c r="J15" s="36">
        <f>SUMIFS(СВЦЭМ!$C$33:$C$776,СВЦЭМ!$A$33:$A$776,$A15,СВЦЭМ!$B$33:$B$776,J$11)+'СЕТ СН'!$F$9+СВЦЭМ!$D$10+'СЕТ СН'!$F$6-'СЕТ СН'!$F$19</f>
        <v>856.97754380000003</v>
      </c>
      <c r="K15" s="36">
        <f>SUMIFS(СВЦЭМ!$C$33:$C$776,СВЦЭМ!$A$33:$A$776,$A15,СВЦЭМ!$B$33:$B$776,K$11)+'СЕТ СН'!$F$9+СВЦЭМ!$D$10+'СЕТ СН'!$F$6-'СЕТ СН'!$F$19</f>
        <v>828.58246955999994</v>
      </c>
      <c r="L15" s="36">
        <f>SUMIFS(СВЦЭМ!$C$33:$C$776,СВЦЭМ!$A$33:$A$776,$A15,СВЦЭМ!$B$33:$B$776,L$11)+'СЕТ СН'!$F$9+СВЦЭМ!$D$10+'СЕТ СН'!$F$6-'СЕТ СН'!$F$19</f>
        <v>814.36762904</v>
      </c>
      <c r="M15" s="36">
        <f>SUMIFS(СВЦЭМ!$C$33:$C$776,СВЦЭМ!$A$33:$A$776,$A15,СВЦЭМ!$B$33:$B$776,M$11)+'СЕТ СН'!$F$9+СВЦЭМ!$D$10+'СЕТ СН'!$F$6-'СЕТ СН'!$F$19</f>
        <v>815.18965703000003</v>
      </c>
      <c r="N15" s="36">
        <f>SUMIFS(СВЦЭМ!$C$33:$C$776,СВЦЭМ!$A$33:$A$776,$A15,СВЦЭМ!$B$33:$B$776,N$11)+'СЕТ СН'!$F$9+СВЦЭМ!$D$10+'СЕТ СН'!$F$6-'СЕТ СН'!$F$19</f>
        <v>817.10768157999996</v>
      </c>
      <c r="O15" s="36">
        <f>SUMIFS(СВЦЭМ!$C$33:$C$776,СВЦЭМ!$A$33:$A$776,$A15,СВЦЭМ!$B$33:$B$776,O$11)+'СЕТ СН'!$F$9+СВЦЭМ!$D$10+'СЕТ СН'!$F$6-'СЕТ СН'!$F$19</f>
        <v>821.12890803999994</v>
      </c>
      <c r="P15" s="36">
        <f>SUMIFS(СВЦЭМ!$C$33:$C$776,СВЦЭМ!$A$33:$A$776,$A15,СВЦЭМ!$B$33:$B$776,P$11)+'СЕТ СН'!$F$9+СВЦЭМ!$D$10+'СЕТ СН'!$F$6-'СЕТ СН'!$F$19</f>
        <v>838.65605739</v>
      </c>
      <c r="Q15" s="36">
        <f>SUMIFS(СВЦЭМ!$C$33:$C$776,СВЦЭМ!$A$33:$A$776,$A15,СВЦЭМ!$B$33:$B$776,Q$11)+'СЕТ СН'!$F$9+СВЦЭМ!$D$10+'СЕТ СН'!$F$6-'СЕТ СН'!$F$19</f>
        <v>834.93206658999998</v>
      </c>
      <c r="R15" s="36">
        <f>SUMIFS(СВЦЭМ!$C$33:$C$776,СВЦЭМ!$A$33:$A$776,$A15,СВЦЭМ!$B$33:$B$776,R$11)+'СЕТ СН'!$F$9+СВЦЭМ!$D$10+'СЕТ СН'!$F$6-'СЕТ СН'!$F$19</f>
        <v>795.99266782999996</v>
      </c>
      <c r="S15" s="36">
        <f>SUMIFS(СВЦЭМ!$C$33:$C$776,СВЦЭМ!$A$33:$A$776,$A15,СВЦЭМ!$B$33:$B$776,S$11)+'СЕТ СН'!$F$9+СВЦЭМ!$D$10+'СЕТ СН'!$F$6-'СЕТ СН'!$F$19</f>
        <v>765.67598960999999</v>
      </c>
      <c r="T15" s="36">
        <f>SUMIFS(СВЦЭМ!$C$33:$C$776,СВЦЭМ!$A$33:$A$776,$A15,СВЦЭМ!$B$33:$B$776,T$11)+'СЕТ СН'!$F$9+СВЦЭМ!$D$10+'СЕТ СН'!$F$6-'СЕТ СН'!$F$19</f>
        <v>754.45778018999999</v>
      </c>
      <c r="U15" s="36">
        <f>SUMIFS(СВЦЭМ!$C$33:$C$776,СВЦЭМ!$A$33:$A$776,$A15,СВЦЭМ!$B$33:$B$776,U$11)+'СЕТ СН'!$F$9+СВЦЭМ!$D$10+'СЕТ СН'!$F$6-'СЕТ СН'!$F$19</f>
        <v>743.80922725999994</v>
      </c>
      <c r="V15" s="36">
        <f>SUMIFS(СВЦЭМ!$C$33:$C$776,СВЦЭМ!$A$33:$A$776,$A15,СВЦЭМ!$B$33:$B$776,V$11)+'СЕТ СН'!$F$9+СВЦЭМ!$D$10+'СЕТ СН'!$F$6-'СЕТ СН'!$F$19</f>
        <v>753.87780813999996</v>
      </c>
      <c r="W15" s="36">
        <f>SUMIFS(СВЦЭМ!$C$33:$C$776,СВЦЭМ!$A$33:$A$776,$A15,СВЦЭМ!$B$33:$B$776,W$11)+'СЕТ СН'!$F$9+СВЦЭМ!$D$10+'СЕТ СН'!$F$6-'СЕТ СН'!$F$19</f>
        <v>776.94407983999997</v>
      </c>
      <c r="X15" s="36">
        <f>SUMIFS(СВЦЭМ!$C$33:$C$776,СВЦЭМ!$A$33:$A$776,$A15,СВЦЭМ!$B$33:$B$776,X$11)+'СЕТ СН'!$F$9+СВЦЭМ!$D$10+'СЕТ СН'!$F$6-'СЕТ СН'!$F$19</f>
        <v>792.14379439000004</v>
      </c>
      <c r="Y15" s="36">
        <f>SUMIFS(СВЦЭМ!$C$33:$C$776,СВЦЭМ!$A$33:$A$776,$A15,СВЦЭМ!$B$33:$B$776,Y$11)+'СЕТ СН'!$F$9+СВЦЭМ!$D$10+'СЕТ СН'!$F$6-'СЕТ СН'!$F$19</f>
        <v>824.51999847000002</v>
      </c>
    </row>
    <row r="16" spans="1:27" ht="15.75" x14ac:dyDescent="0.2">
      <c r="A16" s="35">
        <f t="shared" si="0"/>
        <v>43774</v>
      </c>
      <c r="B16" s="36">
        <f>SUMIFS(СВЦЭМ!$C$33:$C$776,СВЦЭМ!$A$33:$A$776,$A16,СВЦЭМ!$B$33:$B$776,B$11)+'СЕТ СН'!$F$9+СВЦЭМ!$D$10+'СЕТ СН'!$F$6-'СЕТ СН'!$F$19</f>
        <v>934.69058916999995</v>
      </c>
      <c r="C16" s="36">
        <f>SUMIFS(СВЦЭМ!$C$33:$C$776,СВЦЭМ!$A$33:$A$776,$A16,СВЦЭМ!$B$33:$B$776,C$11)+'СЕТ СН'!$F$9+СВЦЭМ!$D$10+'СЕТ СН'!$F$6-'СЕТ СН'!$F$19</f>
        <v>954.23023751999995</v>
      </c>
      <c r="D16" s="36">
        <f>SUMIFS(СВЦЭМ!$C$33:$C$776,СВЦЭМ!$A$33:$A$776,$A16,СВЦЭМ!$B$33:$B$776,D$11)+'СЕТ СН'!$F$9+СВЦЭМ!$D$10+'СЕТ СН'!$F$6-'СЕТ СН'!$F$19</f>
        <v>945.06093554999995</v>
      </c>
      <c r="E16" s="36">
        <f>SUMIFS(СВЦЭМ!$C$33:$C$776,СВЦЭМ!$A$33:$A$776,$A16,СВЦЭМ!$B$33:$B$776,E$11)+'СЕТ СН'!$F$9+СВЦЭМ!$D$10+'СЕТ СН'!$F$6-'СЕТ СН'!$F$19</f>
        <v>950.82798490999994</v>
      </c>
      <c r="F16" s="36">
        <f>SUMIFS(СВЦЭМ!$C$33:$C$776,СВЦЭМ!$A$33:$A$776,$A16,СВЦЭМ!$B$33:$B$776,F$11)+'СЕТ СН'!$F$9+СВЦЭМ!$D$10+'СЕТ СН'!$F$6-'СЕТ СН'!$F$19</f>
        <v>953.48055671999998</v>
      </c>
      <c r="G16" s="36">
        <f>SUMIFS(СВЦЭМ!$C$33:$C$776,СВЦЭМ!$A$33:$A$776,$A16,СВЦЭМ!$B$33:$B$776,G$11)+'СЕТ СН'!$F$9+СВЦЭМ!$D$10+'СЕТ СН'!$F$6-'СЕТ СН'!$F$19</f>
        <v>934.12979637000001</v>
      </c>
      <c r="H16" s="36">
        <f>SUMIFS(СВЦЭМ!$C$33:$C$776,СВЦЭМ!$A$33:$A$776,$A16,СВЦЭМ!$B$33:$B$776,H$11)+'СЕТ СН'!$F$9+СВЦЭМ!$D$10+'СЕТ СН'!$F$6-'СЕТ СН'!$F$19</f>
        <v>890.66797908000001</v>
      </c>
      <c r="I16" s="36">
        <f>SUMIFS(СВЦЭМ!$C$33:$C$776,СВЦЭМ!$A$33:$A$776,$A16,СВЦЭМ!$B$33:$B$776,I$11)+'СЕТ СН'!$F$9+СВЦЭМ!$D$10+'СЕТ СН'!$F$6-'СЕТ СН'!$F$19</f>
        <v>904.95537273000002</v>
      </c>
      <c r="J16" s="36">
        <f>SUMIFS(СВЦЭМ!$C$33:$C$776,СВЦЭМ!$A$33:$A$776,$A16,СВЦЭМ!$B$33:$B$776,J$11)+'СЕТ СН'!$F$9+СВЦЭМ!$D$10+'СЕТ СН'!$F$6-'СЕТ СН'!$F$19</f>
        <v>888.05967231</v>
      </c>
      <c r="K16" s="36">
        <f>SUMIFS(СВЦЭМ!$C$33:$C$776,СВЦЭМ!$A$33:$A$776,$A16,СВЦЭМ!$B$33:$B$776,K$11)+'СЕТ СН'!$F$9+СВЦЭМ!$D$10+'СЕТ СН'!$F$6-'СЕТ СН'!$F$19</f>
        <v>864.15622533999999</v>
      </c>
      <c r="L16" s="36">
        <f>SUMIFS(СВЦЭМ!$C$33:$C$776,СВЦЭМ!$A$33:$A$776,$A16,СВЦЭМ!$B$33:$B$776,L$11)+'СЕТ СН'!$F$9+СВЦЭМ!$D$10+'СЕТ СН'!$F$6-'СЕТ СН'!$F$19</f>
        <v>861.62249339000005</v>
      </c>
      <c r="M16" s="36">
        <f>SUMIFS(СВЦЭМ!$C$33:$C$776,СВЦЭМ!$A$33:$A$776,$A16,СВЦЭМ!$B$33:$B$776,M$11)+'СЕТ СН'!$F$9+СВЦЭМ!$D$10+'СЕТ СН'!$F$6-'СЕТ СН'!$F$19</f>
        <v>866.64602932000003</v>
      </c>
      <c r="N16" s="36">
        <f>SUMIFS(СВЦЭМ!$C$33:$C$776,СВЦЭМ!$A$33:$A$776,$A16,СВЦЭМ!$B$33:$B$776,N$11)+'СЕТ СН'!$F$9+СВЦЭМ!$D$10+'СЕТ СН'!$F$6-'СЕТ СН'!$F$19</f>
        <v>866.35406992000003</v>
      </c>
      <c r="O16" s="36">
        <f>SUMIFS(СВЦЭМ!$C$33:$C$776,СВЦЭМ!$A$33:$A$776,$A16,СВЦЭМ!$B$33:$B$776,O$11)+'СЕТ СН'!$F$9+СВЦЭМ!$D$10+'СЕТ СН'!$F$6-'СЕТ СН'!$F$19</f>
        <v>882.65087880999999</v>
      </c>
      <c r="P16" s="36">
        <f>SUMIFS(СВЦЭМ!$C$33:$C$776,СВЦЭМ!$A$33:$A$776,$A16,СВЦЭМ!$B$33:$B$776,P$11)+'СЕТ СН'!$F$9+СВЦЭМ!$D$10+'СЕТ СН'!$F$6-'СЕТ СН'!$F$19</f>
        <v>887.22027792999995</v>
      </c>
      <c r="Q16" s="36">
        <f>SUMIFS(СВЦЭМ!$C$33:$C$776,СВЦЭМ!$A$33:$A$776,$A16,СВЦЭМ!$B$33:$B$776,Q$11)+'СЕТ СН'!$F$9+СВЦЭМ!$D$10+'СЕТ СН'!$F$6-'СЕТ СН'!$F$19</f>
        <v>870.91654226000003</v>
      </c>
      <c r="R16" s="36">
        <f>SUMIFS(СВЦЭМ!$C$33:$C$776,СВЦЭМ!$A$33:$A$776,$A16,СВЦЭМ!$B$33:$B$776,R$11)+'СЕТ СН'!$F$9+СВЦЭМ!$D$10+'СЕТ СН'!$F$6-'СЕТ СН'!$F$19</f>
        <v>816.91581882000003</v>
      </c>
      <c r="S16" s="36">
        <f>SUMIFS(СВЦЭМ!$C$33:$C$776,СВЦЭМ!$A$33:$A$776,$A16,СВЦЭМ!$B$33:$B$776,S$11)+'СЕТ СН'!$F$9+СВЦЭМ!$D$10+'СЕТ СН'!$F$6-'СЕТ СН'!$F$19</f>
        <v>789.76096165000001</v>
      </c>
      <c r="T16" s="36">
        <f>SUMIFS(СВЦЭМ!$C$33:$C$776,СВЦЭМ!$A$33:$A$776,$A16,СВЦЭМ!$B$33:$B$776,T$11)+'СЕТ СН'!$F$9+СВЦЭМ!$D$10+'СЕТ СН'!$F$6-'СЕТ СН'!$F$19</f>
        <v>800.85146094000004</v>
      </c>
      <c r="U16" s="36">
        <f>SUMIFS(СВЦЭМ!$C$33:$C$776,СВЦЭМ!$A$33:$A$776,$A16,СВЦЭМ!$B$33:$B$776,U$11)+'СЕТ СН'!$F$9+СВЦЭМ!$D$10+'СЕТ СН'!$F$6-'СЕТ СН'!$F$19</f>
        <v>803.44147465000003</v>
      </c>
      <c r="V16" s="36">
        <f>SUMIFS(СВЦЭМ!$C$33:$C$776,СВЦЭМ!$A$33:$A$776,$A16,СВЦЭМ!$B$33:$B$776,V$11)+'СЕТ СН'!$F$9+СВЦЭМ!$D$10+'СЕТ СН'!$F$6-'СЕТ СН'!$F$19</f>
        <v>794.00354205999997</v>
      </c>
      <c r="W16" s="36">
        <f>SUMIFS(СВЦЭМ!$C$33:$C$776,СВЦЭМ!$A$33:$A$776,$A16,СВЦЭМ!$B$33:$B$776,W$11)+'СЕТ СН'!$F$9+СВЦЭМ!$D$10+'СЕТ СН'!$F$6-'СЕТ СН'!$F$19</f>
        <v>802.01640650000002</v>
      </c>
      <c r="X16" s="36">
        <f>SUMIFS(СВЦЭМ!$C$33:$C$776,СВЦЭМ!$A$33:$A$776,$A16,СВЦЭМ!$B$33:$B$776,X$11)+'СЕТ СН'!$F$9+СВЦЭМ!$D$10+'СЕТ СН'!$F$6-'СЕТ СН'!$F$19</f>
        <v>819.49932137999997</v>
      </c>
      <c r="Y16" s="36">
        <f>SUMIFS(СВЦЭМ!$C$33:$C$776,СВЦЭМ!$A$33:$A$776,$A16,СВЦЭМ!$B$33:$B$776,Y$11)+'СЕТ СН'!$F$9+СВЦЭМ!$D$10+'СЕТ СН'!$F$6-'СЕТ СН'!$F$19</f>
        <v>859.99398203999999</v>
      </c>
    </row>
    <row r="17" spans="1:25" ht="15.75" x14ac:dyDescent="0.2">
      <c r="A17" s="35">
        <f t="shared" si="0"/>
        <v>43775</v>
      </c>
      <c r="B17" s="36">
        <f>SUMIFS(СВЦЭМ!$C$33:$C$776,СВЦЭМ!$A$33:$A$776,$A17,СВЦЭМ!$B$33:$B$776,B$11)+'СЕТ СН'!$F$9+СВЦЭМ!$D$10+'СЕТ СН'!$F$6-'СЕТ СН'!$F$19</f>
        <v>856.72454199000003</v>
      </c>
      <c r="C17" s="36">
        <f>SUMIFS(СВЦЭМ!$C$33:$C$776,СВЦЭМ!$A$33:$A$776,$A17,СВЦЭМ!$B$33:$B$776,C$11)+'СЕТ СН'!$F$9+СВЦЭМ!$D$10+'СЕТ СН'!$F$6-'СЕТ СН'!$F$19</f>
        <v>877.30366952999998</v>
      </c>
      <c r="D17" s="36">
        <f>SUMIFS(СВЦЭМ!$C$33:$C$776,СВЦЭМ!$A$33:$A$776,$A17,СВЦЭМ!$B$33:$B$776,D$11)+'СЕТ СН'!$F$9+СВЦЭМ!$D$10+'СЕТ СН'!$F$6-'СЕТ СН'!$F$19</f>
        <v>890.52507858000001</v>
      </c>
      <c r="E17" s="36">
        <f>SUMIFS(СВЦЭМ!$C$33:$C$776,СВЦЭМ!$A$33:$A$776,$A17,СВЦЭМ!$B$33:$B$776,E$11)+'СЕТ СН'!$F$9+СВЦЭМ!$D$10+'СЕТ СН'!$F$6-'СЕТ СН'!$F$19</f>
        <v>897.95176130999994</v>
      </c>
      <c r="F17" s="36">
        <f>SUMIFS(СВЦЭМ!$C$33:$C$776,СВЦЭМ!$A$33:$A$776,$A17,СВЦЭМ!$B$33:$B$776,F$11)+'СЕТ СН'!$F$9+СВЦЭМ!$D$10+'СЕТ СН'!$F$6-'СЕТ СН'!$F$19</f>
        <v>902.87915836000002</v>
      </c>
      <c r="G17" s="36">
        <f>SUMIFS(СВЦЭМ!$C$33:$C$776,СВЦЭМ!$A$33:$A$776,$A17,СВЦЭМ!$B$33:$B$776,G$11)+'СЕТ СН'!$F$9+СВЦЭМ!$D$10+'СЕТ СН'!$F$6-'СЕТ СН'!$F$19</f>
        <v>886.26089924999997</v>
      </c>
      <c r="H17" s="36">
        <f>SUMIFS(СВЦЭМ!$C$33:$C$776,СВЦЭМ!$A$33:$A$776,$A17,СВЦЭМ!$B$33:$B$776,H$11)+'СЕТ СН'!$F$9+СВЦЭМ!$D$10+'СЕТ СН'!$F$6-'СЕТ СН'!$F$19</f>
        <v>856.59772193000003</v>
      </c>
      <c r="I17" s="36">
        <f>SUMIFS(СВЦЭМ!$C$33:$C$776,СВЦЭМ!$A$33:$A$776,$A17,СВЦЭМ!$B$33:$B$776,I$11)+'СЕТ СН'!$F$9+СВЦЭМ!$D$10+'СЕТ СН'!$F$6-'СЕТ СН'!$F$19</f>
        <v>825.39960831999997</v>
      </c>
      <c r="J17" s="36">
        <f>SUMIFS(СВЦЭМ!$C$33:$C$776,СВЦЭМ!$A$33:$A$776,$A17,СВЦЭМ!$B$33:$B$776,J$11)+'СЕТ СН'!$F$9+СВЦЭМ!$D$10+'СЕТ СН'!$F$6-'СЕТ СН'!$F$19</f>
        <v>817.8622666</v>
      </c>
      <c r="K17" s="36">
        <f>SUMIFS(СВЦЭМ!$C$33:$C$776,СВЦЭМ!$A$33:$A$776,$A17,СВЦЭМ!$B$33:$B$776,K$11)+'СЕТ СН'!$F$9+СВЦЭМ!$D$10+'СЕТ СН'!$F$6-'СЕТ СН'!$F$19</f>
        <v>812.91270349000001</v>
      </c>
      <c r="L17" s="36">
        <f>SUMIFS(СВЦЭМ!$C$33:$C$776,СВЦЭМ!$A$33:$A$776,$A17,СВЦЭМ!$B$33:$B$776,L$11)+'СЕТ СН'!$F$9+СВЦЭМ!$D$10+'СЕТ СН'!$F$6-'СЕТ СН'!$F$19</f>
        <v>830.23218272999998</v>
      </c>
      <c r="M17" s="36">
        <f>SUMIFS(СВЦЭМ!$C$33:$C$776,СВЦЭМ!$A$33:$A$776,$A17,СВЦЭМ!$B$33:$B$776,M$11)+'СЕТ СН'!$F$9+СВЦЭМ!$D$10+'СЕТ СН'!$F$6-'СЕТ СН'!$F$19</f>
        <v>862.36039616999994</v>
      </c>
      <c r="N17" s="36">
        <f>SUMIFS(СВЦЭМ!$C$33:$C$776,СВЦЭМ!$A$33:$A$776,$A17,СВЦЭМ!$B$33:$B$776,N$11)+'СЕТ СН'!$F$9+СВЦЭМ!$D$10+'СЕТ СН'!$F$6-'СЕТ СН'!$F$19</f>
        <v>872.48096455999996</v>
      </c>
      <c r="O17" s="36">
        <f>SUMIFS(СВЦЭМ!$C$33:$C$776,СВЦЭМ!$A$33:$A$776,$A17,СВЦЭМ!$B$33:$B$776,O$11)+'СЕТ СН'!$F$9+СВЦЭМ!$D$10+'СЕТ СН'!$F$6-'СЕТ СН'!$F$19</f>
        <v>875.77679793999994</v>
      </c>
      <c r="P17" s="36">
        <f>SUMIFS(СВЦЭМ!$C$33:$C$776,СВЦЭМ!$A$33:$A$776,$A17,СВЦЭМ!$B$33:$B$776,P$11)+'СЕТ СН'!$F$9+СВЦЭМ!$D$10+'СЕТ СН'!$F$6-'СЕТ СН'!$F$19</f>
        <v>885.72165499999994</v>
      </c>
      <c r="Q17" s="36">
        <f>SUMIFS(СВЦЭМ!$C$33:$C$776,СВЦЭМ!$A$33:$A$776,$A17,СВЦЭМ!$B$33:$B$776,Q$11)+'СЕТ СН'!$F$9+СВЦЭМ!$D$10+'СЕТ СН'!$F$6-'СЕТ СН'!$F$19</f>
        <v>871.77288604</v>
      </c>
      <c r="R17" s="36">
        <f>SUMIFS(СВЦЭМ!$C$33:$C$776,СВЦЭМ!$A$33:$A$776,$A17,СВЦЭМ!$B$33:$B$776,R$11)+'СЕТ СН'!$F$9+СВЦЭМ!$D$10+'СЕТ СН'!$F$6-'СЕТ СН'!$F$19</f>
        <v>831.54975192999996</v>
      </c>
      <c r="S17" s="36">
        <f>SUMIFS(СВЦЭМ!$C$33:$C$776,СВЦЭМ!$A$33:$A$776,$A17,СВЦЭМ!$B$33:$B$776,S$11)+'СЕТ СН'!$F$9+СВЦЭМ!$D$10+'СЕТ СН'!$F$6-'СЕТ СН'!$F$19</f>
        <v>812.56931555999995</v>
      </c>
      <c r="T17" s="36">
        <f>SUMIFS(СВЦЭМ!$C$33:$C$776,СВЦЭМ!$A$33:$A$776,$A17,СВЦЭМ!$B$33:$B$776,T$11)+'СЕТ СН'!$F$9+СВЦЭМ!$D$10+'СЕТ СН'!$F$6-'СЕТ СН'!$F$19</f>
        <v>836.69892870000001</v>
      </c>
      <c r="U17" s="36">
        <f>SUMIFS(СВЦЭМ!$C$33:$C$776,СВЦЭМ!$A$33:$A$776,$A17,СВЦЭМ!$B$33:$B$776,U$11)+'СЕТ СН'!$F$9+СВЦЭМ!$D$10+'СЕТ СН'!$F$6-'СЕТ СН'!$F$19</f>
        <v>817.97751876999996</v>
      </c>
      <c r="V17" s="36">
        <f>SUMIFS(СВЦЭМ!$C$33:$C$776,СВЦЭМ!$A$33:$A$776,$A17,СВЦЭМ!$B$33:$B$776,V$11)+'СЕТ СН'!$F$9+СВЦЭМ!$D$10+'СЕТ СН'!$F$6-'СЕТ СН'!$F$19</f>
        <v>810.29787765000003</v>
      </c>
      <c r="W17" s="36">
        <f>SUMIFS(СВЦЭМ!$C$33:$C$776,СВЦЭМ!$A$33:$A$776,$A17,СВЦЭМ!$B$33:$B$776,W$11)+'СЕТ СН'!$F$9+СВЦЭМ!$D$10+'СЕТ СН'!$F$6-'СЕТ СН'!$F$19</f>
        <v>799.16641260999995</v>
      </c>
      <c r="X17" s="36">
        <f>SUMIFS(СВЦЭМ!$C$33:$C$776,СВЦЭМ!$A$33:$A$776,$A17,СВЦЭМ!$B$33:$B$776,X$11)+'СЕТ СН'!$F$9+СВЦЭМ!$D$10+'СЕТ СН'!$F$6-'СЕТ СН'!$F$19</f>
        <v>801.60011457999997</v>
      </c>
      <c r="Y17" s="36">
        <f>SUMIFS(СВЦЭМ!$C$33:$C$776,СВЦЭМ!$A$33:$A$776,$A17,СВЦЭМ!$B$33:$B$776,Y$11)+'СЕТ СН'!$F$9+СВЦЭМ!$D$10+'СЕТ СН'!$F$6-'СЕТ СН'!$F$19</f>
        <v>796.87041033000003</v>
      </c>
    </row>
    <row r="18" spans="1:25" ht="15.75" x14ac:dyDescent="0.2">
      <c r="A18" s="35">
        <f t="shared" si="0"/>
        <v>43776</v>
      </c>
      <c r="B18" s="36">
        <f>SUMIFS(СВЦЭМ!$C$33:$C$776,СВЦЭМ!$A$33:$A$776,$A18,СВЦЭМ!$B$33:$B$776,B$11)+'СЕТ СН'!$F$9+СВЦЭМ!$D$10+'СЕТ СН'!$F$6-'СЕТ СН'!$F$19</f>
        <v>844.03746712999998</v>
      </c>
      <c r="C18" s="36">
        <f>SUMIFS(СВЦЭМ!$C$33:$C$776,СВЦЭМ!$A$33:$A$776,$A18,СВЦЭМ!$B$33:$B$776,C$11)+'СЕТ СН'!$F$9+СВЦЭМ!$D$10+'СЕТ СН'!$F$6-'СЕТ СН'!$F$19</f>
        <v>875.65878367000005</v>
      </c>
      <c r="D18" s="36">
        <f>SUMIFS(СВЦЭМ!$C$33:$C$776,СВЦЭМ!$A$33:$A$776,$A18,СВЦЭМ!$B$33:$B$776,D$11)+'СЕТ СН'!$F$9+СВЦЭМ!$D$10+'СЕТ СН'!$F$6-'СЕТ СН'!$F$19</f>
        <v>889.80582548999996</v>
      </c>
      <c r="E18" s="36">
        <f>SUMIFS(СВЦЭМ!$C$33:$C$776,СВЦЭМ!$A$33:$A$776,$A18,СВЦЭМ!$B$33:$B$776,E$11)+'СЕТ СН'!$F$9+СВЦЭМ!$D$10+'СЕТ СН'!$F$6-'СЕТ СН'!$F$19</f>
        <v>903.70761493999998</v>
      </c>
      <c r="F18" s="36">
        <f>SUMIFS(СВЦЭМ!$C$33:$C$776,СВЦЭМ!$A$33:$A$776,$A18,СВЦЭМ!$B$33:$B$776,F$11)+'СЕТ СН'!$F$9+СВЦЭМ!$D$10+'СЕТ СН'!$F$6-'СЕТ СН'!$F$19</f>
        <v>902.91276181000001</v>
      </c>
      <c r="G18" s="36">
        <f>SUMIFS(СВЦЭМ!$C$33:$C$776,СВЦЭМ!$A$33:$A$776,$A18,СВЦЭМ!$B$33:$B$776,G$11)+'СЕТ СН'!$F$9+СВЦЭМ!$D$10+'СЕТ СН'!$F$6-'СЕТ СН'!$F$19</f>
        <v>874.00634375999994</v>
      </c>
      <c r="H18" s="36">
        <f>SUMIFS(СВЦЭМ!$C$33:$C$776,СВЦЭМ!$A$33:$A$776,$A18,СВЦЭМ!$B$33:$B$776,H$11)+'СЕТ СН'!$F$9+СВЦЭМ!$D$10+'СЕТ СН'!$F$6-'СЕТ СН'!$F$19</f>
        <v>830.02965568000002</v>
      </c>
      <c r="I18" s="36">
        <f>SUMIFS(СВЦЭМ!$C$33:$C$776,СВЦЭМ!$A$33:$A$776,$A18,СВЦЭМ!$B$33:$B$776,I$11)+'СЕТ СН'!$F$9+СВЦЭМ!$D$10+'СЕТ СН'!$F$6-'СЕТ СН'!$F$19</f>
        <v>805.74951520000002</v>
      </c>
      <c r="J18" s="36">
        <f>SUMIFS(СВЦЭМ!$C$33:$C$776,СВЦЭМ!$A$33:$A$776,$A18,СВЦЭМ!$B$33:$B$776,J$11)+'СЕТ СН'!$F$9+СВЦЭМ!$D$10+'СЕТ СН'!$F$6-'СЕТ СН'!$F$19</f>
        <v>802.73051091000002</v>
      </c>
      <c r="K18" s="36">
        <f>SUMIFS(СВЦЭМ!$C$33:$C$776,СВЦЭМ!$A$33:$A$776,$A18,СВЦЭМ!$B$33:$B$776,K$11)+'СЕТ СН'!$F$9+СВЦЭМ!$D$10+'СЕТ СН'!$F$6-'СЕТ СН'!$F$19</f>
        <v>798.32549424000001</v>
      </c>
      <c r="L18" s="36">
        <f>SUMIFS(СВЦЭМ!$C$33:$C$776,СВЦЭМ!$A$33:$A$776,$A18,СВЦЭМ!$B$33:$B$776,L$11)+'СЕТ СН'!$F$9+СВЦЭМ!$D$10+'СЕТ СН'!$F$6-'СЕТ СН'!$F$19</f>
        <v>821.55195588000004</v>
      </c>
      <c r="M18" s="36">
        <f>SUMIFS(СВЦЭМ!$C$33:$C$776,СВЦЭМ!$A$33:$A$776,$A18,СВЦЭМ!$B$33:$B$776,M$11)+'СЕТ СН'!$F$9+СВЦЭМ!$D$10+'СЕТ СН'!$F$6-'СЕТ СН'!$F$19</f>
        <v>836.96707913</v>
      </c>
      <c r="N18" s="36">
        <f>SUMIFS(СВЦЭМ!$C$33:$C$776,СВЦЭМ!$A$33:$A$776,$A18,СВЦЭМ!$B$33:$B$776,N$11)+'СЕТ СН'!$F$9+СВЦЭМ!$D$10+'СЕТ СН'!$F$6-'СЕТ СН'!$F$19</f>
        <v>848.25803845999997</v>
      </c>
      <c r="O18" s="36">
        <f>SUMIFS(СВЦЭМ!$C$33:$C$776,СВЦЭМ!$A$33:$A$776,$A18,СВЦЭМ!$B$33:$B$776,O$11)+'СЕТ СН'!$F$9+СВЦЭМ!$D$10+'СЕТ СН'!$F$6-'СЕТ СН'!$F$19</f>
        <v>865.14269067999999</v>
      </c>
      <c r="P18" s="36">
        <f>SUMIFS(СВЦЭМ!$C$33:$C$776,СВЦЭМ!$A$33:$A$776,$A18,СВЦЭМ!$B$33:$B$776,P$11)+'СЕТ СН'!$F$9+СВЦЭМ!$D$10+'СЕТ СН'!$F$6-'СЕТ СН'!$F$19</f>
        <v>866.27838910000003</v>
      </c>
      <c r="Q18" s="36">
        <f>SUMIFS(СВЦЭМ!$C$33:$C$776,СВЦЭМ!$A$33:$A$776,$A18,СВЦЭМ!$B$33:$B$776,Q$11)+'СЕТ СН'!$F$9+СВЦЭМ!$D$10+'СЕТ СН'!$F$6-'СЕТ СН'!$F$19</f>
        <v>859.80833115999997</v>
      </c>
      <c r="R18" s="36">
        <f>SUMIFS(СВЦЭМ!$C$33:$C$776,СВЦЭМ!$A$33:$A$776,$A18,СВЦЭМ!$B$33:$B$776,R$11)+'СЕТ СН'!$F$9+СВЦЭМ!$D$10+'СЕТ СН'!$F$6-'СЕТ СН'!$F$19</f>
        <v>809.93832267999994</v>
      </c>
      <c r="S18" s="36">
        <f>SUMIFS(СВЦЭМ!$C$33:$C$776,СВЦЭМ!$A$33:$A$776,$A18,СВЦЭМ!$B$33:$B$776,S$11)+'СЕТ СН'!$F$9+СВЦЭМ!$D$10+'СЕТ СН'!$F$6-'СЕТ СН'!$F$19</f>
        <v>800.47345610000002</v>
      </c>
      <c r="T18" s="36">
        <f>SUMIFS(СВЦЭМ!$C$33:$C$776,СВЦЭМ!$A$33:$A$776,$A18,СВЦЭМ!$B$33:$B$776,T$11)+'СЕТ СН'!$F$9+СВЦЭМ!$D$10+'СЕТ СН'!$F$6-'СЕТ СН'!$F$19</f>
        <v>783.97566503999997</v>
      </c>
      <c r="U18" s="36">
        <f>SUMIFS(СВЦЭМ!$C$33:$C$776,СВЦЭМ!$A$33:$A$776,$A18,СВЦЭМ!$B$33:$B$776,U$11)+'СЕТ СН'!$F$9+СВЦЭМ!$D$10+'СЕТ СН'!$F$6-'СЕТ СН'!$F$19</f>
        <v>785.36340491999999</v>
      </c>
      <c r="V18" s="36">
        <f>SUMIFS(СВЦЭМ!$C$33:$C$776,СВЦЭМ!$A$33:$A$776,$A18,СВЦЭМ!$B$33:$B$776,V$11)+'СЕТ СН'!$F$9+СВЦЭМ!$D$10+'СЕТ СН'!$F$6-'СЕТ СН'!$F$19</f>
        <v>785.32173918000001</v>
      </c>
      <c r="W18" s="36">
        <f>SUMIFS(СВЦЭМ!$C$33:$C$776,СВЦЭМ!$A$33:$A$776,$A18,СВЦЭМ!$B$33:$B$776,W$11)+'СЕТ СН'!$F$9+СВЦЭМ!$D$10+'СЕТ СН'!$F$6-'СЕТ СН'!$F$19</f>
        <v>777.61515528999996</v>
      </c>
      <c r="X18" s="36">
        <f>SUMIFS(СВЦЭМ!$C$33:$C$776,СВЦЭМ!$A$33:$A$776,$A18,СВЦЭМ!$B$33:$B$776,X$11)+'СЕТ СН'!$F$9+СВЦЭМ!$D$10+'СЕТ СН'!$F$6-'СЕТ СН'!$F$19</f>
        <v>784.39908462999995</v>
      </c>
      <c r="Y18" s="36">
        <f>SUMIFS(СВЦЭМ!$C$33:$C$776,СВЦЭМ!$A$33:$A$776,$A18,СВЦЭМ!$B$33:$B$776,Y$11)+'СЕТ СН'!$F$9+СВЦЭМ!$D$10+'СЕТ СН'!$F$6-'СЕТ СН'!$F$19</f>
        <v>820.17892228999995</v>
      </c>
    </row>
    <row r="19" spans="1:25" ht="15.75" x14ac:dyDescent="0.2">
      <c r="A19" s="35">
        <f t="shared" si="0"/>
        <v>43777</v>
      </c>
      <c r="B19" s="36">
        <f>SUMIFS(СВЦЭМ!$C$33:$C$776,СВЦЭМ!$A$33:$A$776,$A19,СВЦЭМ!$B$33:$B$776,B$11)+'СЕТ СН'!$F$9+СВЦЭМ!$D$10+'СЕТ СН'!$F$6-'СЕТ СН'!$F$19</f>
        <v>888.87684093999997</v>
      </c>
      <c r="C19" s="36">
        <f>SUMIFS(СВЦЭМ!$C$33:$C$776,СВЦЭМ!$A$33:$A$776,$A19,СВЦЭМ!$B$33:$B$776,C$11)+'СЕТ СН'!$F$9+СВЦЭМ!$D$10+'СЕТ СН'!$F$6-'СЕТ СН'!$F$19</f>
        <v>932.78633191999995</v>
      </c>
      <c r="D19" s="36">
        <f>SUMIFS(СВЦЭМ!$C$33:$C$776,СВЦЭМ!$A$33:$A$776,$A19,СВЦЭМ!$B$33:$B$776,D$11)+'СЕТ СН'!$F$9+СВЦЭМ!$D$10+'СЕТ СН'!$F$6-'СЕТ СН'!$F$19</f>
        <v>942.59185943</v>
      </c>
      <c r="E19" s="36">
        <f>SUMIFS(СВЦЭМ!$C$33:$C$776,СВЦЭМ!$A$33:$A$776,$A19,СВЦЭМ!$B$33:$B$776,E$11)+'СЕТ СН'!$F$9+СВЦЭМ!$D$10+'СЕТ СН'!$F$6-'СЕТ СН'!$F$19</f>
        <v>950.46820251999998</v>
      </c>
      <c r="F19" s="36">
        <f>SUMIFS(СВЦЭМ!$C$33:$C$776,СВЦЭМ!$A$33:$A$776,$A19,СВЦЭМ!$B$33:$B$776,F$11)+'СЕТ СН'!$F$9+СВЦЭМ!$D$10+'СЕТ СН'!$F$6-'СЕТ СН'!$F$19</f>
        <v>946.86425652000003</v>
      </c>
      <c r="G19" s="36">
        <f>SUMIFS(СВЦЭМ!$C$33:$C$776,СВЦЭМ!$A$33:$A$776,$A19,СВЦЭМ!$B$33:$B$776,G$11)+'СЕТ СН'!$F$9+СВЦЭМ!$D$10+'СЕТ СН'!$F$6-'СЕТ СН'!$F$19</f>
        <v>925.85258469999997</v>
      </c>
      <c r="H19" s="36">
        <f>SUMIFS(СВЦЭМ!$C$33:$C$776,СВЦЭМ!$A$33:$A$776,$A19,СВЦЭМ!$B$33:$B$776,H$11)+'СЕТ СН'!$F$9+СВЦЭМ!$D$10+'СЕТ СН'!$F$6-'СЕТ СН'!$F$19</f>
        <v>875.32142996000005</v>
      </c>
      <c r="I19" s="36">
        <f>SUMIFS(СВЦЭМ!$C$33:$C$776,СВЦЭМ!$A$33:$A$776,$A19,СВЦЭМ!$B$33:$B$776,I$11)+'СЕТ СН'!$F$9+СВЦЭМ!$D$10+'СЕТ СН'!$F$6-'СЕТ СН'!$F$19</f>
        <v>843.67849472</v>
      </c>
      <c r="J19" s="36">
        <f>SUMIFS(СВЦЭМ!$C$33:$C$776,СВЦЭМ!$A$33:$A$776,$A19,СВЦЭМ!$B$33:$B$776,J$11)+'СЕТ СН'!$F$9+СВЦЭМ!$D$10+'СЕТ СН'!$F$6-'СЕТ СН'!$F$19</f>
        <v>834.31850008000004</v>
      </c>
      <c r="K19" s="36">
        <f>SUMIFS(СВЦЭМ!$C$33:$C$776,СВЦЭМ!$A$33:$A$776,$A19,СВЦЭМ!$B$33:$B$776,K$11)+'СЕТ СН'!$F$9+СВЦЭМ!$D$10+'СЕТ СН'!$F$6-'СЕТ СН'!$F$19</f>
        <v>828.36546242999998</v>
      </c>
      <c r="L19" s="36">
        <f>SUMIFS(СВЦЭМ!$C$33:$C$776,СВЦЭМ!$A$33:$A$776,$A19,СВЦЭМ!$B$33:$B$776,L$11)+'СЕТ СН'!$F$9+СВЦЭМ!$D$10+'СЕТ СН'!$F$6-'СЕТ СН'!$F$19</f>
        <v>826.42599207000001</v>
      </c>
      <c r="M19" s="36">
        <f>SUMIFS(СВЦЭМ!$C$33:$C$776,СВЦЭМ!$A$33:$A$776,$A19,СВЦЭМ!$B$33:$B$776,M$11)+'СЕТ СН'!$F$9+СВЦЭМ!$D$10+'СЕТ СН'!$F$6-'СЕТ СН'!$F$19</f>
        <v>838.53562379999994</v>
      </c>
      <c r="N19" s="36">
        <f>SUMIFS(СВЦЭМ!$C$33:$C$776,СВЦЭМ!$A$33:$A$776,$A19,СВЦЭМ!$B$33:$B$776,N$11)+'СЕТ СН'!$F$9+СВЦЭМ!$D$10+'СЕТ СН'!$F$6-'СЕТ СН'!$F$19</f>
        <v>844.23651139000003</v>
      </c>
      <c r="O19" s="36">
        <f>SUMIFS(СВЦЭМ!$C$33:$C$776,СВЦЭМ!$A$33:$A$776,$A19,СВЦЭМ!$B$33:$B$776,O$11)+'СЕТ СН'!$F$9+СВЦЭМ!$D$10+'СЕТ СН'!$F$6-'СЕТ СН'!$F$19</f>
        <v>858.66524453</v>
      </c>
      <c r="P19" s="36">
        <f>SUMIFS(СВЦЭМ!$C$33:$C$776,СВЦЭМ!$A$33:$A$776,$A19,СВЦЭМ!$B$33:$B$776,P$11)+'СЕТ СН'!$F$9+СВЦЭМ!$D$10+'СЕТ СН'!$F$6-'СЕТ СН'!$F$19</f>
        <v>862.09281874999999</v>
      </c>
      <c r="Q19" s="36">
        <f>SUMIFS(СВЦЭМ!$C$33:$C$776,СВЦЭМ!$A$33:$A$776,$A19,СВЦЭМ!$B$33:$B$776,Q$11)+'СЕТ СН'!$F$9+СВЦЭМ!$D$10+'СЕТ СН'!$F$6-'СЕТ СН'!$F$19</f>
        <v>864.02643251999996</v>
      </c>
      <c r="R19" s="36">
        <f>SUMIFS(СВЦЭМ!$C$33:$C$776,СВЦЭМ!$A$33:$A$776,$A19,СВЦЭМ!$B$33:$B$776,R$11)+'СЕТ СН'!$F$9+СВЦЭМ!$D$10+'СЕТ СН'!$F$6-'СЕТ СН'!$F$19</f>
        <v>824.57769755000004</v>
      </c>
      <c r="S19" s="36">
        <f>SUMIFS(СВЦЭМ!$C$33:$C$776,СВЦЭМ!$A$33:$A$776,$A19,СВЦЭМ!$B$33:$B$776,S$11)+'СЕТ СН'!$F$9+СВЦЭМ!$D$10+'СЕТ СН'!$F$6-'СЕТ СН'!$F$19</f>
        <v>806.12379018000001</v>
      </c>
      <c r="T19" s="36">
        <f>SUMIFS(СВЦЭМ!$C$33:$C$776,СВЦЭМ!$A$33:$A$776,$A19,СВЦЭМ!$B$33:$B$776,T$11)+'СЕТ СН'!$F$9+СВЦЭМ!$D$10+'СЕТ СН'!$F$6-'СЕТ СН'!$F$19</f>
        <v>788.93511811999997</v>
      </c>
      <c r="U19" s="36">
        <f>SUMIFS(СВЦЭМ!$C$33:$C$776,СВЦЭМ!$A$33:$A$776,$A19,СВЦЭМ!$B$33:$B$776,U$11)+'СЕТ СН'!$F$9+СВЦЭМ!$D$10+'СЕТ СН'!$F$6-'СЕТ СН'!$F$19</f>
        <v>782.85140693999995</v>
      </c>
      <c r="V19" s="36">
        <f>SUMIFS(СВЦЭМ!$C$33:$C$776,СВЦЭМ!$A$33:$A$776,$A19,СВЦЭМ!$B$33:$B$776,V$11)+'СЕТ СН'!$F$9+СВЦЭМ!$D$10+'СЕТ СН'!$F$6-'СЕТ СН'!$F$19</f>
        <v>796.35395591999998</v>
      </c>
      <c r="W19" s="36">
        <f>SUMIFS(СВЦЭМ!$C$33:$C$776,СВЦЭМ!$A$33:$A$776,$A19,СВЦЭМ!$B$33:$B$776,W$11)+'СЕТ СН'!$F$9+СВЦЭМ!$D$10+'СЕТ СН'!$F$6-'СЕТ СН'!$F$19</f>
        <v>809.75478264000003</v>
      </c>
      <c r="X19" s="36">
        <f>SUMIFS(СВЦЭМ!$C$33:$C$776,СВЦЭМ!$A$33:$A$776,$A19,СВЦЭМ!$B$33:$B$776,X$11)+'СЕТ СН'!$F$9+СВЦЭМ!$D$10+'СЕТ СН'!$F$6-'СЕТ СН'!$F$19</f>
        <v>826.11105448000001</v>
      </c>
      <c r="Y19" s="36">
        <f>SUMIFS(СВЦЭМ!$C$33:$C$776,СВЦЭМ!$A$33:$A$776,$A19,СВЦЭМ!$B$33:$B$776,Y$11)+'СЕТ СН'!$F$9+СВЦЭМ!$D$10+'СЕТ СН'!$F$6-'СЕТ СН'!$F$19</f>
        <v>853.43826721999994</v>
      </c>
    </row>
    <row r="20" spans="1:25" ht="15.75" x14ac:dyDescent="0.2">
      <c r="A20" s="35">
        <f t="shared" si="0"/>
        <v>43778</v>
      </c>
      <c r="B20" s="36">
        <f>SUMIFS(СВЦЭМ!$C$33:$C$776,СВЦЭМ!$A$33:$A$776,$A20,СВЦЭМ!$B$33:$B$776,B$11)+'СЕТ СН'!$F$9+СВЦЭМ!$D$10+'СЕТ СН'!$F$6-'СЕТ СН'!$F$19</f>
        <v>915.34020765000002</v>
      </c>
      <c r="C20" s="36">
        <f>SUMIFS(СВЦЭМ!$C$33:$C$776,СВЦЭМ!$A$33:$A$776,$A20,СВЦЭМ!$B$33:$B$776,C$11)+'СЕТ СН'!$F$9+СВЦЭМ!$D$10+'СЕТ СН'!$F$6-'СЕТ СН'!$F$19</f>
        <v>952.93198227000005</v>
      </c>
      <c r="D20" s="36">
        <f>SUMIFS(СВЦЭМ!$C$33:$C$776,СВЦЭМ!$A$33:$A$776,$A20,СВЦЭМ!$B$33:$B$776,D$11)+'СЕТ СН'!$F$9+СВЦЭМ!$D$10+'СЕТ СН'!$F$6-'СЕТ СН'!$F$19</f>
        <v>969.11311158000001</v>
      </c>
      <c r="E20" s="36">
        <f>SUMIFS(СВЦЭМ!$C$33:$C$776,СВЦЭМ!$A$33:$A$776,$A20,СВЦЭМ!$B$33:$B$776,E$11)+'СЕТ СН'!$F$9+СВЦЭМ!$D$10+'СЕТ СН'!$F$6-'СЕТ СН'!$F$19</f>
        <v>984.86709744999996</v>
      </c>
      <c r="F20" s="36">
        <f>SUMIFS(СВЦЭМ!$C$33:$C$776,СВЦЭМ!$A$33:$A$776,$A20,СВЦЭМ!$B$33:$B$776,F$11)+'СЕТ СН'!$F$9+СВЦЭМ!$D$10+'СЕТ СН'!$F$6-'СЕТ СН'!$F$19</f>
        <v>979.52705813</v>
      </c>
      <c r="G20" s="36">
        <f>SUMIFS(СВЦЭМ!$C$33:$C$776,СВЦЭМ!$A$33:$A$776,$A20,СВЦЭМ!$B$33:$B$776,G$11)+'СЕТ СН'!$F$9+СВЦЭМ!$D$10+'СЕТ СН'!$F$6-'СЕТ СН'!$F$19</f>
        <v>970.90244146999999</v>
      </c>
      <c r="H20" s="36">
        <f>SUMIFS(СВЦЭМ!$C$33:$C$776,СВЦЭМ!$A$33:$A$776,$A20,СВЦЭМ!$B$33:$B$776,H$11)+'СЕТ СН'!$F$9+СВЦЭМ!$D$10+'СЕТ СН'!$F$6-'СЕТ СН'!$F$19</f>
        <v>926.69118989000003</v>
      </c>
      <c r="I20" s="36">
        <f>SUMIFS(СВЦЭМ!$C$33:$C$776,СВЦЭМ!$A$33:$A$776,$A20,СВЦЭМ!$B$33:$B$776,I$11)+'СЕТ СН'!$F$9+СВЦЭМ!$D$10+'СЕТ СН'!$F$6-'СЕТ СН'!$F$19</f>
        <v>885.20871784999997</v>
      </c>
      <c r="J20" s="36">
        <f>SUMIFS(СВЦЭМ!$C$33:$C$776,СВЦЭМ!$A$33:$A$776,$A20,СВЦЭМ!$B$33:$B$776,J$11)+'СЕТ СН'!$F$9+СВЦЭМ!$D$10+'СЕТ СН'!$F$6-'СЕТ СН'!$F$19</f>
        <v>870.02540205000003</v>
      </c>
      <c r="K20" s="36">
        <f>SUMIFS(СВЦЭМ!$C$33:$C$776,СВЦЭМ!$A$33:$A$776,$A20,СВЦЭМ!$B$33:$B$776,K$11)+'СЕТ СН'!$F$9+СВЦЭМ!$D$10+'СЕТ СН'!$F$6-'СЕТ СН'!$F$19</f>
        <v>864.25630009999998</v>
      </c>
      <c r="L20" s="36">
        <f>SUMIFS(СВЦЭМ!$C$33:$C$776,СВЦЭМ!$A$33:$A$776,$A20,СВЦЭМ!$B$33:$B$776,L$11)+'СЕТ СН'!$F$9+СВЦЭМ!$D$10+'СЕТ СН'!$F$6-'СЕТ СН'!$F$19</f>
        <v>872.08945255000003</v>
      </c>
      <c r="M20" s="36">
        <f>SUMIFS(СВЦЭМ!$C$33:$C$776,СВЦЭМ!$A$33:$A$776,$A20,СВЦЭМ!$B$33:$B$776,M$11)+'СЕТ СН'!$F$9+СВЦЭМ!$D$10+'СЕТ СН'!$F$6-'СЕТ СН'!$F$19</f>
        <v>877.33784200000002</v>
      </c>
      <c r="N20" s="36">
        <f>SUMIFS(СВЦЭМ!$C$33:$C$776,СВЦЭМ!$A$33:$A$776,$A20,СВЦЭМ!$B$33:$B$776,N$11)+'СЕТ СН'!$F$9+СВЦЭМ!$D$10+'СЕТ СН'!$F$6-'СЕТ СН'!$F$19</f>
        <v>882.68542941999999</v>
      </c>
      <c r="O20" s="36">
        <f>SUMIFS(СВЦЭМ!$C$33:$C$776,СВЦЭМ!$A$33:$A$776,$A20,СВЦЭМ!$B$33:$B$776,O$11)+'СЕТ СН'!$F$9+СВЦЭМ!$D$10+'СЕТ СН'!$F$6-'СЕТ СН'!$F$19</f>
        <v>893.57098585999995</v>
      </c>
      <c r="P20" s="36">
        <f>SUMIFS(СВЦЭМ!$C$33:$C$776,СВЦЭМ!$A$33:$A$776,$A20,СВЦЭМ!$B$33:$B$776,P$11)+'СЕТ СН'!$F$9+СВЦЭМ!$D$10+'СЕТ СН'!$F$6-'СЕТ СН'!$F$19</f>
        <v>905.09736566000004</v>
      </c>
      <c r="Q20" s="36">
        <f>SUMIFS(СВЦЭМ!$C$33:$C$776,СВЦЭМ!$A$33:$A$776,$A20,СВЦЭМ!$B$33:$B$776,Q$11)+'СЕТ СН'!$F$9+СВЦЭМ!$D$10+'СЕТ СН'!$F$6-'СЕТ СН'!$F$19</f>
        <v>900.86897407000004</v>
      </c>
      <c r="R20" s="36">
        <f>SUMIFS(СВЦЭМ!$C$33:$C$776,СВЦЭМ!$A$33:$A$776,$A20,СВЦЭМ!$B$33:$B$776,R$11)+'СЕТ СН'!$F$9+СВЦЭМ!$D$10+'СЕТ СН'!$F$6-'СЕТ СН'!$F$19</f>
        <v>856.99188746000004</v>
      </c>
      <c r="S20" s="36">
        <f>SUMIFS(СВЦЭМ!$C$33:$C$776,СВЦЭМ!$A$33:$A$776,$A20,СВЦЭМ!$B$33:$B$776,S$11)+'СЕТ СН'!$F$9+СВЦЭМ!$D$10+'СЕТ СН'!$F$6-'СЕТ СН'!$F$19</f>
        <v>821.93541988000004</v>
      </c>
      <c r="T20" s="36">
        <f>SUMIFS(СВЦЭМ!$C$33:$C$776,СВЦЭМ!$A$33:$A$776,$A20,СВЦЭМ!$B$33:$B$776,T$11)+'СЕТ СН'!$F$9+СВЦЭМ!$D$10+'СЕТ СН'!$F$6-'СЕТ СН'!$F$19</f>
        <v>832.80770579</v>
      </c>
      <c r="U20" s="36">
        <f>SUMIFS(СВЦЭМ!$C$33:$C$776,СВЦЭМ!$A$33:$A$776,$A20,СВЦЭМ!$B$33:$B$776,U$11)+'СЕТ СН'!$F$9+СВЦЭМ!$D$10+'СЕТ СН'!$F$6-'СЕТ СН'!$F$19</f>
        <v>833.97817239999995</v>
      </c>
      <c r="V20" s="36">
        <f>SUMIFS(СВЦЭМ!$C$33:$C$776,СВЦЭМ!$A$33:$A$776,$A20,СВЦЭМ!$B$33:$B$776,V$11)+'СЕТ СН'!$F$9+СВЦЭМ!$D$10+'СЕТ СН'!$F$6-'СЕТ СН'!$F$19</f>
        <v>825.77539086000002</v>
      </c>
      <c r="W20" s="36">
        <f>SUMIFS(СВЦЭМ!$C$33:$C$776,СВЦЭМ!$A$33:$A$776,$A20,СВЦЭМ!$B$33:$B$776,W$11)+'СЕТ СН'!$F$9+СВЦЭМ!$D$10+'СЕТ СН'!$F$6-'СЕТ СН'!$F$19</f>
        <v>815.83222644</v>
      </c>
      <c r="X20" s="36">
        <f>SUMIFS(СВЦЭМ!$C$33:$C$776,СВЦЭМ!$A$33:$A$776,$A20,СВЦЭМ!$B$33:$B$776,X$11)+'СЕТ СН'!$F$9+СВЦЭМ!$D$10+'СЕТ СН'!$F$6-'СЕТ СН'!$F$19</f>
        <v>816.31200911999997</v>
      </c>
      <c r="Y20" s="36">
        <f>SUMIFS(СВЦЭМ!$C$33:$C$776,СВЦЭМ!$A$33:$A$776,$A20,СВЦЭМ!$B$33:$B$776,Y$11)+'СЕТ СН'!$F$9+СВЦЭМ!$D$10+'СЕТ СН'!$F$6-'СЕТ СН'!$F$19</f>
        <v>847.24714692999999</v>
      </c>
    </row>
    <row r="21" spans="1:25" ht="15.75" x14ac:dyDescent="0.2">
      <c r="A21" s="35">
        <f t="shared" si="0"/>
        <v>43779</v>
      </c>
      <c r="B21" s="36">
        <f>SUMIFS(СВЦЭМ!$C$33:$C$776,СВЦЭМ!$A$33:$A$776,$A21,СВЦЭМ!$B$33:$B$776,B$11)+'СЕТ СН'!$F$9+СВЦЭМ!$D$10+'СЕТ СН'!$F$6-'СЕТ СН'!$F$19</f>
        <v>912.81730544999994</v>
      </c>
      <c r="C21" s="36">
        <f>SUMIFS(СВЦЭМ!$C$33:$C$776,СВЦЭМ!$A$33:$A$776,$A21,СВЦЭМ!$B$33:$B$776,C$11)+'СЕТ СН'!$F$9+СВЦЭМ!$D$10+'СЕТ СН'!$F$6-'СЕТ СН'!$F$19</f>
        <v>949.23048798000002</v>
      </c>
      <c r="D21" s="36">
        <f>SUMIFS(СВЦЭМ!$C$33:$C$776,СВЦЭМ!$A$33:$A$776,$A21,СВЦЭМ!$B$33:$B$776,D$11)+'СЕТ СН'!$F$9+СВЦЭМ!$D$10+'СЕТ СН'!$F$6-'СЕТ СН'!$F$19</f>
        <v>966.88709832999996</v>
      </c>
      <c r="E21" s="36">
        <f>SUMIFS(СВЦЭМ!$C$33:$C$776,СВЦЭМ!$A$33:$A$776,$A21,СВЦЭМ!$B$33:$B$776,E$11)+'СЕТ СН'!$F$9+СВЦЭМ!$D$10+'СЕТ СН'!$F$6-'СЕТ СН'!$F$19</f>
        <v>981.57428842000002</v>
      </c>
      <c r="F21" s="36">
        <f>SUMIFS(СВЦЭМ!$C$33:$C$776,СВЦЭМ!$A$33:$A$776,$A21,СВЦЭМ!$B$33:$B$776,F$11)+'СЕТ СН'!$F$9+СВЦЭМ!$D$10+'СЕТ СН'!$F$6-'СЕТ СН'!$F$19</f>
        <v>981.13245361999998</v>
      </c>
      <c r="G21" s="36">
        <f>SUMIFS(СВЦЭМ!$C$33:$C$776,СВЦЭМ!$A$33:$A$776,$A21,СВЦЭМ!$B$33:$B$776,G$11)+'СЕТ СН'!$F$9+СВЦЭМ!$D$10+'СЕТ СН'!$F$6-'СЕТ СН'!$F$19</f>
        <v>968.49360210999998</v>
      </c>
      <c r="H21" s="36">
        <f>SUMIFS(СВЦЭМ!$C$33:$C$776,СВЦЭМ!$A$33:$A$776,$A21,СВЦЭМ!$B$33:$B$776,H$11)+'СЕТ СН'!$F$9+СВЦЭМ!$D$10+'СЕТ СН'!$F$6-'СЕТ СН'!$F$19</f>
        <v>941.99263876999999</v>
      </c>
      <c r="I21" s="36">
        <f>SUMIFS(СВЦЭМ!$C$33:$C$776,СВЦЭМ!$A$33:$A$776,$A21,СВЦЭМ!$B$33:$B$776,I$11)+'СЕТ СН'!$F$9+СВЦЭМ!$D$10+'СЕТ СН'!$F$6-'СЕТ СН'!$F$19</f>
        <v>930.87076762000004</v>
      </c>
      <c r="J21" s="36">
        <f>SUMIFS(СВЦЭМ!$C$33:$C$776,СВЦЭМ!$A$33:$A$776,$A21,СВЦЭМ!$B$33:$B$776,J$11)+'СЕТ СН'!$F$9+СВЦЭМ!$D$10+'СЕТ СН'!$F$6-'СЕТ СН'!$F$19</f>
        <v>920.11135395999997</v>
      </c>
      <c r="K21" s="36">
        <f>SUMIFS(СВЦЭМ!$C$33:$C$776,СВЦЭМ!$A$33:$A$776,$A21,СВЦЭМ!$B$33:$B$776,K$11)+'СЕТ СН'!$F$9+СВЦЭМ!$D$10+'СЕТ СН'!$F$6-'СЕТ СН'!$F$19</f>
        <v>891.24620808999998</v>
      </c>
      <c r="L21" s="36">
        <f>SUMIFS(СВЦЭМ!$C$33:$C$776,СВЦЭМ!$A$33:$A$776,$A21,СВЦЭМ!$B$33:$B$776,L$11)+'СЕТ СН'!$F$9+СВЦЭМ!$D$10+'СЕТ СН'!$F$6-'СЕТ СН'!$F$19</f>
        <v>876.15662439999994</v>
      </c>
      <c r="M21" s="36">
        <f>SUMIFS(СВЦЭМ!$C$33:$C$776,СВЦЭМ!$A$33:$A$776,$A21,СВЦЭМ!$B$33:$B$776,M$11)+'СЕТ СН'!$F$9+СВЦЭМ!$D$10+'СЕТ СН'!$F$6-'СЕТ СН'!$F$19</f>
        <v>876.57365556000002</v>
      </c>
      <c r="N21" s="36">
        <f>SUMIFS(СВЦЭМ!$C$33:$C$776,СВЦЭМ!$A$33:$A$776,$A21,СВЦЭМ!$B$33:$B$776,N$11)+'СЕТ СН'!$F$9+СВЦЭМ!$D$10+'СЕТ СН'!$F$6-'СЕТ СН'!$F$19</f>
        <v>883.20917150000002</v>
      </c>
      <c r="O21" s="36">
        <f>SUMIFS(СВЦЭМ!$C$33:$C$776,СВЦЭМ!$A$33:$A$776,$A21,СВЦЭМ!$B$33:$B$776,O$11)+'СЕТ СН'!$F$9+СВЦЭМ!$D$10+'СЕТ СН'!$F$6-'СЕТ СН'!$F$19</f>
        <v>896.20315565999999</v>
      </c>
      <c r="P21" s="36">
        <f>SUMIFS(СВЦЭМ!$C$33:$C$776,СВЦЭМ!$A$33:$A$776,$A21,СВЦЭМ!$B$33:$B$776,P$11)+'СЕТ СН'!$F$9+СВЦЭМ!$D$10+'СЕТ СН'!$F$6-'СЕТ СН'!$F$19</f>
        <v>912.01970487999995</v>
      </c>
      <c r="Q21" s="36">
        <f>SUMIFS(СВЦЭМ!$C$33:$C$776,СВЦЭМ!$A$33:$A$776,$A21,СВЦЭМ!$B$33:$B$776,Q$11)+'СЕТ СН'!$F$9+СВЦЭМ!$D$10+'СЕТ СН'!$F$6-'СЕТ СН'!$F$19</f>
        <v>914.45254092000005</v>
      </c>
      <c r="R21" s="36">
        <f>SUMIFS(СВЦЭМ!$C$33:$C$776,СВЦЭМ!$A$33:$A$776,$A21,СВЦЭМ!$B$33:$B$776,R$11)+'СЕТ СН'!$F$9+СВЦЭМ!$D$10+'СЕТ СН'!$F$6-'СЕТ СН'!$F$19</f>
        <v>863.38769388000003</v>
      </c>
      <c r="S21" s="36">
        <f>SUMIFS(СВЦЭМ!$C$33:$C$776,СВЦЭМ!$A$33:$A$776,$A21,СВЦЭМ!$B$33:$B$776,S$11)+'СЕТ СН'!$F$9+СВЦЭМ!$D$10+'СЕТ СН'!$F$6-'СЕТ СН'!$F$19</f>
        <v>832.52614653000001</v>
      </c>
      <c r="T21" s="36">
        <f>SUMIFS(СВЦЭМ!$C$33:$C$776,СВЦЭМ!$A$33:$A$776,$A21,СВЦЭМ!$B$33:$B$776,T$11)+'СЕТ СН'!$F$9+СВЦЭМ!$D$10+'СЕТ СН'!$F$6-'СЕТ СН'!$F$19</f>
        <v>841.33499891999998</v>
      </c>
      <c r="U21" s="36">
        <f>SUMIFS(СВЦЭМ!$C$33:$C$776,СВЦЭМ!$A$33:$A$776,$A21,СВЦЭМ!$B$33:$B$776,U$11)+'СЕТ СН'!$F$9+СВЦЭМ!$D$10+'СЕТ СН'!$F$6-'СЕТ СН'!$F$19</f>
        <v>839.24032154999998</v>
      </c>
      <c r="V21" s="36">
        <f>SUMIFS(СВЦЭМ!$C$33:$C$776,СВЦЭМ!$A$33:$A$776,$A21,СВЦЭМ!$B$33:$B$776,V$11)+'СЕТ СН'!$F$9+СВЦЭМ!$D$10+'СЕТ СН'!$F$6-'СЕТ СН'!$F$19</f>
        <v>830.31422155999996</v>
      </c>
      <c r="W21" s="36">
        <f>SUMIFS(СВЦЭМ!$C$33:$C$776,СВЦЭМ!$A$33:$A$776,$A21,СВЦЭМ!$B$33:$B$776,W$11)+'СЕТ СН'!$F$9+СВЦЭМ!$D$10+'СЕТ СН'!$F$6-'СЕТ СН'!$F$19</f>
        <v>822.96536917000003</v>
      </c>
      <c r="X21" s="36">
        <f>SUMIFS(СВЦЭМ!$C$33:$C$776,СВЦЭМ!$A$33:$A$776,$A21,СВЦЭМ!$B$33:$B$776,X$11)+'СЕТ СН'!$F$9+СВЦЭМ!$D$10+'СЕТ СН'!$F$6-'СЕТ СН'!$F$19</f>
        <v>809.24743728999999</v>
      </c>
      <c r="Y21" s="36">
        <f>SUMIFS(СВЦЭМ!$C$33:$C$776,СВЦЭМ!$A$33:$A$776,$A21,СВЦЭМ!$B$33:$B$776,Y$11)+'СЕТ СН'!$F$9+СВЦЭМ!$D$10+'СЕТ СН'!$F$6-'СЕТ СН'!$F$19</f>
        <v>828.43130770000005</v>
      </c>
    </row>
    <row r="22" spans="1:25" ht="15.75" x14ac:dyDescent="0.2">
      <c r="A22" s="35">
        <f t="shared" si="0"/>
        <v>43780</v>
      </c>
      <c r="B22" s="36">
        <f>SUMIFS(СВЦЭМ!$C$33:$C$776,СВЦЭМ!$A$33:$A$776,$A22,СВЦЭМ!$B$33:$B$776,B$11)+'СЕТ СН'!$F$9+СВЦЭМ!$D$10+'СЕТ СН'!$F$6-'СЕТ СН'!$F$19</f>
        <v>902.36907529999996</v>
      </c>
      <c r="C22" s="36">
        <f>SUMIFS(СВЦЭМ!$C$33:$C$776,СВЦЭМ!$A$33:$A$776,$A22,СВЦЭМ!$B$33:$B$776,C$11)+'СЕТ СН'!$F$9+СВЦЭМ!$D$10+'СЕТ СН'!$F$6-'СЕТ СН'!$F$19</f>
        <v>940.04760568999995</v>
      </c>
      <c r="D22" s="36">
        <f>SUMIFS(СВЦЭМ!$C$33:$C$776,СВЦЭМ!$A$33:$A$776,$A22,СВЦЭМ!$B$33:$B$776,D$11)+'СЕТ СН'!$F$9+СВЦЭМ!$D$10+'СЕТ СН'!$F$6-'СЕТ СН'!$F$19</f>
        <v>967.90521076999994</v>
      </c>
      <c r="E22" s="36">
        <f>SUMIFS(СВЦЭМ!$C$33:$C$776,СВЦЭМ!$A$33:$A$776,$A22,СВЦЭМ!$B$33:$B$776,E$11)+'СЕТ СН'!$F$9+СВЦЭМ!$D$10+'СЕТ СН'!$F$6-'СЕТ СН'!$F$19</f>
        <v>977.34084521</v>
      </c>
      <c r="F22" s="36">
        <f>SUMIFS(СВЦЭМ!$C$33:$C$776,СВЦЭМ!$A$33:$A$776,$A22,СВЦЭМ!$B$33:$B$776,F$11)+'СЕТ СН'!$F$9+СВЦЭМ!$D$10+'СЕТ СН'!$F$6-'СЕТ СН'!$F$19</f>
        <v>985.42611497999997</v>
      </c>
      <c r="G22" s="36">
        <f>SUMIFS(СВЦЭМ!$C$33:$C$776,СВЦЭМ!$A$33:$A$776,$A22,СВЦЭМ!$B$33:$B$776,G$11)+'СЕТ СН'!$F$9+СВЦЭМ!$D$10+'СЕТ СН'!$F$6-'СЕТ СН'!$F$19</f>
        <v>953.10993630999997</v>
      </c>
      <c r="H22" s="36">
        <f>SUMIFS(СВЦЭМ!$C$33:$C$776,СВЦЭМ!$A$33:$A$776,$A22,СВЦЭМ!$B$33:$B$776,H$11)+'СЕТ СН'!$F$9+СВЦЭМ!$D$10+'СЕТ СН'!$F$6-'СЕТ СН'!$F$19</f>
        <v>947.94091753999999</v>
      </c>
      <c r="I22" s="36">
        <f>SUMIFS(СВЦЭМ!$C$33:$C$776,СВЦЭМ!$A$33:$A$776,$A22,СВЦЭМ!$B$33:$B$776,I$11)+'СЕТ СН'!$F$9+СВЦЭМ!$D$10+'СЕТ СН'!$F$6-'СЕТ СН'!$F$19</f>
        <v>936.80884030999994</v>
      </c>
      <c r="J22" s="36">
        <f>SUMIFS(СВЦЭМ!$C$33:$C$776,СВЦЭМ!$A$33:$A$776,$A22,СВЦЭМ!$B$33:$B$776,J$11)+'СЕТ СН'!$F$9+СВЦЭМ!$D$10+'СЕТ СН'!$F$6-'СЕТ СН'!$F$19</f>
        <v>932.25839518999999</v>
      </c>
      <c r="K22" s="36">
        <f>SUMIFS(СВЦЭМ!$C$33:$C$776,СВЦЭМ!$A$33:$A$776,$A22,СВЦЭМ!$B$33:$B$776,K$11)+'СЕТ СН'!$F$9+СВЦЭМ!$D$10+'СЕТ СН'!$F$6-'СЕТ СН'!$F$19</f>
        <v>923.21133249000002</v>
      </c>
      <c r="L22" s="36">
        <f>SUMIFS(СВЦЭМ!$C$33:$C$776,СВЦЭМ!$A$33:$A$776,$A22,СВЦЭМ!$B$33:$B$776,L$11)+'СЕТ СН'!$F$9+СВЦЭМ!$D$10+'СЕТ СН'!$F$6-'СЕТ СН'!$F$19</f>
        <v>884.34220456000003</v>
      </c>
      <c r="M22" s="36">
        <f>SUMIFS(СВЦЭМ!$C$33:$C$776,СВЦЭМ!$A$33:$A$776,$A22,СВЦЭМ!$B$33:$B$776,M$11)+'СЕТ СН'!$F$9+СВЦЭМ!$D$10+'СЕТ СН'!$F$6-'СЕТ СН'!$F$19</f>
        <v>871.37410274000001</v>
      </c>
      <c r="N22" s="36">
        <f>SUMIFS(СВЦЭМ!$C$33:$C$776,СВЦЭМ!$A$33:$A$776,$A22,СВЦЭМ!$B$33:$B$776,N$11)+'СЕТ СН'!$F$9+СВЦЭМ!$D$10+'СЕТ СН'!$F$6-'СЕТ СН'!$F$19</f>
        <v>867.27430455000001</v>
      </c>
      <c r="O22" s="36">
        <f>SUMIFS(СВЦЭМ!$C$33:$C$776,СВЦЭМ!$A$33:$A$776,$A22,СВЦЭМ!$B$33:$B$776,O$11)+'СЕТ СН'!$F$9+СВЦЭМ!$D$10+'СЕТ СН'!$F$6-'СЕТ СН'!$F$19</f>
        <v>868.69186919000003</v>
      </c>
      <c r="P22" s="36">
        <f>SUMIFS(СВЦЭМ!$C$33:$C$776,СВЦЭМ!$A$33:$A$776,$A22,СВЦЭМ!$B$33:$B$776,P$11)+'СЕТ СН'!$F$9+СВЦЭМ!$D$10+'СЕТ СН'!$F$6-'СЕТ СН'!$F$19</f>
        <v>871.43219541999997</v>
      </c>
      <c r="Q22" s="36">
        <f>SUMIFS(СВЦЭМ!$C$33:$C$776,СВЦЭМ!$A$33:$A$776,$A22,СВЦЭМ!$B$33:$B$776,Q$11)+'СЕТ СН'!$F$9+СВЦЭМ!$D$10+'СЕТ СН'!$F$6-'СЕТ СН'!$F$19</f>
        <v>875.59857684999997</v>
      </c>
      <c r="R22" s="36">
        <f>SUMIFS(СВЦЭМ!$C$33:$C$776,СВЦЭМ!$A$33:$A$776,$A22,СВЦЭМ!$B$33:$B$776,R$11)+'СЕТ СН'!$F$9+СВЦЭМ!$D$10+'СЕТ СН'!$F$6-'СЕТ СН'!$F$19</f>
        <v>872.18488501000002</v>
      </c>
      <c r="S22" s="36">
        <f>SUMIFS(СВЦЭМ!$C$33:$C$776,СВЦЭМ!$A$33:$A$776,$A22,СВЦЭМ!$B$33:$B$776,S$11)+'СЕТ СН'!$F$9+СВЦЭМ!$D$10+'СЕТ СН'!$F$6-'СЕТ СН'!$F$19</f>
        <v>868.05488601000002</v>
      </c>
      <c r="T22" s="36">
        <f>SUMIFS(СВЦЭМ!$C$33:$C$776,СВЦЭМ!$A$33:$A$776,$A22,СВЦЭМ!$B$33:$B$776,T$11)+'СЕТ СН'!$F$9+СВЦЭМ!$D$10+'СЕТ СН'!$F$6-'СЕТ СН'!$F$19</f>
        <v>880.49945035999997</v>
      </c>
      <c r="U22" s="36">
        <f>SUMIFS(СВЦЭМ!$C$33:$C$776,СВЦЭМ!$A$33:$A$776,$A22,СВЦЭМ!$B$33:$B$776,U$11)+'СЕТ СН'!$F$9+СВЦЭМ!$D$10+'СЕТ СН'!$F$6-'СЕТ СН'!$F$19</f>
        <v>871.94801770000004</v>
      </c>
      <c r="V22" s="36">
        <f>SUMIFS(СВЦЭМ!$C$33:$C$776,СВЦЭМ!$A$33:$A$776,$A22,СВЦЭМ!$B$33:$B$776,V$11)+'СЕТ СН'!$F$9+СВЦЭМ!$D$10+'СЕТ СН'!$F$6-'СЕТ СН'!$F$19</f>
        <v>866.52515692999998</v>
      </c>
      <c r="W22" s="36">
        <f>SUMIFS(СВЦЭМ!$C$33:$C$776,СВЦЭМ!$A$33:$A$776,$A22,СВЦЭМ!$B$33:$B$776,W$11)+'СЕТ СН'!$F$9+СВЦЭМ!$D$10+'СЕТ СН'!$F$6-'СЕТ СН'!$F$19</f>
        <v>869.19764615999998</v>
      </c>
      <c r="X22" s="36">
        <f>SUMIFS(СВЦЭМ!$C$33:$C$776,СВЦЭМ!$A$33:$A$776,$A22,СВЦЭМ!$B$33:$B$776,X$11)+'СЕТ СН'!$F$9+СВЦЭМ!$D$10+'СЕТ СН'!$F$6-'СЕТ СН'!$F$19</f>
        <v>870.40355061000002</v>
      </c>
      <c r="Y22" s="36">
        <f>SUMIFS(СВЦЭМ!$C$33:$C$776,СВЦЭМ!$A$33:$A$776,$A22,СВЦЭМ!$B$33:$B$776,Y$11)+'СЕТ СН'!$F$9+СВЦЭМ!$D$10+'СЕТ СН'!$F$6-'СЕТ СН'!$F$19</f>
        <v>905.00124958000004</v>
      </c>
    </row>
    <row r="23" spans="1:25" ht="15.75" x14ac:dyDescent="0.2">
      <c r="A23" s="35">
        <f t="shared" si="0"/>
        <v>43781</v>
      </c>
      <c r="B23" s="36">
        <f>SUMIFS(СВЦЭМ!$C$33:$C$776,СВЦЭМ!$A$33:$A$776,$A23,СВЦЭМ!$B$33:$B$776,B$11)+'СЕТ СН'!$F$9+СВЦЭМ!$D$10+'СЕТ СН'!$F$6-'СЕТ СН'!$F$19</f>
        <v>896.91123636999998</v>
      </c>
      <c r="C23" s="36">
        <f>SUMIFS(СВЦЭМ!$C$33:$C$776,СВЦЭМ!$A$33:$A$776,$A23,СВЦЭМ!$B$33:$B$776,C$11)+'СЕТ СН'!$F$9+СВЦЭМ!$D$10+'СЕТ СН'!$F$6-'СЕТ СН'!$F$19</f>
        <v>937.25284038999996</v>
      </c>
      <c r="D23" s="36">
        <f>SUMIFS(СВЦЭМ!$C$33:$C$776,СВЦЭМ!$A$33:$A$776,$A23,СВЦЭМ!$B$33:$B$776,D$11)+'СЕТ СН'!$F$9+СВЦЭМ!$D$10+'СЕТ СН'!$F$6-'СЕТ СН'!$F$19</f>
        <v>942.92776276999996</v>
      </c>
      <c r="E23" s="36">
        <f>SUMIFS(СВЦЭМ!$C$33:$C$776,СВЦЭМ!$A$33:$A$776,$A23,СВЦЭМ!$B$33:$B$776,E$11)+'СЕТ СН'!$F$9+СВЦЭМ!$D$10+'СЕТ СН'!$F$6-'СЕТ СН'!$F$19</f>
        <v>953.75604480000004</v>
      </c>
      <c r="F23" s="36">
        <f>SUMIFS(СВЦЭМ!$C$33:$C$776,СВЦЭМ!$A$33:$A$776,$A23,СВЦЭМ!$B$33:$B$776,F$11)+'СЕТ СН'!$F$9+СВЦЭМ!$D$10+'СЕТ СН'!$F$6-'СЕТ СН'!$F$19</f>
        <v>949.16902898000001</v>
      </c>
      <c r="G23" s="36">
        <f>SUMIFS(СВЦЭМ!$C$33:$C$776,СВЦЭМ!$A$33:$A$776,$A23,СВЦЭМ!$B$33:$B$776,G$11)+'СЕТ СН'!$F$9+СВЦЭМ!$D$10+'СЕТ СН'!$F$6-'СЕТ СН'!$F$19</f>
        <v>929.77193089000002</v>
      </c>
      <c r="H23" s="36">
        <f>SUMIFS(СВЦЭМ!$C$33:$C$776,СВЦЭМ!$A$33:$A$776,$A23,СВЦЭМ!$B$33:$B$776,H$11)+'СЕТ СН'!$F$9+СВЦЭМ!$D$10+'СЕТ СН'!$F$6-'СЕТ СН'!$F$19</f>
        <v>898.57871765999994</v>
      </c>
      <c r="I23" s="36">
        <f>SUMIFS(СВЦЭМ!$C$33:$C$776,СВЦЭМ!$A$33:$A$776,$A23,СВЦЭМ!$B$33:$B$776,I$11)+'СЕТ СН'!$F$9+СВЦЭМ!$D$10+'СЕТ СН'!$F$6-'СЕТ СН'!$F$19</f>
        <v>876.35710363999999</v>
      </c>
      <c r="J23" s="36">
        <f>SUMIFS(СВЦЭМ!$C$33:$C$776,СВЦЭМ!$A$33:$A$776,$A23,СВЦЭМ!$B$33:$B$776,J$11)+'СЕТ СН'!$F$9+СВЦЭМ!$D$10+'СЕТ СН'!$F$6-'СЕТ СН'!$F$19</f>
        <v>857.78205966999997</v>
      </c>
      <c r="K23" s="36">
        <f>SUMIFS(СВЦЭМ!$C$33:$C$776,СВЦЭМ!$A$33:$A$776,$A23,СВЦЭМ!$B$33:$B$776,K$11)+'СЕТ СН'!$F$9+СВЦЭМ!$D$10+'СЕТ СН'!$F$6-'СЕТ СН'!$F$19</f>
        <v>855.30565412999999</v>
      </c>
      <c r="L23" s="36">
        <f>SUMIFS(СВЦЭМ!$C$33:$C$776,СВЦЭМ!$A$33:$A$776,$A23,СВЦЭМ!$B$33:$B$776,L$11)+'СЕТ СН'!$F$9+СВЦЭМ!$D$10+'СЕТ СН'!$F$6-'СЕТ СН'!$F$19</f>
        <v>828.38183432999995</v>
      </c>
      <c r="M23" s="36">
        <f>SUMIFS(СВЦЭМ!$C$33:$C$776,СВЦЭМ!$A$33:$A$776,$A23,СВЦЭМ!$B$33:$B$776,M$11)+'СЕТ СН'!$F$9+СВЦЭМ!$D$10+'СЕТ СН'!$F$6-'СЕТ СН'!$F$19</f>
        <v>815.97392857</v>
      </c>
      <c r="N23" s="36">
        <f>SUMIFS(СВЦЭМ!$C$33:$C$776,СВЦЭМ!$A$33:$A$776,$A23,СВЦЭМ!$B$33:$B$776,N$11)+'СЕТ СН'!$F$9+СВЦЭМ!$D$10+'СЕТ СН'!$F$6-'СЕТ СН'!$F$19</f>
        <v>839.88115163999998</v>
      </c>
      <c r="O23" s="36">
        <f>SUMIFS(СВЦЭМ!$C$33:$C$776,СВЦЭМ!$A$33:$A$776,$A23,СВЦЭМ!$B$33:$B$776,O$11)+'СЕТ СН'!$F$9+СВЦЭМ!$D$10+'СЕТ СН'!$F$6-'СЕТ СН'!$F$19</f>
        <v>846.02724331000002</v>
      </c>
      <c r="P23" s="36">
        <f>SUMIFS(СВЦЭМ!$C$33:$C$776,СВЦЭМ!$A$33:$A$776,$A23,СВЦЭМ!$B$33:$B$776,P$11)+'СЕТ СН'!$F$9+СВЦЭМ!$D$10+'СЕТ СН'!$F$6-'СЕТ СН'!$F$19</f>
        <v>862.00503420999996</v>
      </c>
      <c r="Q23" s="36">
        <f>SUMIFS(СВЦЭМ!$C$33:$C$776,СВЦЭМ!$A$33:$A$776,$A23,СВЦЭМ!$B$33:$B$776,Q$11)+'СЕТ СН'!$F$9+СВЦЭМ!$D$10+'СЕТ СН'!$F$6-'СЕТ СН'!$F$19</f>
        <v>880.35962340000003</v>
      </c>
      <c r="R23" s="36">
        <f>SUMIFS(СВЦЭМ!$C$33:$C$776,СВЦЭМ!$A$33:$A$776,$A23,СВЦЭМ!$B$33:$B$776,R$11)+'СЕТ СН'!$F$9+СВЦЭМ!$D$10+'СЕТ СН'!$F$6-'СЕТ СН'!$F$19</f>
        <v>878.34691960999999</v>
      </c>
      <c r="S23" s="36">
        <f>SUMIFS(СВЦЭМ!$C$33:$C$776,СВЦЭМ!$A$33:$A$776,$A23,СВЦЭМ!$B$33:$B$776,S$11)+'СЕТ СН'!$F$9+СВЦЭМ!$D$10+'СЕТ СН'!$F$6-'СЕТ СН'!$F$19</f>
        <v>885.86148924999998</v>
      </c>
      <c r="T23" s="36">
        <f>SUMIFS(СВЦЭМ!$C$33:$C$776,СВЦЭМ!$A$33:$A$776,$A23,СВЦЭМ!$B$33:$B$776,T$11)+'СЕТ СН'!$F$9+СВЦЭМ!$D$10+'СЕТ СН'!$F$6-'СЕТ СН'!$F$19</f>
        <v>876.79666339999994</v>
      </c>
      <c r="U23" s="36">
        <f>SUMIFS(СВЦЭМ!$C$33:$C$776,СВЦЭМ!$A$33:$A$776,$A23,СВЦЭМ!$B$33:$B$776,U$11)+'СЕТ СН'!$F$9+СВЦЭМ!$D$10+'СЕТ СН'!$F$6-'СЕТ СН'!$F$19</f>
        <v>868.15382904000001</v>
      </c>
      <c r="V23" s="36">
        <f>SUMIFS(СВЦЭМ!$C$33:$C$776,СВЦЭМ!$A$33:$A$776,$A23,СВЦЭМ!$B$33:$B$776,V$11)+'СЕТ СН'!$F$9+СВЦЭМ!$D$10+'СЕТ СН'!$F$6-'СЕТ СН'!$F$19</f>
        <v>864.29573117999996</v>
      </c>
      <c r="W23" s="36">
        <f>SUMIFS(СВЦЭМ!$C$33:$C$776,СВЦЭМ!$A$33:$A$776,$A23,СВЦЭМ!$B$33:$B$776,W$11)+'СЕТ СН'!$F$9+СВЦЭМ!$D$10+'СЕТ СН'!$F$6-'СЕТ СН'!$F$19</f>
        <v>883.5911734</v>
      </c>
      <c r="X23" s="36">
        <f>SUMIFS(СВЦЭМ!$C$33:$C$776,СВЦЭМ!$A$33:$A$776,$A23,СВЦЭМ!$B$33:$B$776,X$11)+'СЕТ СН'!$F$9+СВЦЭМ!$D$10+'СЕТ СН'!$F$6-'СЕТ СН'!$F$19</f>
        <v>905.55071636000002</v>
      </c>
      <c r="Y23" s="36">
        <f>SUMIFS(СВЦЭМ!$C$33:$C$776,СВЦЭМ!$A$33:$A$776,$A23,СВЦЭМ!$B$33:$B$776,Y$11)+'СЕТ СН'!$F$9+СВЦЭМ!$D$10+'СЕТ СН'!$F$6-'СЕТ СН'!$F$19</f>
        <v>964.22696565000001</v>
      </c>
    </row>
    <row r="24" spans="1:25" ht="15.75" x14ac:dyDescent="0.2">
      <c r="A24" s="35">
        <f t="shared" si="0"/>
        <v>43782</v>
      </c>
      <c r="B24" s="36">
        <f>SUMIFS(СВЦЭМ!$C$33:$C$776,СВЦЭМ!$A$33:$A$776,$A24,СВЦЭМ!$B$33:$B$776,B$11)+'СЕТ СН'!$F$9+СВЦЭМ!$D$10+'СЕТ СН'!$F$6-'СЕТ СН'!$F$19</f>
        <v>947.45585324000001</v>
      </c>
      <c r="C24" s="36">
        <f>SUMIFS(СВЦЭМ!$C$33:$C$776,СВЦЭМ!$A$33:$A$776,$A24,СВЦЭМ!$B$33:$B$776,C$11)+'СЕТ СН'!$F$9+СВЦЭМ!$D$10+'СЕТ СН'!$F$6-'СЕТ СН'!$F$19</f>
        <v>1013.86337926</v>
      </c>
      <c r="D24" s="36">
        <f>SUMIFS(СВЦЭМ!$C$33:$C$776,СВЦЭМ!$A$33:$A$776,$A24,СВЦЭМ!$B$33:$B$776,D$11)+'СЕТ СН'!$F$9+СВЦЭМ!$D$10+'СЕТ СН'!$F$6-'СЕТ СН'!$F$19</f>
        <v>1042.3444921400001</v>
      </c>
      <c r="E24" s="36">
        <f>SUMIFS(СВЦЭМ!$C$33:$C$776,СВЦЭМ!$A$33:$A$776,$A24,СВЦЭМ!$B$33:$B$776,E$11)+'СЕТ СН'!$F$9+СВЦЭМ!$D$10+'СЕТ СН'!$F$6-'СЕТ СН'!$F$19</f>
        <v>1025.7304240600001</v>
      </c>
      <c r="F24" s="36">
        <f>SUMIFS(СВЦЭМ!$C$33:$C$776,СВЦЭМ!$A$33:$A$776,$A24,СВЦЭМ!$B$33:$B$776,F$11)+'СЕТ СН'!$F$9+СВЦЭМ!$D$10+'СЕТ СН'!$F$6-'СЕТ СН'!$F$19</f>
        <v>1002.04396391</v>
      </c>
      <c r="G24" s="36">
        <f>SUMIFS(СВЦЭМ!$C$33:$C$776,СВЦЭМ!$A$33:$A$776,$A24,СВЦЭМ!$B$33:$B$776,G$11)+'СЕТ СН'!$F$9+СВЦЭМ!$D$10+'СЕТ СН'!$F$6-'СЕТ СН'!$F$19</f>
        <v>974.75999147999994</v>
      </c>
      <c r="H24" s="36">
        <f>SUMIFS(СВЦЭМ!$C$33:$C$776,СВЦЭМ!$A$33:$A$776,$A24,СВЦЭМ!$B$33:$B$776,H$11)+'СЕТ СН'!$F$9+СВЦЭМ!$D$10+'СЕТ СН'!$F$6-'СЕТ СН'!$F$19</f>
        <v>943.36764243000005</v>
      </c>
      <c r="I24" s="36">
        <f>SUMIFS(СВЦЭМ!$C$33:$C$776,СВЦЭМ!$A$33:$A$776,$A24,СВЦЭМ!$B$33:$B$776,I$11)+'СЕТ СН'!$F$9+СВЦЭМ!$D$10+'СЕТ СН'!$F$6-'СЕТ СН'!$F$19</f>
        <v>889.80307205999998</v>
      </c>
      <c r="J24" s="36">
        <f>SUMIFS(СВЦЭМ!$C$33:$C$776,СВЦЭМ!$A$33:$A$776,$A24,СВЦЭМ!$B$33:$B$776,J$11)+'СЕТ СН'!$F$9+СВЦЭМ!$D$10+'СЕТ СН'!$F$6-'СЕТ СН'!$F$19</f>
        <v>862.58904397000003</v>
      </c>
      <c r="K24" s="36">
        <f>SUMIFS(СВЦЭМ!$C$33:$C$776,СВЦЭМ!$A$33:$A$776,$A24,СВЦЭМ!$B$33:$B$776,K$11)+'СЕТ СН'!$F$9+СВЦЭМ!$D$10+'СЕТ СН'!$F$6-'СЕТ СН'!$F$19</f>
        <v>852.68084549000002</v>
      </c>
      <c r="L24" s="36">
        <f>SUMIFS(СВЦЭМ!$C$33:$C$776,СВЦЭМ!$A$33:$A$776,$A24,СВЦЭМ!$B$33:$B$776,L$11)+'СЕТ СН'!$F$9+СВЦЭМ!$D$10+'СЕТ СН'!$F$6-'СЕТ СН'!$F$19</f>
        <v>820.48786842000004</v>
      </c>
      <c r="M24" s="36">
        <f>SUMIFS(СВЦЭМ!$C$33:$C$776,СВЦЭМ!$A$33:$A$776,$A24,СВЦЭМ!$B$33:$B$776,M$11)+'СЕТ СН'!$F$9+СВЦЭМ!$D$10+'СЕТ СН'!$F$6-'СЕТ СН'!$F$19</f>
        <v>809.74185899999998</v>
      </c>
      <c r="N24" s="36">
        <f>SUMIFS(СВЦЭМ!$C$33:$C$776,СВЦЭМ!$A$33:$A$776,$A24,СВЦЭМ!$B$33:$B$776,N$11)+'СЕТ СН'!$F$9+СВЦЭМ!$D$10+'СЕТ СН'!$F$6-'СЕТ СН'!$F$19</f>
        <v>809.94249220999995</v>
      </c>
      <c r="O24" s="36">
        <f>SUMIFS(СВЦЭМ!$C$33:$C$776,СВЦЭМ!$A$33:$A$776,$A24,СВЦЭМ!$B$33:$B$776,O$11)+'СЕТ СН'!$F$9+СВЦЭМ!$D$10+'СЕТ СН'!$F$6-'СЕТ СН'!$F$19</f>
        <v>812.39503982999997</v>
      </c>
      <c r="P24" s="36">
        <f>SUMIFS(СВЦЭМ!$C$33:$C$776,СВЦЭМ!$A$33:$A$776,$A24,СВЦЭМ!$B$33:$B$776,P$11)+'СЕТ СН'!$F$9+СВЦЭМ!$D$10+'СЕТ СН'!$F$6-'СЕТ СН'!$F$19</f>
        <v>813.76455643999998</v>
      </c>
      <c r="Q24" s="36">
        <f>SUMIFS(СВЦЭМ!$C$33:$C$776,СВЦЭМ!$A$33:$A$776,$A24,СВЦЭМ!$B$33:$B$776,Q$11)+'СЕТ СН'!$F$9+СВЦЭМ!$D$10+'СЕТ СН'!$F$6-'СЕТ СН'!$F$19</f>
        <v>813.23524679000002</v>
      </c>
      <c r="R24" s="36">
        <f>SUMIFS(СВЦЭМ!$C$33:$C$776,СВЦЭМ!$A$33:$A$776,$A24,СВЦЭМ!$B$33:$B$776,R$11)+'СЕТ СН'!$F$9+СВЦЭМ!$D$10+'СЕТ СН'!$F$6-'СЕТ СН'!$F$19</f>
        <v>803.53116659</v>
      </c>
      <c r="S24" s="36">
        <f>SUMIFS(СВЦЭМ!$C$33:$C$776,СВЦЭМ!$A$33:$A$776,$A24,СВЦЭМ!$B$33:$B$776,S$11)+'СЕТ СН'!$F$9+СВЦЭМ!$D$10+'СЕТ СН'!$F$6-'СЕТ СН'!$F$19</f>
        <v>807.44260219</v>
      </c>
      <c r="T24" s="36">
        <f>SUMIFS(СВЦЭМ!$C$33:$C$776,СВЦЭМ!$A$33:$A$776,$A24,СВЦЭМ!$B$33:$B$776,T$11)+'СЕТ СН'!$F$9+СВЦЭМ!$D$10+'СЕТ СН'!$F$6-'СЕТ СН'!$F$19</f>
        <v>825.37663544999998</v>
      </c>
      <c r="U24" s="36">
        <f>SUMIFS(СВЦЭМ!$C$33:$C$776,СВЦЭМ!$A$33:$A$776,$A24,СВЦЭМ!$B$33:$B$776,U$11)+'СЕТ СН'!$F$9+СВЦЭМ!$D$10+'СЕТ СН'!$F$6-'СЕТ СН'!$F$19</f>
        <v>823.05906893999997</v>
      </c>
      <c r="V24" s="36">
        <f>SUMIFS(СВЦЭМ!$C$33:$C$776,СВЦЭМ!$A$33:$A$776,$A24,СВЦЭМ!$B$33:$B$776,V$11)+'СЕТ СН'!$F$9+СВЦЭМ!$D$10+'СЕТ СН'!$F$6-'СЕТ СН'!$F$19</f>
        <v>810.02445717000001</v>
      </c>
      <c r="W24" s="36">
        <f>SUMIFS(СВЦЭМ!$C$33:$C$776,СВЦЭМ!$A$33:$A$776,$A24,СВЦЭМ!$B$33:$B$776,W$11)+'СЕТ СН'!$F$9+СВЦЭМ!$D$10+'СЕТ СН'!$F$6-'СЕТ СН'!$F$19</f>
        <v>800.90594124999996</v>
      </c>
      <c r="X24" s="36">
        <f>SUMIFS(СВЦЭМ!$C$33:$C$776,СВЦЭМ!$A$33:$A$776,$A24,СВЦЭМ!$B$33:$B$776,X$11)+'СЕТ СН'!$F$9+СВЦЭМ!$D$10+'СЕТ СН'!$F$6-'СЕТ СН'!$F$19</f>
        <v>808.34032392999995</v>
      </c>
      <c r="Y24" s="36">
        <f>SUMIFS(СВЦЭМ!$C$33:$C$776,СВЦЭМ!$A$33:$A$776,$A24,СВЦЭМ!$B$33:$B$776,Y$11)+'СЕТ СН'!$F$9+СВЦЭМ!$D$10+'СЕТ СН'!$F$6-'СЕТ СН'!$F$19</f>
        <v>846.24573634000001</v>
      </c>
    </row>
    <row r="25" spans="1:25" ht="15.75" x14ac:dyDescent="0.2">
      <c r="A25" s="35">
        <f t="shared" si="0"/>
        <v>43783</v>
      </c>
      <c r="B25" s="36">
        <f>SUMIFS(СВЦЭМ!$C$33:$C$776,СВЦЭМ!$A$33:$A$776,$A25,СВЦЭМ!$B$33:$B$776,B$11)+'СЕТ СН'!$F$9+СВЦЭМ!$D$10+'СЕТ СН'!$F$6-'СЕТ СН'!$F$19</f>
        <v>832.03076914999997</v>
      </c>
      <c r="C25" s="36">
        <f>SUMIFS(СВЦЭМ!$C$33:$C$776,СВЦЭМ!$A$33:$A$776,$A25,СВЦЭМ!$B$33:$B$776,C$11)+'СЕТ СН'!$F$9+СВЦЭМ!$D$10+'СЕТ СН'!$F$6-'СЕТ СН'!$F$19</f>
        <v>859.29194358999996</v>
      </c>
      <c r="D25" s="36">
        <f>SUMIFS(СВЦЭМ!$C$33:$C$776,СВЦЭМ!$A$33:$A$776,$A25,СВЦЭМ!$B$33:$B$776,D$11)+'СЕТ СН'!$F$9+СВЦЭМ!$D$10+'СЕТ СН'!$F$6-'СЕТ СН'!$F$19</f>
        <v>862.62162190000004</v>
      </c>
      <c r="E25" s="36">
        <f>SUMIFS(СВЦЭМ!$C$33:$C$776,СВЦЭМ!$A$33:$A$776,$A25,СВЦЭМ!$B$33:$B$776,E$11)+'СЕТ СН'!$F$9+СВЦЭМ!$D$10+'СЕТ СН'!$F$6-'СЕТ СН'!$F$19</f>
        <v>866.52360417</v>
      </c>
      <c r="F25" s="36">
        <f>SUMIFS(СВЦЭМ!$C$33:$C$776,СВЦЭМ!$A$33:$A$776,$A25,СВЦЭМ!$B$33:$B$776,F$11)+'СЕТ СН'!$F$9+СВЦЭМ!$D$10+'СЕТ СН'!$F$6-'СЕТ СН'!$F$19</f>
        <v>864.34678302999998</v>
      </c>
      <c r="G25" s="36">
        <f>SUMIFS(СВЦЭМ!$C$33:$C$776,СВЦЭМ!$A$33:$A$776,$A25,СВЦЭМ!$B$33:$B$776,G$11)+'СЕТ СН'!$F$9+СВЦЭМ!$D$10+'СЕТ СН'!$F$6-'СЕТ СН'!$F$19</f>
        <v>869.12324916</v>
      </c>
      <c r="H25" s="36">
        <f>SUMIFS(СВЦЭМ!$C$33:$C$776,СВЦЭМ!$A$33:$A$776,$A25,СВЦЭМ!$B$33:$B$776,H$11)+'СЕТ СН'!$F$9+СВЦЭМ!$D$10+'СЕТ СН'!$F$6-'СЕТ СН'!$F$19</f>
        <v>855.09153574000004</v>
      </c>
      <c r="I25" s="36">
        <f>SUMIFS(СВЦЭМ!$C$33:$C$776,СВЦЭМ!$A$33:$A$776,$A25,СВЦЭМ!$B$33:$B$776,I$11)+'СЕТ СН'!$F$9+СВЦЭМ!$D$10+'СЕТ СН'!$F$6-'СЕТ СН'!$F$19</f>
        <v>899.01330458999996</v>
      </c>
      <c r="J25" s="36">
        <f>SUMIFS(СВЦЭМ!$C$33:$C$776,СВЦЭМ!$A$33:$A$776,$A25,СВЦЭМ!$B$33:$B$776,J$11)+'СЕТ СН'!$F$9+СВЦЭМ!$D$10+'СЕТ СН'!$F$6-'СЕТ СН'!$F$19</f>
        <v>961.64972545000001</v>
      </c>
      <c r="K25" s="36">
        <f>SUMIFS(СВЦЭМ!$C$33:$C$776,СВЦЭМ!$A$33:$A$776,$A25,СВЦЭМ!$B$33:$B$776,K$11)+'СЕТ СН'!$F$9+СВЦЭМ!$D$10+'СЕТ СН'!$F$6-'СЕТ СН'!$F$19</f>
        <v>971.67157572999997</v>
      </c>
      <c r="L25" s="36">
        <f>SUMIFS(СВЦЭМ!$C$33:$C$776,СВЦЭМ!$A$33:$A$776,$A25,СВЦЭМ!$B$33:$B$776,L$11)+'СЕТ СН'!$F$9+СВЦЭМ!$D$10+'СЕТ СН'!$F$6-'СЕТ СН'!$F$19</f>
        <v>929.11457569000004</v>
      </c>
      <c r="M25" s="36">
        <f>SUMIFS(СВЦЭМ!$C$33:$C$776,СВЦЭМ!$A$33:$A$776,$A25,СВЦЭМ!$B$33:$B$776,M$11)+'СЕТ СН'!$F$9+СВЦЭМ!$D$10+'СЕТ СН'!$F$6-'СЕТ СН'!$F$19</f>
        <v>909.97986327000001</v>
      </c>
      <c r="N25" s="36">
        <f>SUMIFS(СВЦЭМ!$C$33:$C$776,СВЦЭМ!$A$33:$A$776,$A25,СВЦЭМ!$B$33:$B$776,N$11)+'СЕТ СН'!$F$9+СВЦЭМ!$D$10+'СЕТ СН'!$F$6-'СЕТ СН'!$F$19</f>
        <v>894.43006591999995</v>
      </c>
      <c r="O25" s="36">
        <f>SUMIFS(СВЦЭМ!$C$33:$C$776,СВЦЭМ!$A$33:$A$776,$A25,СВЦЭМ!$B$33:$B$776,O$11)+'СЕТ СН'!$F$9+СВЦЭМ!$D$10+'СЕТ СН'!$F$6-'СЕТ СН'!$F$19</f>
        <v>886.98061741000004</v>
      </c>
      <c r="P25" s="36">
        <f>SUMIFS(СВЦЭМ!$C$33:$C$776,СВЦЭМ!$A$33:$A$776,$A25,СВЦЭМ!$B$33:$B$776,P$11)+'СЕТ СН'!$F$9+СВЦЭМ!$D$10+'СЕТ СН'!$F$6-'СЕТ СН'!$F$19</f>
        <v>881.95287196000004</v>
      </c>
      <c r="Q25" s="36">
        <f>SUMIFS(СВЦЭМ!$C$33:$C$776,СВЦЭМ!$A$33:$A$776,$A25,СВЦЭМ!$B$33:$B$776,Q$11)+'СЕТ СН'!$F$9+СВЦЭМ!$D$10+'СЕТ СН'!$F$6-'СЕТ СН'!$F$19</f>
        <v>880.53504996000004</v>
      </c>
      <c r="R25" s="36">
        <f>SUMIFS(СВЦЭМ!$C$33:$C$776,СВЦЭМ!$A$33:$A$776,$A25,СВЦЭМ!$B$33:$B$776,R$11)+'СЕТ СН'!$F$9+СВЦЭМ!$D$10+'СЕТ СН'!$F$6-'СЕТ СН'!$F$19</f>
        <v>881.23239085</v>
      </c>
      <c r="S25" s="36">
        <f>SUMIFS(СВЦЭМ!$C$33:$C$776,СВЦЭМ!$A$33:$A$776,$A25,СВЦЭМ!$B$33:$B$776,S$11)+'СЕТ СН'!$F$9+СВЦЭМ!$D$10+'СЕТ СН'!$F$6-'СЕТ СН'!$F$19</f>
        <v>909.58918824</v>
      </c>
      <c r="T25" s="36">
        <f>SUMIFS(СВЦЭМ!$C$33:$C$776,СВЦЭМ!$A$33:$A$776,$A25,СВЦЭМ!$B$33:$B$776,T$11)+'СЕТ СН'!$F$9+СВЦЭМ!$D$10+'СЕТ СН'!$F$6-'СЕТ СН'!$F$19</f>
        <v>928.61398292000001</v>
      </c>
      <c r="U25" s="36">
        <f>SUMIFS(СВЦЭМ!$C$33:$C$776,СВЦЭМ!$A$33:$A$776,$A25,СВЦЭМ!$B$33:$B$776,U$11)+'СЕТ СН'!$F$9+СВЦЭМ!$D$10+'СЕТ СН'!$F$6-'СЕТ СН'!$F$19</f>
        <v>924.08279983</v>
      </c>
      <c r="V25" s="36">
        <f>SUMIFS(СВЦЭМ!$C$33:$C$776,СВЦЭМ!$A$33:$A$776,$A25,СВЦЭМ!$B$33:$B$776,V$11)+'СЕТ СН'!$F$9+СВЦЭМ!$D$10+'СЕТ СН'!$F$6-'СЕТ СН'!$F$19</f>
        <v>918.91136657999994</v>
      </c>
      <c r="W25" s="36">
        <f>SUMIFS(СВЦЭМ!$C$33:$C$776,СВЦЭМ!$A$33:$A$776,$A25,СВЦЭМ!$B$33:$B$776,W$11)+'СЕТ СН'!$F$9+СВЦЭМ!$D$10+'СЕТ СН'!$F$6-'СЕТ СН'!$F$19</f>
        <v>916.04527502999997</v>
      </c>
      <c r="X25" s="36">
        <f>SUMIFS(СВЦЭМ!$C$33:$C$776,СВЦЭМ!$A$33:$A$776,$A25,СВЦЭМ!$B$33:$B$776,X$11)+'СЕТ СН'!$F$9+СВЦЭМ!$D$10+'СЕТ СН'!$F$6-'СЕТ СН'!$F$19</f>
        <v>907.49513526999999</v>
      </c>
      <c r="Y25" s="36">
        <f>SUMIFS(СВЦЭМ!$C$33:$C$776,СВЦЭМ!$A$33:$A$776,$A25,СВЦЭМ!$B$33:$B$776,Y$11)+'СЕТ СН'!$F$9+СВЦЭМ!$D$10+'СЕТ СН'!$F$6-'СЕТ СН'!$F$19</f>
        <v>910.36473819000003</v>
      </c>
    </row>
    <row r="26" spans="1:25" ht="15.75" x14ac:dyDescent="0.2">
      <c r="A26" s="35">
        <f t="shared" si="0"/>
        <v>43784</v>
      </c>
      <c r="B26" s="36">
        <f>SUMIFS(СВЦЭМ!$C$33:$C$776,СВЦЭМ!$A$33:$A$776,$A26,СВЦЭМ!$B$33:$B$776,B$11)+'СЕТ СН'!$F$9+СВЦЭМ!$D$10+'СЕТ СН'!$F$6-'СЕТ СН'!$F$19</f>
        <v>905.91596384000002</v>
      </c>
      <c r="C26" s="36">
        <f>SUMIFS(СВЦЭМ!$C$33:$C$776,СВЦЭМ!$A$33:$A$776,$A26,СВЦЭМ!$B$33:$B$776,C$11)+'СЕТ СН'!$F$9+СВЦЭМ!$D$10+'СЕТ СН'!$F$6-'СЕТ СН'!$F$19</f>
        <v>942.32375116000003</v>
      </c>
      <c r="D26" s="36">
        <f>SUMIFS(СВЦЭМ!$C$33:$C$776,СВЦЭМ!$A$33:$A$776,$A26,СВЦЭМ!$B$33:$B$776,D$11)+'СЕТ СН'!$F$9+СВЦЭМ!$D$10+'СЕТ СН'!$F$6-'СЕТ СН'!$F$19</f>
        <v>935.69746400999998</v>
      </c>
      <c r="E26" s="36">
        <f>SUMIFS(СВЦЭМ!$C$33:$C$776,СВЦЭМ!$A$33:$A$776,$A26,СВЦЭМ!$B$33:$B$776,E$11)+'СЕТ СН'!$F$9+СВЦЭМ!$D$10+'СЕТ СН'!$F$6-'СЕТ СН'!$F$19</f>
        <v>945.78004104000001</v>
      </c>
      <c r="F26" s="36">
        <f>SUMIFS(СВЦЭМ!$C$33:$C$776,СВЦЭМ!$A$33:$A$776,$A26,СВЦЭМ!$B$33:$B$776,F$11)+'СЕТ СН'!$F$9+СВЦЭМ!$D$10+'СЕТ СН'!$F$6-'СЕТ СН'!$F$19</f>
        <v>945.45964675000005</v>
      </c>
      <c r="G26" s="36">
        <f>SUMIFS(СВЦЭМ!$C$33:$C$776,СВЦЭМ!$A$33:$A$776,$A26,СВЦЭМ!$B$33:$B$776,G$11)+'СЕТ СН'!$F$9+СВЦЭМ!$D$10+'СЕТ СН'!$F$6-'СЕТ СН'!$F$19</f>
        <v>927.84907522000003</v>
      </c>
      <c r="H26" s="36">
        <f>SUMIFS(СВЦЭМ!$C$33:$C$776,СВЦЭМ!$A$33:$A$776,$A26,СВЦЭМ!$B$33:$B$776,H$11)+'СЕТ СН'!$F$9+СВЦЭМ!$D$10+'СЕТ СН'!$F$6-'СЕТ СН'!$F$19</f>
        <v>918.27852111999994</v>
      </c>
      <c r="I26" s="36">
        <f>SUMIFS(СВЦЭМ!$C$33:$C$776,СВЦЭМ!$A$33:$A$776,$A26,СВЦЭМ!$B$33:$B$776,I$11)+'СЕТ СН'!$F$9+СВЦЭМ!$D$10+'СЕТ СН'!$F$6-'СЕТ СН'!$F$19</f>
        <v>930.89616649000004</v>
      </c>
      <c r="J26" s="36">
        <f>SUMIFS(СВЦЭМ!$C$33:$C$776,СВЦЭМ!$A$33:$A$776,$A26,СВЦЭМ!$B$33:$B$776,J$11)+'СЕТ СН'!$F$9+СВЦЭМ!$D$10+'СЕТ СН'!$F$6-'СЕТ СН'!$F$19</f>
        <v>939.04897495</v>
      </c>
      <c r="K26" s="36">
        <f>SUMIFS(СВЦЭМ!$C$33:$C$776,СВЦЭМ!$A$33:$A$776,$A26,СВЦЭМ!$B$33:$B$776,K$11)+'СЕТ СН'!$F$9+СВЦЭМ!$D$10+'СЕТ СН'!$F$6-'СЕТ СН'!$F$19</f>
        <v>947.65947956000002</v>
      </c>
      <c r="L26" s="36">
        <f>SUMIFS(СВЦЭМ!$C$33:$C$776,СВЦЭМ!$A$33:$A$776,$A26,СВЦЭМ!$B$33:$B$776,L$11)+'СЕТ СН'!$F$9+СВЦЭМ!$D$10+'СЕТ СН'!$F$6-'СЕТ СН'!$F$19</f>
        <v>900.66517562000001</v>
      </c>
      <c r="M26" s="36">
        <f>SUMIFS(СВЦЭМ!$C$33:$C$776,СВЦЭМ!$A$33:$A$776,$A26,СВЦЭМ!$B$33:$B$776,M$11)+'СЕТ СН'!$F$9+СВЦЭМ!$D$10+'СЕТ СН'!$F$6-'СЕТ СН'!$F$19</f>
        <v>877.07797509</v>
      </c>
      <c r="N26" s="36">
        <f>SUMIFS(СВЦЭМ!$C$33:$C$776,СВЦЭМ!$A$33:$A$776,$A26,СВЦЭМ!$B$33:$B$776,N$11)+'СЕТ СН'!$F$9+СВЦЭМ!$D$10+'СЕТ СН'!$F$6-'СЕТ СН'!$F$19</f>
        <v>869.42630890999999</v>
      </c>
      <c r="O26" s="36">
        <f>SUMIFS(СВЦЭМ!$C$33:$C$776,СВЦЭМ!$A$33:$A$776,$A26,СВЦЭМ!$B$33:$B$776,O$11)+'СЕТ СН'!$F$9+СВЦЭМ!$D$10+'СЕТ СН'!$F$6-'СЕТ СН'!$F$19</f>
        <v>868.49773548999997</v>
      </c>
      <c r="P26" s="36">
        <f>SUMIFS(СВЦЭМ!$C$33:$C$776,СВЦЭМ!$A$33:$A$776,$A26,СВЦЭМ!$B$33:$B$776,P$11)+'СЕТ СН'!$F$9+СВЦЭМ!$D$10+'СЕТ СН'!$F$6-'СЕТ СН'!$F$19</f>
        <v>865.84954271000004</v>
      </c>
      <c r="Q26" s="36">
        <f>SUMIFS(СВЦЭМ!$C$33:$C$776,СВЦЭМ!$A$33:$A$776,$A26,СВЦЭМ!$B$33:$B$776,Q$11)+'СЕТ СН'!$F$9+СВЦЭМ!$D$10+'СЕТ СН'!$F$6-'СЕТ СН'!$F$19</f>
        <v>865.61601427999994</v>
      </c>
      <c r="R26" s="36">
        <f>SUMIFS(СВЦЭМ!$C$33:$C$776,СВЦЭМ!$A$33:$A$776,$A26,СВЦЭМ!$B$33:$B$776,R$11)+'СЕТ СН'!$F$9+СВЦЭМ!$D$10+'СЕТ СН'!$F$6-'СЕТ СН'!$F$19</f>
        <v>867.94178293999994</v>
      </c>
      <c r="S26" s="36">
        <f>SUMIFS(СВЦЭМ!$C$33:$C$776,СВЦЭМ!$A$33:$A$776,$A26,СВЦЭМ!$B$33:$B$776,S$11)+'СЕТ СН'!$F$9+СВЦЭМ!$D$10+'СЕТ СН'!$F$6-'СЕТ СН'!$F$19</f>
        <v>874.57699952999997</v>
      </c>
      <c r="T26" s="36">
        <f>SUMIFS(СВЦЭМ!$C$33:$C$776,СВЦЭМ!$A$33:$A$776,$A26,СВЦЭМ!$B$33:$B$776,T$11)+'СЕТ СН'!$F$9+СВЦЭМ!$D$10+'СЕТ СН'!$F$6-'СЕТ СН'!$F$19</f>
        <v>881.84437828</v>
      </c>
      <c r="U26" s="36">
        <f>SUMIFS(СВЦЭМ!$C$33:$C$776,СВЦЭМ!$A$33:$A$776,$A26,СВЦЭМ!$B$33:$B$776,U$11)+'СЕТ СН'!$F$9+СВЦЭМ!$D$10+'СЕТ СН'!$F$6-'СЕТ СН'!$F$19</f>
        <v>875.64793469999995</v>
      </c>
      <c r="V26" s="36">
        <f>SUMIFS(СВЦЭМ!$C$33:$C$776,СВЦЭМ!$A$33:$A$776,$A26,СВЦЭМ!$B$33:$B$776,V$11)+'СЕТ СН'!$F$9+СВЦЭМ!$D$10+'СЕТ СН'!$F$6-'СЕТ СН'!$F$19</f>
        <v>864.96083949000001</v>
      </c>
      <c r="W26" s="36">
        <f>SUMIFS(СВЦЭМ!$C$33:$C$776,СВЦЭМ!$A$33:$A$776,$A26,СВЦЭМ!$B$33:$B$776,W$11)+'СЕТ СН'!$F$9+СВЦЭМ!$D$10+'СЕТ СН'!$F$6-'СЕТ СН'!$F$19</f>
        <v>861.04966772</v>
      </c>
      <c r="X26" s="36">
        <f>SUMIFS(СВЦЭМ!$C$33:$C$776,СВЦЭМ!$A$33:$A$776,$A26,СВЦЭМ!$B$33:$B$776,X$11)+'СЕТ СН'!$F$9+СВЦЭМ!$D$10+'СЕТ СН'!$F$6-'СЕТ СН'!$F$19</f>
        <v>850.88576793000004</v>
      </c>
      <c r="Y26" s="36">
        <f>SUMIFS(СВЦЭМ!$C$33:$C$776,СВЦЭМ!$A$33:$A$776,$A26,СВЦЭМ!$B$33:$B$776,Y$11)+'СЕТ СН'!$F$9+СВЦЭМ!$D$10+'СЕТ СН'!$F$6-'СЕТ СН'!$F$19</f>
        <v>852.66792194999994</v>
      </c>
    </row>
    <row r="27" spans="1:25" ht="15.75" x14ac:dyDescent="0.2">
      <c r="A27" s="35">
        <f t="shared" si="0"/>
        <v>43785</v>
      </c>
      <c r="B27" s="36">
        <f>SUMIFS(СВЦЭМ!$C$33:$C$776,СВЦЭМ!$A$33:$A$776,$A27,СВЦЭМ!$B$33:$B$776,B$11)+'СЕТ СН'!$F$9+СВЦЭМ!$D$10+'СЕТ СН'!$F$6-'СЕТ СН'!$F$19</f>
        <v>948.45352520999995</v>
      </c>
      <c r="C27" s="36">
        <f>SUMIFS(СВЦЭМ!$C$33:$C$776,СВЦЭМ!$A$33:$A$776,$A27,СВЦЭМ!$B$33:$B$776,C$11)+'СЕТ СН'!$F$9+СВЦЭМ!$D$10+'СЕТ СН'!$F$6-'СЕТ СН'!$F$19</f>
        <v>966.96685876000004</v>
      </c>
      <c r="D27" s="36">
        <f>SUMIFS(СВЦЭМ!$C$33:$C$776,СВЦЭМ!$A$33:$A$776,$A27,СВЦЭМ!$B$33:$B$776,D$11)+'СЕТ СН'!$F$9+СВЦЭМ!$D$10+'СЕТ СН'!$F$6-'СЕТ СН'!$F$19</f>
        <v>961.41884057000004</v>
      </c>
      <c r="E27" s="36">
        <f>SUMIFS(СВЦЭМ!$C$33:$C$776,СВЦЭМ!$A$33:$A$776,$A27,СВЦЭМ!$B$33:$B$776,E$11)+'СЕТ СН'!$F$9+СВЦЭМ!$D$10+'СЕТ СН'!$F$6-'СЕТ СН'!$F$19</f>
        <v>971.07216617999995</v>
      </c>
      <c r="F27" s="36">
        <f>SUMIFS(СВЦЭМ!$C$33:$C$776,СВЦЭМ!$A$33:$A$776,$A27,СВЦЭМ!$B$33:$B$776,F$11)+'СЕТ СН'!$F$9+СВЦЭМ!$D$10+'СЕТ СН'!$F$6-'СЕТ СН'!$F$19</f>
        <v>972.90004976</v>
      </c>
      <c r="G27" s="36">
        <f>SUMIFS(СВЦЭМ!$C$33:$C$776,СВЦЭМ!$A$33:$A$776,$A27,СВЦЭМ!$B$33:$B$776,G$11)+'СЕТ СН'!$F$9+СВЦЭМ!$D$10+'СЕТ СН'!$F$6-'СЕТ СН'!$F$19</f>
        <v>965.96345082999994</v>
      </c>
      <c r="H27" s="36">
        <f>SUMIFS(СВЦЭМ!$C$33:$C$776,СВЦЭМ!$A$33:$A$776,$A27,СВЦЭМ!$B$33:$B$776,H$11)+'СЕТ СН'!$F$9+СВЦЭМ!$D$10+'СЕТ СН'!$F$6-'СЕТ СН'!$F$19</f>
        <v>969.04636055000003</v>
      </c>
      <c r="I27" s="36">
        <f>SUMIFS(СВЦЭМ!$C$33:$C$776,СВЦЭМ!$A$33:$A$776,$A27,СВЦЭМ!$B$33:$B$776,I$11)+'СЕТ СН'!$F$9+СВЦЭМ!$D$10+'СЕТ СН'!$F$6-'СЕТ СН'!$F$19</f>
        <v>937.41920096000001</v>
      </c>
      <c r="J27" s="36">
        <f>SUMIFS(СВЦЭМ!$C$33:$C$776,СВЦЭМ!$A$33:$A$776,$A27,СВЦЭМ!$B$33:$B$776,J$11)+'СЕТ СН'!$F$9+СВЦЭМ!$D$10+'СЕТ СН'!$F$6-'СЕТ СН'!$F$19</f>
        <v>943.15088856</v>
      </c>
      <c r="K27" s="36">
        <f>SUMIFS(СВЦЭМ!$C$33:$C$776,СВЦЭМ!$A$33:$A$776,$A27,СВЦЭМ!$B$33:$B$776,K$11)+'СЕТ СН'!$F$9+СВЦЭМ!$D$10+'СЕТ СН'!$F$6-'СЕТ СН'!$F$19</f>
        <v>958.67278227999998</v>
      </c>
      <c r="L27" s="36">
        <f>SUMIFS(СВЦЭМ!$C$33:$C$776,СВЦЭМ!$A$33:$A$776,$A27,СВЦЭМ!$B$33:$B$776,L$11)+'СЕТ СН'!$F$9+СВЦЭМ!$D$10+'СЕТ СН'!$F$6-'СЕТ СН'!$F$19</f>
        <v>922.35174371999994</v>
      </c>
      <c r="M27" s="36">
        <f>SUMIFS(СВЦЭМ!$C$33:$C$776,СВЦЭМ!$A$33:$A$776,$A27,СВЦЭМ!$B$33:$B$776,M$11)+'СЕТ СН'!$F$9+СВЦЭМ!$D$10+'СЕТ СН'!$F$6-'СЕТ СН'!$F$19</f>
        <v>899.36010522000004</v>
      </c>
      <c r="N27" s="36">
        <f>SUMIFS(СВЦЭМ!$C$33:$C$776,СВЦЭМ!$A$33:$A$776,$A27,СВЦЭМ!$B$33:$B$776,N$11)+'СЕТ СН'!$F$9+СВЦЭМ!$D$10+'СЕТ СН'!$F$6-'СЕТ СН'!$F$19</f>
        <v>895.58523833000004</v>
      </c>
      <c r="O27" s="36">
        <f>SUMIFS(СВЦЭМ!$C$33:$C$776,СВЦЭМ!$A$33:$A$776,$A27,СВЦЭМ!$B$33:$B$776,O$11)+'СЕТ СН'!$F$9+СВЦЭМ!$D$10+'СЕТ СН'!$F$6-'СЕТ СН'!$F$19</f>
        <v>894.80863427999998</v>
      </c>
      <c r="P27" s="36">
        <f>SUMIFS(СВЦЭМ!$C$33:$C$776,СВЦЭМ!$A$33:$A$776,$A27,СВЦЭМ!$B$33:$B$776,P$11)+'СЕТ СН'!$F$9+СВЦЭМ!$D$10+'СЕТ СН'!$F$6-'СЕТ СН'!$F$19</f>
        <v>885.10115483000004</v>
      </c>
      <c r="Q27" s="36">
        <f>SUMIFS(СВЦЭМ!$C$33:$C$776,СВЦЭМ!$A$33:$A$776,$A27,СВЦЭМ!$B$33:$B$776,Q$11)+'СЕТ СН'!$F$9+СВЦЭМ!$D$10+'СЕТ СН'!$F$6-'СЕТ СН'!$F$19</f>
        <v>879.29406086999995</v>
      </c>
      <c r="R27" s="36">
        <f>SUMIFS(СВЦЭМ!$C$33:$C$776,СВЦЭМ!$A$33:$A$776,$A27,СВЦЭМ!$B$33:$B$776,R$11)+'СЕТ СН'!$F$9+СВЦЭМ!$D$10+'СЕТ СН'!$F$6-'СЕТ СН'!$F$19</f>
        <v>868.59416219000002</v>
      </c>
      <c r="S27" s="36">
        <f>SUMIFS(СВЦЭМ!$C$33:$C$776,СВЦЭМ!$A$33:$A$776,$A27,СВЦЭМ!$B$33:$B$776,S$11)+'СЕТ СН'!$F$9+СВЦЭМ!$D$10+'СЕТ СН'!$F$6-'СЕТ СН'!$F$19</f>
        <v>883.59130788999994</v>
      </c>
      <c r="T27" s="36">
        <f>SUMIFS(СВЦЭМ!$C$33:$C$776,СВЦЭМ!$A$33:$A$776,$A27,СВЦЭМ!$B$33:$B$776,T$11)+'СЕТ СН'!$F$9+СВЦЭМ!$D$10+'СЕТ СН'!$F$6-'СЕТ СН'!$F$19</f>
        <v>905.15679537999995</v>
      </c>
      <c r="U27" s="36">
        <f>SUMIFS(СВЦЭМ!$C$33:$C$776,СВЦЭМ!$A$33:$A$776,$A27,СВЦЭМ!$B$33:$B$776,U$11)+'СЕТ СН'!$F$9+СВЦЭМ!$D$10+'СЕТ СН'!$F$6-'СЕТ СН'!$F$19</f>
        <v>901.44125937000001</v>
      </c>
      <c r="V27" s="36">
        <f>SUMIFS(СВЦЭМ!$C$33:$C$776,СВЦЭМ!$A$33:$A$776,$A27,СВЦЭМ!$B$33:$B$776,V$11)+'СЕТ СН'!$F$9+СВЦЭМ!$D$10+'СЕТ СН'!$F$6-'СЕТ СН'!$F$19</f>
        <v>898.68118139000001</v>
      </c>
      <c r="W27" s="36">
        <f>SUMIFS(СВЦЭМ!$C$33:$C$776,СВЦЭМ!$A$33:$A$776,$A27,СВЦЭМ!$B$33:$B$776,W$11)+'СЕТ СН'!$F$9+СВЦЭМ!$D$10+'СЕТ СН'!$F$6-'СЕТ СН'!$F$19</f>
        <v>895.13397668999994</v>
      </c>
      <c r="X27" s="36">
        <f>SUMIFS(СВЦЭМ!$C$33:$C$776,СВЦЭМ!$A$33:$A$776,$A27,СВЦЭМ!$B$33:$B$776,X$11)+'СЕТ СН'!$F$9+СВЦЭМ!$D$10+'СЕТ СН'!$F$6-'СЕТ СН'!$F$19</f>
        <v>880.97169917999997</v>
      </c>
      <c r="Y27" s="36">
        <f>SUMIFS(СВЦЭМ!$C$33:$C$776,СВЦЭМ!$A$33:$A$776,$A27,СВЦЭМ!$B$33:$B$776,Y$11)+'СЕТ СН'!$F$9+СВЦЭМ!$D$10+'СЕТ СН'!$F$6-'СЕТ СН'!$F$19</f>
        <v>896.80683138999996</v>
      </c>
    </row>
    <row r="28" spans="1:25" ht="15.75" x14ac:dyDescent="0.2">
      <c r="A28" s="35">
        <f t="shared" si="0"/>
        <v>43786</v>
      </c>
      <c r="B28" s="36">
        <f>SUMIFS(СВЦЭМ!$C$33:$C$776,СВЦЭМ!$A$33:$A$776,$A28,СВЦЭМ!$B$33:$B$776,B$11)+'СЕТ СН'!$F$9+СВЦЭМ!$D$10+'СЕТ СН'!$F$6-'СЕТ СН'!$F$19</f>
        <v>939.54705808999995</v>
      </c>
      <c r="C28" s="36">
        <f>SUMIFS(СВЦЭМ!$C$33:$C$776,СВЦЭМ!$A$33:$A$776,$A28,СВЦЭМ!$B$33:$B$776,C$11)+'СЕТ СН'!$F$9+СВЦЭМ!$D$10+'СЕТ СН'!$F$6-'СЕТ СН'!$F$19</f>
        <v>961.61575834999996</v>
      </c>
      <c r="D28" s="36">
        <f>SUMIFS(СВЦЭМ!$C$33:$C$776,СВЦЭМ!$A$33:$A$776,$A28,СВЦЭМ!$B$33:$B$776,D$11)+'СЕТ СН'!$F$9+СВЦЭМ!$D$10+'СЕТ СН'!$F$6-'СЕТ СН'!$F$19</f>
        <v>952.54514648999998</v>
      </c>
      <c r="E28" s="36">
        <f>SUMIFS(СВЦЭМ!$C$33:$C$776,СВЦЭМ!$A$33:$A$776,$A28,СВЦЭМ!$B$33:$B$776,E$11)+'СЕТ СН'!$F$9+СВЦЭМ!$D$10+'СЕТ СН'!$F$6-'СЕТ СН'!$F$19</f>
        <v>966.50972381999998</v>
      </c>
      <c r="F28" s="36">
        <f>SUMIFS(СВЦЭМ!$C$33:$C$776,СВЦЭМ!$A$33:$A$776,$A28,СВЦЭМ!$B$33:$B$776,F$11)+'СЕТ СН'!$F$9+СВЦЭМ!$D$10+'СЕТ СН'!$F$6-'СЕТ СН'!$F$19</f>
        <v>970.29296312999998</v>
      </c>
      <c r="G28" s="36">
        <f>SUMIFS(СВЦЭМ!$C$33:$C$776,СВЦЭМ!$A$33:$A$776,$A28,СВЦЭМ!$B$33:$B$776,G$11)+'СЕТ СН'!$F$9+СВЦЭМ!$D$10+'СЕТ СН'!$F$6-'СЕТ СН'!$F$19</f>
        <v>959.99839262</v>
      </c>
      <c r="H28" s="36">
        <f>SUMIFS(СВЦЭМ!$C$33:$C$776,СВЦЭМ!$A$33:$A$776,$A28,СВЦЭМ!$B$33:$B$776,H$11)+'СЕТ СН'!$F$9+СВЦЭМ!$D$10+'СЕТ СН'!$F$6-'СЕТ СН'!$F$19</f>
        <v>949.74342296999998</v>
      </c>
      <c r="I28" s="36">
        <f>SUMIFS(СВЦЭМ!$C$33:$C$776,СВЦЭМ!$A$33:$A$776,$A28,СВЦЭМ!$B$33:$B$776,I$11)+'СЕТ СН'!$F$9+СВЦЭМ!$D$10+'СЕТ СН'!$F$6-'СЕТ СН'!$F$19</f>
        <v>935.81791292000003</v>
      </c>
      <c r="J28" s="36">
        <f>SUMIFS(СВЦЭМ!$C$33:$C$776,СВЦЭМ!$A$33:$A$776,$A28,СВЦЭМ!$B$33:$B$776,J$11)+'СЕТ СН'!$F$9+СВЦЭМ!$D$10+'СЕТ СН'!$F$6-'СЕТ СН'!$F$19</f>
        <v>948.69557889999999</v>
      </c>
      <c r="K28" s="36">
        <f>SUMIFS(СВЦЭМ!$C$33:$C$776,СВЦЭМ!$A$33:$A$776,$A28,СВЦЭМ!$B$33:$B$776,K$11)+'СЕТ СН'!$F$9+СВЦЭМ!$D$10+'СЕТ СН'!$F$6-'СЕТ СН'!$F$19</f>
        <v>970.47566113999994</v>
      </c>
      <c r="L28" s="36">
        <f>SUMIFS(СВЦЭМ!$C$33:$C$776,СВЦЭМ!$A$33:$A$776,$A28,СВЦЭМ!$B$33:$B$776,L$11)+'СЕТ СН'!$F$9+СВЦЭМ!$D$10+'СЕТ СН'!$F$6-'СЕТ СН'!$F$19</f>
        <v>929.99466457999995</v>
      </c>
      <c r="M28" s="36">
        <f>SUMIFS(СВЦЭМ!$C$33:$C$776,СВЦЭМ!$A$33:$A$776,$A28,СВЦЭМ!$B$33:$B$776,M$11)+'СЕТ СН'!$F$9+СВЦЭМ!$D$10+'СЕТ СН'!$F$6-'СЕТ СН'!$F$19</f>
        <v>911.50381726000001</v>
      </c>
      <c r="N28" s="36">
        <f>SUMIFS(СВЦЭМ!$C$33:$C$776,СВЦЭМ!$A$33:$A$776,$A28,СВЦЭМ!$B$33:$B$776,N$11)+'СЕТ СН'!$F$9+СВЦЭМ!$D$10+'СЕТ СН'!$F$6-'СЕТ СН'!$F$19</f>
        <v>907.18019427000002</v>
      </c>
      <c r="O28" s="36">
        <f>SUMIFS(СВЦЭМ!$C$33:$C$776,СВЦЭМ!$A$33:$A$776,$A28,СВЦЭМ!$B$33:$B$776,O$11)+'СЕТ СН'!$F$9+СВЦЭМ!$D$10+'СЕТ СН'!$F$6-'СЕТ СН'!$F$19</f>
        <v>908.51198853999995</v>
      </c>
      <c r="P28" s="36">
        <f>SUMIFS(СВЦЭМ!$C$33:$C$776,СВЦЭМ!$A$33:$A$776,$A28,СВЦЭМ!$B$33:$B$776,P$11)+'СЕТ СН'!$F$9+СВЦЭМ!$D$10+'СЕТ СН'!$F$6-'СЕТ СН'!$F$19</f>
        <v>907.76210191999996</v>
      </c>
      <c r="Q28" s="36">
        <f>SUMIFS(СВЦЭМ!$C$33:$C$776,СВЦЭМ!$A$33:$A$776,$A28,СВЦЭМ!$B$33:$B$776,Q$11)+'СЕТ СН'!$F$9+СВЦЭМ!$D$10+'СЕТ СН'!$F$6-'СЕТ СН'!$F$19</f>
        <v>906.88711050999996</v>
      </c>
      <c r="R28" s="36">
        <f>SUMIFS(СВЦЭМ!$C$33:$C$776,СВЦЭМ!$A$33:$A$776,$A28,СВЦЭМ!$B$33:$B$776,R$11)+'СЕТ СН'!$F$9+СВЦЭМ!$D$10+'СЕТ СН'!$F$6-'СЕТ СН'!$F$19</f>
        <v>906.03806129999998</v>
      </c>
      <c r="S28" s="36">
        <f>SUMIFS(СВЦЭМ!$C$33:$C$776,СВЦЭМ!$A$33:$A$776,$A28,СВЦЭМ!$B$33:$B$776,S$11)+'СЕТ СН'!$F$9+СВЦЭМ!$D$10+'СЕТ СН'!$F$6-'СЕТ СН'!$F$19</f>
        <v>918.46709838000004</v>
      </c>
      <c r="T28" s="36">
        <f>SUMIFS(СВЦЭМ!$C$33:$C$776,СВЦЭМ!$A$33:$A$776,$A28,СВЦЭМ!$B$33:$B$776,T$11)+'СЕТ СН'!$F$9+СВЦЭМ!$D$10+'СЕТ СН'!$F$6-'СЕТ СН'!$F$19</f>
        <v>932.94838835999997</v>
      </c>
      <c r="U28" s="36">
        <f>SUMIFS(СВЦЭМ!$C$33:$C$776,СВЦЭМ!$A$33:$A$776,$A28,СВЦЭМ!$B$33:$B$776,U$11)+'СЕТ СН'!$F$9+СВЦЭМ!$D$10+'СЕТ СН'!$F$6-'СЕТ СН'!$F$19</f>
        <v>934.57919496</v>
      </c>
      <c r="V28" s="36">
        <f>SUMIFS(СВЦЭМ!$C$33:$C$776,СВЦЭМ!$A$33:$A$776,$A28,СВЦЭМ!$B$33:$B$776,V$11)+'СЕТ СН'!$F$9+СВЦЭМ!$D$10+'СЕТ СН'!$F$6-'СЕТ СН'!$F$19</f>
        <v>924.09845337000002</v>
      </c>
      <c r="W28" s="36">
        <f>SUMIFS(СВЦЭМ!$C$33:$C$776,СВЦЭМ!$A$33:$A$776,$A28,СВЦЭМ!$B$33:$B$776,W$11)+'СЕТ СН'!$F$9+СВЦЭМ!$D$10+'СЕТ СН'!$F$6-'СЕТ СН'!$F$19</f>
        <v>912.67636223</v>
      </c>
      <c r="X28" s="36">
        <f>SUMIFS(СВЦЭМ!$C$33:$C$776,СВЦЭМ!$A$33:$A$776,$A28,СВЦЭМ!$B$33:$B$776,X$11)+'СЕТ СН'!$F$9+СВЦЭМ!$D$10+'СЕТ СН'!$F$6-'СЕТ СН'!$F$19</f>
        <v>903.86476929000003</v>
      </c>
      <c r="Y28" s="36">
        <f>SUMIFS(СВЦЭМ!$C$33:$C$776,СВЦЭМ!$A$33:$A$776,$A28,СВЦЭМ!$B$33:$B$776,Y$11)+'СЕТ СН'!$F$9+СВЦЭМ!$D$10+'СЕТ СН'!$F$6-'СЕТ СН'!$F$19</f>
        <v>909.02415697000004</v>
      </c>
    </row>
    <row r="29" spans="1:25" ht="15.75" x14ac:dyDescent="0.2">
      <c r="A29" s="35">
        <f t="shared" si="0"/>
        <v>43787</v>
      </c>
      <c r="B29" s="36">
        <f>SUMIFS(СВЦЭМ!$C$33:$C$776,СВЦЭМ!$A$33:$A$776,$A29,СВЦЭМ!$B$33:$B$776,B$11)+'СЕТ СН'!$F$9+СВЦЭМ!$D$10+'СЕТ СН'!$F$6-'СЕТ СН'!$F$19</f>
        <v>910.46385375</v>
      </c>
      <c r="C29" s="36">
        <f>SUMIFS(СВЦЭМ!$C$33:$C$776,СВЦЭМ!$A$33:$A$776,$A29,СВЦЭМ!$B$33:$B$776,C$11)+'СЕТ СН'!$F$9+СВЦЭМ!$D$10+'СЕТ СН'!$F$6-'СЕТ СН'!$F$19</f>
        <v>922.57104043000004</v>
      </c>
      <c r="D29" s="36">
        <f>SUMIFS(СВЦЭМ!$C$33:$C$776,СВЦЭМ!$A$33:$A$776,$A29,СВЦЭМ!$B$33:$B$776,D$11)+'СЕТ СН'!$F$9+СВЦЭМ!$D$10+'СЕТ СН'!$F$6-'СЕТ СН'!$F$19</f>
        <v>918.91299778999996</v>
      </c>
      <c r="E29" s="36">
        <f>SUMIFS(СВЦЭМ!$C$33:$C$776,СВЦЭМ!$A$33:$A$776,$A29,СВЦЭМ!$B$33:$B$776,E$11)+'СЕТ СН'!$F$9+СВЦЭМ!$D$10+'СЕТ СН'!$F$6-'СЕТ СН'!$F$19</f>
        <v>927.39485919000003</v>
      </c>
      <c r="F29" s="36">
        <f>SUMIFS(СВЦЭМ!$C$33:$C$776,СВЦЭМ!$A$33:$A$776,$A29,СВЦЭМ!$B$33:$B$776,F$11)+'СЕТ СН'!$F$9+СВЦЭМ!$D$10+'СЕТ СН'!$F$6-'СЕТ СН'!$F$19</f>
        <v>918.20103015999996</v>
      </c>
      <c r="G29" s="36">
        <f>SUMIFS(СВЦЭМ!$C$33:$C$776,СВЦЭМ!$A$33:$A$776,$A29,СВЦЭМ!$B$33:$B$776,G$11)+'СЕТ СН'!$F$9+СВЦЭМ!$D$10+'СЕТ СН'!$F$6-'СЕТ СН'!$F$19</f>
        <v>921.7928144</v>
      </c>
      <c r="H29" s="36">
        <f>SUMIFS(СВЦЭМ!$C$33:$C$776,СВЦЭМ!$A$33:$A$776,$A29,СВЦЭМ!$B$33:$B$776,H$11)+'СЕТ СН'!$F$9+СВЦЭМ!$D$10+'СЕТ СН'!$F$6-'СЕТ СН'!$F$19</f>
        <v>941.85774187000004</v>
      </c>
      <c r="I29" s="36">
        <f>SUMIFS(СВЦЭМ!$C$33:$C$776,СВЦЭМ!$A$33:$A$776,$A29,СВЦЭМ!$B$33:$B$776,I$11)+'СЕТ СН'!$F$9+СВЦЭМ!$D$10+'СЕТ СН'!$F$6-'СЕТ СН'!$F$19</f>
        <v>971.80074343000001</v>
      </c>
      <c r="J29" s="36">
        <f>SUMIFS(СВЦЭМ!$C$33:$C$776,СВЦЭМ!$A$33:$A$776,$A29,СВЦЭМ!$B$33:$B$776,J$11)+'СЕТ СН'!$F$9+СВЦЭМ!$D$10+'СЕТ СН'!$F$6-'СЕТ СН'!$F$19</f>
        <v>991.22738435999997</v>
      </c>
      <c r="K29" s="36">
        <f>SUMIFS(СВЦЭМ!$C$33:$C$776,СВЦЭМ!$A$33:$A$776,$A29,СВЦЭМ!$B$33:$B$776,K$11)+'СЕТ СН'!$F$9+СВЦЭМ!$D$10+'СЕТ СН'!$F$6-'СЕТ СН'!$F$19</f>
        <v>1003.68047131</v>
      </c>
      <c r="L29" s="36">
        <f>SUMIFS(СВЦЭМ!$C$33:$C$776,СВЦЭМ!$A$33:$A$776,$A29,СВЦЭМ!$B$33:$B$776,L$11)+'СЕТ СН'!$F$9+СВЦЭМ!$D$10+'СЕТ СН'!$F$6-'СЕТ СН'!$F$19</f>
        <v>964.70894997999994</v>
      </c>
      <c r="M29" s="36">
        <f>SUMIFS(СВЦЭМ!$C$33:$C$776,СВЦЭМ!$A$33:$A$776,$A29,СВЦЭМ!$B$33:$B$776,M$11)+'СЕТ СН'!$F$9+СВЦЭМ!$D$10+'СЕТ СН'!$F$6-'СЕТ СН'!$F$19</f>
        <v>946.88062058000003</v>
      </c>
      <c r="N29" s="36">
        <f>SUMIFS(СВЦЭМ!$C$33:$C$776,СВЦЭМ!$A$33:$A$776,$A29,СВЦЭМ!$B$33:$B$776,N$11)+'СЕТ СН'!$F$9+СВЦЭМ!$D$10+'СЕТ СН'!$F$6-'СЕТ СН'!$F$19</f>
        <v>937.50278495999999</v>
      </c>
      <c r="O29" s="36">
        <f>SUMIFS(СВЦЭМ!$C$33:$C$776,СВЦЭМ!$A$33:$A$776,$A29,СВЦЭМ!$B$33:$B$776,O$11)+'СЕТ СН'!$F$9+СВЦЭМ!$D$10+'СЕТ СН'!$F$6-'СЕТ СН'!$F$19</f>
        <v>940.49259834999998</v>
      </c>
      <c r="P29" s="36">
        <f>SUMIFS(СВЦЭМ!$C$33:$C$776,СВЦЭМ!$A$33:$A$776,$A29,СВЦЭМ!$B$33:$B$776,P$11)+'СЕТ СН'!$F$9+СВЦЭМ!$D$10+'СЕТ СН'!$F$6-'СЕТ СН'!$F$19</f>
        <v>941.61515656999995</v>
      </c>
      <c r="Q29" s="36">
        <f>SUMIFS(СВЦЭМ!$C$33:$C$776,СВЦЭМ!$A$33:$A$776,$A29,СВЦЭМ!$B$33:$B$776,Q$11)+'СЕТ СН'!$F$9+СВЦЭМ!$D$10+'СЕТ СН'!$F$6-'СЕТ СН'!$F$19</f>
        <v>939.57351406999999</v>
      </c>
      <c r="R29" s="36">
        <f>SUMIFS(СВЦЭМ!$C$33:$C$776,СВЦЭМ!$A$33:$A$776,$A29,СВЦЭМ!$B$33:$B$776,R$11)+'СЕТ СН'!$F$9+СВЦЭМ!$D$10+'СЕТ СН'!$F$6-'СЕТ СН'!$F$19</f>
        <v>943.08042636000005</v>
      </c>
      <c r="S29" s="36">
        <f>SUMIFS(СВЦЭМ!$C$33:$C$776,СВЦЭМ!$A$33:$A$776,$A29,СВЦЭМ!$B$33:$B$776,S$11)+'СЕТ СН'!$F$9+СВЦЭМ!$D$10+'СЕТ СН'!$F$6-'СЕТ СН'!$F$19</f>
        <v>956.03149767000002</v>
      </c>
      <c r="T29" s="36">
        <f>SUMIFS(СВЦЭМ!$C$33:$C$776,СВЦЭМ!$A$33:$A$776,$A29,СВЦЭМ!$B$33:$B$776,T$11)+'СЕТ СН'!$F$9+СВЦЭМ!$D$10+'СЕТ СН'!$F$6-'СЕТ СН'!$F$19</f>
        <v>972.28509743999996</v>
      </c>
      <c r="U29" s="36">
        <f>SUMIFS(СВЦЭМ!$C$33:$C$776,СВЦЭМ!$A$33:$A$776,$A29,СВЦЭМ!$B$33:$B$776,U$11)+'СЕТ СН'!$F$9+СВЦЭМ!$D$10+'СЕТ СН'!$F$6-'СЕТ СН'!$F$19</f>
        <v>970.25980857000002</v>
      </c>
      <c r="V29" s="36">
        <f>SUMIFS(СВЦЭМ!$C$33:$C$776,СВЦЭМ!$A$33:$A$776,$A29,СВЦЭМ!$B$33:$B$776,V$11)+'СЕТ СН'!$F$9+СВЦЭМ!$D$10+'СЕТ СН'!$F$6-'СЕТ СН'!$F$19</f>
        <v>964.39005592000001</v>
      </c>
      <c r="W29" s="36">
        <f>SUMIFS(СВЦЭМ!$C$33:$C$776,СВЦЭМ!$A$33:$A$776,$A29,СВЦЭМ!$B$33:$B$776,W$11)+'СЕТ СН'!$F$9+СВЦЭМ!$D$10+'СЕТ СН'!$F$6-'СЕТ СН'!$F$19</f>
        <v>961.72881285999995</v>
      </c>
      <c r="X29" s="36">
        <f>SUMIFS(СВЦЭМ!$C$33:$C$776,СВЦЭМ!$A$33:$A$776,$A29,СВЦЭМ!$B$33:$B$776,X$11)+'СЕТ СН'!$F$9+СВЦЭМ!$D$10+'СЕТ СН'!$F$6-'СЕТ СН'!$F$19</f>
        <v>951.91246360000002</v>
      </c>
      <c r="Y29" s="36">
        <f>SUMIFS(СВЦЭМ!$C$33:$C$776,СВЦЭМ!$A$33:$A$776,$A29,СВЦЭМ!$B$33:$B$776,Y$11)+'СЕТ СН'!$F$9+СВЦЭМ!$D$10+'СЕТ СН'!$F$6-'СЕТ СН'!$F$19</f>
        <v>948.33058505999998</v>
      </c>
    </row>
    <row r="30" spans="1:25" ht="15.75" x14ac:dyDescent="0.2">
      <c r="A30" s="35">
        <f t="shared" si="0"/>
        <v>43788</v>
      </c>
      <c r="B30" s="36">
        <f>SUMIFS(СВЦЭМ!$C$33:$C$776,СВЦЭМ!$A$33:$A$776,$A30,СВЦЭМ!$B$33:$B$776,B$11)+'СЕТ СН'!$F$9+СВЦЭМ!$D$10+'СЕТ СН'!$F$6-'СЕТ СН'!$F$19</f>
        <v>1016.96546954</v>
      </c>
      <c r="C30" s="36">
        <f>SUMIFS(СВЦЭМ!$C$33:$C$776,СВЦЭМ!$A$33:$A$776,$A30,СВЦЭМ!$B$33:$B$776,C$11)+'СЕТ СН'!$F$9+СВЦЭМ!$D$10+'СЕТ СН'!$F$6-'СЕТ СН'!$F$19</f>
        <v>1030.8609770600001</v>
      </c>
      <c r="D30" s="36">
        <f>SUMIFS(СВЦЭМ!$C$33:$C$776,СВЦЭМ!$A$33:$A$776,$A30,СВЦЭМ!$B$33:$B$776,D$11)+'СЕТ СН'!$F$9+СВЦЭМ!$D$10+'СЕТ СН'!$F$6-'СЕТ СН'!$F$19</f>
        <v>1039.5525656100001</v>
      </c>
      <c r="E30" s="36">
        <f>SUMIFS(СВЦЭМ!$C$33:$C$776,СВЦЭМ!$A$33:$A$776,$A30,СВЦЭМ!$B$33:$B$776,E$11)+'СЕТ СН'!$F$9+СВЦЭМ!$D$10+'СЕТ СН'!$F$6-'СЕТ СН'!$F$19</f>
        <v>1039.0719398200001</v>
      </c>
      <c r="F30" s="36">
        <f>SUMIFS(СВЦЭМ!$C$33:$C$776,СВЦЭМ!$A$33:$A$776,$A30,СВЦЭМ!$B$33:$B$776,F$11)+'СЕТ СН'!$F$9+СВЦЭМ!$D$10+'СЕТ СН'!$F$6-'СЕТ СН'!$F$19</f>
        <v>1027.4142384000002</v>
      </c>
      <c r="G30" s="36">
        <f>SUMIFS(СВЦЭМ!$C$33:$C$776,СВЦЭМ!$A$33:$A$776,$A30,СВЦЭМ!$B$33:$B$776,G$11)+'СЕТ СН'!$F$9+СВЦЭМ!$D$10+'СЕТ СН'!$F$6-'СЕТ СН'!$F$19</f>
        <v>1025.4095272900001</v>
      </c>
      <c r="H30" s="36">
        <f>SUMIFS(СВЦЭМ!$C$33:$C$776,СВЦЭМ!$A$33:$A$776,$A30,СВЦЭМ!$B$33:$B$776,H$11)+'СЕТ СН'!$F$9+СВЦЭМ!$D$10+'СЕТ СН'!$F$6-'СЕТ СН'!$F$19</f>
        <v>1000.57297549</v>
      </c>
      <c r="I30" s="36">
        <f>SUMIFS(СВЦЭМ!$C$33:$C$776,СВЦЭМ!$A$33:$A$776,$A30,СВЦЭМ!$B$33:$B$776,I$11)+'СЕТ СН'!$F$9+СВЦЭМ!$D$10+'СЕТ СН'!$F$6-'СЕТ СН'!$F$19</f>
        <v>1009.16471747</v>
      </c>
      <c r="J30" s="36">
        <f>SUMIFS(СВЦЭМ!$C$33:$C$776,СВЦЭМ!$A$33:$A$776,$A30,СВЦЭМ!$B$33:$B$776,J$11)+'СЕТ СН'!$F$9+СВЦЭМ!$D$10+'СЕТ СН'!$F$6-'СЕТ СН'!$F$19</f>
        <v>1015.91384816</v>
      </c>
      <c r="K30" s="36">
        <f>SUMIFS(СВЦЭМ!$C$33:$C$776,СВЦЭМ!$A$33:$A$776,$A30,СВЦЭМ!$B$33:$B$776,K$11)+'СЕТ СН'!$F$9+СВЦЭМ!$D$10+'СЕТ СН'!$F$6-'СЕТ СН'!$F$19</f>
        <v>1023.52315675</v>
      </c>
      <c r="L30" s="36">
        <f>SUMIFS(СВЦЭМ!$C$33:$C$776,СВЦЭМ!$A$33:$A$776,$A30,СВЦЭМ!$B$33:$B$776,L$11)+'СЕТ СН'!$F$9+СВЦЭМ!$D$10+'СЕТ СН'!$F$6-'СЕТ СН'!$F$19</f>
        <v>984.61233358000004</v>
      </c>
      <c r="M30" s="36">
        <f>SUMIFS(СВЦЭМ!$C$33:$C$776,СВЦЭМ!$A$33:$A$776,$A30,СВЦЭМ!$B$33:$B$776,M$11)+'СЕТ СН'!$F$9+СВЦЭМ!$D$10+'СЕТ СН'!$F$6-'СЕТ СН'!$F$19</f>
        <v>967.94531139000003</v>
      </c>
      <c r="N30" s="36">
        <f>SUMIFS(СВЦЭМ!$C$33:$C$776,СВЦЭМ!$A$33:$A$776,$A30,СВЦЭМ!$B$33:$B$776,N$11)+'СЕТ СН'!$F$9+СВЦЭМ!$D$10+'СЕТ СН'!$F$6-'СЕТ СН'!$F$19</f>
        <v>962.06018417999996</v>
      </c>
      <c r="O30" s="36">
        <f>SUMIFS(СВЦЭМ!$C$33:$C$776,СВЦЭМ!$A$33:$A$776,$A30,СВЦЭМ!$B$33:$B$776,O$11)+'СЕТ СН'!$F$9+СВЦЭМ!$D$10+'СЕТ СН'!$F$6-'СЕТ СН'!$F$19</f>
        <v>958.63769347999994</v>
      </c>
      <c r="P30" s="36">
        <f>SUMIFS(СВЦЭМ!$C$33:$C$776,СВЦЭМ!$A$33:$A$776,$A30,СВЦЭМ!$B$33:$B$776,P$11)+'СЕТ СН'!$F$9+СВЦЭМ!$D$10+'СЕТ СН'!$F$6-'СЕТ СН'!$F$19</f>
        <v>958.47651957999994</v>
      </c>
      <c r="Q30" s="36">
        <f>SUMIFS(СВЦЭМ!$C$33:$C$776,СВЦЭМ!$A$33:$A$776,$A30,СВЦЭМ!$B$33:$B$776,Q$11)+'СЕТ СН'!$F$9+СВЦЭМ!$D$10+'СЕТ СН'!$F$6-'СЕТ СН'!$F$19</f>
        <v>959.49693000000002</v>
      </c>
      <c r="R30" s="36">
        <f>SUMIFS(СВЦЭМ!$C$33:$C$776,СВЦЭМ!$A$33:$A$776,$A30,СВЦЭМ!$B$33:$B$776,R$11)+'СЕТ СН'!$F$9+СВЦЭМ!$D$10+'СЕТ СН'!$F$6-'СЕТ СН'!$F$19</f>
        <v>957.84183217999998</v>
      </c>
      <c r="S30" s="36">
        <f>SUMIFS(СВЦЭМ!$C$33:$C$776,СВЦЭМ!$A$33:$A$776,$A30,СВЦЭМ!$B$33:$B$776,S$11)+'СЕТ СН'!$F$9+СВЦЭМ!$D$10+'СЕТ СН'!$F$6-'СЕТ СН'!$F$19</f>
        <v>968.73434000999998</v>
      </c>
      <c r="T30" s="36">
        <f>SUMIFS(СВЦЭМ!$C$33:$C$776,СВЦЭМ!$A$33:$A$776,$A30,СВЦЭМ!$B$33:$B$776,T$11)+'СЕТ СН'!$F$9+СВЦЭМ!$D$10+'СЕТ СН'!$F$6-'СЕТ СН'!$F$19</f>
        <v>982.02642175999995</v>
      </c>
      <c r="U30" s="36">
        <f>SUMIFS(СВЦЭМ!$C$33:$C$776,СВЦЭМ!$A$33:$A$776,$A30,СВЦЭМ!$B$33:$B$776,U$11)+'СЕТ СН'!$F$9+СВЦЭМ!$D$10+'СЕТ СН'!$F$6-'СЕТ СН'!$F$19</f>
        <v>971.93685625000001</v>
      </c>
      <c r="V30" s="36">
        <f>SUMIFS(СВЦЭМ!$C$33:$C$776,СВЦЭМ!$A$33:$A$776,$A30,СВЦЭМ!$B$33:$B$776,V$11)+'СЕТ СН'!$F$9+СВЦЭМ!$D$10+'СЕТ СН'!$F$6-'СЕТ СН'!$F$19</f>
        <v>968.33626803000004</v>
      </c>
      <c r="W30" s="36">
        <f>SUMIFS(СВЦЭМ!$C$33:$C$776,СВЦЭМ!$A$33:$A$776,$A30,СВЦЭМ!$B$33:$B$776,W$11)+'СЕТ СН'!$F$9+СВЦЭМ!$D$10+'СЕТ СН'!$F$6-'СЕТ СН'!$F$19</f>
        <v>971.28551497000001</v>
      </c>
      <c r="X30" s="36">
        <f>SUMIFS(СВЦЭМ!$C$33:$C$776,СВЦЭМ!$A$33:$A$776,$A30,СВЦЭМ!$B$33:$B$776,X$11)+'СЕТ СН'!$F$9+СВЦЭМ!$D$10+'СЕТ СН'!$F$6-'СЕТ СН'!$F$19</f>
        <v>968.39860548000001</v>
      </c>
      <c r="Y30" s="36">
        <f>SUMIFS(СВЦЭМ!$C$33:$C$776,СВЦЭМ!$A$33:$A$776,$A30,СВЦЭМ!$B$33:$B$776,Y$11)+'СЕТ СН'!$F$9+СВЦЭМ!$D$10+'СЕТ СН'!$F$6-'СЕТ СН'!$F$19</f>
        <v>974.58751599999994</v>
      </c>
    </row>
    <row r="31" spans="1:25" ht="15.75" x14ac:dyDescent="0.2">
      <c r="A31" s="35">
        <f t="shared" si="0"/>
        <v>43789</v>
      </c>
      <c r="B31" s="36">
        <f>SUMIFS(СВЦЭМ!$C$33:$C$776,СВЦЭМ!$A$33:$A$776,$A31,СВЦЭМ!$B$33:$B$776,B$11)+'СЕТ СН'!$F$9+СВЦЭМ!$D$10+'СЕТ СН'!$F$6-'СЕТ СН'!$F$19</f>
        <v>953.51123992999999</v>
      </c>
      <c r="C31" s="36">
        <f>SUMIFS(СВЦЭМ!$C$33:$C$776,СВЦЭМ!$A$33:$A$776,$A31,СВЦЭМ!$B$33:$B$776,C$11)+'СЕТ СН'!$F$9+СВЦЭМ!$D$10+'СЕТ СН'!$F$6-'СЕТ СН'!$F$19</f>
        <v>965.21346313000004</v>
      </c>
      <c r="D31" s="36">
        <f>SUMIFS(СВЦЭМ!$C$33:$C$776,СВЦЭМ!$A$33:$A$776,$A31,СВЦЭМ!$B$33:$B$776,D$11)+'СЕТ СН'!$F$9+СВЦЭМ!$D$10+'СЕТ СН'!$F$6-'СЕТ СН'!$F$19</f>
        <v>964.25552941000001</v>
      </c>
      <c r="E31" s="36">
        <f>SUMIFS(СВЦЭМ!$C$33:$C$776,СВЦЭМ!$A$33:$A$776,$A31,СВЦЭМ!$B$33:$B$776,E$11)+'СЕТ СН'!$F$9+СВЦЭМ!$D$10+'СЕТ СН'!$F$6-'СЕТ СН'!$F$19</f>
        <v>970.92135468000004</v>
      </c>
      <c r="F31" s="36">
        <f>SUMIFS(СВЦЭМ!$C$33:$C$776,СВЦЭМ!$A$33:$A$776,$A31,СВЦЭМ!$B$33:$B$776,F$11)+'СЕТ СН'!$F$9+СВЦЭМ!$D$10+'СЕТ СН'!$F$6-'СЕТ СН'!$F$19</f>
        <v>959.59984928999995</v>
      </c>
      <c r="G31" s="36">
        <f>SUMIFS(СВЦЭМ!$C$33:$C$776,СВЦЭМ!$A$33:$A$776,$A31,СВЦЭМ!$B$33:$B$776,G$11)+'СЕТ СН'!$F$9+СВЦЭМ!$D$10+'СЕТ СН'!$F$6-'СЕТ СН'!$F$19</f>
        <v>953.33879202000003</v>
      </c>
      <c r="H31" s="36">
        <f>SUMIFS(СВЦЭМ!$C$33:$C$776,СВЦЭМ!$A$33:$A$776,$A31,СВЦЭМ!$B$33:$B$776,H$11)+'СЕТ СН'!$F$9+СВЦЭМ!$D$10+'СЕТ СН'!$F$6-'СЕТ СН'!$F$19</f>
        <v>967.10719040000004</v>
      </c>
      <c r="I31" s="36">
        <f>SUMIFS(СВЦЭМ!$C$33:$C$776,СВЦЭМ!$A$33:$A$776,$A31,СВЦЭМ!$B$33:$B$776,I$11)+'СЕТ СН'!$F$9+СВЦЭМ!$D$10+'СЕТ СН'!$F$6-'СЕТ СН'!$F$19</f>
        <v>972.04721296000002</v>
      </c>
      <c r="J31" s="36">
        <f>SUMIFS(СВЦЭМ!$C$33:$C$776,СВЦЭМ!$A$33:$A$776,$A31,СВЦЭМ!$B$33:$B$776,J$11)+'СЕТ СН'!$F$9+СВЦЭМ!$D$10+'СЕТ СН'!$F$6-'СЕТ СН'!$F$19</f>
        <v>978.10470092000003</v>
      </c>
      <c r="K31" s="36">
        <f>SUMIFS(СВЦЭМ!$C$33:$C$776,СВЦЭМ!$A$33:$A$776,$A31,СВЦЭМ!$B$33:$B$776,K$11)+'СЕТ СН'!$F$9+СВЦЭМ!$D$10+'СЕТ СН'!$F$6-'СЕТ СН'!$F$19</f>
        <v>992.73456920000001</v>
      </c>
      <c r="L31" s="36">
        <f>SUMIFS(СВЦЭМ!$C$33:$C$776,СВЦЭМ!$A$33:$A$776,$A31,СВЦЭМ!$B$33:$B$776,L$11)+'СЕТ СН'!$F$9+СВЦЭМ!$D$10+'СЕТ СН'!$F$6-'СЕТ СН'!$F$19</f>
        <v>964.70915491999995</v>
      </c>
      <c r="M31" s="36">
        <f>SUMIFS(СВЦЭМ!$C$33:$C$776,СВЦЭМ!$A$33:$A$776,$A31,СВЦЭМ!$B$33:$B$776,M$11)+'СЕТ СН'!$F$9+СВЦЭМ!$D$10+'СЕТ СН'!$F$6-'СЕТ СН'!$F$19</f>
        <v>934.75278408999998</v>
      </c>
      <c r="N31" s="36">
        <f>SUMIFS(СВЦЭМ!$C$33:$C$776,СВЦЭМ!$A$33:$A$776,$A31,СВЦЭМ!$B$33:$B$776,N$11)+'СЕТ СН'!$F$9+СВЦЭМ!$D$10+'СЕТ СН'!$F$6-'СЕТ СН'!$F$19</f>
        <v>922.56471240999997</v>
      </c>
      <c r="O31" s="36">
        <f>SUMIFS(СВЦЭМ!$C$33:$C$776,СВЦЭМ!$A$33:$A$776,$A31,СВЦЭМ!$B$33:$B$776,O$11)+'СЕТ СН'!$F$9+СВЦЭМ!$D$10+'СЕТ СН'!$F$6-'СЕТ СН'!$F$19</f>
        <v>930.78909286999999</v>
      </c>
      <c r="P31" s="36">
        <f>SUMIFS(СВЦЭМ!$C$33:$C$776,СВЦЭМ!$A$33:$A$776,$A31,СВЦЭМ!$B$33:$B$776,P$11)+'СЕТ СН'!$F$9+СВЦЭМ!$D$10+'СЕТ СН'!$F$6-'СЕТ СН'!$F$19</f>
        <v>925.04071621000003</v>
      </c>
      <c r="Q31" s="36">
        <f>SUMIFS(СВЦЭМ!$C$33:$C$776,СВЦЭМ!$A$33:$A$776,$A31,СВЦЭМ!$B$33:$B$776,Q$11)+'СЕТ СН'!$F$9+СВЦЭМ!$D$10+'СЕТ СН'!$F$6-'СЕТ СН'!$F$19</f>
        <v>913.61418714000001</v>
      </c>
      <c r="R31" s="36">
        <f>SUMIFS(СВЦЭМ!$C$33:$C$776,СВЦЭМ!$A$33:$A$776,$A31,СВЦЭМ!$B$33:$B$776,R$11)+'СЕТ СН'!$F$9+СВЦЭМ!$D$10+'СЕТ СН'!$F$6-'СЕТ СН'!$F$19</f>
        <v>919.51417173999994</v>
      </c>
      <c r="S31" s="36">
        <f>SUMIFS(СВЦЭМ!$C$33:$C$776,СВЦЭМ!$A$33:$A$776,$A31,СВЦЭМ!$B$33:$B$776,S$11)+'СЕТ СН'!$F$9+СВЦЭМ!$D$10+'СЕТ СН'!$F$6-'СЕТ СН'!$F$19</f>
        <v>942.73898174999999</v>
      </c>
      <c r="T31" s="36">
        <f>SUMIFS(СВЦЭМ!$C$33:$C$776,СВЦЭМ!$A$33:$A$776,$A31,СВЦЭМ!$B$33:$B$776,T$11)+'СЕТ СН'!$F$9+СВЦЭМ!$D$10+'СЕТ СН'!$F$6-'СЕТ СН'!$F$19</f>
        <v>950.20599190999997</v>
      </c>
      <c r="U31" s="36">
        <f>SUMIFS(СВЦЭМ!$C$33:$C$776,СВЦЭМ!$A$33:$A$776,$A31,СВЦЭМ!$B$33:$B$776,U$11)+'СЕТ СН'!$F$9+СВЦЭМ!$D$10+'СЕТ СН'!$F$6-'СЕТ СН'!$F$19</f>
        <v>950.12913818999994</v>
      </c>
      <c r="V31" s="36">
        <f>SUMIFS(СВЦЭМ!$C$33:$C$776,СВЦЭМ!$A$33:$A$776,$A31,СВЦЭМ!$B$33:$B$776,V$11)+'СЕТ СН'!$F$9+СВЦЭМ!$D$10+'СЕТ СН'!$F$6-'СЕТ СН'!$F$19</f>
        <v>939.23850125000001</v>
      </c>
      <c r="W31" s="36">
        <f>SUMIFS(СВЦЭМ!$C$33:$C$776,СВЦЭМ!$A$33:$A$776,$A31,СВЦЭМ!$B$33:$B$776,W$11)+'СЕТ СН'!$F$9+СВЦЭМ!$D$10+'СЕТ СН'!$F$6-'СЕТ СН'!$F$19</f>
        <v>942.99127806000001</v>
      </c>
      <c r="X31" s="36">
        <f>SUMIFS(СВЦЭМ!$C$33:$C$776,СВЦЭМ!$A$33:$A$776,$A31,СВЦЭМ!$B$33:$B$776,X$11)+'СЕТ СН'!$F$9+СВЦЭМ!$D$10+'СЕТ СН'!$F$6-'СЕТ СН'!$F$19</f>
        <v>935.79449782999995</v>
      </c>
      <c r="Y31" s="36">
        <f>SUMIFS(СВЦЭМ!$C$33:$C$776,СВЦЭМ!$A$33:$A$776,$A31,СВЦЭМ!$B$33:$B$776,Y$11)+'СЕТ СН'!$F$9+СВЦЭМ!$D$10+'СЕТ СН'!$F$6-'СЕТ СН'!$F$19</f>
        <v>936.23595493999994</v>
      </c>
    </row>
    <row r="32" spans="1:25" ht="15.75" x14ac:dyDescent="0.2">
      <c r="A32" s="35">
        <f t="shared" si="0"/>
        <v>43790</v>
      </c>
      <c r="B32" s="36">
        <f>SUMIFS(СВЦЭМ!$C$33:$C$776,СВЦЭМ!$A$33:$A$776,$A32,СВЦЭМ!$B$33:$B$776,B$11)+'СЕТ СН'!$F$9+СВЦЭМ!$D$10+'СЕТ СН'!$F$6-'СЕТ СН'!$F$19</f>
        <v>1001.43555106</v>
      </c>
      <c r="C32" s="36">
        <f>SUMIFS(СВЦЭМ!$C$33:$C$776,СВЦЭМ!$A$33:$A$776,$A32,СВЦЭМ!$B$33:$B$776,C$11)+'СЕТ СН'!$F$9+СВЦЭМ!$D$10+'СЕТ СН'!$F$6-'СЕТ СН'!$F$19</f>
        <v>1004.59750623</v>
      </c>
      <c r="D32" s="36">
        <f>SUMIFS(СВЦЭМ!$C$33:$C$776,СВЦЭМ!$A$33:$A$776,$A32,СВЦЭМ!$B$33:$B$776,D$11)+'СЕТ СН'!$F$9+СВЦЭМ!$D$10+'СЕТ СН'!$F$6-'СЕТ СН'!$F$19</f>
        <v>1047.0663292199999</v>
      </c>
      <c r="E32" s="36">
        <f>SUMIFS(СВЦЭМ!$C$33:$C$776,СВЦЭМ!$A$33:$A$776,$A32,СВЦЭМ!$B$33:$B$776,E$11)+'СЕТ СН'!$F$9+СВЦЭМ!$D$10+'СЕТ СН'!$F$6-'СЕТ СН'!$F$19</f>
        <v>1053.0070199199999</v>
      </c>
      <c r="F32" s="36">
        <f>SUMIFS(СВЦЭМ!$C$33:$C$776,СВЦЭМ!$A$33:$A$776,$A32,СВЦЭМ!$B$33:$B$776,F$11)+'СЕТ СН'!$F$9+СВЦЭМ!$D$10+'СЕТ СН'!$F$6-'СЕТ СН'!$F$19</f>
        <v>1050.7912475400001</v>
      </c>
      <c r="G32" s="36">
        <f>SUMIFS(СВЦЭМ!$C$33:$C$776,СВЦЭМ!$A$33:$A$776,$A32,СВЦЭМ!$B$33:$B$776,G$11)+'СЕТ СН'!$F$9+СВЦЭМ!$D$10+'СЕТ СН'!$F$6-'СЕТ СН'!$F$19</f>
        <v>1040.74892705</v>
      </c>
      <c r="H32" s="36">
        <f>SUMIFS(СВЦЭМ!$C$33:$C$776,СВЦЭМ!$A$33:$A$776,$A32,СВЦЭМ!$B$33:$B$776,H$11)+'СЕТ СН'!$F$9+СВЦЭМ!$D$10+'СЕТ СН'!$F$6-'СЕТ СН'!$F$19</f>
        <v>997.09126470000001</v>
      </c>
      <c r="I32" s="36">
        <f>SUMIFS(СВЦЭМ!$C$33:$C$776,СВЦЭМ!$A$33:$A$776,$A32,СВЦЭМ!$B$33:$B$776,I$11)+'СЕТ СН'!$F$9+СВЦЭМ!$D$10+'СЕТ СН'!$F$6-'СЕТ СН'!$F$19</f>
        <v>981.69650907000005</v>
      </c>
      <c r="J32" s="36">
        <f>SUMIFS(СВЦЭМ!$C$33:$C$776,СВЦЭМ!$A$33:$A$776,$A32,СВЦЭМ!$B$33:$B$776,J$11)+'СЕТ СН'!$F$9+СВЦЭМ!$D$10+'СЕТ СН'!$F$6-'СЕТ СН'!$F$19</f>
        <v>956.59657440000001</v>
      </c>
      <c r="K32" s="36">
        <f>SUMIFS(СВЦЭМ!$C$33:$C$776,СВЦЭМ!$A$33:$A$776,$A32,СВЦЭМ!$B$33:$B$776,K$11)+'СЕТ СН'!$F$9+СВЦЭМ!$D$10+'СЕТ СН'!$F$6-'СЕТ СН'!$F$19</f>
        <v>951.45210046</v>
      </c>
      <c r="L32" s="36">
        <f>SUMIFS(СВЦЭМ!$C$33:$C$776,СВЦЭМ!$A$33:$A$776,$A32,СВЦЭМ!$B$33:$B$776,L$11)+'СЕТ СН'!$F$9+СВЦЭМ!$D$10+'СЕТ СН'!$F$6-'СЕТ СН'!$F$19</f>
        <v>923.99110404999999</v>
      </c>
      <c r="M32" s="36">
        <f>SUMIFS(СВЦЭМ!$C$33:$C$776,СВЦЭМ!$A$33:$A$776,$A32,СВЦЭМ!$B$33:$B$776,M$11)+'СЕТ СН'!$F$9+СВЦЭМ!$D$10+'СЕТ СН'!$F$6-'СЕТ СН'!$F$19</f>
        <v>922.77871078999999</v>
      </c>
      <c r="N32" s="36">
        <f>SUMIFS(СВЦЭМ!$C$33:$C$776,СВЦЭМ!$A$33:$A$776,$A32,СВЦЭМ!$B$33:$B$776,N$11)+'СЕТ СН'!$F$9+СВЦЭМ!$D$10+'СЕТ СН'!$F$6-'СЕТ СН'!$F$19</f>
        <v>939.00133777999997</v>
      </c>
      <c r="O32" s="36">
        <f>SUMIFS(СВЦЭМ!$C$33:$C$776,СВЦЭМ!$A$33:$A$776,$A32,СВЦЭМ!$B$33:$B$776,O$11)+'СЕТ СН'!$F$9+СВЦЭМ!$D$10+'СЕТ СН'!$F$6-'СЕТ СН'!$F$19</f>
        <v>957.56907762000003</v>
      </c>
      <c r="P32" s="36">
        <f>SUMIFS(СВЦЭМ!$C$33:$C$776,СВЦЭМ!$A$33:$A$776,$A32,СВЦЭМ!$B$33:$B$776,P$11)+'СЕТ СН'!$F$9+СВЦЭМ!$D$10+'СЕТ СН'!$F$6-'СЕТ СН'!$F$19</f>
        <v>952.55233156999998</v>
      </c>
      <c r="Q32" s="36">
        <f>SUMIFS(СВЦЭМ!$C$33:$C$776,СВЦЭМ!$A$33:$A$776,$A32,СВЦЭМ!$B$33:$B$776,Q$11)+'СЕТ СН'!$F$9+СВЦЭМ!$D$10+'СЕТ СН'!$F$6-'СЕТ СН'!$F$19</f>
        <v>956.6884331</v>
      </c>
      <c r="R32" s="36">
        <f>SUMIFS(СВЦЭМ!$C$33:$C$776,СВЦЭМ!$A$33:$A$776,$A32,СВЦЭМ!$B$33:$B$776,R$11)+'СЕТ СН'!$F$9+СВЦЭМ!$D$10+'СЕТ СН'!$F$6-'СЕТ СН'!$F$19</f>
        <v>941.28255419000004</v>
      </c>
      <c r="S32" s="36">
        <f>SUMIFS(СВЦЭМ!$C$33:$C$776,СВЦЭМ!$A$33:$A$776,$A32,СВЦЭМ!$B$33:$B$776,S$11)+'СЕТ СН'!$F$9+СВЦЭМ!$D$10+'СЕТ СН'!$F$6-'СЕТ СН'!$F$19</f>
        <v>912.73938358999999</v>
      </c>
      <c r="T32" s="36">
        <f>SUMIFS(СВЦЭМ!$C$33:$C$776,СВЦЭМ!$A$33:$A$776,$A32,СВЦЭМ!$B$33:$B$776,T$11)+'СЕТ СН'!$F$9+СВЦЭМ!$D$10+'СЕТ СН'!$F$6-'СЕТ СН'!$F$19</f>
        <v>912.09264943999995</v>
      </c>
      <c r="U32" s="36">
        <f>SUMIFS(СВЦЭМ!$C$33:$C$776,СВЦЭМ!$A$33:$A$776,$A32,СВЦЭМ!$B$33:$B$776,U$11)+'СЕТ СН'!$F$9+СВЦЭМ!$D$10+'СЕТ СН'!$F$6-'СЕТ СН'!$F$19</f>
        <v>912.86627581999994</v>
      </c>
      <c r="V32" s="36">
        <f>SUMIFS(СВЦЭМ!$C$33:$C$776,СВЦЭМ!$A$33:$A$776,$A32,СВЦЭМ!$B$33:$B$776,V$11)+'СЕТ СН'!$F$9+СВЦЭМ!$D$10+'СЕТ СН'!$F$6-'СЕТ СН'!$F$19</f>
        <v>900.78986881000003</v>
      </c>
      <c r="W32" s="36">
        <f>SUMIFS(СВЦЭМ!$C$33:$C$776,СВЦЭМ!$A$33:$A$776,$A32,СВЦЭМ!$B$33:$B$776,W$11)+'СЕТ СН'!$F$9+СВЦЭМ!$D$10+'СЕТ СН'!$F$6-'СЕТ СН'!$F$19</f>
        <v>892.52202035000005</v>
      </c>
      <c r="X32" s="36">
        <f>SUMIFS(СВЦЭМ!$C$33:$C$776,СВЦЭМ!$A$33:$A$776,$A32,СВЦЭМ!$B$33:$B$776,X$11)+'СЕТ СН'!$F$9+СВЦЭМ!$D$10+'СЕТ СН'!$F$6-'СЕТ СН'!$F$19</f>
        <v>896.57765030999997</v>
      </c>
      <c r="Y32" s="36">
        <f>SUMIFS(СВЦЭМ!$C$33:$C$776,СВЦЭМ!$A$33:$A$776,$A32,СВЦЭМ!$B$33:$B$776,Y$11)+'СЕТ СН'!$F$9+СВЦЭМ!$D$10+'СЕТ СН'!$F$6-'СЕТ СН'!$F$19</f>
        <v>956.54027497999994</v>
      </c>
    </row>
    <row r="33" spans="1:25" ht="15.75" x14ac:dyDescent="0.2">
      <c r="A33" s="35">
        <f t="shared" si="0"/>
        <v>43791</v>
      </c>
      <c r="B33" s="36">
        <f>SUMIFS(СВЦЭМ!$C$33:$C$776,СВЦЭМ!$A$33:$A$776,$A33,СВЦЭМ!$B$33:$B$776,B$11)+'СЕТ СН'!$F$9+СВЦЭМ!$D$10+'СЕТ СН'!$F$6-'СЕТ СН'!$F$19</f>
        <v>1013.69847412</v>
      </c>
      <c r="C33" s="36">
        <f>SUMIFS(СВЦЭМ!$C$33:$C$776,СВЦЭМ!$A$33:$A$776,$A33,СВЦЭМ!$B$33:$B$776,C$11)+'СЕТ СН'!$F$9+СВЦЭМ!$D$10+'СЕТ СН'!$F$6-'СЕТ СН'!$F$19</f>
        <v>1050.16889251</v>
      </c>
      <c r="D33" s="36">
        <f>SUMIFS(СВЦЭМ!$C$33:$C$776,СВЦЭМ!$A$33:$A$776,$A33,СВЦЭМ!$B$33:$B$776,D$11)+'СЕТ СН'!$F$9+СВЦЭМ!$D$10+'СЕТ СН'!$F$6-'СЕТ СН'!$F$19</f>
        <v>1054.3365512100002</v>
      </c>
      <c r="E33" s="36">
        <f>SUMIFS(СВЦЭМ!$C$33:$C$776,СВЦЭМ!$A$33:$A$776,$A33,СВЦЭМ!$B$33:$B$776,E$11)+'СЕТ СН'!$F$9+СВЦЭМ!$D$10+'СЕТ СН'!$F$6-'СЕТ СН'!$F$19</f>
        <v>1036.8249499600001</v>
      </c>
      <c r="F33" s="36">
        <f>SUMIFS(СВЦЭМ!$C$33:$C$776,СВЦЭМ!$A$33:$A$776,$A33,СВЦЭМ!$B$33:$B$776,F$11)+'СЕТ СН'!$F$9+СВЦЭМ!$D$10+'СЕТ СН'!$F$6-'СЕТ СН'!$F$19</f>
        <v>1023.114628</v>
      </c>
      <c r="G33" s="36">
        <f>SUMIFS(СВЦЭМ!$C$33:$C$776,СВЦЭМ!$A$33:$A$776,$A33,СВЦЭМ!$B$33:$B$776,G$11)+'СЕТ СН'!$F$9+СВЦЭМ!$D$10+'СЕТ СН'!$F$6-'СЕТ СН'!$F$19</f>
        <v>1007.81741556</v>
      </c>
      <c r="H33" s="36">
        <f>SUMIFS(СВЦЭМ!$C$33:$C$776,СВЦЭМ!$A$33:$A$776,$A33,СВЦЭМ!$B$33:$B$776,H$11)+'СЕТ СН'!$F$9+СВЦЭМ!$D$10+'СЕТ СН'!$F$6-'СЕТ СН'!$F$19</f>
        <v>988.34350367000002</v>
      </c>
      <c r="I33" s="36">
        <f>SUMIFS(СВЦЭМ!$C$33:$C$776,СВЦЭМ!$A$33:$A$776,$A33,СВЦЭМ!$B$33:$B$776,I$11)+'СЕТ СН'!$F$9+СВЦЭМ!$D$10+'СЕТ СН'!$F$6-'СЕТ СН'!$F$19</f>
        <v>986.92956073000005</v>
      </c>
      <c r="J33" s="36">
        <f>SUMIFS(СВЦЭМ!$C$33:$C$776,СВЦЭМ!$A$33:$A$776,$A33,СВЦЭМ!$B$33:$B$776,J$11)+'СЕТ СН'!$F$9+СВЦЭМ!$D$10+'СЕТ СН'!$F$6-'СЕТ СН'!$F$19</f>
        <v>960.65492093</v>
      </c>
      <c r="K33" s="36">
        <f>SUMIFS(СВЦЭМ!$C$33:$C$776,СВЦЭМ!$A$33:$A$776,$A33,СВЦЭМ!$B$33:$B$776,K$11)+'СЕТ СН'!$F$9+СВЦЭМ!$D$10+'СЕТ СН'!$F$6-'СЕТ СН'!$F$19</f>
        <v>957.56884116000003</v>
      </c>
      <c r="L33" s="36">
        <f>SUMIFS(СВЦЭМ!$C$33:$C$776,СВЦЭМ!$A$33:$A$776,$A33,СВЦЭМ!$B$33:$B$776,L$11)+'СЕТ СН'!$F$9+СВЦЭМ!$D$10+'СЕТ СН'!$F$6-'СЕТ СН'!$F$19</f>
        <v>922.66779771999995</v>
      </c>
      <c r="M33" s="36">
        <f>SUMIFS(СВЦЭМ!$C$33:$C$776,СВЦЭМ!$A$33:$A$776,$A33,СВЦЭМ!$B$33:$B$776,M$11)+'СЕТ СН'!$F$9+СВЦЭМ!$D$10+'СЕТ СН'!$F$6-'СЕТ СН'!$F$19</f>
        <v>920.37932040999999</v>
      </c>
      <c r="N33" s="36">
        <f>SUMIFS(СВЦЭМ!$C$33:$C$776,СВЦЭМ!$A$33:$A$776,$A33,СВЦЭМ!$B$33:$B$776,N$11)+'СЕТ СН'!$F$9+СВЦЭМ!$D$10+'СЕТ СН'!$F$6-'СЕТ СН'!$F$19</f>
        <v>915.63453119999997</v>
      </c>
      <c r="O33" s="36">
        <f>SUMIFS(СВЦЭМ!$C$33:$C$776,СВЦЭМ!$A$33:$A$776,$A33,СВЦЭМ!$B$33:$B$776,O$11)+'СЕТ СН'!$F$9+СВЦЭМ!$D$10+'СЕТ СН'!$F$6-'СЕТ СН'!$F$19</f>
        <v>932.54056781999998</v>
      </c>
      <c r="P33" s="36">
        <f>SUMIFS(СВЦЭМ!$C$33:$C$776,СВЦЭМ!$A$33:$A$776,$A33,СВЦЭМ!$B$33:$B$776,P$11)+'СЕТ СН'!$F$9+СВЦЭМ!$D$10+'СЕТ СН'!$F$6-'СЕТ СН'!$F$19</f>
        <v>944.58887774999994</v>
      </c>
      <c r="Q33" s="36">
        <f>SUMIFS(СВЦЭМ!$C$33:$C$776,СВЦЭМ!$A$33:$A$776,$A33,СВЦЭМ!$B$33:$B$776,Q$11)+'СЕТ СН'!$F$9+СВЦЭМ!$D$10+'СЕТ СН'!$F$6-'СЕТ СН'!$F$19</f>
        <v>943.88783341999999</v>
      </c>
      <c r="R33" s="36">
        <f>SUMIFS(СВЦЭМ!$C$33:$C$776,СВЦЭМ!$A$33:$A$776,$A33,СВЦЭМ!$B$33:$B$776,R$11)+'СЕТ СН'!$F$9+СВЦЭМ!$D$10+'СЕТ СН'!$F$6-'СЕТ СН'!$F$19</f>
        <v>926.30510255000002</v>
      </c>
      <c r="S33" s="36">
        <f>SUMIFS(СВЦЭМ!$C$33:$C$776,СВЦЭМ!$A$33:$A$776,$A33,СВЦЭМ!$B$33:$B$776,S$11)+'СЕТ СН'!$F$9+СВЦЭМ!$D$10+'СЕТ СН'!$F$6-'СЕТ СН'!$F$19</f>
        <v>915.84951552999996</v>
      </c>
      <c r="T33" s="36">
        <f>SUMIFS(СВЦЭМ!$C$33:$C$776,СВЦЭМ!$A$33:$A$776,$A33,СВЦЭМ!$B$33:$B$776,T$11)+'СЕТ СН'!$F$9+СВЦЭМ!$D$10+'СЕТ СН'!$F$6-'СЕТ СН'!$F$19</f>
        <v>912.48533027999997</v>
      </c>
      <c r="U33" s="36">
        <f>SUMIFS(СВЦЭМ!$C$33:$C$776,СВЦЭМ!$A$33:$A$776,$A33,СВЦЭМ!$B$33:$B$776,U$11)+'СЕТ СН'!$F$9+СВЦЭМ!$D$10+'СЕТ СН'!$F$6-'СЕТ СН'!$F$19</f>
        <v>905.85929263000003</v>
      </c>
      <c r="V33" s="36">
        <f>SUMIFS(СВЦЭМ!$C$33:$C$776,СВЦЭМ!$A$33:$A$776,$A33,СВЦЭМ!$B$33:$B$776,V$11)+'СЕТ СН'!$F$9+СВЦЭМ!$D$10+'СЕТ СН'!$F$6-'СЕТ СН'!$F$19</f>
        <v>898.58324941000001</v>
      </c>
      <c r="W33" s="36">
        <f>SUMIFS(СВЦЭМ!$C$33:$C$776,СВЦЭМ!$A$33:$A$776,$A33,СВЦЭМ!$B$33:$B$776,W$11)+'СЕТ СН'!$F$9+СВЦЭМ!$D$10+'СЕТ СН'!$F$6-'СЕТ СН'!$F$19</f>
        <v>885.76926838999998</v>
      </c>
      <c r="X33" s="36">
        <f>SUMIFS(СВЦЭМ!$C$33:$C$776,СВЦЭМ!$A$33:$A$776,$A33,СВЦЭМ!$B$33:$B$776,X$11)+'СЕТ СН'!$F$9+СВЦЭМ!$D$10+'СЕТ СН'!$F$6-'СЕТ СН'!$F$19</f>
        <v>900.81910346999996</v>
      </c>
      <c r="Y33" s="36">
        <f>SUMIFS(СВЦЭМ!$C$33:$C$776,СВЦЭМ!$A$33:$A$776,$A33,СВЦЭМ!$B$33:$B$776,Y$11)+'СЕТ СН'!$F$9+СВЦЭМ!$D$10+'СЕТ СН'!$F$6-'СЕТ СН'!$F$19</f>
        <v>934.20039855000005</v>
      </c>
    </row>
    <row r="34" spans="1:25" ht="15.75" x14ac:dyDescent="0.2">
      <c r="A34" s="35">
        <f t="shared" si="0"/>
        <v>43792</v>
      </c>
      <c r="B34" s="36">
        <f>SUMIFS(СВЦЭМ!$C$33:$C$776,СВЦЭМ!$A$33:$A$776,$A34,СВЦЭМ!$B$33:$B$776,B$11)+'СЕТ СН'!$F$9+СВЦЭМ!$D$10+'СЕТ СН'!$F$6-'СЕТ СН'!$F$19</f>
        <v>968.16149374999998</v>
      </c>
      <c r="C34" s="36">
        <f>SUMIFS(СВЦЭМ!$C$33:$C$776,СВЦЭМ!$A$33:$A$776,$A34,СВЦЭМ!$B$33:$B$776,C$11)+'СЕТ СН'!$F$9+СВЦЭМ!$D$10+'СЕТ СН'!$F$6-'СЕТ СН'!$F$19</f>
        <v>1008.5753907</v>
      </c>
      <c r="D34" s="36">
        <f>SUMIFS(СВЦЭМ!$C$33:$C$776,СВЦЭМ!$A$33:$A$776,$A34,СВЦЭМ!$B$33:$B$776,D$11)+'СЕТ СН'!$F$9+СВЦЭМ!$D$10+'СЕТ СН'!$F$6-'СЕТ СН'!$F$19</f>
        <v>1020.02677366</v>
      </c>
      <c r="E34" s="36">
        <f>SUMIFS(СВЦЭМ!$C$33:$C$776,СВЦЭМ!$A$33:$A$776,$A34,СВЦЭМ!$B$33:$B$776,E$11)+'СЕТ СН'!$F$9+СВЦЭМ!$D$10+'СЕТ СН'!$F$6-'СЕТ СН'!$F$19</f>
        <v>1026.2552551600002</v>
      </c>
      <c r="F34" s="36">
        <f>SUMIFS(СВЦЭМ!$C$33:$C$776,СВЦЭМ!$A$33:$A$776,$A34,СВЦЭМ!$B$33:$B$776,F$11)+'СЕТ СН'!$F$9+СВЦЭМ!$D$10+'СЕТ СН'!$F$6-'СЕТ СН'!$F$19</f>
        <v>1023.52008582</v>
      </c>
      <c r="G34" s="36">
        <f>SUMIFS(СВЦЭМ!$C$33:$C$776,СВЦЭМ!$A$33:$A$776,$A34,СВЦЭМ!$B$33:$B$776,G$11)+'СЕТ СН'!$F$9+СВЦЭМ!$D$10+'СЕТ СН'!$F$6-'СЕТ СН'!$F$19</f>
        <v>1015.13887808</v>
      </c>
      <c r="H34" s="36">
        <f>SUMIFS(СВЦЭМ!$C$33:$C$776,СВЦЭМ!$A$33:$A$776,$A34,СВЦЭМ!$B$33:$B$776,H$11)+'СЕТ СН'!$F$9+СВЦЭМ!$D$10+'СЕТ СН'!$F$6-'СЕТ СН'!$F$19</f>
        <v>995.72338748999994</v>
      </c>
      <c r="I34" s="36">
        <f>SUMIFS(СВЦЭМ!$C$33:$C$776,СВЦЭМ!$A$33:$A$776,$A34,СВЦЭМ!$B$33:$B$776,I$11)+'СЕТ СН'!$F$9+СВЦЭМ!$D$10+'СЕТ СН'!$F$6-'СЕТ СН'!$F$19</f>
        <v>996.60986346999994</v>
      </c>
      <c r="J34" s="36">
        <f>SUMIFS(СВЦЭМ!$C$33:$C$776,СВЦЭМ!$A$33:$A$776,$A34,СВЦЭМ!$B$33:$B$776,J$11)+'СЕТ СН'!$F$9+СВЦЭМ!$D$10+'СЕТ СН'!$F$6-'СЕТ СН'!$F$19</f>
        <v>974.66938832999995</v>
      </c>
      <c r="K34" s="36">
        <f>SUMIFS(СВЦЭМ!$C$33:$C$776,СВЦЭМ!$A$33:$A$776,$A34,СВЦЭМ!$B$33:$B$776,K$11)+'СЕТ СН'!$F$9+СВЦЭМ!$D$10+'СЕТ СН'!$F$6-'СЕТ СН'!$F$19</f>
        <v>960.98162032999994</v>
      </c>
      <c r="L34" s="36">
        <f>SUMIFS(СВЦЭМ!$C$33:$C$776,СВЦЭМ!$A$33:$A$776,$A34,СВЦЭМ!$B$33:$B$776,L$11)+'СЕТ СН'!$F$9+СВЦЭМ!$D$10+'СЕТ СН'!$F$6-'СЕТ СН'!$F$19</f>
        <v>925.20771911999998</v>
      </c>
      <c r="M34" s="36">
        <f>SUMIFS(СВЦЭМ!$C$33:$C$776,СВЦЭМ!$A$33:$A$776,$A34,СВЦЭМ!$B$33:$B$776,M$11)+'СЕТ СН'!$F$9+СВЦЭМ!$D$10+'СЕТ СН'!$F$6-'СЕТ СН'!$F$19</f>
        <v>919.71187825000004</v>
      </c>
      <c r="N34" s="36">
        <f>SUMIFS(СВЦЭМ!$C$33:$C$776,СВЦЭМ!$A$33:$A$776,$A34,СВЦЭМ!$B$33:$B$776,N$11)+'СЕТ СН'!$F$9+СВЦЭМ!$D$10+'СЕТ СН'!$F$6-'СЕТ СН'!$F$19</f>
        <v>914.11092626000004</v>
      </c>
      <c r="O34" s="36">
        <f>SUMIFS(СВЦЭМ!$C$33:$C$776,СВЦЭМ!$A$33:$A$776,$A34,СВЦЭМ!$B$33:$B$776,O$11)+'СЕТ СН'!$F$9+СВЦЭМ!$D$10+'СЕТ СН'!$F$6-'СЕТ СН'!$F$19</f>
        <v>923.61252119999995</v>
      </c>
      <c r="P34" s="36">
        <f>SUMIFS(СВЦЭМ!$C$33:$C$776,СВЦЭМ!$A$33:$A$776,$A34,СВЦЭМ!$B$33:$B$776,P$11)+'СЕТ СН'!$F$9+СВЦЭМ!$D$10+'СЕТ СН'!$F$6-'СЕТ СН'!$F$19</f>
        <v>933.95649184000001</v>
      </c>
      <c r="Q34" s="36">
        <f>SUMIFS(СВЦЭМ!$C$33:$C$776,СВЦЭМ!$A$33:$A$776,$A34,СВЦЭМ!$B$33:$B$776,Q$11)+'СЕТ СН'!$F$9+СВЦЭМ!$D$10+'СЕТ СН'!$F$6-'СЕТ СН'!$F$19</f>
        <v>931.21486014999994</v>
      </c>
      <c r="R34" s="36">
        <f>SUMIFS(СВЦЭМ!$C$33:$C$776,СВЦЭМ!$A$33:$A$776,$A34,СВЦЭМ!$B$33:$B$776,R$11)+'СЕТ СН'!$F$9+СВЦЭМ!$D$10+'СЕТ СН'!$F$6-'СЕТ СН'!$F$19</f>
        <v>922.47952734</v>
      </c>
      <c r="S34" s="36">
        <f>SUMIFS(СВЦЭМ!$C$33:$C$776,СВЦЭМ!$A$33:$A$776,$A34,СВЦЭМ!$B$33:$B$776,S$11)+'СЕТ СН'!$F$9+СВЦЭМ!$D$10+'СЕТ СН'!$F$6-'СЕТ СН'!$F$19</f>
        <v>914.09961203</v>
      </c>
      <c r="T34" s="36">
        <f>SUMIFS(СВЦЭМ!$C$33:$C$776,СВЦЭМ!$A$33:$A$776,$A34,СВЦЭМ!$B$33:$B$776,T$11)+'СЕТ СН'!$F$9+СВЦЭМ!$D$10+'СЕТ СН'!$F$6-'СЕТ СН'!$F$19</f>
        <v>904.25815939999995</v>
      </c>
      <c r="U34" s="36">
        <f>SUMIFS(СВЦЭМ!$C$33:$C$776,СВЦЭМ!$A$33:$A$776,$A34,СВЦЭМ!$B$33:$B$776,U$11)+'СЕТ СН'!$F$9+СВЦЭМ!$D$10+'СЕТ СН'!$F$6-'СЕТ СН'!$F$19</f>
        <v>902.13160715000004</v>
      </c>
      <c r="V34" s="36">
        <f>SUMIFS(СВЦЭМ!$C$33:$C$776,СВЦЭМ!$A$33:$A$776,$A34,СВЦЭМ!$B$33:$B$776,V$11)+'СЕТ СН'!$F$9+СВЦЭМ!$D$10+'СЕТ СН'!$F$6-'СЕТ СН'!$F$19</f>
        <v>911.41037904999996</v>
      </c>
      <c r="W34" s="36">
        <f>SUMIFS(СВЦЭМ!$C$33:$C$776,СВЦЭМ!$A$33:$A$776,$A34,СВЦЭМ!$B$33:$B$776,W$11)+'СЕТ СН'!$F$9+СВЦЭМ!$D$10+'СЕТ СН'!$F$6-'СЕТ СН'!$F$19</f>
        <v>922.53251674000001</v>
      </c>
      <c r="X34" s="36">
        <f>SUMIFS(СВЦЭМ!$C$33:$C$776,СВЦЭМ!$A$33:$A$776,$A34,СВЦЭМ!$B$33:$B$776,X$11)+'СЕТ СН'!$F$9+СВЦЭМ!$D$10+'СЕТ СН'!$F$6-'СЕТ СН'!$F$19</f>
        <v>933.51887935000002</v>
      </c>
      <c r="Y34" s="36">
        <f>SUMIFS(СВЦЭМ!$C$33:$C$776,СВЦЭМ!$A$33:$A$776,$A34,СВЦЭМ!$B$33:$B$776,Y$11)+'СЕТ СН'!$F$9+СВЦЭМ!$D$10+'СЕТ СН'!$F$6-'СЕТ СН'!$F$19</f>
        <v>941.23411963000001</v>
      </c>
    </row>
    <row r="35" spans="1:25" ht="15.75" x14ac:dyDescent="0.2">
      <c r="A35" s="35">
        <f t="shared" si="0"/>
        <v>43793</v>
      </c>
      <c r="B35" s="36">
        <f>SUMIFS(СВЦЭМ!$C$33:$C$776,СВЦЭМ!$A$33:$A$776,$A35,СВЦЭМ!$B$33:$B$776,B$11)+'СЕТ СН'!$F$9+СВЦЭМ!$D$10+'СЕТ СН'!$F$6-'СЕТ СН'!$F$19</f>
        <v>914.41348111000002</v>
      </c>
      <c r="C35" s="36">
        <f>SUMIFS(СВЦЭМ!$C$33:$C$776,СВЦЭМ!$A$33:$A$776,$A35,СВЦЭМ!$B$33:$B$776,C$11)+'СЕТ СН'!$F$9+СВЦЭМ!$D$10+'СЕТ СН'!$F$6-'СЕТ СН'!$F$19</f>
        <v>927.61190867000005</v>
      </c>
      <c r="D35" s="36">
        <f>SUMIFS(СВЦЭМ!$C$33:$C$776,СВЦЭМ!$A$33:$A$776,$A35,СВЦЭМ!$B$33:$B$776,D$11)+'СЕТ СН'!$F$9+СВЦЭМ!$D$10+'СЕТ СН'!$F$6-'СЕТ СН'!$F$19</f>
        <v>986.32471911999994</v>
      </c>
      <c r="E35" s="36">
        <f>SUMIFS(СВЦЭМ!$C$33:$C$776,СВЦЭМ!$A$33:$A$776,$A35,СВЦЭМ!$B$33:$B$776,E$11)+'СЕТ СН'!$F$9+СВЦЭМ!$D$10+'СЕТ СН'!$F$6-'СЕТ СН'!$F$19</f>
        <v>1014.92200602</v>
      </c>
      <c r="F35" s="36">
        <f>SUMIFS(СВЦЭМ!$C$33:$C$776,СВЦЭМ!$A$33:$A$776,$A35,СВЦЭМ!$B$33:$B$776,F$11)+'СЕТ СН'!$F$9+СВЦЭМ!$D$10+'СЕТ СН'!$F$6-'СЕТ СН'!$F$19</f>
        <v>1012.52357596</v>
      </c>
      <c r="G35" s="36">
        <f>SUMIFS(СВЦЭМ!$C$33:$C$776,СВЦЭМ!$A$33:$A$776,$A35,СВЦЭМ!$B$33:$B$776,G$11)+'СЕТ СН'!$F$9+СВЦЭМ!$D$10+'СЕТ СН'!$F$6-'СЕТ СН'!$F$19</f>
        <v>1021.62368565</v>
      </c>
      <c r="H35" s="36">
        <f>SUMIFS(СВЦЭМ!$C$33:$C$776,СВЦЭМ!$A$33:$A$776,$A35,СВЦЭМ!$B$33:$B$776,H$11)+'СЕТ СН'!$F$9+СВЦЭМ!$D$10+'СЕТ СН'!$F$6-'СЕТ СН'!$F$19</f>
        <v>1010.1831657499999</v>
      </c>
      <c r="I35" s="36">
        <f>SUMIFS(СВЦЭМ!$C$33:$C$776,СВЦЭМ!$A$33:$A$776,$A35,СВЦЭМ!$B$33:$B$776,I$11)+'СЕТ СН'!$F$9+СВЦЭМ!$D$10+'СЕТ СН'!$F$6-'СЕТ СН'!$F$19</f>
        <v>1001.1524895</v>
      </c>
      <c r="J35" s="36">
        <f>SUMIFS(СВЦЭМ!$C$33:$C$776,СВЦЭМ!$A$33:$A$776,$A35,СВЦЭМ!$B$33:$B$776,J$11)+'СЕТ СН'!$F$9+СВЦЭМ!$D$10+'СЕТ СН'!$F$6-'СЕТ СН'!$F$19</f>
        <v>974.78513475</v>
      </c>
      <c r="K35" s="36">
        <f>SUMIFS(СВЦЭМ!$C$33:$C$776,СВЦЭМ!$A$33:$A$776,$A35,СВЦЭМ!$B$33:$B$776,K$11)+'СЕТ СН'!$F$9+СВЦЭМ!$D$10+'СЕТ СН'!$F$6-'СЕТ СН'!$F$19</f>
        <v>968.06796342999996</v>
      </c>
      <c r="L35" s="36">
        <f>SUMIFS(СВЦЭМ!$C$33:$C$776,СВЦЭМ!$A$33:$A$776,$A35,СВЦЭМ!$B$33:$B$776,L$11)+'СЕТ СН'!$F$9+СВЦЭМ!$D$10+'СЕТ СН'!$F$6-'СЕТ СН'!$F$19</f>
        <v>923.03137047999996</v>
      </c>
      <c r="M35" s="36">
        <f>SUMIFS(СВЦЭМ!$C$33:$C$776,СВЦЭМ!$A$33:$A$776,$A35,СВЦЭМ!$B$33:$B$776,M$11)+'СЕТ СН'!$F$9+СВЦЭМ!$D$10+'СЕТ СН'!$F$6-'СЕТ СН'!$F$19</f>
        <v>912.36038352000003</v>
      </c>
      <c r="N35" s="36">
        <f>SUMIFS(СВЦЭМ!$C$33:$C$776,СВЦЭМ!$A$33:$A$776,$A35,СВЦЭМ!$B$33:$B$776,N$11)+'СЕТ СН'!$F$9+СВЦЭМ!$D$10+'СЕТ СН'!$F$6-'СЕТ СН'!$F$19</f>
        <v>902.30613430999995</v>
      </c>
      <c r="O35" s="36">
        <f>SUMIFS(СВЦЭМ!$C$33:$C$776,СВЦЭМ!$A$33:$A$776,$A35,СВЦЭМ!$B$33:$B$776,O$11)+'СЕТ СН'!$F$9+СВЦЭМ!$D$10+'СЕТ СН'!$F$6-'СЕТ СН'!$F$19</f>
        <v>901.26586935</v>
      </c>
      <c r="P35" s="36">
        <f>SUMIFS(СВЦЭМ!$C$33:$C$776,СВЦЭМ!$A$33:$A$776,$A35,СВЦЭМ!$B$33:$B$776,P$11)+'СЕТ СН'!$F$9+СВЦЭМ!$D$10+'СЕТ СН'!$F$6-'СЕТ СН'!$F$19</f>
        <v>908.22515163000003</v>
      </c>
      <c r="Q35" s="36">
        <f>SUMIFS(СВЦЭМ!$C$33:$C$776,СВЦЭМ!$A$33:$A$776,$A35,СВЦЭМ!$B$33:$B$776,Q$11)+'СЕТ СН'!$F$9+СВЦЭМ!$D$10+'СЕТ СН'!$F$6-'СЕТ СН'!$F$19</f>
        <v>890.24006955999994</v>
      </c>
      <c r="R35" s="36">
        <f>SUMIFS(СВЦЭМ!$C$33:$C$776,СВЦЭМ!$A$33:$A$776,$A35,СВЦЭМ!$B$33:$B$776,R$11)+'СЕТ СН'!$F$9+СВЦЭМ!$D$10+'СЕТ СН'!$F$6-'СЕТ СН'!$F$19</f>
        <v>910.37334767000004</v>
      </c>
      <c r="S35" s="36">
        <f>SUMIFS(СВЦЭМ!$C$33:$C$776,СВЦЭМ!$A$33:$A$776,$A35,СВЦЭМ!$B$33:$B$776,S$11)+'СЕТ СН'!$F$9+СВЦЭМ!$D$10+'СЕТ СН'!$F$6-'СЕТ СН'!$F$19</f>
        <v>930.58620758999996</v>
      </c>
      <c r="T35" s="36">
        <f>SUMIFS(СВЦЭМ!$C$33:$C$776,СВЦЭМ!$A$33:$A$776,$A35,СВЦЭМ!$B$33:$B$776,T$11)+'СЕТ СН'!$F$9+СВЦЭМ!$D$10+'СЕТ СН'!$F$6-'СЕТ СН'!$F$19</f>
        <v>923.50233778999996</v>
      </c>
      <c r="U35" s="36">
        <f>SUMIFS(СВЦЭМ!$C$33:$C$776,СВЦЭМ!$A$33:$A$776,$A35,СВЦЭМ!$B$33:$B$776,U$11)+'СЕТ СН'!$F$9+СВЦЭМ!$D$10+'СЕТ СН'!$F$6-'СЕТ СН'!$F$19</f>
        <v>935.33340346</v>
      </c>
      <c r="V35" s="36">
        <f>SUMIFS(СВЦЭМ!$C$33:$C$776,СВЦЭМ!$A$33:$A$776,$A35,СВЦЭМ!$B$33:$B$776,V$11)+'СЕТ СН'!$F$9+СВЦЭМ!$D$10+'СЕТ СН'!$F$6-'СЕТ СН'!$F$19</f>
        <v>931.67464604999998</v>
      </c>
      <c r="W35" s="36">
        <f>SUMIFS(СВЦЭМ!$C$33:$C$776,СВЦЭМ!$A$33:$A$776,$A35,СВЦЭМ!$B$33:$B$776,W$11)+'СЕТ СН'!$F$9+СВЦЭМ!$D$10+'СЕТ СН'!$F$6-'СЕТ СН'!$F$19</f>
        <v>931.29935942999998</v>
      </c>
      <c r="X35" s="36">
        <f>SUMIFS(СВЦЭМ!$C$33:$C$776,СВЦЭМ!$A$33:$A$776,$A35,СВЦЭМ!$B$33:$B$776,X$11)+'СЕТ СН'!$F$9+СВЦЭМ!$D$10+'СЕТ СН'!$F$6-'СЕТ СН'!$F$19</f>
        <v>930.77853465999999</v>
      </c>
      <c r="Y35" s="36">
        <f>SUMIFS(СВЦЭМ!$C$33:$C$776,СВЦЭМ!$A$33:$A$776,$A35,СВЦЭМ!$B$33:$B$776,Y$11)+'СЕТ СН'!$F$9+СВЦЭМ!$D$10+'СЕТ СН'!$F$6-'СЕТ СН'!$F$19</f>
        <v>955.50014303</v>
      </c>
    </row>
    <row r="36" spans="1:25" ht="15.75" x14ac:dyDescent="0.2">
      <c r="A36" s="35">
        <f t="shared" si="0"/>
        <v>43794</v>
      </c>
      <c r="B36" s="36">
        <f>SUMIFS(СВЦЭМ!$C$33:$C$776,СВЦЭМ!$A$33:$A$776,$A36,СВЦЭМ!$B$33:$B$776,B$11)+'СЕТ СН'!$F$9+СВЦЭМ!$D$10+'СЕТ СН'!$F$6-'СЕТ СН'!$F$19</f>
        <v>987.12145669999995</v>
      </c>
      <c r="C36" s="36">
        <f>SUMIFS(СВЦЭМ!$C$33:$C$776,СВЦЭМ!$A$33:$A$776,$A36,СВЦЭМ!$B$33:$B$776,C$11)+'СЕТ СН'!$F$9+СВЦЭМ!$D$10+'СЕТ СН'!$F$6-'СЕТ СН'!$F$19</f>
        <v>1009.65493986</v>
      </c>
      <c r="D36" s="36">
        <f>SUMIFS(СВЦЭМ!$C$33:$C$776,СВЦЭМ!$A$33:$A$776,$A36,СВЦЭМ!$B$33:$B$776,D$11)+'СЕТ СН'!$F$9+СВЦЭМ!$D$10+'СЕТ СН'!$F$6-'СЕТ СН'!$F$19</f>
        <v>1050.3568049099999</v>
      </c>
      <c r="E36" s="36">
        <f>SUMIFS(СВЦЭМ!$C$33:$C$776,СВЦЭМ!$A$33:$A$776,$A36,СВЦЭМ!$B$33:$B$776,E$11)+'СЕТ СН'!$F$9+СВЦЭМ!$D$10+'СЕТ СН'!$F$6-'СЕТ СН'!$F$19</f>
        <v>1064.7375593100001</v>
      </c>
      <c r="F36" s="36">
        <f>SUMIFS(СВЦЭМ!$C$33:$C$776,СВЦЭМ!$A$33:$A$776,$A36,СВЦЭМ!$B$33:$B$776,F$11)+'СЕТ СН'!$F$9+СВЦЭМ!$D$10+'СЕТ СН'!$F$6-'СЕТ СН'!$F$19</f>
        <v>1048.30299117</v>
      </c>
      <c r="G36" s="36">
        <f>SUMIFS(СВЦЭМ!$C$33:$C$776,СВЦЭМ!$A$33:$A$776,$A36,СВЦЭМ!$B$33:$B$776,G$11)+'СЕТ СН'!$F$9+СВЦЭМ!$D$10+'СЕТ СН'!$F$6-'СЕТ СН'!$F$19</f>
        <v>1047.5925967000001</v>
      </c>
      <c r="H36" s="36">
        <f>SUMIFS(СВЦЭМ!$C$33:$C$776,СВЦЭМ!$A$33:$A$776,$A36,СВЦЭМ!$B$33:$B$776,H$11)+'СЕТ СН'!$F$9+СВЦЭМ!$D$10+'СЕТ СН'!$F$6-'СЕТ СН'!$F$19</f>
        <v>999.26281826000002</v>
      </c>
      <c r="I36" s="36">
        <f>SUMIFS(СВЦЭМ!$C$33:$C$776,СВЦЭМ!$A$33:$A$776,$A36,СВЦЭМ!$B$33:$B$776,I$11)+'СЕТ СН'!$F$9+СВЦЭМ!$D$10+'СЕТ СН'!$F$6-'СЕТ СН'!$F$19</f>
        <v>986.85931421999999</v>
      </c>
      <c r="J36" s="36">
        <f>SUMIFS(СВЦЭМ!$C$33:$C$776,СВЦЭМ!$A$33:$A$776,$A36,СВЦЭМ!$B$33:$B$776,J$11)+'СЕТ СН'!$F$9+СВЦЭМ!$D$10+'СЕТ СН'!$F$6-'СЕТ СН'!$F$19</f>
        <v>965.36517489000005</v>
      </c>
      <c r="K36" s="36">
        <f>SUMIFS(СВЦЭМ!$C$33:$C$776,СВЦЭМ!$A$33:$A$776,$A36,СВЦЭМ!$B$33:$B$776,K$11)+'СЕТ СН'!$F$9+СВЦЭМ!$D$10+'СЕТ СН'!$F$6-'СЕТ СН'!$F$19</f>
        <v>954.59341301999996</v>
      </c>
      <c r="L36" s="36">
        <f>SUMIFS(СВЦЭМ!$C$33:$C$776,СВЦЭМ!$A$33:$A$776,$A36,СВЦЭМ!$B$33:$B$776,L$11)+'СЕТ СН'!$F$9+СВЦЭМ!$D$10+'СЕТ СН'!$F$6-'СЕТ СН'!$F$19</f>
        <v>916.98464076999994</v>
      </c>
      <c r="M36" s="36">
        <f>SUMIFS(СВЦЭМ!$C$33:$C$776,СВЦЭМ!$A$33:$A$776,$A36,СВЦЭМ!$B$33:$B$776,M$11)+'СЕТ СН'!$F$9+СВЦЭМ!$D$10+'СЕТ СН'!$F$6-'СЕТ СН'!$F$19</f>
        <v>918.61071833999995</v>
      </c>
      <c r="N36" s="36">
        <f>SUMIFS(СВЦЭМ!$C$33:$C$776,СВЦЭМ!$A$33:$A$776,$A36,СВЦЭМ!$B$33:$B$776,N$11)+'СЕТ СН'!$F$9+СВЦЭМ!$D$10+'СЕТ СН'!$F$6-'СЕТ СН'!$F$19</f>
        <v>906.13521829000001</v>
      </c>
      <c r="O36" s="36">
        <f>SUMIFS(СВЦЭМ!$C$33:$C$776,СВЦЭМ!$A$33:$A$776,$A36,СВЦЭМ!$B$33:$B$776,O$11)+'СЕТ СН'!$F$9+СВЦЭМ!$D$10+'СЕТ СН'!$F$6-'СЕТ СН'!$F$19</f>
        <v>911.51128080000001</v>
      </c>
      <c r="P36" s="36">
        <f>SUMIFS(СВЦЭМ!$C$33:$C$776,СВЦЭМ!$A$33:$A$776,$A36,СВЦЭМ!$B$33:$B$776,P$11)+'СЕТ СН'!$F$9+СВЦЭМ!$D$10+'СЕТ СН'!$F$6-'СЕТ СН'!$F$19</f>
        <v>918.62670097</v>
      </c>
      <c r="Q36" s="36">
        <f>SUMIFS(СВЦЭМ!$C$33:$C$776,СВЦЭМ!$A$33:$A$776,$A36,СВЦЭМ!$B$33:$B$776,Q$11)+'СЕТ СН'!$F$9+СВЦЭМ!$D$10+'СЕТ СН'!$F$6-'СЕТ СН'!$F$19</f>
        <v>895.05602127999998</v>
      </c>
      <c r="R36" s="36">
        <f>SUMIFS(СВЦЭМ!$C$33:$C$776,СВЦЭМ!$A$33:$A$776,$A36,СВЦЭМ!$B$33:$B$776,R$11)+'СЕТ СН'!$F$9+СВЦЭМ!$D$10+'СЕТ СН'!$F$6-'СЕТ СН'!$F$19</f>
        <v>902.70847479999998</v>
      </c>
      <c r="S36" s="36">
        <f>SUMIFS(СВЦЭМ!$C$33:$C$776,СВЦЭМ!$A$33:$A$776,$A36,СВЦЭМ!$B$33:$B$776,S$11)+'СЕТ СН'!$F$9+СВЦЭМ!$D$10+'СЕТ СН'!$F$6-'СЕТ СН'!$F$19</f>
        <v>906.53242521999994</v>
      </c>
      <c r="T36" s="36">
        <f>SUMIFS(СВЦЭМ!$C$33:$C$776,СВЦЭМ!$A$33:$A$776,$A36,СВЦЭМ!$B$33:$B$776,T$11)+'СЕТ СН'!$F$9+СВЦЭМ!$D$10+'СЕТ СН'!$F$6-'СЕТ СН'!$F$19</f>
        <v>894.31977058999996</v>
      </c>
      <c r="U36" s="36">
        <f>SUMIFS(СВЦЭМ!$C$33:$C$776,СВЦЭМ!$A$33:$A$776,$A36,СВЦЭМ!$B$33:$B$776,U$11)+'СЕТ СН'!$F$9+СВЦЭМ!$D$10+'СЕТ СН'!$F$6-'СЕТ СН'!$F$19</f>
        <v>905.03592852999998</v>
      </c>
      <c r="V36" s="36">
        <f>SUMIFS(СВЦЭМ!$C$33:$C$776,СВЦЭМ!$A$33:$A$776,$A36,СВЦЭМ!$B$33:$B$776,V$11)+'СЕТ СН'!$F$9+СВЦЭМ!$D$10+'СЕТ СН'!$F$6-'СЕТ СН'!$F$19</f>
        <v>910.54375941000001</v>
      </c>
      <c r="W36" s="36">
        <f>SUMIFS(СВЦЭМ!$C$33:$C$776,СВЦЭМ!$A$33:$A$776,$A36,СВЦЭМ!$B$33:$B$776,W$11)+'СЕТ СН'!$F$9+СВЦЭМ!$D$10+'СЕТ СН'!$F$6-'СЕТ СН'!$F$19</f>
        <v>933.05562335000002</v>
      </c>
      <c r="X36" s="36">
        <f>SUMIFS(СВЦЭМ!$C$33:$C$776,СВЦЭМ!$A$33:$A$776,$A36,СВЦЭМ!$B$33:$B$776,X$11)+'СЕТ СН'!$F$9+СВЦЭМ!$D$10+'СЕТ СН'!$F$6-'СЕТ СН'!$F$19</f>
        <v>945.51110438000001</v>
      </c>
      <c r="Y36" s="36">
        <f>SUMIFS(СВЦЭМ!$C$33:$C$776,СВЦЭМ!$A$33:$A$776,$A36,СВЦЭМ!$B$33:$B$776,Y$11)+'СЕТ СН'!$F$9+СВЦЭМ!$D$10+'СЕТ СН'!$F$6-'СЕТ СН'!$F$19</f>
        <v>966.20674411999994</v>
      </c>
    </row>
    <row r="37" spans="1:25" ht="15.75" x14ac:dyDescent="0.2">
      <c r="A37" s="35">
        <f t="shared" si="0"/>
        <v>43795</v>
      </c>
      <c r="B37" s="36">
        <f>SUMIFS(СВЦЭМ!$C$33:$C$776,СВЦЭМ!$A$33:$A$776,$A37,СВЦЭМ!$B$33:$B$776,B$11)+'СЕТ СН'!$F$9+СВЦЭМ!$D$10+'СЕТ СН'!$F$6-'СЕТ СН'!$F$19</f>
        <v>1013.20951541</v>
      </c>
      <c r="C37" s="36">
        <f>SUMIFS(СВЦЭМ!$C$33:$C$776,СВЦЭМ!$A$33:$A$776,$A37,СВЦЭМ!$B$33:$B$776,C$11)+'СЕТ СН'!$F$9+СВЦЭМ!$D$10+'СЕТ СН'!$F$6-'СЕТ СН'!$F$19</f>
        <v>1025.6922330899999</v>
      </c>
      <c r="D37" s="36">
        <f>SUMIFS(СВЦЭМ!$C$33:$C$776,СВЦЭМ!$A$33:$A$776,$A37,СВЦЭМ!$B$33:$B$776,D$11)+'СЕТ СН'!$F$9+СВЦЭМ!$D$10+'СЕТ СН'!$F$6-'СЕТ СН'!$F$19</f>
        <v>1039.7792584200001</v>
      </c>
      <c r="E37" s="36">
        <f>SUMIFS(СВЦЭМ!$C$33:$C$776,СВЦЭМ!$A$33:$A$776,$A37,СВЦЭМ!$B$33:$B$776,E$11)+'СЕТ СН'!$F$9+СВЦЭМ!$D$10+'СЕТ СН'!$F$6-'СЕТ СН'!$F$19</f>
        <v>1052.02108376</v>
      </c>
      <c r="F37" s="36">
        <f>SUMIFS(СВЦЭМ!$C$33:$C$776,СВЦЭМ!$A$33:$A$776,$A37,СВЦЭМ!$B$33:$B$776,F$11)+'СЕТ СН'!$F$9+СВЦЭМ!$D$10+'СЕТ СН'!$F$6-'СЕТ СН'!$F$19</f>
        <v>1041.02059276</v>
      </c>
      <c r="G37" s="36">
        <f>SUMIFS(СВЦЭМ!$C$33:$C$776,СВЦЭМ!$A$33:$A$776,$A37,СВЦЭМ!$B$33:$B$776,G$11)+'СЕТ СН'!$F$9+СВЦЭМ!$D$10+'СЕТ СН'!$F$6-'СЕТ СН'!$F$19</f>
        <v>1027.7265852800001</v>
      </c>
      <c r="H37" s="36">
        <f>SUMIFS(СВЦЭМ!$C$33:$C$776,СВЦЭМ!$A$33:$A$776,$A37,СВЦЭМ!$B$33:$B$776,H$11)+'СЕТ СН'!$F$9+СВЦЭМ!$D$10+'СЕТ СН'!$F$6-'СЕТ СН'!$F$19</f>
        <v>1009.28199647</v>
      </c>
      <c r="I37" s="36">
        <f>SUMIFS(СВЦЭМ!$C$33:$C$776,СВЦЭМ!$A$33:$A$776,$A37,СВЦЭМ!$B$33:$B$776,I$11)+'СЕТ СН'!$F$9+СВЦЭМ!$D$10+'СЕТ СН'!$F$6-'СЕТ СН'!$F$19</f>
        <v>1004.70758839</v>
      </c>
      <c r="J37" s="36">
        <f>SUMIFS(СВЦЭМ!$C$33:$C$776,СВЦЭМ!$A$33:$A$776,$A37,СВЦЭМ!$B$33:$B$776,J$11)+'СЕТ СН'!$F$9+СВЦЭМ!$D$10+'СЕТ СН'!$F$6-'СЕТ СН'!$F$19</f>
        <v>964.26865090000001</v>
      </c>
      <c r="K37" s="36">
        <f>SUMIFS(СВЦЭМ!$C$33:$C$776,СВЦЭМ!$A$33:$A$776,$A37,СВЦЭМ!$B$33:$B$776,K$11)+'СЕТ СН'!$F$9+СВЦЭМ!$D$10+'СЕТ СН'!$F$6-'СЕТ СН'!$F$19</f>
        <v>946.81213057000002</v>
      </c>
      <c r="L37" s="36">
        <f>SUMIFS(СВЦЭМ!$C$33:$C$776,СВЦЭМ!$A$33:$A$776,$A37,СВЦЭМ!$B$33:$B$776,L$11)+'СЕТ СН'!$F$9+СВЦЭМ!$D$10+'СЕТ СН'!$F$6-'СЕТ СН'!$F$19</f>
        <v>910.71564449999994</v>
      </c>
      <c r="M37" s="36">
        <f>SUMIFS(СВЦЭМ!$C$33:$C$776,СВЦЭМ!$A$33:$A$776,$A37,СВЦЭМ!$B$33:$B$776,M$11)+'СЕТ СН'!$F$9+СВЦЭМ!$D$10+'СЕТ СН'!$F$6-'СЕТ СН'!$F$19</f>
        <v>912.70391769000003</v>
      </c>
      <c r="N37" s="36">
        <f>SUMIFS(СВЦЭМ!$C$33:$C$776,СВЦЭМ!$A$33:$A$776,$A37,СВЦЭМ!$B$33:$B$776,N$11)+'СЕТ СН'!$F$9+СВЦЭМ!$D$10+'СЕТ СН'!$F$6-'СЕТ СН'!$F$19</f>
        <v>900.35677132000001</v>
      </c>
      <c r="O37" s="36">
        <f>SUMIFS(СВЦЭМ!$C$33:$C$776,СВЦЭМ!$A$33:$A$776,$A37,СВЦЭМ!$B$33:$B$776,O$11)+'СЕТ СН'!$F$9+СВЦЭМ!$D$10+'СЕТ СН'!$F$6-'СЕТ СН'!$F$19</f>
        <v>910.56463513999995</v>
      </c>
      <c r="P37" s="36">
        <f>SUMIFS(СВЦЭМ!$C$33:$C$776,СВЦЭМ!$A$33:$A$776,$A37,СВЦЭМ!$B$33:$B$776,P$11)+'СЕТ СН'!$F$9+СВЦЭМ!$D$10+'СЕТ СН'!$F$6-'СЕТ СН'!$F$19</f>
        <v>918.36859663999996</v>
      </c>
      <c r="Q37" s="36">
        <f>SUMIFS(СВЦЭМ!$C$33:$C$776,СВЦЭМ!$A$33:$A$776,$A37,СВЦЭМ!$B$33:$B$776,Q$11)+'СЕТ СН'!$F$9+СВЦЭМ!$D$10+'СЕТ СН'!$F$6-'СЕТ СН'!$F$19</f>
        <v>913.19911505000005</v>
      </c>
      <c r="R37" s="36">
        <f>SUMIFS(СВЦЭМ!$C$33:$C$776,СВЦЭМ!$A$33:$A$776,$A37,СВЦЭМ!$B$33:$B$776,R$11)+'СЕТ СН'!$F$9+СВЦЭМ!$D$10+'СЕТ СН'!$F$6-'СЕТ СН'!$F$19</f>
        <v>933.17000082000004</v>
      </c>
      <c r="S37" s="36">
        <f>SUMIFS(СВЦЭМ!$C$33:$C$776,СВЦЭМ!$A$33:$A$776,$A37,СВЦЭМ!$B$33:$B$776,S$11)+'СЕТ СН'!$F$9+СВЦЭМ!$D$10+'СЕТ СН'!$F$6-'СЕТ СН'!$F$19</f>
        <v>933.67170655999996</v>
      </c>
      <c r="T37" s="36">
        <f>SUMIFS(СВЦЭМ!$C$33:$C$776,СВЦЭМ!$A$33:$A$776,$A37,СВЦЭМ!$B$33:$B$776,T$11)+'СЕТ СН'!$F$9+СВЦЭМ!$D$10+'СЕТ СН'!$F$6-'СЕТ СН'!$F$19</f>
        <v>908.81003815999998</v>
      </c>
      <c r="U37" s="36">
        <f>SUMIFS(СВЦЭМ!$C$33:$C$776,СВЦЭМ!$A$33:$A$776,$A37,СВЦЭМ!$B$33:$B$776,U$11)+'СЕТ СН'!$F$9+СВЦЭМ!$D$10+'СЕТ СН'!$F$6-'СЕТ СН'!$F$19</f>
        <v>911.54145162999998</v>
      </c>
      <c r="V37" s="36">
        <f>SUMIFS(СВЦЭМ!$C$33:$C$776,СВЦЭМ!$A$33:$A$776,$A37,СВЦЭМ!$B$33:$B$776,V$11)+'СЕТ СН'!$F$9+СВЦЭМ!$D$10+'СЕТ СН'!$F$6-'СЕТ СН'!$F$19</f>
        <v>925.81101314</v>
      </c>
      <c r="W37" s="36">
        <f>SUMIFS(СВЦЭМ!$C$33:$C$776,СВЦЭМ!$A$33:$A$776,$A37,СВЦЭМ!$B$33:$B$776,W$11)+'СЕТ СН'!$F$9+СВЦЭМ!$D$10+'СЕТ СН'!$F$6-'СЕТ СН'!$F$19</f>
        <v>958.55543927999997</v>
      </c>
      <c r="X37" s="36">
        <f>SUMIFS(СВЦЭМ!$C$33:$C$776,СВЦЭМ!$A$33:$A$776,$A37,СВЦЭМ!$B$33:$B$776,X$11)+'СЕТ СН'!$F$9+СВЦЭМ!$D$10+'СЕТ СН'!$F$6-'СЕТ СН'!$F$19</f>
        <v>961.24145054999997</v>
      </c>
      <c r="Y37" s="36">
        <f>SUMIFS(СВЦЭМ!$C$33:$C$776,СВЦЭМ!$A$33:$A$776,$A37,СВЦЭМ!$B$33:$B$776,Y$11)+'СЕТ СН'!$F$9+СВЦЭМ!$D$10+'СЕТ СН'!$F$6-'СЕТ СН'!$F$19</f>
        <v>981.43510950999996</v>
      </c>
    </row>
    <row r="38" spans="1:25" ht="15.75" x14ac:dyDescent="0.2">
      <c r="A38" s="35">
        <f t="shared" si="0"/>
        <v>43796</v>
      </c>
      <c r="B38" s="36">
        <f>SUMIFS(СВЦЭМ!$C$33:$C$776,СВЦЭМ!$A$33:$A$776,$A38,СВЦЭМ!$B$33:$B$776,B$11)+'СЕТ СН'!$F$9+СВЦЭМ!$D$10+'СЕТ СН'!$F$6-'СЕТ СН'!$F$19</f>
        <v>1027.28794361</v>
      </c>
      <c r="C38" s="36">
        <f>SUMIFS(СВЦЭМ!$C$33:$C$776,СВЦЭМ!$A$33:$A$776,$A38,СВЦЭМ!$B$33:$B$776,C$11)+'СЕТ СН'!$F$9+СВЦЭМ!$D$10+'СЕТ СН'!$F$6-'СЕТ СН'!$F$19</f>
        <v>1041.9066054899999</v>
      </c>
      <c r="D38" s="36">
        <f>SUMIFS(СВЦЭМ!$C$33:$C$776,СВЦЭМ!$A$33:$A$776,$A38,СВЦЭМ!$B$33:$B$776,D$11)+'СЕТ СН'!$F$9+СВЦЭМ!$D$10+'СЕТ СН'!$F$6-'СЕТ СН'!$F$19</f>
        <v>1072.1290104</v>
      </c>
      <c r="E38" s="36">
        <f>SUMIFS(СВЦЭМ!$C$33:$C$776,СВЦЭМ!$A$33:$A$776,$A38,СВЦЭМ!$B$33:$B$776,E$11)+'СЕТ СН'!$F$9+СВЦЭМ!$D$10+'СЕТ СН'!$F$6-'СЕТ СН'!$F$19</f>
        <v>1071.4459621200001</v>
      </c>
      <c r="F38" s="36">
        <f>SUMIFS(СВЦЭМ!$C$33:$C$776,СВЦЭМ!$A$33:$A$776,$A38,СВЦЭМ!$B$33:$B$776,F$11)+'СЕТ СН'!$F$9+СВЦЭМ!$D$10+'СЕТ СН'!$F$6-'СЕТ СН'!$F$19</f>
        <v>1066.32790804</v>
      </c>
      <c r="G38" s="36">
        <f>SUMIFS(СВЦЭМ!$C$33:$C$776,СВЦЭМ!$A$33:$A$776,$A38,СВЦЭМ!$B$33:$B$776,G$11)+'СЕТ СН'!$F$9+СВЦЭМ!$D$10+'СЕТ СН'!$F$6-'СЕТ СН'!$F$19</f>
        <v>1053.00671891</v>
      </c>
      <c r="H38" s="36">
        <f>SUMIFS(СВЦЭМ!$C$33:$C$776,СВЦЭМ!$A$33:$A$776,$A38,СВЦЭМ!$B$33:$B$776,H$11)+'СЕТ СН'!$F$9+СВЦЭМ!$D$10+'СЕТ СН'!$F$6-'СЕТ СН'!$F$19</f>
        <v>1019.58620206</v>
      </c>
      <c r="I38" s="36">
        <f>SUMIFS(СВЦЭМ!$C$33:$C$776,СВЦЭМ!$A$33:$A$776,$A38,СВЦЭМ!$B$33:$B$776,I$11)+'СЕТ СН'!$F$9+СВЦЭМ!$D$10+'СЕТ СН'!$F$6-'СЕТ СН'!$F$19</f>
        <v>1031.0873136600001</v>
      </c>
      <c r="J38" s="36">
        <f>SUMIFS(СВЦЭМ!$C$33:$C$776,СВЦЭМ!$A$33:$A$776,$A38,СВЦЭМ!$B$33:$B$776,J$11)+'СЕТ СН'!$F$9+СВЦЭМ!$D$10+'СЕТ СН'!$F$6-'СЕТ СН'!$F$19</f>
        <v>995.54580179999994</v>
      </c>
      <c r="K38" s="36">
        <f>SUMIFS(СВЦЭМ!$C$33:$C$776,СВЦЭМ!$A$33:$A$776,$A38,СВЦЭМ!$B$33:$B$776,K$11)+'СЕТ СН'!$F$9+СВЦЭМ!$D$10+'СЕТ СН'!$F$6-'СЕТ СН'!$F$19</f>
        <v>981.39778981999996</v>
      </c>
      <c r="L38" s="36">
        <f>SUMIFS(СВЦЭМ!$C$33:$C$776,СВЦЭМ!$A$33:$A$776,$A38,СВЦЭМ!$B$33:$B$776,L$11)+'СЕТ СН'!$F$9+СВЦЭМ!$D$10+'СЕТ СН'!$F$6-'СЕТ СН'!$F$19</f>
        <v>952.08936345999996</v>
      </c>
      <c r="M38" s="36">
        <f>SUMIFS(СВЦЭМ!$C$33:$C$776,СВЦЭМ!$A$33:$A$776,$A38,СВЦЭМ!$B$33:$B$776,M$11)+'СЕТ СН'!$F$9+СВЦЭМ!$D$10+'СЕТ СН'!$F$6-'СЕТ СН'!$F$19</f>
        <v>938.41480090000005</v>
      </c>
      <c r="N38" s="36">
        <f>SUMIFS(СВЦЭМ!$C$33:$C$776,СВЦЭМ!$A$33:$A$776,$A38,СВЦЭМ!$B$33:$B$776,N$11)+'СЕТ СН'!$F$9+СВЦЭМ!$D$10+'СЕТ СН'!$F$6-'СЕТ СН'!$F$19</f>
        <v>928.52411872999994</v>
      </c>
      <c r="O38" s="36">
        <f>SUMIFS(СВЦЭМ!$C$33:$C$776,СВЦЭМ!$A$33:$A$776,$A38,СВЦЭМ!$B$33:$B$776,O$11)+'СЕТ СН'!$F$9+СВЦЭМ!$D$10+'СЕТ СН'!$F$6-'СЕТ СН'!$F$19</f>
        <v>944.98694642999999</v>
      </c>
      <c r="P38" s="36">
        <f>SUMIFS(СВЦЭМ!$C$33:$C$776,СВЦЭМ!$A$33:$A$776,$A38,СВЦЭМ!$B$33:$B$776,P$11)+'СЕТ СН'!$F$9+СВЦЭМ!$D$10+'СЕТ СН'!$F$6-'СЕТ СН'!$F$19</f>
        <v>954.15580333000003</v>
      </c>
      <c r="Q38" s="36">
        <f>SUMIFS(СВЦЭМ!$C$33:$C$776,СВЦЭМ!$A$33:$A$776,$A38,СВЦЭМ!$B$33:$B$776,Q$11)+'СЕТ СН'!$F$9+СВЦЭМ!$D$10+'СЕТ СН'!$F$6-'СЕТ СН'!$F$19</f>
        <v>938.07959137</v>
      </c>
      <c r="R38" s="36">
        <f>SUMIFS(СВЦЭМ!$C$33:$C$776,СВЦЭМ!$A$33:$A$776,$A38,СВЦЭМ!$B$33:$B$776,R$11)+'СЕТ СН'!$F$9+СВЦЭМ!$D$10+'СЕТ СН'!$F$6-'СЕТ СН'!$F$19</f>
        <v>941.05429397</v>
      </c>
      <c r="S38" s="36">
        <f>SUMIFS(СВЦЭМ!$C$33:$C$776,СВЦЭМ!$A$33:$A$776,$A38,СВЦЭМ!$B$33:$B$776,S$11)+'СЕТ СН'!$F$9+СВЦЭМ!$D$10+'СЕТ СН'!$F$6-'СЕТ СН'!$F$19</f>
        <v>953.76571735000005</v>
      </c>
      <c r="T38" s="36">
        <f>SUMIFS(СВЦЭМ!$C$33:$C$776,СВЦЭМ!$A$33:$A$776,$A38,СВЦЭМ!$B$33:$B$776,T$11)+'СЕТ СН'!$F$9+СВЦЭМ!$D$10+'СЕТ СН'!$F$6-'СЕТ СН'!$F$19</f>
        <v>935.56924097000001</v>
      </c>
      <c r="U38" s="36">
        <f>SUMIFS(СВЦЭМ!$C$33:$C$776,СВЦЭМ!$A$33:$A$776,$A38,СВЦЭМ!$B$33:$B$776,U$11)+'СЕТ СН'!$F$9+СВЦЭМ!$D$10+'СЕТ СН'!$F$6-'СЕТ СН'!$F$19</f>
        <v>931.61282324000001</v>
      </c>
      <c r="V38" s="36">
        <f>SUMIFS(СВЦЭМ!$C$33:$C$776,СВЦЭМ!$A$33:$A$776,$A38,СВЦЭМ!$B$33:$B$776,V$11)+'СЕТ СН'!$F$9+СВЦЭМ!$D$10+'СЕТ СН'!$F$6-'СЕТ СН'!$F$19</f>
        <v>933.60263223000004</v>
      </c>
      <c r="W38" s="36">
        <f>SUMIFS(СВЦЭМ!$C$33:$C$776,СВЦЭМ!$A$33:$A$776,$A38,СВЦЭМ!$B$33:$B$776,W$11)+'СЕТ СН'!$F$9+СВЦЭМ!$D$10+'СЕТ СН'!$F$6-'СЕТ СН'!$F$19</f>
        <v>935.92003872999999</v>
      </c>
      <c r="X38" s="36">
        <f>SUMIFS(СВЦЭМ!$C$33:$C$776,СВЦЭМ!$A$33:$A$776,$A38,СВЦЭМ!$B$33:$B$776,X$11)+'СЕТ СН'!$F$9+СВЦЭМ!$D$10+'СЕТ СН'!$F$6-'СЕТ СН'!$F$19</f>
        <v>947.13331416999995</v>
      </c>
      <c r="Y38" s="36">
        <f>SUMIFS(СВЦЭМ!$C$33:$C$776,СВЦЭМ!$A$33:$A$776,$A38,СВЦЭМ!$B$33:$B$776,Y$11)+'СЕТ СН'!$F$9+СВЦЭМ!$D$10+'СЕТ СН'!$F$6-'СЕТ СН'!$F$19</f>
        <v>970.03045630999998</v>
      </c>
    </row>
    <row r="39" spans="1:25" ht="15.75" x14ac:dyDescent="0.2">
      <c r="A39" s="35">
        <f t="shared" si="0"/>
        <v>43797</v>
      </c>
      <c r="B39" s="36">
        <f>SUMIFS(СВЦЭМ!$C$33:$C$776,СВЦЭМ!$A$33:$A$776,$A39,СВЦЭМ!$B$33:$B$776,B$11)+'СЕТ СН'!$F$9+СВЦЭМ!$D$10+'СЕТ СН'!$F$6-'СЕТ СН'!$F$19</f>
        <v>1052.9633402700001</v>
      </c>
      <c r="C39" s="36">
        <f>SUMIFS(СВЦЭМ!$C$33:$C$776,СВЦЭМ!$A$33:$A$776,$A39,СВЦЭМ!$B$33:$B$776,C$11)+'СЕТ СН'!$F$9+СВЦЭМ!$D$10+'СЕТ СН'!$F$6-'СЕТ СН'!$F$19</f>
        <v>1076.9166882500001</v>
      </c>
      <c r="D39" s="36">
        <f>SUMIFS(СВЦЭМ!$C$33:$C$776,СВЦЭМ!$A$33:$A$776,$A39,СВЦЭМ!$B$33:$B$776,D$11)+'СЕТ СН'!$F$9+СВЦЭМ!$D$10+'СЕТ СН'!$F$6-'СЕТ СН'!$F$19</f>
        <v>1115.13661288</v>
      </c>
      <c r="E39" s="36">
        <f>SUMIFS(СВЦЭМ!$C$33:$C$776,СВЦЭМ!$A$33:$A$776,$A39,СВЦЭМ!$B$33:$B$776,E$11)+'СЕТ СН'!$F$9+СВЦЭМ!$D$10+'СЕТ СН'!$F$6-'СЕТ СН'!$F$19</f>
        <v>1093.72371471</v>
      </c>
      <c r="F39" s="36">
        <f>SUMIFS(СВЦЭМ!$C$33:$C$776,СВЦЭМ!$A$33:$A$776,$A39,СВЦЭМ!$B$33:$B$776,F$11)+'СЕТ СН'!$F$9+СВЦЭМ!$D$10+'СЕТ СН'!$F$6-'СЕТ СН'!$F$19</f>
        <v>1083.1256100200001</v>
      </c>
      <c r="G39" s="36">
        <f>SUMIFS(СВЦЭМ!$C$33:$C$776,СВЦЭМ!$A$33:$A$776,$A39,СВЦЭМ!$B$33:$B$776,G$11)+'СЕТ СН'!$F$9+СВЦЭМ!$D$10+'СЕТ СН'!$F$6-'СЕТ СН'!$F$19</f>
        <v>1079.76686053</v>
      </c>
      <c r="H39" s="36">
        <f>SUMIFS(СВЦЭМ!$C$33:$C$776,СВЦЭМ!$A$33:$A$776,$A39,СВЦЭМ!$B$33:$B$776,H$11)+'СЕТ СН'!$F$9+СВЦЭМ!$D$10+'СЕТ СН'!$F$6-'СЕТ СН'!$F$19</f>
        <v>1058.65563892</v>
      </c>
      <c r="I39" s="36">
        <f>SUMIFS(СВЦЭМ!$C$33:$C$776,СВЦЭМ!$A$33:$A$776,$A39,СВЦЭМ!$B$33:$B$776,I$11)+'СЕТ СН'!$F$9+СВЦЭМ!$D$10+'СЕТ СН'!$F$6-'СЕТ СН'!$F$19</f>
        <v>1033.6690432600001</v>
      </c>
      <c r="J39" s="36">
        <f>SUMIFS(СВЦЭМ!$C$33:$C$776,СВЦЭМ!$A$33:$A$776,$A39,СВЦЭМ!$B$33:$B$776,J$11)+'СЕТ СН'!$F$9+СВЦЭМ!$D$10+'СЕТ СН'!$F$6-'СЕТ СН'!$F$19</f>
        <v>1021.36017936</v>
      </c>
      <c r="K39" s="36">
        <f>SUMIFS(СВЦЭМ!$C$33:$C$776,СВЦЭМ!$A$33:$A$776,$A39,СВЦЭМ!$B$33:$B$776,K$11)+'СЕТ СН'!$F$9+СВЦЭМ!$D$10+'СЕТ СН'!$F$6-'СЕТ СН'!$F$19</f>
        <v>1004.9182081</v>
      </c>
      <c r="L39" s="36">
        <f>SUMIFS(СВЦЭМ!$C$33:$C$776,СВЦЭМ!$A$33:$A$776,$A39,СВЦЭМ!$B$33:$B$776,L$11)+'СЕТ СН'!$F$9+СВЦЭМ!$D$10+'СЕТ СН'!$F$6-'СЕТ СН'!$F$19</f>
        <v>963.96786768000004</v>
      </c>
      <c r="M39" s="36">
        <f>SUMIFS(СВЦЭМ!$C$33:$C$776,СВЦЭМ!$A$33:$A$776,$A39,СВЦЭМ!$B$33:$B$776,M$11)+'СЕТ СН'!$F$9+СВЦЭМ!$D$10+'СЕТ СН'!$F$6-'СЕТ СН'!$F$19</f>
        <v>958.08034959999998</v>
      </c>
      <c r="N39" s="36">
        <f>SUMIFS(СВЦЭМ!$C$33:$C$776,СВЦЭМ!$A$33:$A$776,$A39,СВЦЭМ!$B$33:$B$776,N$11)+'СЕТ СН'!$F$9+СВЦЭМ!$D$10+'СЕТ СН'!$F$6-'СЕТ СН'!$F$19</f>
        <v>948.33303594999995</v>
      </c>
      <c r="O39" s="36">
        <f>SUMIFS(СВЦЭМ!$C$33:$C$776,СВЦЭМ!$A$33:$A$776,$A39,СВЦЭМ!$B$33:$B$776,O$11)+'СЕТ СН'!$F$9+СВЦЭМ!$D$10+'СЕТ СН'!$F$6-'СЕТ СН'!$F$19</f>
        <v>958.01984436999999</v>
      </c>
      <c r="P39" s="36">
        <f>SUMIFS(СВЦЭМ!$C$33:$C$776,СВЦЭМ!$A$33:$A$776,$A39,СВЦЭМ!$B$33:$B$776,P$11)+'СЕТ СН'!$F$9+СВЦЭМ!$D$10+'СЕТ СН'!$F$6-'СЕТ СН'!$F$19</f>
        <v>958.60501547000001</v>
      </c>
      <c r="Q39" s="36">
        <f>SUMIFS(СВЦЭМ!$C$33:$C$776,СВЦЭМ!$A$33:$A$776,$A39,СВЦЭМ!$B$33:$B$776,Q$11)+'СЕТ СН'!$F$9+СВЦЭМ!$D$10+'СЕТ СН'!$F$6-'СЕТ СН'!$F$19</f>
        <v>950.64002754000001</v>
      </c>
      <c r="R39" s="36">
        <f>SUMIFS(СВЦЭМ!$C$33:$C$776,СВЦЭМ!$A$33:$A$776,$A39,СВЦЭМ!$B$33:$B$776,R$11)+'СЕТ СН'!$F$9+СВЦЭМ!$D$10+'СЕТ СН'!$F$6-'СЕТ СН'!$F$19</f>
        <v>960.95660099999998</v>
      </c>
      <c r="S39" s="36">
        <f>SUMIFS(СВЦЭМ!$C$33:$C$776,СВЦЭМ!$A$33:$A$776,$A39,СВЦЭМ!$B$33:$B$776,S$11)+'СЕТ СН'!$F$9+СВЦЭМ!$D$10+'СЕТ СН'!$F$6-'СЕТ СН'!$F$19</f>
        <v>961.65988781999999</v>
      </c>
      <c r="T39" s="36">
        <f>SUMIFS(СВЦЭМ!$C$33:$C$776,СВЦЭМ!$A$33:$A$776,$A39,СВЦЭМ!$B$33:$B$776,T$11)+'СЕТ СН'!$F$9+СВЦЭМ!$D$10+'СЕТ СН'!$F$6-'СЕТ СН'!$F$19</f>
        <v>951.91113312999994</v>
      </c>
      <c r="U39" s="36">
        <f>SUMIFS(СВЦЭМ!$C$33:$C$776,СВЦЭМ!$A$33:$A$776,$A39,СВЦЭМ!$B$33:$B$776,U$11)+'СЕТ СН'!$F$9+СВЦЭМ!$D$10+'СЕТ СН'!$F$6-'СЕТ СН'!$F$19</f>
        <v>938.79378436000002</v>
      </c>
      <c r="V39" s="36">
        <f>SUMIFS(СВЦЭМ!$C$33:$C$776,СВЦЭМ!$A$33:$A$776,$A39,СВЦЭМ!$B$33:$B$776,V$11)+'СЕТ СН'!$F$9+СВЦЭМ!$D$10+'СЕТ СН'!$F$6-'СЕТ СН'!$F$19</f>
        <v>924.44248342000003</v>
      </c>
      <c r="W39" s="36">
        <f>SUMIFS(СВЦЭМ!$C$33:$C$776,СВЦЭМ!$A$33:$A$776,$A39,СВЦЭМ!$B$33:$B$776,W$11)+'СЕТ СН'!$F$9+СВЦЭМ!$D$10+'СЕТ СН'!$F$6-'СЕТ СН'!$F$19</f>
        <v>930.17579753999996</v>
      </c>
      <c r="X39" s="36">
        <f>SUMIFS(СВЦЭМ!$C$33:$C$776,СВЦЭМ!$A$33:$A$776,$A39,СВЦЭМ!$B$33:$B$776,X$11)+'СЕТ СН'!$F$9+СВЦЭМ!$D$10+'СЕТ СН'!$F$6-'СЕТ СН'!$F$19</f>
        <v>896.37024242999996</v>
      </c>
      <c r="Y39" s="36">
        <f>SUMIFS(СВЦЭМ!$C$33:$C$776,СВЦЭМ!$A$33:$A$776,$A39,СВЦЭМ!$B$33:$B$776,Y$11)+'СЕТ СН'!$F$9+СВЦЭМ!$D$10+'СЕТ СН'!$F$6-'СЕТ СН'!$F$19</f>
        <v>911.97315743000001</v>
      </c>
    </row>
    <row r="40" spans="1:25" ht="15.75" x14ac:dyDescent="0.2">
      <c r="A40" s="35">
        <f t="shared" si="0"/>
        <v>43798</v>
      </c>
      <c r="B40" s="36">
        <f>SUMIFS(СВЦЭМ!$C$33:$C$776,СВЦЭМ!$A$33:$A$776,$A40,СВЦЭМ!$B$33:$B$776,B$11)+'СЕТ СН'!$F$9+СВЦЭМ!$D$10+'СЕТ СН'!$F$6-'СЕТ СН'!$F$19</f>
        <v>987.04334395000001</v>
      </c>
      <c r="C40" s="36">
        <f>SUMIFS(СВЦЭМ!$C$33:$C$776,СВЦЭМ!$A$33:$A$776,$A40,СВЦЭМ!$B$33:$B$776,C$11)+'СЕТ СН'!$F$9+СВЦЭМ!$D$10+'СЕТ СН'!$F$6-'СЕТ СН'!$F$19</f>
        <v>998.68868298999996</v>
      </c>
      <c r="D40" s="36">
        <f>SUMIFS(СВЦЭМ!$C$33:$C$776,СВЦЭМ!$A$33:$A$776,$A40,СВЦЭМ!$B$33:$B$776,D$11)+'СЕТ СН'!$F$9+СВЦЭМ!$D$10+'СЕТ СН'!$F$6-'СЕТ СН'!$F$19</f>
        <v>1030.66556943</v>
      </c>
      <c r="E40" s="36">
        <f>SUMIFS(СВЦЭМ!$C$33:$C$776,СВЦЭМ!$A$33:$A$776,$A40,СВЦЭМ!$B$33:$B$776,E$11)+'СЕТ СН'!$F$9+СВЦЭМ!$D$10+'СЕТ СН'!$F$6-'СЕТ СН'!$F$19</f>
        <v>1033.0944268400001</v>
      </c>
      <c r="F40" s="36">
        <f>SUMIFS(СВЦЭМ!$C$33:$C$776,СВЦЭМ!$A$33:$A$776,$A40,СВЦЭМ!$B$33:$B$776,F$11)+'СЕТ СН'!$F$9+СВЦЭМ!$D$10+'СЕТ СН'!$F$6-'СЕТ СН'!$F$19</f>
        <v>1018.46959737</v>
      </c>
      <c r="G40" s="36">
        <f>SUMIFS(СВЦЭМ!$C$33:$C$776,СВЦЭМ!$A$33:$A$776,$A40,СВЦЭМ!$B$33:$B$776,G$11)+'СЕТ СН'!$F$9+СВЦЭМ!$D$10+'СЕТ СН'!$F$6-'СЕТ СН'!$F$19</f>
        <v>1019.56442873</v>
      </c>
      <c r="H40" s="36">
        <f>SUMIFS(СВЦЭМ!$C$33:$C$776,СВЦЭМ!$A$33:$A$776,$A40,СВЦЭМ!$B$33:$B$776,H$11)+'СЕТ СН'!$F$9+СВЦЭМ!$D$10+'СЕТ СН'!$F$6-'СЕТ СН'!$F$19</f>
        <v>991.850954</v>
      </c>
      <c r="I40" s="36">
        <f>SUMIFS(СВЦЭМ!$C$33:$C$776,СВЦЭМ!$A$33:$A$776,$A40,СВЦЭМ!$B$33:$B$776,I$11)+'СЕТ СН'!$F$9+СВЦЭМ!$D$10+'СЕТ СН'!$F$6-'СЕТ СН'!$F$19</f>
        <v>976.5620232</v>
      </c>
      <c r="J40" s="36">
        <f>SUMIFS(СВЦЭМ!$C$33:$C$776,СВЦЭМ!$A$33:$A$776,$A40,СВЦЭМ!$B$33:$B$776,J$11)+'СЕТ СН'!$F$9+СВЦЭМ!$D$10+'СЕТ СН'!$F$6-'СЕТ СН'!$F$19</f>
        <v>964.76765945</v>
      </c>
      <c r="K40" s="36">
        <f>SUMIFS(СВЦЭМ!$C$33:$C$776,СВЦЭМ!$A$33:$A$776,$A40,СВЦЭМ!$B$33:$B$776,K$11)+'СЕТ СН'!$F$9+СВЦЭМ!$D$10+'СЕТ СН'!$F$6-'СЕТ СН'!$F$19</f>
        <v>947.13644757999998</v>
      </c>
      <c r="L40" s="36">
        <f>SUMIFS(СВЦЭМ!$C$33:$C$776,СВЦЭМ!$A$33:$A$776,$A40,СВЦЭМ!$B$33:$B$776,L$11)+'СЕТ СН'!$F$9+СВЦЭМ!$D$10+'СЕТ СН'!$F$6-'СЕТ СН'!$F$19</f>
        <v>919.51863265999998</v>
      </c>
      <c r="M40" s="36">
        <f>SUMIFS(СВЦЭМ!$C$33:$C$776,СВЦЭМ!$A$33:$A$776,$A40,СВЦЭМ!$B$33:$B$776,M$11)+'СЕТ СН'!$F$9+СВЦЭМ!$D$10+'СЕТ СН'!$F$6-'СЕТ СН'!$F$19</f>
        <v>910.93559727000002</v>
      </c>
      <c r="N40" s="36">
        <f>SUMIFS(СВЦЭМ!$C$33:$C$776,СВЦЭМ!$A$33:$A$776,$A40,СВЦЭМ!$B$33:$B$776,N$11)+'СЕТ СН'!$F$9+СВЦЭМ!$D$10+'СЕТ СН'!$F$6-'СЕТ СН'!$F$19</f>
        <v>902.98362899999995</v>
      </c>
      <c r="O40" s="36">
        <f>SUMIFS(СВЦЭМ!$C$33:$C$776,СВЦЭМ!$A$33:$A$776,$A40,СВЦЭМ!$B$33:$B$776,O$11)+'СЕТ СН'!$F$9+СВЦЭМ!$D$10+'СЕТ СН'!$F$6-'СЕТ СН'!$F$19</f>
        <v>915.23725178999996</v>
      </c>
      <c r="P40" s="36">
        <f>SUMIFS(СВЦЭМ!$C$33:$C$776,СВЦЭМ!$A$33:$A$776,$A40,СВЦЭМ!$B$33:$B$776,P$11)+'СЕТ СН'!$F$9+СВЦЭМ!$D$10+'СЕТ СН'!$F$6-'СЕТ СН'!$F$19</f>
        <v>926.56571967000002</v>
      </c>
      <c r="Q40" s="36">
        <f>SUMIFS(СВЦЭМ!$C$33:$C$776,СВЦЭМ!$A$33:$A$776,$A40,СВЦЭМ!$B$33:$B$776,Q$11)+'СЕТ СН'!$F$9+СВЦЭМ!$D$10+'СЕТ СН'!$F$6-'СЕТ СН'!$F$19</f>
        <v>935.23635148999995</v>
      </c>
      <c r="R40" s="36">
        <f>SUMIFS(СВЦЭМ!$C$33:$C$776,СВЦЭМ!$A$33:$A$776,$A40,СВЦЭМ!$B$33:$B$776,R$11)+'СЕТ СН'!$F$9+СВЦЭМ!$D$10+'СЕТ СН'!$F$6-'СЕТ СН'!$F$19</f>
        <v>942.95237476</v>
      </c>
      <c r="S40" s="36">
        <f>SUMIFS(СВЦЭМ!$C$33:$C$776,СВЦЭМ!$A$33:$A$776,$A40,СВЦЭМ!$B$33:$B$776,S$11)+'СЕТ СН'!$F$9+СВЦЭМ!$D$10+'СЕТ СН'!$F$6-'СЕТ СН'!$F$19</f>
        <v>949.30672301999994</v>
      </c>
      <c r="T40" s="36">
        <f>SUMIFS(СВЦЭМ!$C$33:$C$776,СВЦЭМ!$A$33:$A$776,$A40,СВЦЭМ!$B$33:$B$776,T$11)+'СЕТ СН'!$F$9+СВЦЭМ!$D$10+'СЕТ СН'!$F$6-'СЕТ СН'!$F$19</f>
        <v>949.07728788999998</v>
      </c>
      <c r="U40" s="36">
        <f>SUMIFS(СВЦЭМ!$C$33:$C$776,СВЦЭМ!$A$33:$A$776,$A40,СВЦЭМ!$B$33:$B$776,U$11)+'СЕТ СН'!$F$9+СВЦЭМ!$D$10+'СЕТ СН'!$F$6-'СЕТ СН'!$F$19</f>
        <v>942.81568029999994</v>
      </c>
      <c r="V40" s="36">
        <f>SUMIFS(СВЦЭМ!$C$33:$C$776,СВЦЭМ!$A$33:$A$776,$A40,СВЦЭМ!$B$33:$B$776,V$11)+'СЕТ СН'!$F$9+СВЦЭМ!$D$10+'СЕТ СН'!$F$6-'СЕТ СН'!$F$19</f>
        <v>947.38854504999995</v>
      </c>
      <c r="W40" s="36">
        <f>SUMIFS(СВЦЭМ!$C$33:$C$776,СВЦЭМ!$A$33:$A$776,$A40,СВЦЭМ!$B$33:$B$776,W$11)+'СЕТ СН'!$F$9+СВЦЭМ!$D$10+'СЕТ СН'!$F$6-'СЕТ СН'!$F$19</f>
        <v>958.24062536999998</v>
      </c>
      <c r="X40" s="36">
        <f>SUMIFS(СВЦЭМ!$C$33:$C$776,СВЦЭМ!$A$33:$A$776,$A40,СВЦЭМ!$B$33:$B$776,X$11)+'СЕТ СН'!$F$9+СВЦЭМ!$D$10+'СЕТ СН'!$F$6-'СЕТ СН'!$F$19</f>
        <v>955.03022198999997</v>
      </c>
      <c r="Y40" s="36">
        <f>SUMIFS(СВЦЭМ!$C$33:$C$776,СВЦЭМ!$A$33:$A$776,$A40,СВЦЭМ!$B$33:$B$776,Y$11)+'СЕТ СН'!$F$9+СВЦЭМ!$D$10+'СЕТ СН'!$F$6-'СЕТ СН'!$F$19</f>
        <v>984.75877173000003</v>
      </c>
    </row>
    <row r="41" spans="1:25" ht="15.75" x14ac:dyDescent="0.2">
      <c r="A41" s="35">
        <f t="shared" si="0"/>
        <v>43799</v>
      </c>
      <c r="B41" s="36">
        <f>SUMIFS(СВЦЭМ!$C$33:$C$776,СВЦЭМ!$A$33:$A$776,$A41,СВЦЭМ!$B$33:$B$776,B$11)+'СЕТ СН'!$F$9+СВЦЭМ!$D$10+'СЕТ СН'!$F$6-'СЕТ СН'!$F$19</f>
        <v>1033.0414446300001</v>
      </c>
      <c r="C41" s="36">
        <f>SUMIFS(СВЦЭМ!$C$33:$C$776,СВЦЭМ!$A$33:$A$776,$A41,СВЦЭМ!$B$33:$B$776,C$11)+'СЕТ СН'!$F$9+СВЦЭМ!$D$10+'СЕТ СН'!$F$6-'СЕТ СН'!$F$19</f>
        <v>1027.9144641100002</v>
      </c>
      <c r="D41" s="36">
        <f>SUMIFS(СВЦЭМ!$C$33:$C$776,СВЦЭМ!$A$33:$A$776,$A41,СВЦЭМ!$B$33:$B$776,D$11)+'СЕТ СН'!$F$9+СВЦЭМ!$D$10+'СЕТ СН'!$F$6-'СЕТ СН'!$F$19</f>
        <v>1066.6971481600001</v>
      </c>
      <c r="E41" s="36">
        <f>SUMIFS(СВЦЭМ!$C$33:$C$776,СВЦЭМ!$A$33:$A$776,$A41,СВЦЭМ!$B$33:$B$776,E$11)+'СЕТ СН'!$F$9+СВЦЭМ!$D$10+'СЕТ СН'!$F$6-'СЕТ СН'!$F$19</f>
        <v>1069.84586642</v>
      </c>
      <c r="F41" s="36">
        <f>SUMIFS(СВЦЭМ!$C$33:$C$776,СВЦЭМ!$A$33:$A$776,$A41,СВЦЭМ!$B$33:$B$776,F$11)+'СЕТ СН'!$F$9+СВЦЭМ!$D$10+'СЕТ СН'!$F$6-'СЕТ СН'!$F$19</f>
        <v>1045.68451796</v>
      </c>
      <c r="G41" s="36">
        <f>SUMIFS(СВЦЭМ!$C$33:$C$776,СВЦЭМ!$A$33:$A$776,$A41,СВЦЭМ!$B$33:$B$776,G$11)+'СЕТ СН'!$F$9+СВЦЭМ!$D$10+'СЕТ СН'!$F$6-'СЕТ СН'!$F$19</f>
        <v>1050.5870871300001</v>
      </c>
      <c r="H41" s="36">
        <f>SUMIFS(СВЦЭМ!$C$33:$C$776,СВЦЭМ!$A$33:$A$776,$A41,СВЦЭМ!$B$33:$B$776,H$11)+'СЕТ СН'!$F$9+СВЦЭМ!$D$10+'СЕТ СН'!$F$6-'СЕТ СН'!$F$19</f>
        <v>1026.3948787900001</v>
      </c>
      <c r="I41" s="36">
        <f>SUMIFS(СВЦЭМ!$C$33:$C$776,СВЦЭМ!$A$33:$A$776,$A41,СВЦЭМ!$B$33:$B$776,I$11)+'СЕТ СН'!$F$9+СВЦЭМ!$D$10+'СЕТ СН'!$F$6-'СЕТ СН'!$F$19</f>
        <v>1013.69370499</v>
      </c>
      <c r="J41" s="36">
        <f>SUMIFS(СВЦЭМ!$C$33:$C$776,СВЦЭМ!$A$33:$A$776,$A41,СВЦЭМ!$B$33:$B$776,J$11)+'СЕТ СН'!$F$9+СВЦЭМ!$D$10+'СЕТ СН'!$F$6-'СЕТ СН'!$F$19</f>
        <v>994.30134866000003</v>
      </c>
      <c r="K41" s="36">
        <f>SUMIFS(СВЦЭМ!$C$33:$C$776,СВЦЭМ!$A$33:$A$776,$A41,СВЦЭМ!$B$33:$B$776,K$11)+'СЕТ СН'!$F$9+СВЦЭМ!$D$10+'СЕТ СН'!$F$6-'СЕТ СН'!$F$19</f>
        <v>975.33921036000004</v>
      </c>
      <c r="L41" s="36">
        <f>SUMIFS(СВЦЭМ!$C$33:$C$776,СВЦЭМ!$A$33:$A$776,$A41,СВЦЭМ!$B$33:$B$776,L$11)+'СЕТ СН'!$F$9+СВЦЭМ!$D$10+'СЕТ СН'!$F$6-'СЕТ СН'!$F$19</f>
        <v>933.95519960000001</v>
      </c>
      <c r="M41" s="36">
        <f>SUMIFS(СВЦЭМ!$C$33:$C$776,СВЦЭМ!$A$33:$A$776,$A41,СВЦЭМ!$B$33:$B$776,M$11)+'СЕТ СН'!$F$9+СВЦЭМ!$D$10+'СЕТ СН'!$F$6-'СЕТ СН'!$F$19</f>
        <v>922.88583459999995</v>
      </c>
      <c r="N41" s="36">
        <f>SUMIFS(СВЦЭМ!$C$33:$C$776,СВЦЭМ!$A$33:$A$776,$A41,СВЦЭМ!$B$33:$B$776,N$11)+'СЕТ СН'!$F$9+СВЦЭМ!$D$10+'СЕТ СН'!$F$6-'СЕТ СН'!$F$19</f>
        <v>914.52061084000002</v>
      </c>
      <c r="O41" s="36">
        <f>SUMIFS(СВЦЭМ!$C$33:$C$776,СВЦЭМ!$A$33:$A$776,$A41,СВЦЭМ!$B$33:$B$776,O$11)+'СЕТ СН'!$F$9+СВЦЭМ!$D$10+'СЕТ СН'!$F$6-'СЕТ СН'!$F$19</f>
        <v>924.29337572999998</v>
      </c>
      <c r="P41" s="36">
        <f>SUMIFS(СВЦЭМ!$C$33:$C$776,СВЦЭМ!$A$33:$A$776,$A41,СВЦЭМ!$B$33:$B$776,P$11)+'СЕТ СН'!$F$9+СВЦЭМ!$D$10+'СЕТ СН'!$F$6-'СЕТ СН'!$F$19</f>
        <v>932.86356165999996</v>
      </c>
      <c r="Q41" s="36">
        <f>SUMIFS(СВЦЭМ!$C$33:$C$776,СВЦЭМ!$A$33:$A$776,$A41,СВЦЭМ!$B$33:$B$776,Q$11)+'СЕТ СН'!$F$9+СВЦЭМ!$D$10+'СЕТ СН'!$F$6-'СЕТ СН'!$F$19</f>
        <v>928.93312510999999</v>
      </c>
      <c r="R41" s="36">
        <f>SUMIFS(СВЦЭМ!$C$33:$C$776,СВЦЭМ!$A$33:$A$776,$A41,СВЦЭМ!$B$33:$B$776,R$11)+'СЕТ СН'!$F$9+СВЦЭМ!$D$10+'СЕТ СН'!$F$6-'СЕТ СН'!$F$19</f>
        <v>915.49068418000002</v>
      </c>
      <c r="S41" s="36">
        <f>SUMIFS(СВЦЭМ!$C$33:$C$776,СВЦЭМ!$A$33:$A$776,$A41,СВЦЭМ!$B$33:$B$776,S$11)+'СЕТ СН'!$F$9+СВЦЭМ!$D$10+'СЕТ СН'!$F$6-'СЕТ СН'!$F$19</f>
        <v>907.58856113000002</v>
      </c>
      <c r="T41" s="36">
        <f>SUMIFS(СВЦЭМ!$C$33:$C$776,СВЦЭМ!$A$33:$A$776,$A41,СВЦЭМ!$B$33:$B$776,T$11)+'СЕТ СН'!$F$9+СВЦЭМ!$D$10+'СЕТ СН'!$F$6-'СЕТ СН'!$F$19</f>
        <v>897.52503657</v>
      </c>
      <c r="U41" s="36">
        <f>SUMIFS(СВЦЭМ!$C$33:$C$776,СВЦЭМ!$A$33:$A$776,$A41,СВЦЭМ!$B$33:$B$776,U$11)+'СЕТ СН'!$F$9+СВЦЭМ!$D$10+'СЕТ СН'!$F$6-'СЕТ СН'!$F$19</f>
        <v>897.34054822999997</v>
      </c>
      <c r="V41" s="36">
        <f>SUMIFS(СВЦЭМ!$C$33:$C$776,СВЦЭМ!$A$33:$A$776,$A41,СВЦЭМ!$B$33:$B$776,V$11)+'СЕТ СН'!$F$9+СВЦЭМ!$D$10+'СЕТ СН'!$F$6-'СЕТ СН'!$F$19</f>
        <v>907.15656073000002</v>
      </c>
      <c r="W41" s="36">
        <f>SUMIFS(СВЦЭМ!$C$33:$C$776,СВЦЭМ!$A$33:$A$776,$A41,СВЦЭМ!$B$33:$B$776,W$11)+'СЕТ СН'!$F$9+СВЦЭМ!$D$10+'СЕТ СН'!$F$6-'СЕТ СН'!$F$19</f>
        <v>918.29872564000004</v>
      </c>
      <c r="X41" s="36">
        <f>SUMIFS(СВЦЭМ!$C$33:$C$776,СВЦЭМ!$A$33:$A$776,$A41,СВЦЭМ!$B$33:$B$776,X$11)+'СЕТ СН'!$F$9+СВЦЭМ!$D$10+'СЕТ СН'!$F$6-'СЕТ СН'!$F$19</f>
        <v>920.21950684000001</v>
      </c>
      <c r="Y41" s="36">
        <f>SUMIFS(СВЦЭМ!$C$33:$C$776,СВЦЭМ!$A$33:$A$776,$A41,СВЦЭМ!$B$33:$B$776,Y$11)+'СЕТ СН'!$F$9+СВЦЭМ!$D$10+'СЕТ СН'!$F$6-'СЕТ СН'!$F$19</f>
        <v>954.63604926999994</v>
      </c>
    </row>
    <row r="42" spans="1:25" ht="15.75" hidden="1" x14ac:dyDescent="0.2">
      <c r="A42" s="35">
        <f t="shared" si="0"/>
        <v>43800</v>
      </c>
      <c r="B42" s="36">
        <f>SUMIFS(СВЦЭМ!$C$33:$C$776,СВЦЭМ!$A$33:$A$776,$A42,СВЦЭМ!$B$33:$B$776,B$11)+'СЕТ СН'!$F$9+СВЦЭМ!$D$10+'СЕТ СН'!$F$6-'СЕТ СН'!$F$19</f>
        <v>123.85158283999999</v>
      </c>
      <c r="C42" s="36">
        <f>SUMIFS(СВЦЭМ!$C$33:$C$776,СВЦЭМ!$A$33:$A$776,$A42,СВЦЭМ!$B$33:$B$776,C$11)+'СЕТ СН'!$F$9+СВЦЭМ!$D$10+'СЕТ СН'!$F$6-'СЕТ СН'!$F$19</f>
        <v>123.85158283999999</v>
      </c>
      <c r="D42" s="36">
        <f>SUMIFS(СВЦЭМ!$C$33:$C$776,СВЦЭМ!$A$33:$A$776,$A42,СВЦЭМ!$B$33:$B$776,D$11)+'СЕТ СН'!$F$9+СВЦЭМ!$D$10+'СЕТ СН'!$F$6-'СЕТ СН'!$F$19</f>
        <v>123.85158283999999</v>
      </c>
      <c r="E42" s="36">
        <f>SUMIFS(СВЦЭМ!$C$33:$C$776,СВЦЭМ!$A$33:$A$776,$A42,СВЦЭМ!$B$33:$B$776,E$11)+'СЕТ СН'!$F$9+СВЦЭМ!$D$10+'СЕТ СН'!$F$6-'СЕТ СН'!$F$19</f>
        <v>123.85158283999999</v>
      </c>
      <c r="F42" s="36">
        <f>SUMIFS(СВЦЭМ!$C$33:$C$776,СВЦЭМ!$A$33:$A$776,$A42,СВЦЭМ!$B$33:$B$776,F$11)+'СЕТ СН'!$F$9+СВЦЭМ!$D$10+'СЕТ СН'!$F$6-'СЕТ СН'!$F$19</f>
        <v>123.85158283999999</v>
      </c>
      <c r="G42" s="36">
        <f>SUMIFS(СВЦЭМ!$C$33:$C$776,СВЦЭМ!$A$33:$A$776,$A42,СВЦЭМ!$B$33:$B$776,G$11)+'СЕТ СН'!$F$9+СВЦЭМ!$D$10+'СЕТ СН'!$F$6-'СЕТ СН'!$F$19</f>
        <v>123.85158283999999</v>
      </c>
      <c r="H42" s="36">
        <f>SUMIFS(СВЦЭМ!$C$33:$C$776,СВЦЭМ!$A$33:$A$776,$A42,СВЦЭМ!$B$33:$B$776,H$11)+'СЕТ СН'!$F$9+СВЦЭМ!$D$10+'СЕТ СН'!$F$6-'СЕТ СН'!$F$19</f>
        <v>123.85158283999999</v>
      </c>
      <c r="I42" s="36">
        <f>SUMIFS(СВЦЭМ!$C$33:$C$776,СВЦЭМ!$A$33:$A$776,$A42,СВЦЭМ!$B$33:$B$776,I$11)+'СЕТ СН'!$F$9+СВЦЭМ!$D$10+'СЕТ СН'!$F$6-'СЕТ СН'!$F$19</f>
        <v>123.85158283999999</v>
      </c>
      <c r="J42" s="36">
        <f>SUMIFS(СВЦЭМ!$C$33:$C$776,СВЦЭМ!$A$33:$A$776,$A42,СВЦЭМ!$B$33:$B$776,J$11)+'СЕТ СН'!$F$9+СВЦЭМ!$D$10+'СЕТ СН'!$F$6-'СЕТ СН'!$F$19</f>
        <v>123.85158283999999</v>
      </c>
      <c r="K42" s="36">
        <f>SUMIFS(СВЦЭМ!$C$33:$C$776,СВЦЭМ!$A$33:$A$776,$A42,СВЦЭМ!$B$33:$B$776,K$11)+'СЕТ СН'!$F$9+СВЦЭМ!$D$10+'СЕТ СН'!$F$6-'СЕТ СН'!$F$19</f>
        <v>123.85158283999999</v>
      </c>
      <c r="L42" s="36">
        <f>SUMIFS(СВЦЭМ!$C$33:$C$776,СВЦЭМ!$A$33:$A$776,$A42,СВЦЭМ!$B$33:$B$776,L$11)+'СЕТ СН'!$F$9+СВЦЭМ!$D$10+'СЕТ СН'!$F$6-'СЕТ СН'!$F$19</f>
        <v>123.85158283999999</v>
      </c>
      <c r="M42" s="36">
        <f>SUMIFS(СВЦЭМ!$C$33:$C$776,СВЦЭМ!$A$33:$A$776,$A42,СВЦЭМ!$B$33:$B$776,M$11)+'СЕТ СН'!$F$9+СВЦЭМ!$D$10+'СЕТ СН'!$F$6-'СЕТ СН'!$F$19</f>
        <v>123.85158283999999</v>
      </c>
      <c r="N42" s="36">
        <f>SUMIFS(СВЦЭМ!$C$33:$C$776,СВЦЭМ!$A$33:$A$776,$A42,СВЦЭМ!$B$33:$B$776,N$11)+'СЕТ СН'!$F$9+СВЦЭМ!$D$10+'СЕТ СН'!$F$6-'СЕТ СН'!$F$19</f>
        <v>123.85158283999999</v>
      </c>
      <c r="O42" s="36">
        <f>SUMIFS(СВЦЭМ!$C$33:$C$776,СВЦЭМ!$A$33:$A$776,$A42,СВЦЭМ!$B$33:$B$776,O$11)+'СЕТ СН'!$F$9+СВЦЭМ!$D$10+'СЕТ СН'!$F$6-'СЕТ СН'!$F$19</f>
        <v>123.85158283999999</v>
      </c>
      <c r="P42" s="36">
        <f>SUMIFS(СВЦЭМ!$C$33:$C$776,СВЦЭМ!$A$33:$A$776,$A42,СВЦЭМ!$B$33:$B$776,P$11)+'СЕТ СН'!$F$9+СВЦЭМ!$D$10+'СЕТ СН'!$F$6-'СЕТ СН'!$F$19</f>
        <v>123.85158283999999</v>
      </c>
      <c r="Q42" s="36">
        <f>SUMIFS(СВЦЭМ!$C$33:$C$776,СВЦЭМ!$A$33:$A$776,$A42,СВЦЭМ!$B$33:$B$776,Q$11)+'СЕТ СН'!$F$9+СВЦЭМ!$D$10+'СЕТ СН'!$F$6-'СЕТ СН'!$F$19</f>
        <v>123.85158283999999</v>
      </c>
      <c r="R42" s="36">
        <f>SUMIFS(СВЦЭМ!$C$33:$C$776,СВЦЭМ!$A$33:$A$776,$A42,СВЦЭМ!$B$33:$B$776,R$11)+'СЕТ СН'!$F$9+СВЦЭМ!$D$10+'СЕТ СН'!$F$6-'СЕТ СН'!$F$19</f>
        <v>123.85158283999999</v>
      </c>
      <c r="S42" s="36">
        <f>SUMIFS(СВЦЭМ!$C$33:$C$776,СВЦЭМ!$A$33:$A$776,$A42,СВЦЭМ!$B$33:$B$776,S$11)+'СЕТ СН'!$F$9+СВЦЭМ!$D$10+'СЕТ СН'!$F$6-'СЕТ СН'!$F$19</f>
        <v>123.85158283999999</v>
      </c>
      <c r="T42" s="36">
        <f>SUMIFS(СВЦЭМ!$C$33:$C$776,СВЦЭМ!$A$33:$A$776,$A42,СВЦЭМ!$B$33:$B$776,T$11)+'СЕТ СН'!$F$9+СВЦЭМ!$D$10+'СЕТ СН'!$F$6-'СЕТ СН'!$F$19</f>
        <v>123.85158283999999</v>
      </c>
      <c r="U42" s="36">
        <f>SUMIFS(СВЦЭМ!$C$33:$C$776,СВЦЭМ!$A$33:$A$776,$A42,СВЦЭМ!$B$33:$B$776,U$11)+'СЕТ СН'!$F$9+СВЦЭМ!$D$10+'СЕТ СН'!$F$6-'СЕТ СН'!$F$19</f>
        <v>123.85158283999999</v>
      </c>
      <c r="V42" s="36">
        <f>SUMIFS(СВЦЭМ!$C$33:$C$776,СВЦЭМ!$A$33:$A$776,$A42,СВЦЭМ!$B$33:$B$776,V$11)+'СЕТ СН'!$F$9+СВЦЭМ!$D$10+'СЕТ СН'!$F$6-'СЕТ СН'!$F$19</f>
        <v>123.85158283999999</v>
      </c>
      <c r="W42" s="36">
        <f>SUMIFS(СВЦЭМ!$C$33:$C$776,СВЦЭМ!$A$33:$A$776,$A42,СВЦЭМ!$B$33:$B$776,W$11)+'СЕТ СН'!$F$9+СВЦЭМ!$D$10+'СЕТ СН'!$F$6-'СЕТ СН'!$F$19</f>
        <v>123.85158283999999</v>
      </c>
      <c r="X42" s="36">
        <f>SUMIFS(СВЦЭМ!$C$33:$C$776,СВЦЭМ!$A$33:$A$776,$A42,СВЦЭМ!$B$33:$B$776,X$11)+'СЕТ СН'!$F$9+СВЦЭМ!$D$10+'СЕТ СН'!$F$6-'СЕТ СН'!$F$19</f>
        <v>123.85158283999999</v>
      </c>
      <c r="Y42" s="36">
        <f>SUMIFS(СВЦЭМ!$C$33:$C$776,СВЦЭМ!$A$33:$A$776,$A42,СВЦЭМ!$B$33:$B$776,Y$11)+'СЕТ СН'!$F$9+СВЦЭМ!$D$10+'СЕТ СН'!$F$6-'СЕТ СН'!$F$19</f>
        <v>123.85158283999999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СН'!$G$9+СВЦЭМ!$D$10+'СЕТ СН'!$G$6-'СЕТ СН'!$G$19</f>
        <v>1402.4185602100001</v>
      </c>
      <c r="C48" s="36">
        <f>SUMIFS(СВЦЭМ!$C$33:$C$776,СВЦЭМ!$A$33:$A$776,$A48,СВЦЭМ!$B$33:$B$776,C$47)+'СЕТ СН'!$G$9+СВЦЭМ!$D$10+'СЕТ СН'!$G$6-'СЕТ СН'!$G$19</f>
        <v>1442.6581875100001</v>
      </c>
      <c r="D48" s="36">
        <f>SUMIFS(СВЦЭМ!$C$33:$C$776,СВЦЭМ!$A$33:$A$776,$A48,СВЦЭМ!$B$33:$B$776,D$47)+'СЕТ СН'!$G$9+СВЦЭМ!$D$10+'СЕТ СН'!$G$6-'СЕТ СН'!$G$19</f>
        <v>1462.3107516800001</v>
      </c>
      <c r="E48" s="36">
        <f>SUMIFS(СВЦЭМ!$C$33:$C$776,СВЦЭМ!$A$33:$A$776,$A48,СВЦЭМ!$B$33:$B$776,E$47)+'СЕТ СН'!$G$9+СВЦЭМ!$D$10+'СЕТ СН'!$G$6-'СЕТ СН'!$G$19</f>
        <v>1473.88002495</v>
      </c>
      <c r="F48" s="36">
        <f>SUMIFS(СВЦЭМ!$C$33:$C$776,СВЦЭМ!$A$33:$A$776,$A48,СВЦЭМ!$B$33:$B$776,F$47)+'СЕТ СН'!$G$9+СВЦЭМ!$D$10+'СЕТ СН'!$G$6-'СЕТ СН'!$G$19</f>
        <v>1483.1168121800001</v>
      </c>
      <c r="G48" s="36">
        <f>SUMIFS(СВЦЭМ!$C$33:$C$776,СВЦЭМ!$A$33:$A$776,$A48,СВЦЭМ!$B$33:$B$776,G$47)+'СЕТ СН'!$G$9+СВЦЭМ!$D$10+'СЕТ СН'!$G$6-'СЕТ СН'!$G$19</f>
        <v>1465.5887091499999</v>
      </c>
      <c r="H48" s="36">
        <f>SUMIFS(СВЦЭМ!$C$33:$C$776,СВЦЭМ!$A$33:$A$776,$A48,СВЦЭМ!$B$33:$B$776,H$47)+'СЕТ СН'!$G$9+СВЦЭМ!$D$10+'СЕТ СН'!$G$6-'СЕТ СН'!$G$19</f>
        <v>1455.9538944300002</v>
      </c>
      <c r="I48" s="36">
        <f>SUMIFS(СВЦЭМ!$C$33:$C$776,СВЦЭМ!$A$33:$A$776,$A48,СВЦЭМ!$B$33:$B$776,I$47)+'СЕТ СН'!$G$9+СВЦЭМ!$D$10+'СЕТ СН'!$G$6-'СЕТ СН'!$G$19</f>
        <v>1438.2651554399999</v>
      </c>
      <c r="J48" s="36">
        <f>SUMIFS(СВЦЭМ!$C$33:$C$776,СВЦЭМ!$A$33:$A$776,$A48,СВЦЭМ!$B$33:$B$776,J$47)+'СЕТ СН'!$G$9+СВЦЭМ!$D$10+'СЕТ СН'!$G$6-'СЕТ СН'!$G$19</f>
        <v>1409.9574362200001</v>
      </c>
      <c r="K48" s="36">
        <f>SUMIFS(СВЦЭМ!$C$33:$C$776,СВЦЭМ!$A$33:$A$776,$A48,СВЦЭМ!$B$33:$B$776,K$47)+'СЕТ СН'!$G$9+СВЦЭМ!$D$10+'СЕТ СН'!$G$6-'СЕТ СН'!$G$19</f>
        <v>1405.05758345</v>
      </c>
      <c r="L48" s="36">
        <f>SUMIFS(СВЦЭМ!$C$33:$C$776,СВЦЭМ!$A$33:$A$776,$A48,СВЦЭМ!$B$33:$B$776,L$47)+'СЕТ СН'!$G$9+СВЦЭМ!$D$10+'СЕТ СН'!$G$6-'СЕТ СН'!$G$19</f>
        <v>1412.07660461</v>
      </c>
      <c r="M48" s="36">
        <f>SUMIFS(СВЦЭМ!$C$33:$C$776,СВЦЭМ!$A$33:$A$776,$A48,СВЦЭМ!$B$33:$B$776,M$47)+'СЕТ СН'!$G$9+СВЦЭМ!$D$10+'СЕТ СН'!$G$6-'СЕТ СН'!$G$19</f>
        <v>1416.0577970200002</v>
      </c>
      <c r="N48" s="36">
        <f>SUMIFS(СВЦЭМ!$C$33:$C$776,СВЦЭМ!$A$33:$A$776,$A48,СВЦЭМ!$B$33:$B$776,N$47)+'СЕТ СН'!$G$9+СВЦЭМ!$D$10+'СЕТ СН'!$G$6-'СЕТ СН'!$G$19</f>
        <v>1422.38524409</v>
      </c>
      <c r="O48" s="36">
        <f>SUMIFS(СВЦЭМ!$C$33:$C$776,СВЦЭМ!$A$33:$A$776,$A48,СВЦЭМ!$B$33:$B$776,O$47)+'СЕТ СН'!$G$9+СВЦЭМ!$D$10+'СЕТ СН'!$G$6-'СЕТ СН'!$G$19</f>
        <v>1419.9630899399999</v>
      </c>
      <c r="P48" s="36">
        <f>SUMIFS(СВЦЭМ!$C$33:$C$776,СВЦЭМ!$A$33:$A$776,$A48,СВЦЭМ!$B$33:$B$776,P$47)+'СЕТ СН'!$G$9+СВЦЭМ!$D$10+'СЕТ СН'!$G$6-'СЕТ СН'!$G$19</f>
        <v>1426.6490068100002</v>
      </c>
      <c r="Q48" s="36">
        <f>SUMIFS(СВЦЭМ!$C$33:$C$776,СВЦЭМ!$A$33:$A$776,$A48,СВЦЭМ!$B$33:$B$776,Q$47)+'СЕТ СН'!$G$9+СВЦЭМ!$D$10+'СЕТ СН'!$G$6-'СЕТ СН'!$G$19</f>
        <v>1423.29441318</v>
      </c>
      <c r="R48" s="36">
        <f>SUMIFS(СВЦЭМ!$C$33:$C$776,СВЦЭМ!$A$33:$A$776,$A48,СВЦЭМ!$B$33:$B$776,R$47)+'СЕТ СН'!$G$9+СВЦЭМ!$D$10+'СЕТ СН'!$G$6-'СЕТ СН'!$G$19</f>
        <v>1378.7280047200002</v>
      </c>
      <c r="S48" s="36">
        <f>SUMIFS(СВЦЭМ!$C$33:$C$776,СВЦЭМ!$A$33:$A$776,$A48,СВЦЭМ!$B$33:$B$776,S$47)+'СЕТ СН'!$G$9+СВЦЭМ!$D$10+'СЕТ СН'!$G$6-'СЕТ СН'!$G$19</f>
        <v>1360.4014649300002</v>
      </c>
      <c r="T48" s="36">
        <f>SUMIFS(СВЦЭМ!$C$33:$C$776,СВЦЭМ!$A$33:$A$776,$A48,СВЦЭМ!$B$33:$B$776,T$47)+'СЕТ СН'!$G$9+СВЦЭМ!$D$10+'СЕТ СН'!$G$6-'СЕТ СН'!$G$19</f>
        <v>1338.8117825600002</v>
      </c>
      <c r="U48" s="36">
        <f>SUMIFS(СВЦЭМ!$C$33:$C$776,СВЦЭМ!$A$33:$A$776,$A48,СВЦЭМ!$B$33:$B$776,U$47)+'СЕТ СН'!$G$9+СВЦЭМ!$D$10+'СЕТ СН'!$G$6-'СЕТ СН'!$G$19</f>
        <v>1337.3877051200002</v>
      </c>
      <c r="V48" s="36">
        <f>SUMIFS(СВЦЭМ!$C$33:$C$776,СВЦЭМ!$A$33:$A$776,$A48,СВЦЭМ!$B$33:$B$776,V$47)+'СЕТ СН'!$G$9+СВЦЭМ!$D$10+'СЕТ СН'!$G$6-'СЕТ СН'!$G$19</f>
        <v>1345.8757366499999</v>
      </c>
      <c r="W48" s="36">
        <f>SUMIFS(СВЦЭМ!$C$33:$C$776,СВЦЭМ!$A$33:$A$776,$A48,СВЦЭМ!$B$33:$B$776,W$47)+'СЕТ СН'!$G$9+СВЦЭМ!$D$10+'СЕТ СН'!$G$6-'СЕТ СН'!$G$19</f>
        <v>1362.4258789099999</v>
      </c>
      <c r="X48" s="36">
        <f>SUMIFS(СВЦЭМ!$C$33:$C$776,СВЦЭМ!$A$33:$A$776,$A48,СВЦЭМ!$B$33:$B$776,X$47)+'СЕТ СН'!$G$9+СВЦЭМ!$D$10+'СЕТ СН'!$G$6-'СЕТ СН'!$G$19</f>
        <v>1376.4663994299999</v>
      </c>
      <c r="Y48" s="36">
        <f>SUMIFS(СВЦЭМ!$C$33:$C$776,СВЦЭМ!$A$33:$A$776,$A48,СВЦЭМ!$B$33:$B$776,Y$47)+'СЕТ СН'!$G$9+СВЦЭМ!$D$10+'СЕТ СН'!$G$6-'СЕТ СН'!$G$19</f>
        <v>1406.0198751100002</v>
      </c>
    </row>
    <row r="49" spans="1:25" ht="15.75" x14ac:dyDescent="0.2">
      <c r="A49" s="35">
        <f>A48+1</f>
        <v>43771</v>
      </c>
      <c r="B49" s="36">
        <f>SUMIFS(СВЦЭМ!$C$33:$C$776,СВЦЭМ!$A$33:$A$776,$A49,СВЦЭМ!$B$33:$B$776,B$47)+'СЕТ СН'!$G$9+СВЦЭМ!$D$10+'СЕТ СН'!$G$6-'СЕТ СН'!$G$19</f>
        <v>1425.1919001000001</v>
      </c>
      <c r="C49" s="36">
        <f>SUMIFS(СВЦЭМ!$C$33:$C$776,СВЦЭМ!$A$33:$A$776,$A49,СВЦЭМ!$B$33:$B$776,C$47)+'СЕТ СН'!$G$9+СВЦЭМ!$D$10+'СЕТ СН'!$G$6-'СЕТ СН'!$G$19</f>
        <v>1463.6079358000002</v>
      </c>
      <c r="D49" s="36">
        <f>SUMIFS(СВЦЭМ!$C$33:$C$776,СВЦЭМ!$A$33:$A$776,$A49,СВЦЭМ!$B$33:$B$776,D$47)+'СЕТ СН'!$G$9+СВЦЭМ!$D$10+'СЕТ СН'!$G$6-'СЕТ СН'!$G$19</f>
        <v>1485.55207253</v>
      </c>
      <c r="E49" s="36">
        <f>SUMIFS(СВЦЭМ!$C$33:$C$776,СВЦЭМ!$A$33:$A$776,$A49,СВЦЭМ!$B$33:$B$776,E$47)+'СЕТ СН'!$G$9+СВЦЭМ!$D$10+'СЕТ СН'!$G$6-'СЕТ СН'!$G$19</f>
        <v>1495.14294081</v>
      </c>
      <c r="F49" s="36">
        <f>SUMIFS(СВЦЭМ!$C$33:$C$776,СВЦЭМ!$A$33:$A$776,$A49,СВЦЭМ!$B$33:$B$776,F$47)+'СЕТ СН'!$G$9+СВЦЭМ!$D$10+'СЕТ СН'!$G$6-'СЕТ СН'!$G$19</f>
        <v>1480.0836116800001</v>
      </c>
      <c r="G49" s="36">
        <f>SUMIFS(СВЦЭМ!$C$33:$C$776,СВЦЭМ!$A$33:$A$776,$A49,СВЦЭМ!$B$33:$B$776,G$47)+'СЕТ СН'!$G$9+СВЦЭМ!$D$10+'СЕТ СН'!$G$6-'СЕТ СН'!$G$19</f>
        <v>1466.53233148</v>
      </c>
      <c r="H49" s="36">
        <f>SUMIFS(СВЦЭМ!$C$33:$C$776,СВЦЭМ!$A$33:$A$776,$A49,СВЦЭМ!$B$33:$B$776,H$47)+'СЕТ СН'!$G$9+СВЦЭМ!$D$10+'СЕТ СН'!$G$6-'СЕТ СН'!$G$19</f>
        <v>1443.47104885</v>
      </c>
      <c r="I49" s="36">
        <f>SUMIFS(СВЦЭМ!$C$33:$C$776,СВЦЭМ!$A$33:$A$776,$A49,СВЦЭМ!$B$33:$B$776,I$47)+'СЕТ СН'!$G$9+СВЦЭМ!$D$10+'СЕТ СН'!$G$6-'СЕТ СН'!$G$19</f>
        <v>1434.56410082</v>
      </c>
      <c r="J49" s="36">
        <f>SUMIFS(СВЦЭМ!$C$33:$C$776,СВЦЭМ!$A$33:$A$776,$A49,СВЦЭМ!$B$33:$B$776,J$47)+'СЕТ СН'!$G$9+СВЦЭМ!$D$10+'СЕТ СН'!$G$6-'СЕТ СН'!$G$19</f>
        <v>1421.4311013199999</v>
      </c>
      <c r="K49" s="36">
        <f>SUMIFS(СВЦЭМ!$C$33:$C$776,СВЦЭМ!$A$33:$A$776,$A49,СВЦЭМ!$B$33:$B$776,K$47)+'СЕТ СН'!$G$9+СВЦЭМ!$D$10+'СЕТ СН'!$G$6-'СЕТ СН'!$G$19</f>
        <v>1390.80467088</v>
      </c>
      <c r="L49" s="36">
        <f>SUMIFS(СВЦЭМ!$C$33:$C$776,СВЦЭМ!$A$33:$A$776,$A49,СВЦЭМ!$B$33:$B$776,L$47)+'СЕТ СН'!$G$9+СВЦЭМ!$D$10+'СЕТ СН'!$G$6-'СЕТ СН'!$G$19</f>
        <v>1376.07666442</v>
      </c>
      <c r="M49" s="36">
        <f>SUMIFS(СВЦЭМ!$C$33:$C$776,СВЦЭМ!$A$33:$A$776,$A49,СВЦЭМ!$B$33:$B$776,M$47)+'СЕТ СН'!$G$9+СВЦЭМ!$D$10+'СЕТ СН'!$G$6-'СЕТ СН'!$G$19</f>
        <v>1387.8077864000002</v>
      </c>
      <c r="N49" s="36">
        <f>SUMIFS(СВЦЭМ!$C$33:$C$776,СВЦЭМ!$A$33:$A$776,$A49,СВЦЭМ!$B$33:$B$776,N$47)+'СЕТ СН'!$G$9+СВЦЭМ!$D$10+'СЕТ СН'!$G$6-'СЕТ СН'!$G$19</f>
        <v>1386.28581052</v>
      </c>
      <c r="O49" s="36">
        <f>SUMIFS(СВЦЭМ!$C$33:$C$776,СВЦЭМ!$A$33:$A$776,$A49,СВЦЭМ!$B$33:$B$776,O$47)+'СЕТ СН'!$G$9+СВЦЭМ!$D$10+'СЕТ СН'!$G$6-'СЕТ СН'!$G$19</f>
        <v>1391.38641362</v>
      </c>
      <c r="P49" s="36">
        <f>SUMIFS(СВЦЭМ!$C$33:$C$776,СВЦЭМ!$A$33:$A$776,$A49,СВЦЭМ!$B$33:$B$776,P$47)+'СЕТ СН'!$G$9+СВЦЭМ!$D$10+'СЕТ СН'!$G$6-'СЕТ СН'!$G$19</f>
        <v>1398.1377984300002</v>
      </c>
      <c r="Q49" s="36">
        <f>SUMIFS(СВЦЭМ!$C$33:$C$776,СВЦЭМ!$A$33:$A$776,$A49,СВЦЭМ!$B$33:$B$776,Q$47)+'СЕТ СН'!$G$9+СВЦЭМ!$D$10+'СЕТ СН'!$G$6-'СЕТ СН'!$G$19</f>
        <v>1380.59979337</v>
      </c>
      <c r="R49" s="36">
        <f>SUMIFS(СВЦЭМ!$C$33:$C$776,СВЦЭМ!$A$33:$A$776,$A49,СВЦЭМ!$B$33:$B$776,R$47)+'СЕТ СН'!$G$9+СВЦЭМ!$D$10+'СЕТ СН'!$G$6-'СЕТ СН'!$G$19</f>
        <v>1335.7347708299999</v>
      </c>
      <c r="S49" s="36">
        <f>SUMIFS(СВЦЭМ!$C$33:$C$776,СВЦЭМ!$A$33:$A$776,$A49,СВЦЭМ!$B$33:$B$776,S$47)+'СЕТ СН'!$G$9+СВЦЭМ!$D$10+'СЕТ СН'!$G$6-'СЕТ СН'!$G$19</f>
        <v>1315.64087918</v>
      </c>
      <c r="T49" s="36">
        <f>SUMIFS(СВЦЭМ!$C$33:$C$776,СВЦЭМ!$A$33:$A$776,$A49,СВЦЭМ!$B$33:$B$776,T$47)+'СЕТ СН'!$G$9+СВЦЭМ!$D$10+'СЕТ СН'!$G$6-'СЕТ СН'!$G$19</f>
        <v>1306.2419534400001</v>
      </c>
      <c r="U49" s="36">
        <f>SUMIFS(СВЦЭМ!$C$33:$C$776,СВЦЭМ!$A$33:$A$776,$A49,СВЦЭМ!$B$33:$B$776,U$47)+'СЕТ СН'!$G$9+СВЦЭМ!$D$10+'СЕТ СН'!$G$6-'СЕТ СН'!$G$19</f>
        <v>1305.2650452500002</v>
      </c>
      <c r="V49" s="36">
        <f>SUMIFS(СВЦЭМ!$C$33:$C$776,СВЦЭМ!$A$33:$A$776,$A49,СВЦЭМ!$B$33:$B$776,V$47)+'СЕТ СН'!$G$9+СВЦЭМ!$D$10+'СЕТ СН'!$G$6-'СЕТ СН'!$G$19</f>
        <v>1303.57808245</v>
      </c>
      <c r="W49" s="36">
        <f>SUMIFS(СВЦЭМ!$C$33:$C$776,СВЦЭМ!$A$33:$A$776,$A49,СВЦЭМ!$B$33:$B$776,W$47)+'СЕТ СН'!$G$9+СВЦЭМ!$D$10+'СЕТ СН'!$G$6-'СЕТ СН'!$G$19</f>
        <v>1327.10334371</v>
      </c>
      <c r="X49" s="36">
        <f>SUMIFS(СВЦЭМ!$C$33:$C$776,СВЦЭМ!$A$33:$A$776,$A49,СВЦЭМ!$B$33:$B$776,X$47)+'СЕТ СН'!$G$9+СВЦЭМ!$D$10+'СЕТ СН'!$G$6-'СЕТ СН'!$G$19</f>
        <v>1348.0079505900001</v>
      </c>
      <c r="Y49" s="36">
        <f>SUMIFS(СВЦЭМ!$C$33:$C$776,СВЦЭМ!$A$33:$A$776,$A49,СВЦЭМ!$B$33:$B$776,Y$47)+'СЕТ СН'!$G$9+СВЦЭМ!$D$10+'СЕТ СН'!$G$6-'СЕТ СН'!$G$19</f>
        <v>1369.3829151800001</v>
      </c>
    </row>
    <row r="50" spans="1:25" ht="15.75" x14ac:dyDescent="0.2">
      <c r="A50" s="35">
        <f t="shared" ref="A50:A78" si="1">A49+1</f>
        <v>43772</v>
      </c>
      <c r="B50" s="36">
        <f>SUMIFS(СВЦЭМ!$C$33:$C$776,СВЦЭМ!$A$33:$A$776,$A50,СВЦЭМ!$B$33:$B$776,B$47)+'СЕТ СН'!$G$9+СВЦЭМ!$D$10+'СЕТ СН'!$G$6-'СЕТ СН'!$G$19</f>
        <v>1354.28879676</v>
      </c>
      <c r="C50" s="36">
        <f>SUMIFS(СВЦЭМ!$C$33:$C$776,СВЦЭМ!$A$33:$A$776,$A50,СВЦЭМ!$B$33:$B$776,C$47)+'СЕТ СН'!$G$9+СВЦЭМ!$D$10+'СЕТ СН'!$G$6-'СЕТ СН'!$G$19</f>
        <v>1392.9677648300001</v>
      </c>
      <c r="D50" s="36">
        <f>SUMIFS(СВЦЭМ!$C$33:$C$776,СВЦЭМ!$A$33:$A$776,$A50,СВЦЭМ!$B$33:$B$776,D$47)+'СЕТ СН'!$G$9+СВЦЭМ!$D$10+'СЕТ СН'!$G$6-'СЕТ СН'!$G$19</f>
        <v>1414.5448023700001</v>
      </c>
      <c r="E50" s="36">
        <f>SUMIFS(СВЦЭМ!$C$33:$C$776,СВЦЭМ!$A$33:$A$776,$A50,СВЦЭМ!$B$33:$B$776,E$47)+'СЕТ СН'!$G$9+СВЦЭМ!$D$10+'СЕТ СН'!$G$6-'СЕТ СН'!$G$19</f>
        <v>1416.5050167100001</v>
      </c>
      <c r="F50" s="36">
        <f>SUMIFS(СВЦЭМ!$C$33:$C$776,СВЦЭМ!$A$33:$A$776,$A50,СВЦЭМ!$B$33:$B$776,F$47)+'СЕТ СН'!$G$9+СВЦЭМ!$D$10+'СЕТ СН'!$G$6-'СЕТ СН'!$G$19</f>
        <v>1431.1615494900002</v>
      </c>
      <c r="G50" s="36">
        <f>SUMIFS(СВЦЭМ!$C$33:$C$776,СВЦЭМ!$A$33:$A$776,$A50,СВЦЭМ!$B$33:$B$776,G$47)+'СЕТ СН'!$G$9+СВЦЭМ!$D$10+'СЕТ СН'!$G$6-'СЕТ СН'!$G$19</f>
        <v>1417.53242017</v>
      </c>
      <c r="H50" s="36">
        <f>SUMIFS(СВЦЭМ!$C$33:$C$776,СВЦЭМ!$A$33:$A$776,$A50,СВЦЭМ!$B$33:$B$776,H$47)+'СЕТ СН'!$G$9+СВЦЭМ!$D$10+'СЕТ СН'!$G$6-'СЕТ СН'!$G$19</f>
        <v>1408.419954</v>
      </c>
      <c r="I50" s="36">
        <f>SUMIFS(СВЦЭМ!$C$33:$C$776,СВЦЭМ!$A$33:$A$776,$A50,СВЦЭМ!$B$33:$B$776,I$47)+'СЕТ СН'!$G$9+СВЦЭМ!$D$10+'СЕТ СН'!$G$6-'СЕТ СН'!$G$19</f>
        <v>1398.7527814700002</v>
      </c>
      <c r="J50" s="36">
        <f>SUMIFS(СВЦЭМ!$C$33:$C$776,СВЦЭМ!$A$33:$A$776,$A50,СВЦЭМ!$B$33:$B$776,J$47)+'СЕТ СН'!$G$9+СВЦЭМ!$D$10+'СЕТ СН'!$G$6-'СЕТ СН'!$G$19</f>
        <v>1361.3626813300002</v>
      </c>
      <c r="K50" s="36">
        <f>SUMIFS(СВЦЭМ!$C$33:$C$776,СВЦЭМ!$A$33:$A$776,$A50,СВЦЭМ!$B$33:$B$776,K$47)+'СЕТ СН'!$G$9+СВЦЭМ!$D$10+'СЕТ СН'!$G$6-'СЕТ СН'!$G$19</f>
        <v>1315.4004630300001</v>
      </c>
      <c r="L50" s="36">
        <f>SUMIFS(СВЦЭМ!$C$33:$C$776,СВЦЭМ!$A$33:$A$776,$A50,СВЦЭМ!$B$33:$B$776,L$47)+'СЕТ СН'!$G$9+СВЦЭМ!$D$10+'СЕТ СН'!$G$6-'СЕТ СН'!$G$19</f>
        <v>1298.3080023500002</v>
      </c>
      <c r="M50" s="36">
        <f>SUMIFS(СВЦЭМ!$C$33:$C$776,СВЦЭМ!$A$33:$A$776,$A50,СВЦЭМ!$B$33:$B$776,M$47)+'СЕТ СН'!$G$9+СВЦЭМ!$D$10+'СЕТ СН'!$G$6-'СЕТ СН'!$G$19</f>
        <v>1304.4582548400001</v>
      </c>
      <c r="N50" s="36">
        <f>SUMIFS(СВЦЭМ!$C$33:$C$776,СВЦЭМ!$A$33:$A$776,$A50,СВЦЭМ!$B$33:$B$776,N$47)+'СЕТ СН'!$G$9+СВЦЭМ!$D$10+'СЕТ СН'!$G$6-'СЕТ СН'!$G$19</f>
        <v>1309.5832829599999</v>
      </c>
      <c r="O50" s="36">
        <f>SUMIFS(СВЦЭМ!$C$33:$C$776,СВЦЭМ!$A$33:$A$776,$A50,СВЦЭМ!$B$33:$B$776,O$47)+'СЕТ СН'!$G$9+СВЦЭМ!$D$10+'СЕТ СН'!$G$6-'СЕТ СН'!$G$19</f>
        <v>1312.35579082</v>
      </c>
      <c r="P50" s="36">
        <f>SUMIFS(СВЦЭМ!$C$33:$C$776,СВЦЭМ!$A$33:$A$776,$A50,СВЦЭМ!$B$33:$B$776,P$47)+'СЕТ СН'!$G$9+СВЦЭМ!$D$10+'СЕТ СН'!$G$6-'СЕТ СН'!$G$19</f>
        <v>1314.72973759</v>
      </c>
      <c r="Q50" s="36">
        <f>SUMIFS(СВЦЭМ!$C$33:$C$776,СВЦЭМ!$A$33:$A$776,$A50,СВЦЭМ!$B$33:$B$776,Q$47)+'СЕТ СН'!$G$9+СВЦЭМ!$D$10+'СЕТ СН'!$G$6-'СЕТ СН'!$G$19</f>
        <v>1311.7305684900002</v>
      </c>
      <c r="R50" s="36">
        <f>SUMIFS(СВЦЭМ!$C$33:$C$776,СВЦЭМ!$A$33:$A$776,$A50,СВЦЭМ!$B$33:$B$776,R$47)+'СЕТ СН'!$G$9+СВЦЭМ!$D$10+'СЕТ СН'!$G$6-'СЕТ СН'!$G$19</f>
        <v>1274.4775914000002</v>
      </c>
      <c r="S50" s="36">
        <f>SUMIFS(СВЦЭМ!$C$33:$C$776,СВЦЭМ!$A$33:$A$776,$A50,СВЦЭМ!$B$33:$B$776,S$47)+'СЕТ СН'!$G$9+СВЦЭМ!$D$10+'СЕТ СН'!$G$6-'СЕТ СН'!$G$19</f>
        <v>1248.5089851800001</v>
      </c>
      <c r="T50" s="36">
        <f>SUMIFS(СВЦЭМ!$C$33:$C$776,СВЦЭМ!$A$33:$A$776,$A50,СВЦЭМ!$B$33:$B$776,T$47)+'СЕТ СН'!$G$9+СВЦЭМ!$D$10+'СЕТ СН'!$G$6-'СЕТ СН'!$G$19</f>
        <v>1230.9389224199999</v>
      </c>
      <c r="U50" s="36">
        <f>SUMIFS(СВЦЭМ!$C$33:$C$776,СВЦЭМ!$A$33:$A$776,$A50,СВЦЭМ!$B$33:$B$776,U$47)+'СЕТ СН'!$G$9+СВЦЭМ!$D$10+'СЕТ СН'!$G$6-'СЕТ СН'!$G$19</f>
        <v>1231.4063244399999</v>
      </c>
      <c r="V50" s="36">
        <f>SUMIFS(СВЦЭМ!$C$33:$C$776,СВЦЭМ!$A$33:$A$776,$A50,СВЦЭМ!$B$33:$B$776,V$47)+'СЕТ СН'!$G$9+СВЦЭМ!$D$10+'СЕТ СН'!$G$6-'СЕТ СН'!$G$19</f>
        <v>1242.8801134700002</v>
      </c>
      <c r="W50" s="36">
        <f>SUMIFS(СВЦЭМ!$C$33:$C$776,СВЦЭМ!$A$33:$A$776,$A50,СВЦЭМ!$B$33:$B$776,W$47)+'СЕТ СН'!$G$9+СВЦЭМ!$D$10+'СЕТ СН'!$G$6-'СЕТ СН'!$G$19</f>
        <v>1250.73351439</v>
      </c>
      <c r="X50" s="36">
        <f>SUMIFS(СВЦЭМ!$C$33:$C$776,СВЦЭМ!$A$33:$A$776,$A50,СВЦЭМ!$B$33:$B$776,X$47)+'СЕТ СН'!$G$9+СВЦЭМ!$D$10+'СЕТ СН'!$G$6-'СЕТ СН'!$G$19</f>
        <v>1260.9606019900002</v>
      </c>
      <c r="Y50" s="36">
        <f>SUMIFS(СВЦЭМ!$C$33:$C$776,СВЦЭМ!$A$33:$A$776,$A50,СВЦЭМ!$B$33:$B$776,Y$47)+'СЕТ СН'!$G$9+СВЦЭМ!$D$10+'СЕТ СН'!$G$6-'СЕТ СН'!$G$19</f>
        <v>1308.0213854799999</v>
      </c>
    </row>
    <row r="51" spans="1:25" ht="15.75" x14ac:dyDescent="0.2">
      <c r="A51" s="35">
        <f t="shared" si="1"/>
        <v>43773</v>
      </c>
      <c r="B51" s="36">
        <f>SUMIFS(СВЦЭМ!$C$33:$C$776,СВЦЭМ!$A$33:$A$776,$A51,СВЦЭМ!$B$33:$B$776,B$47)+'СЕТ СН'!$G$9+СВЦЭМ!$D$10+'СЕТ СН'!$G$6-'СЕТ СН'!$G$19</f>
        <v>1387.8131950100001</v>
      </c>
      <c r="C51" s="36">
        <f>SUMIFS(СВЦЭМ!$C$33:$C$776,СВЦЭМ!$A$33:$A$776,$A51,СВЦЭМ!$B$33:$B$776,C$47)+'СЕТ СН'!$G$9+СВЦЭМ!$D$10+'СЕТ СН'!$G$6-'СЕТ СН'!$G$19</f>
        <v>1421.8470028500001</v>
      </c>
      <c r="D51" s="36">
        <f>SUMIFS(СВЦЭМ!$C$33:$C$776,СВЦЭМ!$A$33:$A$776,$A51,СВЦЭМ!$B$33:$B$776,D$47)+'СЕТ СН'!$G$9+СВЦЭМ!$D$10+'СЕТ СН'!$G$6-'СЕТ СН'!$G$19</f>
        <v>1432.9115418599999</v>
      </c>
      <c r="E51" s="36">
        <f>SUMIFS(СВЦЭМ!$C$33:$C$776,СВЦЭМ!$A$33:$A$776,$A51,СВЦЭМ!$B$33:$B$776,E$47)+'СЕТ СН'!$G$9+СВЦЭМ!$D$10+'СЕТ СН'!$G$6-'СЕТ СН'!$G$19</f>
        <v>1457.10775126</v>
      </c>
      <c r="F51" s="36">
        <f>SUMIFS(СВЦЭМ!$C$33:$C$776,СВЦЭМ!$A$33:$A$776,$A51,СВЦЭМ!$B$33:$B$776,F$47)+'СЕТ СН'!$G$9+СВЦЭМ!$D$10+'СЕТ СН'!$G$6-'СЕТ СН'!$G$19</f>
        <v>1458.9415715099999</v>
      </c>
      <c r="G51" s="36">
        <f>SUMIFS(СВЦЭМ!$C$33:$C$776,СВЦЭМ!$A$33:$A$776,$A51,СВЦЭМ!$B$33:$B$776,G$47)+'СЕТ СН'!$G$9+СВЦЭМ!$D$10+'СЕТ СН'!$G$6-'СЕТ СН'!$G$19</f>
        <v>1416.97017607</v>
      </c>
      <c r="H51" s="36">
        <f>SUMIFS(СВЦЭМ!$C$33:$C$776,СВЦЭМ!$A$33:$A$776,$A51,СВЦЭМ!$B$33:$B$776,H$47)+'СЕТ СН'!$G$9+СВЦЭМ!$D$10+'СЕТ СН'!$G$6-'СЕТ СН'!$G$19</f>
        <v>1390.0390510500001</v>
      </c>
      <c r="I51" s="36">
        <f>SUMIFS(СВЦЭМ!$C$33:$C$776,СВЦЭМ!$A$33:$A$776,$A51,СВЦЭМ!$B$33:$B$776,I$47)+'СЕТ СН'!$G$9+СВЦЭМ!$D$10+'СЕТ СН'!$G$6-'СЕТ СН'!$G$19</f>
        <v>1374.6203023400001</v>
      </c>
      <c r="J51" s="36">
        <f>SUMIFS(СВЦЭМ!$C$33:$C$776,СВЦЭМ!$A$33:$A$776,$A51,СВЦЭМ!$B$33:$B$776,J$47)+'СЕТ СН'!$G$9+СВЦЭМ!$D$10+'СЕТ СН'!$G$6-'СЕТ СН'!$G$19</f>
        <v>1364.1575438</v>
      </c>
      <c r="K51" s="36">
        <f>SUMIFS(СВЦЭМ!$C$33:$C$776,СВЦЭМ!$A$33:$A$776,$A51,СВЦЭМ!$B$33:$B$776,K$47)+'СЕТ СН'!$G$9+СВЦЭМ!$D$10+'СЕТ СН'!$G$6-'СЕТ СН'!$G$19</f>
        <v>1335.76246956</v>
      </c>
      <c r="L51" s="36">
        <f>SUMIFS(СВЦЭМ!$C$33:$C$776,СВЦЭМ!$A$33:$A$776,$A51,СВЦЭМ!$B$33:$B$776,L$47)+'СЕТ СН'!$G$9+СВЦЭМ!$D$10+'СЕТ СН'!$G$6-'СЕТ СН'!$G$19</f>
        <v>1321.5476290400002</v>
      </c>
      <c r="M51" s="36">
        <f>SUMIFS(СВЦЭМ!$C$33:$C$776,СВЦЭМ!$A$33:$A$776,$A51,СВЦЭМ!$B$33:$B$776,M$47)+'СЕТ СН'!$G$9+СВЦЭМ!$D$10+'СЕТ СН'!$G$6-'СЕТ СН'!$G$19</f>
        <v>1322.3696570300001</v>
      </c>
      <c r="N51" s="36">
        <f>SUMIFS(СВЦЭМ!$C$33:$C$776,СВЦЭМ!$A$33:$A$776,$A51,СВЦЭМ!$B$33:$B$776,N$47)+'СЕТ СН'!$G$9+СВЦЭМ!$D$10+'СЕТ СН'!$G$6-'СЕТ СН'!$G$19</f>
        <v>1324.28768158</v>
      </c>
      <c r="O51" s="36">
        <f>SUMIFS(СВЦЭМ!$C$33:$C$776,СВЦЭМ!$A$33:$A$776,$A51,СВЦЭМ!$B$33:$B$776,O$47)+'СЕТ СН'!$G$9+СВЦЭМ!$D$10+'СЕТ СН'!$G$6-'СЕТ СН'!$G$19</f>
        <v>1328.30890804</v>
      </c>
      <c r="P51" s="36">
        <f>SUMIFS(СВЦЭМ!$C$33:$C$776,СВЦЭМ!$A$33:$A$776,$A51,СВЦЭМ!$B$33:$B$776,P$47)+'СЕТ СН'!$G$9+СВЦЭМ!$D$10+'СЕТ СН'!$G$6-'СЕТ СН'!$G$19</f>
        <v>1345.83605739</v>
      </c>
      <c r="Q51" s="36">
        <f>SUMIFS(СВЦЭМ!$C$33:$C$776,СВЦЭМ!$A$33:$A$776,$A51,СВЦЭМ!$B$33:$B$776,Q$47)+'СЕТ СН'!$G$9+СВЦЭМ!$D$10+'СЕТ СН'!$G$6-'СЕТ СН'!$G$19</f>
        <v>1342.11206659</v>
      </c>
      <c r="R51" s="36">
        <f>SUMIFS(СВЦЭМ!$C$33:$C$776,СВЦЭМ!$A$33:$A$776,$A51,СВЦЭМ!$B$33:$B$776,R$47)+'СЕТ СН'!$G$9+СВЦЭМ!$D$10+'СЕТ СН'!$G$6-'СЕТ СН'!$G$19</f>
        <v>1303.1726678300001</v>
      </c>
      <c r="S51" s="36">
        <f>SUMIFS(СВЦЭМ!$C$33:$C$776,СВЦЭМ!$A$33:$A$776,$A51,СВЦЭМ!$B$33:$B$776,S$47)+'СЕТ СН'!$G$9+СВЦЭМ!$D$10+'СЕТ СН'!$G$6-'СЕТ СН'!$G$19</f>
        <v>1272.8559896100001</v>
      </c>
      <c r="T51" s="36">
        <f>SUMIFS(СВЦЭМ!$C$33:$C$776,СВЦЭМ!$A$33:$A$776,$A51,СВЦЭМ!$B$33:$B$776,T$47)+'СЕТ СН'!$G$9+СВЦЭМ!$D$10+'СЕТ СН'!$G$6-'СЕТ СН'!$G$19</f>
        <v>1261.6377801900001</v>
      </c>
      <c r="U51" s="36">
        <f>SUMIFS(СВЦЭМ!$C$33:$C$776,СВЦЭМ!$A$33:$A$776,$A51,СВЦЭМ!$B$33:$B$776,U$47)+'СЕТ СН'!$G$9+СВЦЭМ!$D$10+'СЕТ СН'!$G$6-'СЕТ СН'!$G$19</f>
        <v>1250.98922726</v>
      </c>
      <c r="V51" s="36">
        <f>SUMIFS(СВЦЭМ!$C$33:$C$776,СВЦЭМ!$A$33:$A$776,$A51,СВЦЭМ!$B$33:$B$776,V$47)+'СЕТ СН'!$G$9+СВЦЭМ!$D$10+'СЕТ СН'!$G$6-'СЕТ СН'!$G$19</f>
        <v>1261.0578081399999</v>
      </c>
      <c r="W51" s="36">
        <f>SUMIFS(СВЦЭМ!$C$33:$C$776,СВЦЭМ!$A$33:$A$776,$A51,СВЦЭМ!$B$33:$B$776,W$47)+'СЕТ СН'!$G$9+СВЦЭМ!$D$10+'СЕТ СН'!$G$6-'СЕТ СН'!$G$19</f>
        <v>1284.1240798399999</v>
      </c>
      <c r="X51" s="36">
        <f>SUMIFS(СВЦЭМ!$C$33:$C$776,СВЦЭМ!$A$33:$A$776,$A51,СВЦЭМ!$B$33:$B$776,X$47)+'СЕТ СН'!$G$9+СВЦЭМ!$D$10+'СЕТ СН'!$G$6-'СЕТ СН'!$G$19</f>
        <v>1299.3237943900001</v>
      </c>
      <c r="Y51" s="36">
        <f>SUMIFS(СВЦЭМ!$C$33:$C$776,СВЦЭМ!$A$33:$A$776,$A51,СВЦЭМ!$B$33:$B$776,Y$47)+'СЕТ СН'!$G$9+СВЦЭМ!$D$10+'СЕТ СН'!$G$6-'СЕТ СН'!$G$19</f>
        <v>1331.6999984700001</v>
      </c>
    </row>
    <row r="52" spans="1:25" ht="15.75" x14ac:dyDescent="0.2">
      <c r="A52" s="35">
        <f t="shared" si="1"/>
        <v>43774</v>
      </c>
      <c r="B52" s="36">
        <f>SUMIFS(СВЦЭМ!$C$33:$C$776,СВЦЭМ!$A$33:$A$776,$A52,СВЦЭМ!$B$33:$B$776,B$47)+'СЕТ СН'!$G$9+СВЦЭМ!$D$10+'СЕТ СН'!$G$6-'СЕТ СН'!$G$19</f>
        <v>1441.8705891700001</v>
      </c>
      <c r="C52" s="36">
        <f>SUMIFS(СВЦЭМ!$C$33:$C$776,СВЦЭМ!$A$33:$A$776,$A52,СВЦЭМ!$B$33:$B$776,C$47)+'СЕТ СН'!$G$9+СВЦЭМ!$D$10+'СЕТ СН'!$G$6-'СЕТ СН'!$G$19</f>
        <v>1461.41023752</v>
      </c>
      <c r="D52" s="36">
        <f>SUMIFS(СВЦЭМ!$C$33:$C$776,СВЦЭМ!$A$33:$A$776,$A52,СВЦЭМ!$B$33:$B$776,D$47)+'СЕТ СН'!$G$9+СВЦЭМ!$D$10+'СЕТ СН'!$G$6-'СЕТ СН'!$G$19</f>
        <v>1452.2409355499999</v>
      </c>
      <c r="E52" s="36">
        <f>SUMIFS(СВЦЭМ!$C$33:$C$776,СВЦЭМ!$A$33:$A$776,$A52,СВЦЭМ!$B$33:$B$776,E$47)+'СЕТ СН'!$G$9+СВЦЭМ!$D$10+'СЕТ СН'!$G$6-'СЕТ СН'!$G$19</f>
        <v>1458.00798491</v>
      </c>
      <c r="F52" s="36">
        <f>SUMIFS(СВЦЭМ!$C$33:$C$776,СВЦЭМ!$A$33:$A$776,$A52,СВЦЭМ!$B$33:$B$776,F$47)+'СЕТ СН'!$G$9+СВЦЭМ!$D$10+'СЕТ СН'!$G$6-'СЕТ СН'!$G$19</f>
        <v>1460.6605567199999</v>
      </c>
      <c r="G52" s="36">
        <f>SUMIFS(СВЦЭМ!$C$33:$C$776,СВЦЭМ!$A$33:$A$776,$A52,СВЦЭМ!$B$33:$B$776,G$47)+'СЕТ СН'!$G$9+СВЦЭМ!$D$10+'СЕТ СН'!$G$6-'СЕТ СН'!$G$19</f>
        <v>1441.3097963700002</v>
      </c>
      <c r="H52" s="36">
        <f>SUMIFS(СВЦЭМ!$C$33:$C$776,СВЦЭМ!$A$33:$A$776,$A52,СВЦЭМ!$B$33:$B$776,H$47)+'СЕТ СН'!$G$9+СВЦЭМ!$D$10+'СЕТ СН'!$G$6-'СЕТ СН'!$G$19</f>
        <v>1397.8479790800002</v>
      </c>
      <c r="I52" s="36">
        <f>SUMIFS(СВЦЭМ!$C$33:$C$776,СВЦЭМ!$A$33:$A$776,$A52,СВЦЭМ!$B$33:$B$776,I$47)+'СЕТ СН'!$G$9+СВЦЭМ!$D$10+'СЕТ СН'!$G$6-'СЕТ СН'!$G$19</f>
        <v>1412.1353727300002</v>
      </c>
      <c r="J52" s="36">
        <f>SUMIFS(СВЦЭМ!$C$33:$C$776,СВЦЭМ!$A$33:$A$776,$A52,СВЦЭМ!$B$33:$B$776,J$47)+'СЕТ СН'!$G$9+СВЦЭМ!$D$10+'СЕТ СН'!$G$6-'СЕТ СН'!$G$19</f>
        <v>1395.2396723100001</v>
      </c>
      <c r="K52" s="36">
        <f>SUMIFS(СВЦЭМ!$C$33:$C$776,СВЦЭМ!$A$33:$A$776,$A52,СВЦЭМ!$B$33:$B$776,K$47)+'СЕТ СН'!$G$9+СВЦЭМ!$D$10+'СЕТ СН'!$G$6-'СЕТ СН'!$G$19</f>
        <v>1371.3362253400001</v>
      </c>
      <c r="L52" s="36">
        <f>SUMIFS(СВЦЭМ!$C$33:$C$776,СВЦЭМ!$A$33:$A$776,$A52,СВЦЭМ!$B$33:$B$776,L$47)+'СЕТ СН'!$G$9+СВЦЭМ!$D$10+'СЕТ СН'!$G$6-'СЕТ СН'!$G$19</f>
        <v>1368.8024933900001</v>
      </c>
      <c r="M52" s="36">
        <f>SUMIFS(СВЦЭМ!$C$33:$C$776,СВЦЭМ!$A$33:$A$776,$A52,СВЦЭМ!$B$33:$B$776,M$47)+'СЕТ СН'!$G$9+СВЦЭМ!$D$10+'СЕТ СН'!$G$6-'СЕТ СН'!$G$19</f>
        <v>1373.8260293200001</v>
      </c>
      <c r="N52" s="36">
        <f>SUMIFS(СВЦЭМ!$C$33:$C$776,СВЦЭМ!$A$33:$A$776,$A52,СВЦЭМ!$B$33:$B$776,N$47)+'СЕТ СН'!$G$9+СВЦЭМ!$D$10+'СЕТ СН'!$G$6-'СЕТ СН'!$G$19</f>
        <v>1373.5340699200001</v>
      </c>
      <c r="O52" s="36">
        <f>SUMIFS(СВЦЭМ!$C$33:$C$776,СВЦЭМ!$A$33:$A$776,$A52,СВЦЭМ!$B$33:$B$776,O$47)+'СЕТ СН'!$G$9+СВЦЭМ!$D$10+'СЕТ СН'!$G$6-'СЕТ СН'!$G$19</f>
        <v>1389.8308788100001</v>
      </c>
      <c r="P52" s="36">
        <f>SUMIFS(СВЦЭМ!$C$33:$C$776,СВЦЭМ!$A$33:$A$776,$A52,СВЦЭМ!$B$33:$B$776,P$47)+'СЕТ СН'!$G$9+СВЦЭМ!$D$10+'СЕТ СН'!$G$6-'СЕТ СН'!$G$19</f>
        <v>1394.4002779299999</v>
      </c>
      <c r="Q52" s="36">
        <f>SUMIFS(СВЦЭМ!$C$33:$C$776,СВЦЭМ!$A$33:$A$776,$A52,СВЦЭМ!$B$33:$B$776,Q$47)+'СЕТ СН'!$G$9+СВЦЭМ!$D$10+'СЕТ СН'!$G$6-'СЕТ СН'!$G$19</f>
        <v>1378.0965422600002</v>
      </c>
      <c r="R52" s="36">
        <f>SUMIFS(СВЦЭМ!$C$33:$C$776,СВЦЭМ!$A$33:$A$776,$A52,СВЦЭМ!$B$33:$B$776,R$47)+'СЕТ СН'!$G$9+СВЦЭМ!$D$10+'СЕТ СН'!$G$6-'СЕТ СН'!$G$19</f>
        <v>1324.0958188200002</v>
      </c>
      <c r="S52" s="36">
        <f>SUMIFS(СВЦЭМ!$C$33:$C$776,СВЦЭМ!$A$33:$A$776,$A52,СВЦЭМ!$B$33:$B$776,S$47)+'СЕТ СН'!$G$9+СВЦЭМ!$D$10+'СЕТ СН'!$G$6-'СЕТ СН'!$G$19</f>
        <v>1296.9409616500002</v>
      </c>
      <c r="T52" s="36">
        <f>SUMIFS(СВЦЭМ!$C$33:$C$776,СВЦЭМ!$A$33:$A$776,$A52,СВЦЭМ!$B$33:$B$776,T$47)+'СЕТ СН'!$G$9+СВЦЭМ!$D$10+'СЕТ СН'!$G$6-'СЕТ СН'!$G$19</f>
        <v>1308.0314609400002</v>
      </c>
      <c r="U52" s="36">
        <f>SUMIFS(СВЦЭМ!$C$33:$C$776,СВЦЭМ!$A$33:$A$776,$A52,СВЦЭМ!$B$33:$B$776,U$47)+'СЕТ СН'!$G$9+СВЦЭМ!$D$10+'СЕТ СН'!$G$6-'СЕТ СН'!$G$19</f>
        <v>1310.62147465</v>
      </c>
      <c r="V52" s="36">
        <f>SUMIFS(СВЦЭМ!$C$33:$C$776,СВЦЭМ!$A$33:$A$776,$A52,СВЦЭМ!$B$33:$B$776,V$47)+'СЕТ СН'!$G$9+СВЦЭМ!$D$10+'СЕТ СН'!$G$6-'СЕТ СН'!$G$19</f>
        <v>1301.18354206</v>
      </c>
      <c r="W52" s="36">
        <f>SUMIFS(СВЦЭМ!$C$33:$C$776,СВЦЭМ!$A$33:$A$776,$A52,СВЦЭМ!$B$33:$B$776,W$47)+'СЕТ СН'!$G$9+СВЦЭМ!$D$10+'СЕТ СН'!$G$6-'СЕТ СН'!$G$19</f>
        <v>1309.1964065000002</v>
      </c>
      <c r="X52" s="36">
        <f>SUMIFS(СВЦЭМ!$C$33:$C$776,СВЦЭМ!$A$33:$A$776,$A52,СВЦЭМ!$B$33:$B$776,X$47)+'СЕТ СН'!$G$9+СВЦЭМ!$D$10+'СЕТ СН'!$G$6-'СЕТ СН'!$G$19</f>
        <v>1326.6793213800001</v>
      </c>
      <c r="Y52" s="36">
        <f>SUMIFS(СВЦЭМ!$C$33:$C$776,СВЦЭМ!$A$33:$A$776,$A52,СВЦЭМ!$B$33:$B$776,Y$47)+'СЕТ СН'!$G$9+СВЦЭМ!$D$10+'СЕТ СН'!$G$6-'СЕТ СН'!$G$19</f>
        <v>1367.1739820400001</v>
      </c>
    </row>
    <row r="53" spans="1:25" ht="15.75" x14ac:dyDescent="0.2">
      <c r="A53" s="35">
        <f t="shared" si="1"/>
        <v>43775</v>
      </c>
      <c r="B53" s="36">
        <f>SUMIFS(СВЦЭМ!$C$33:$C$776,СВЦЭМ!$A$33:$A$776,$A53,СВЦЭМ!$B$33:$B$776,B$47)+'СЕТ СН'!$G$9+СВЦЭМ!$D$10+'СЕТ СН'!$G$6-'СЕТ СН'!$G$19</f>
        <v>1363.9045419900001</v>
      </c>
      <c r="C53" s="36">
        <f>SUMIFS(СВЦЭМ!$C$33:$C$776,СВЦЭМ!$A$33:$A$776,$A53,СВЦЭМ!$B$33:$B$776,C$47)+'СЕТ СН'!$G$9+СВЦЭМ!$D$10+'СЕТ СН'!$G$6-'СЕТ СН'!$G$19</f>
        <v>1384.48366953</v>
      </c>
      <c r="D53" s="36">
        <f>SUMIFS(СВЦЭМ!$C$33:$C$776,СВЦЭМ!$A$33:$A$776,$A53,СВЦЭМ!$B$33:$B$776,D$47)+'СЕТ СН'!$G$9+СВЦЭМ!$D$10+'СЕТ СН'!$G$6-'СЕТ СН'!$G$19</f>
        <v>1397.7050785800002</v>
      </c>
      <c r="E53" s="36">
        <f>SUMIFS(СВЦЭМ!$C$33:$C$776,СВЦЭМ!$A$33:$A$776,$A53,СВЦЭМ!$B$33:$B$776,E$47)+'СЕТ СН'!$G$9+СВЦЭМ!$D$10+'СЕТ СН'!$G$6-'СЕТ СН'!$G$19</f>
        <v>1405.13176131</v>
      </c>
      <c r="F53" s="36">
        <f>SUMIFS(СВЦЭМ!$C$33:$C$776,СВЦЭМ!$A$33:$A$776,$A53,СВЦЭМ!$B$33:$B$776,F$47)+'СЕТ СН'!$G$9+СВЦЭМ!$D$10+'СЕТ СН'!$G$6-'СЕТ СН'!$G$19</f>
        <v>1410.0591583600001</v>
      </c>
      <c r="G53" s="36">
        <f>SUMIFS(СВЦЭМ!$C$33:$C$776,СВЦЭМ!$A$33:$A$776,$A53,СВЦЭМ!$B$33:$B$776,G$47)+'СЕТ СН'!$G$9+СВЦЭМ!$D$10+'СЕТ СН'!$G$6-'СЕТ СН'!$G$19</f>
        <v>1393.44089925</v>
      </c>
      <c r="H53" s="36">
        <f>SUMIFS(СВЦЭМ!$C$33:$C$776,СВЦЭМ!$A$33:$A$776,$A53,СВЦЭМ!$B$33:$B$776,H$47)+'СЕТ СН'!$G$9+СВЦЭМ!$D$10+'СЕТ СН'!$G$6-'СЕТ СН'!$G$19</f>
        <v>1363.7777219300001</v>
      </c>
      <c r="I53" s="36">
        <f>SUMIFS(СВЦЭМ!$C$33:$C$776,СВЦЭМ!$A$33:$A$776,$A53,СВЦЭМ!$B$33:$B$776,I$47)+'СЕТ СН'!$G$9+СВЦЭМ!$D$10+'СЕТ СН'!$G$6-'СЕТ СН'!$G$19</f>
        <v>1332.57960832</v>
      </c>
      <c r="J53" s="36">
        <f>SUMIFS(СВЦЭМ!$C$33:$C$776,СВЦЭМ!$A$33:$A$776,$A53,СВЦЭМ!$B$33:$B$776,J$47)+'СЕТ СН'!$G$9+СВЦЭМ!$D$10+'СЕТ СН'!$G$6-'СЕТ СН'!$G$19</f>
        <v>1325.0422665999999</v>
      </c>
      <c r="K53" s="36">
        <f>SUMIFS(СВЦЭМ!$C$33:$C$776,СВЦЭМ!$A$33:$A$776,$A53,СВЦЭМ!$B$33:$B$776,K$47)+'СЕТ СН'!$G$9+СВЦЭМ!$D$10+'СЕТ СН'!$G$6-'СЕТ СН'!$G$19</f>
        <v>1320.0927034900001</v>
      </c>
      <c r="L53" s="36">
        <f>SUMIFS(СВЦЭМ!$C$33:$C$776,СВЦЭМ!$A$33:$A$776,$A53,СВЦЭМ!$B$33:$B$776,L$47)+'СЕТ СН'!$G$9+СВЦЭМ!$D$10+'СЕТ СН'!$G$6-'СЕТ СН'!$G$19</f>
        <v>1337.41218273</v>
      </c>
      <c r="M53" s="36">
        <f>SUMIFS(СВЦЭМ!$C$33:$C$776,СВЦЭМ!$A$33:$A$776,$A53,СВЦЭМ!$B$33:$B$776,M$47)+'СЕТ СН'!$G$9+СВЦЭМ!$D$10+'СЕТ СН'!$G$6-'СЕТ СН'!$G$19</f>
        <v>1369.5403961699999</v>
      </c>
      <c r="N53" s="36">
        <f>SUMIFS(СВЦЭМ!$C$33:$C$776,СВЦЭМ!$A$33:$A$776,$A53,СВЦЭМ!$B$33:$B$776,N$47)+'СЕТ СН'!$G$9+СВЦЭМ!$D$10+'СЕТ СН'!$G$6-'СЕТ СН'!$G$19</f>
        <v>1379.6609645600001</v>
      </c>
      <c r="O53" s="36">
        <f>SUMIFS(СВЦЭМ!$C$33:$C$776,СВЦЭМ!$A$33:$A$776,$A53,СВЦЭМ!$B$33:$B$776,O$47)+'СЕТ СН'!$G$9+СВЦЭМ!$D$10+'СЕТ СН'!$G$6-'СЕТ СН'!$G$19</f>
        <v>1382.9567979399999</v>
      </c>
      <c r="P53" s="36">
        <f>SUMIFS(СВЦЭМ!$C$33:$C$776,СВЦЭМ!$A$33:$A$776,$A53,СВЦЭМ!$B$33:$B$776,P$47)+'СЕТ СН'!$G$9+СВЦЭМ!$D$10+'СЕТ СН'!$G$6-'СЕТ СН'!$G$19</f>
        <v>1392.9016550000001</v>
      </c>
      <c r="Q53" s="36">
        <f>SUMIFS(СВЦЭМ!$C$33:$C$776,СВЦЭМ!$A$33:$A$776,$A53,СВЦЭМ!$B$33:$B$776,Q$47)+'СЕТ СН'!$G$9+СВЦЭМ!$D$10+'СЕТ СН'!$G$6-'СЕТ СН'!$G$19</f>
        <v>1378.9528860400001</v>
      </c>
      <c r="R53" s="36">
        <f>SUMIFS(СВЦЭМ!$C$33:$C$776,СВЦЭМ!$A$33:$A$776,$A53,СВЦЭМ!$B$33:$B$776,R$47)+'СЕТ СН'!$G$9+СВЦЭМ!$D$10+'СЕТ СН'!$G$6-'СЕТ СН'!$G$19</f>
        <v>1338.72975193</v>
      </c>
      <c r="S53" s="36">
        <f>SUMIFS(СВЦЭМ!$C$33:$C$776,СВЦЭМ!$A$33:$A$776,$A53,СВЦЭМ!$B$33:$B$776,S$47)+'СЕТ СН'!$G$9+СВЦЭМ!$D$10+'СЕТ СН'!$G$6-'СЕТ СН'!$G$19</f>
        <v>1319.74931556</v>
      </c>
      <c r="T53" s="36">
        <f>SUMIFS(СВЦЭМ!$C$33:$C$776,СВЦЭМ!$A$33:$A$776,$A53,СВЦЭМ!$B$33:$B$776,T$47)+'СЕТ СН'!$G$9+СВЦЭМ!$D$10+'СЕТ СН'!$G$6-'СЕТ СН'!$G$19</f>
        <v>1343.8789287</v>
      </c>
      <c r="U53" s="36">
        <f>SUMIFS(СВЦЭМ!$C$33:$C$776,СВЦЭМ!$A$33:$A$776,$A53,СВЦЭМ!$B$33:$B$776,U$47)+'СЕТ СН'!$G$9+СВЦЭМ!$D$10+'СЕТ СН'!$G$6-'СЕТ СН'!$G$19</f>
        <v>1325.15751877</v>
      </c>
      <c r="V53" s="36">
        <f>SUMIFS(СВЦЭМ!$C$33:$C$776,СВЦЭМ!$A$33:$A$776,$A53,СВЦЭМ!$B$33:$B$776,V$47)+'СЕТ СН'!$G$9+СВЦЭМ!$D$10+'СЕТ СН'!$G$6-'СЕТ СН'!$G$19</f>
        <v>1317.4778776500002</v>
      </c>
      <c r="W53" s="36">
        <f>SUMIFS(СВЦЭМ!$C$33:$C$776,СВЦЭМ!$A$33:$A$776,$A53,СВЦЭМ!$B$33:$B$776,W$47)+'СЕТ СН'!$G$9+СВЦЭМ!$D$10+'СЕТ СН'!$G$6-'СЕТ СН'!$G$19</f>
        <v>1306.34641261</v>
      </c>
      <c r="X53" s="36">
        <f>SUMIFS(СВЦЭМ!$C$33:$C$776,СВЦЭМ!$A$33:$A$776,$A53,СВЦЭМ!$B$33:$B$776,X$47)+'СЕТ СН'!$G$9+СВЦЭМ!$D$10+'СЕТ СН'!$G$6-'СЕТ СН'!$G$19</f>
        <v>1308.7801145799999</v>
      </c>
      <c r="Y53" s="36">
        <f>SUMIFS(СВЦЭМ!$C$33:$C$776,СВЦЭМ!$A$33:$A$776,$A53,СВЦЭМ!$B$33:$B$776,Y$47)+'СЕТ СН'!$G$9+СВЦЭМ!$D$10+'СЕТ СН'!$G$6-'СЕТ СН'!$G$19</f>
        <v>1304.05041033</v>
      </c>
    </row>
    <row r="54" spans="1:25" ht="15.75" x14ac:dyDescent="0.2">
      <c r="A54" s="35">
        <f t="shared" si="1"/>
        <v>43776</v>
      </c>
      <c r="B54" s="36">
        <f>SUMIFS(СВЦЭМ!$C$33:$C$776,СВЦЭМ!$A$33:$A$776,$A54,СВЦЭМ!$B$33:$B$776,B$47)+'СЕТ СН'!$G$9+СВЦЭМ!$D$10+'СЕТ СН'!$G$6-'СЕТ СН'!$G$19</f>
        <v>1351.2174671299999</v>
      </c>
      <c r="C54" s="36">
        <f>SUMIFS(СВЦЭМ!$C$33:$C$776,СВЦЭМ!$A$33:$A$776,$A54,СВЦЭМ!$B$33:$B$776,C$47)+'СЕТ СН'!$G$9+СВЦЭМ!$D$10+'СЕТ СН'!$G$6-'СЕТ СН'!$G$19</f>
        <v>1382.8387836700001</v>
      </c>
      <c r="D54" s="36">
        <f>SUMIFS(СВЦЭМ!$C$33:$C$776,СВЦЭМ!$A$33:$A$776,$A54,СВЦЭМ!$B$33:$B$776,D$47)+'СЕТ СН'!$G$9+СВЦЭМ!$D$10+'СЕТ СН'!$G$6-'СЕТ СН'!$G$19</f>
        <v>1396.98582549</v>
      </c>
      <c r="E54" s="36">
        <f>SUMIFS(СВЦЭМ!$C$33:$C$776,СВЦЭМ!$A$33:$A$776,$A54,СВЦЭМ!$B$33:$B$776,E$47)+'СЕТ СН'!$G$9+СВЦЭМ!$D$10+'СЕТ СН'!$G$6-'СЕТ СН'!$G$19</f>
        <v>1410.88761494</v>
      </c>
      <c r="F54" s="36">
        <f>SUMIFS(СВЦЭМ!$C$33:$C$776,СВЦЭМ!$A$33:$A$776,$A54,СВЦЭМ!$B$33:$B$776,F$47)+'СЕТ СН'!$G$9+СВЦЭМ!$D$10+'СЕТ СН'!$G$6-'СЕТ СН'!$G$19</f>
        <v>1410.09276181</v>
      </c>
      <c r="G54" s="36">
        <f>SUMIFS(СВЦЭМ!$C$33:$C$776,СВЦЭМ!$A$33:$A$776,$A54,СВЦЭМ!$B$33:$B$776,G$47)+'СЕТ СН'!$G$9+СВЦЭМ!$D$10+'СЕТ СН'!$G$6-'СЕТ СН'!$G$19</f>
        <v>1381.18634376</v>
      </c>
      <c r="H54" s="36">
        <f>SUMIFS(СВЦЭМ!$C$33:$C$776,СВЦЭМ!$A$33:$A$776,$A54,СВЦЭМ!$B$33:$B$776,H$47)+'СЕТ СН'!$G$9+СВЦЭМ!$D$10+'СЕТ СН'!$G$6-'СЕТ СН'!$G$19</f>
        <v>1337.2096556800002</v>
      </c>
      <c r="I54" s="36">
        <f>SUMIFS(СВЦЭМ!$C$33:$C$776,СВЦЭМ!$A$33:$A$776,$A54,СВЦЭМ!$B$33:$B$776,I$47)+'СЕТ СН'!$G$9+СВЦЭМ!$D$10+'СЕТ СН'!$G$6-'СЕТ СН'!$G$19</f>
        <v>1312.9295152</v>
      </c>
      <c r="J54" s="36">
        <f>SUMIFS(СВЦЭМ!$C$33:$C$776,СВЦЭМ!$A$33:$A$776,$A54,СВЦЭМ!$B$33:$B$776,J$47)+'СЕТ СН'!$G$9+СВЦЭМ!$D$10+'СЕТ СН'!$G$6-'СЕТ СН'!$G$19</f>
        <v>1309.9105109100001</v>
      </c>
      <c r="K54" s="36">
        <f>SUMIFS(СВЦЭМ!$C$33:$C$776,СВЦЭМ!$A$33:$A$776,$A54,СВЦЭМ!$B$33:$B$776,K$47)+'СЕТ СН'!$G$9+СВЦЭМ!$D$10+'СЕТ СН'!$G$6-'СЕТ СН'!$G$19</f>
        <v>1305.5054942400002</v>
      </c>
      <c r="L54" s="36">
        <f>SUMIFS(СВЦЭМ!$C$33:$C$776,СВЦЭМ!$A$33:$A$776,$A54,СВЦЭМ!$B$33:$B$776,L$47)+'СЕТ СН'!$G$9+СВЦЭМ!$D$10+'СЕТ СН'!$G$6-'СЕТ СН'!$G$19</f>
        <v>1328.73195588</v>
      </c>
      <c r="M54" s="36">
        <f>SUMIFS(СВЦЭМ!$C$33:$C$776,СВЦЭМ!$A$33:$A$776,$A54,СВЦЭМ!$B$33:$B$776,M$47)+'СЕТ СН'!$G$9+СВЦЭМ!$D$10+'СЕТ СН'!$G$6-'СЕТ СН'!$G$19</f>
        <v>1344.1470791300001</v>
      </c>
      <c r="N54" s="36">
        <f>SUMIFS(СВЦЭМ!$C$33:$C$776,СВЦЭМ!$A$33:$A$776,$A54,СВЦЭМ!$B$33:$B$776,N$47)+'СЕТ СН'!$G$9+СВЦЭМ!$D$10+'СЕТ СН'!$G$6-'СЕТ СН'!$G$19</f>
        <v>1355.4380384599999</v>
      </c>
      <c r="O54" s="36">
        <f>SUMIFS(СВЦЭМ!$C$33:$C$776,СВЦЭМ!$A$33:$A$776,$A54,СВЦЭМ!$B$33:$B$776,O$47)+'СЕТ СН'!$G$9+СВЦЭМ!$D$10+'СЕТ СН'!$G$6-'СЕТ СН'!$G$19</f>
        <v>1372.3226906800001</v>
      </c>
      <c r="P54" s="36">
        <f>SUMIFS(СВЦЭМ!$C$33:$C$776,СВЦЭМ!$A$33:$A$776,$A54,СВЦЭМ!$B$33:$B$776,P$47)+'СЕТ СН'!$G$9+СВЦЭМ!$D$10+'СЕТ СН'!$G$6-'СЕТ СН'!$G$19</f>
        <v>1373.4583891000002</v>
      </c>
      <c r="Q54" s="36">
        <f>SUMIFS(СВЦЭМ!$C$33:$C$776,СВЦЭМ!$A$33:$A$776,$A54,СВЦЭМ!$B$33:$B$776,Q$47)+'СЕТ СН'!$G$9+СВЦЭМ!$D$10+'СЕТ СН'!$G$6-'СЕТ СН'!$G$19</f>
        <v>1366.9883311600001</v>
      </c>
      <c r="R54" s="36">
        <f>SUMIFS(СВЦЭМ!$C$33:$C$776,СВЦЭМ!$A$33:$A$776,$A54,СВЦЭМ!$B$33:$B$776,R$47)+'СЕТ СН'!$G$9+СВЦЭМ!$D$10+'СЕТ СН'!$G$6-'СЕТ СН'!$G$19</f>
        <v>1317.1183226799999</v>
      </c>
      <c r="S54" s="36">
        <f>SUMIFS(СВЦЭМ!$C$33:$C$776,СВЦЭМ!$A$33:$A$776,$A54,СВЦЭМ!$B$33:$B$776,S$47)+'СЕТ СН'!$G$9+СВЦЭМ!$D$10+'СЕТ СН'!$G$6-'СЕТ СН'!$G$19</f>
        <v>1307.6534561000001</v>
      </c>
      <c r="T54" s="36">
        <f>SUMIFS(СВЦЭМ!$C$33:$C$776,СВЦЭМ!$A$33:$A$776,$A54,СВЦЭМ!$B$33:$B$776,T$47)+'СЕТ СН'!$G$9+СВЦЭМ!$D$10+'СЕТ СН'!$G$6-'СЕТ СН'!$G$19</f>
        <v>1291.15566504</v>
      </c>
      <c r="U54" s="36">
        <f>SUMIFS(СВЦЭМ!$C$33:$C$776,СВЦЭМ!$A$33:$A$776,$A54,СВЦЭМ!$B$33:$B$776,U$47)+'СЕТ СН'!$G$9+СВЦЭМ!$D$10+'СЕТ СН'!$G$6-'СЕТ СН'!$G$19</f>
        <v>1292.5434049200001</v>
      </c>
      <c r="V54" s="36">
        <f>SUMIFS(СВЦЭМ!$C$33:$C$776,СВЦЭМ!$A$33:$A$776,$A54,СВЦЭМ!$B$33:$B$776,V$47)+'СЕТ СН'!$G$9+СВЦЭМ!$D$10+'СЕТ СН'!$G$6-'СЕТ СН'!$G$19</f>
        <v>1292.5017391800002</v>
      </c>
      <c r="W54" s="36">
        <f>SUMIFS(СВЦЭМ!$C$33:$C$776,СВЦЭМ!$A$33:$A$776,$A54,СВЦЭМ!$B$33:$B$776,W$47)+'СЕТ СН'!$G$9+СВЦЭМ!$D$10+'СЕТ СН'!$G$6-'СЕТ СН'!$G$19</f>
        <v>1284.7951552899999</v>
      </c>
      <c r="X54" s="36">
        <f>SUMIFS(СВЦЭМ!$C$33:$C$776,СВЦЭМ!$A$33:$A$776,$A54,СВЦЭМ!$B$33:$B$776,X$47)+'СЕТ СН'!$G$9+СВЦЭМ!$D$10+'СЕТ СН'!$G$6-'СЕТ СН'!$G$19</f>
        <v>1291.5790846300001</v>
      </c>
      <c r="Y54" s="36">
        <f>SUMIFS(СВЦЭМ!$C$33:$C$776,СВЦЭМ!$A$33:$A$776,$A54,СВЦЭМ!$B$33:$B$776,Y$47)+'СЕТ СН'!$G$9+СВЦЭМ!$D$10+'СЕТ СН'!$G$6-'СЕТ СН'!$G$19</f>
        <v>1327.35892229</v>
      </c>
    </row>
    <row r="55" spans="1:25" ht="15.75" x14ac:dyDescent="0.2">
      <c r="A55" s="35">
        <f t="shared" si="1"/>
        <v>43777</v>
      </c>
      <c r="B55" s="36">
        <f>SUMIFS(СВЦЭМ!$C$33:$C$776,СВЦЭМ!$A$33:$A$776,$A55,СВЦЭМ!$B$33:$B$776,B$47)+'СЕТ СН'!$G$9+СВЦЭМ!$D$10+'СЕТ СН'!$G$6-'СЕТ СН'!$G$19</f>
        <v>1396.05684094</v>
      </c>
      <c r="C55" s="36">
        <f>SUMIFS(СВЦЭМ!$C$33:$C$776,СВЦЭМ!$A$33:$A$776,$A55,СВЦЭМ!$B$33:$B$776,C$47)+'СЕТ СН'!$G$9+СВЦЭМ!$D$10+'СЕТ СН'!$G$6-'СЕТ СН'!$G$19</f>
        <v>1439.9663319199999</v>
      </c>
      <c r="D55" s="36">
        <f>SUMIFS(СВЦЭМ!$C$33:$C$776,СВЦЭМ!$A$33:$A$776,$A55,СВЦЭМ!$B$33:$B$776,D$47)+'СЕТ СН'!$G$9+СВЦЭМ!$D$10+'СЕТ СН'!$G$6-'СЕТ СН'!$G$19</f>
        <v>1449.7718594299999</v>
      </c>
      <c r="E55" s="36">
        <f>SUMIFS(СВЦЭМ!$C$33:$C$776,СВЦЭМ!$A$33:$A$776,$A55,СВЦЭМ!$B$33:$B$776,E$47)+'СЕТ СН'!$G$9+СВЦЭМ!$D$10+'СЕТ СН'!$G$6-'СЕТ СН'!$G$19</f>
        <v>1457.64820252</v>
      </c>
      <c r="F55" s="36">
        <f>SUMIFS(СВЦЭМ!$C$33:$C$776,СВЦЭМ!$A$33:$A$776,$A55,СВЦЭМ!$B$33:$B$776,F$47)+'СЕТ СН'!$G$9+СВЦЭМ!$D$10+'СЕТ СН'!$G$6-'СЕТ СН'!$G$19</f>
        <v>1454.0442565200001</v>
      </c>
      <c r="G55" s="36">
        <f>SUMIFS(СВЦЭМ!$C$33:$C$776,СВЦЭМ!$A$33:$A$776,$A55,СВЦЭМ!$B$33:$B$776,G$47)+'СЕТ СН'!$G$9+СВЦЭМ!$D$10+'СЕТ СН'!$G$6-'СЕТ СН'!$G$19</f>
        <v>1433.0325846999999</v>
      </c>
      <c r="H55" s="36">
        <f>SUMIFS(СВЦЭМ!$C$33:$C$776,СВЦЭМ!$A$33:$A$776,$A55,СВЦЭМ!$B$33:$B$776,H$47)+'СЕТ СН'!$G$9+СВЦЭМ!$D$10+'СЕТ СН'!$G$6-'СЕТ СН'!$G$19</f>
        <v>1382.5014299600002</v>
      </c>
      <c r="I55" s="36">
        <f>SUMIFS(СВЦЭМ!$C$33:$C$776,СВЦЭМ!$A$33:$A$776,$A55,СВЦЭМ!$B$33:$B$776,I$47)+'СЕТ СН'!$G$9+СВЦЭМ!$D$10+'СЕТ СН'!$G$6-'СЕТ СН'!$G$19</f>
        <v>1350.8584947200002</v>
      </c>
      <c r="J55" s="36">
        <f>SUMIFS(СВЦЭМ!$C$33:$C$776,СВЦЭМ!$A$33:$A$776,$A55,СВЦЭМ!$B$33:$B$776,J$47)+'СЕТ СН'!$G$9+СВЦЭМ!$D$10+'СЕТ СН'!$G$6-'СЕТ СН'!$G$19</f>
        <v>1341.4985000800002</v>
      </c>
      <c r="K55" s="36">
        <f>SUMIFS(СВЦЭМ!$C$33:$C$776,СВЦЭМ!$A$33:$A$776,$A55,СВЦЭМ!$B$33:$B$776,K$47)+'СЕТ СН'!$G$9+СВЦЭМ!$D$10+'СЕТ СН'!$G$6-'СЕТ СН'!$G$19</f>
        <v>1335.54546243</v>
      </c>
      <c r="L55" s="36">
        <f>SUMIFS(СВЦЭМ!$C$33:$C$776,СВЦЭМ!$A$33:$A$776,$A55,СВЦЭМ!$B$33:$B$776,L$47)+'СЕТ СН'!$G$9+СВЦЭМ!$D$10+'СЕТ СН'!$G$6-'СЕТ СН'!$G$19</f>
        <v>1333.60599207</v>
      </c>
      <c r="M55" s="36">
        <f>SUMIFS(СВЦЭМ!$C$33:$C$776,СВЦЭМ!$A$33:$A$776,$A55,СВЦЭМ!$B$33:$B$776,M$47)+'СЕТ СН'!$G$9+СВЦЭМ!$D$10+'СЕТ СН'!$G$6-'СЕТ СН'!$G$19</f>
        <v>1345.7156238</v>
      </c>
      <c r="N55" s="36">
        <f>SUMIFS(СВЦЭМ!$C$33:$C$776,СВЦЭМ!$A$33:$A$776,$A55,СВЦЭМ!$B$33:$B$776,N$47)+'СЕТ СН'!$G$9+СВЦЭМ!$D$10+'СЕТ СН'!$G$6-'СЕТ СН'!$G$19</f>
        <v>1351.4165113900001</v>
      </c>
      <c r="O55" s="36">
        <f>SUMIFS(СВЦЭМ!$C$33:$C$776,СВЦЭМ!$A$33:$A$776,$A55,СВЦЭМ!$B$33:$B$776,O$47)+'СЕТ СН'!$G$9+СВЦЭМ!$D$10+'СЕТ СН'!$G$6-'СЕТ СН'!$G$19</f>
        <v>1365.8452445299999</v>
      </c>
      <c r="P55" s="36">
        <f>SUMIFS(СВЦЭМ!$C$33:$C$776,СВЦЭМ!$A$33:$A$776,$A55,СВЦЭМ!$B$33:$B$776,P$47)+'СЕТ СН'!$G$9+СВЦЭМ!$D$10+'СЕТ СН'!$G$6-'СЕТ СН'!$G$19</f>
        <v>1369.2728187500002</v>
      </c>
      <c r="Q55" s="36">
        <f>SUMIFS(СВЦЭМ!$C$33:$C$776,СВЦЭМ!$A$33:$A$776,$A55,СВЦЭМ!$B$33:$B$776,Q$47)+'СЕТ СН'!$G$9+СВЦЭМ!$D$10+'СЕТ СН'!$G$6-'СЕТ СН'!$G$19</f>
        <v>1371.2064325199999</v>
      </c>
      <c r="R55" s="36">
        <f>SUMIFS(СВЦЭМ!$C$33:$C$776,СВЦЭМ!$A$33:$A$776,$A55,СВЦЭМ!$B$33:$B$776,R$47)+'СЕТ СН'!$G$9+СВЦЭМ!$D$10+'СЕТ СН'!$G$6-'СЕТ СН'!$G$19</f>
        <v>1331.7576975500001</v>
      </c>
      <c r="S55" s="36">
        <f>SUMIFS(СВЦЭМ!$C$33:$C$776,СВЦЭМ!$A$33:$A$776,$A55,СВЦЭМ!$B$33:$B$776,S$47)+'СЕТ СН'!$G$9+СВЦЭМ!$D$10+'СЕТ СН'!$G$6-'СЕТ СН'!$G$19</f>
        <v>1313.3037901800001</v>
      </c>
      <c r="T55" s="36">
        <f>SUMIFS(СВЦЭМ!$C$33:$C$776,СВЦЭМ!$A$33:$A$776,$A55,СВЦЭМ!$B$33:$B$776,T$47)+'СЕТ СН'!$G$9+СВЦЭМ!$D$10+'СЕТ СН'!$G$6-'СЕТ СН'!$G$19</f>
        <v>1296.11511812</v>
      </c>
      <c r="U55" s="36">
        <f>SUMIFS(СВЦЭМ!$C$33:$C$776,СВЦЭМ!$A$33:$A$776,$A55,СВЦЭМ!$B$33:$B$776,U$47)+'СЕТ СН'!$G$9+СВЦЭМ!$D$10+'СЕТ СН'!$G$6-'СЕТ СН'!$G$19</f>
        <v>1290.0314069400001</v>
      </c>
      <c r="V55" s="36">
        <f>SUMIFS(СВЦЭМ!$C$33:$C$776,СВЦЭМ!$A$33:$A$776,$A55,СВЦЭМ!$B$33:$B$776,V$47)+'СЕТ СН'!$G$9+СВЦЭМ!$D$10+'СЕТ СН'!$G$6-'СЕТ СН'!$G$19</f>
        <v>1303.5339559200002</v>
      </c>
      <c r="W55" s="36">
        <f>SUMIFS(СВЦЭМ!$C$33:$C$776,СВЦЭМ!$A$33:$A$776,$A55,СВЦЭМ!$B$33:$B$776,W$47)+'СЕТ СН'!$G$9+СВЦЭМ!$D$10+'СЕТ СН'!$G$6-'СЕТ СН'!$G$19</f>
        <v>1316.9347826400001</v>
      </c>
      <c r="X55" s="36">
        <f>SUMIFS(СВЦЭМ!$C$33:$C$776,СВЦЭМ!$A$33:$A$776,$A55,СВЦЭМ!$B$33:$B$776,X$47)+'СЕТ СН'!$G$9+СВЦЭМ!$D$10+'СЕТ СН'!$G$6-'СЕТ СН'!$G$19</f>
        <v>1333.2910544800002</v>
      </c>
      <c r="Y55" s="36">
        <f>SUMIFS(СВЦЭМ!$C$33:$C$776,СВЦЭМ!$A$33:$A$776,$A55,СВЦЭМ!$B$33:$B$776,Y$47)+'СЕТ СН'!$G$9+СВЦЭМ!$D$10+'СЕТ СН'!$G$6-'СЕТ СН'!$G$19</f>
        <v>1360.61826722</v>
      </c>
    </row>
    <row r="56" spans="1:25" ht="15.75" x14ac:dyDescent="0.2">
      <c r="A56" s="35">
        <f t="shared" si="1"/>
        <v>43778</v>
      </c>
      <c r="B56" s="36">
        <f>SUMIFS(СВЦЭМ!$C$33:$C$776,СВЦЭМ!$A$33:$A$776,$A56,СВЦЭМ!$B$33:$B$776,B$47)+'СЕТ СН'!$G$9+СВЦЭМ!$D$10+'СЕТ СН'!$G$6-'СЕТ СН'!$G$19</f>
        <v>1422.52020765</v>
      </c>
      <c r="C56" s="36">
        <f>SUMIFS(СВЦЭМ!$C$33:$C$776,СВЦЭМ!$A$33:$A$776,$A56,СВЦЭМ!$B$33:$B$776,C$47)+'СЕТ СН'!$G$9+СВЦЭМ!$D$10+'СЕТ СН'!$G$6-'СЕТ СН'!$G$19</f>
        <v>1460.1119822700002</v>
      </c>
      <c r="D56" s="36">
        <f>SUMIFS(СВЦЭМ!$C$33:$C$776,СВЦЭМ!$A$33:$A$776,$A56,СВЦЭМ!$B$33:$B$776,D$47)+'СЕТ СН'!$G$9+СВЦЭМ!$D$10+'СЕТ СН'!$G$6-'СЕТ СН'!$G$19</f>
        <v>1476.2931115800002</v>
      </c>
      <c r="E56" s="36">
        <f>SUMIFS(СВЦЭМ!$C$33:$C$776,СВЦЭМ!$A$33:$A$776,$A56,СВЦЭМ!$B$33:$B$776,E$47)+'СЕТ СН'!$G$9+СВЦЭМ!$D$10+'СЕТ СН'!$G$6-'СЕТ СН'!$G$19</f>
        <v>1492.0470974499999</v>
      </c>
      <c r="F56" s="36">
        <f>SUMIFS(СВЦЭМ!$C$33:$C$776,СВЦЭМ!$A$33:$A$776,$A56,СВЦЭМ!$B$33:$B$776,F$47)+'СЕТ СН'!$G$9+СВЦЭМ!$D$10+'СЕТ СН'!$G$6-'СЕТ СН'!$G$19</f>
        <v>1486.70705813</v>
      </c>
      <c r="G56" s="36">
        <f>SUMIFS(СВЦЭМ!$C$33:$C$776,СВЦЭМ!$A$33:$A$776,$A56,СВЦЭМ!$B$33:$B$776,G$47)+'СЕТ СН'!$G$9+СВЦЭМ!$D$10+'СЕТ СН'!$G$6-'СЕТ СН'!$G$19</f>
        <v>1478.08244147</v>
      </c>
      <c r="H56" s="36">
        <f>SUMIFS(СВЦЭМ!$C$33:$C$776,СВЦЭМ!$A$33:$A$776,$A56,СВЦЭМ!$B$33:$B$776,H$47)+'СЕТ СН'!$G$9+СВЦЭМ!$D$10+'СЕТ СН'!$G$6-'СЕТ СН'!$G$19</f>
        <v>1433.8711898900001</v>
      </c>
      <c r="I56" s="36">
        <f>SUMIFS(СВЦЭМ!$C$33:$C$776,СВЦЭМ!$A$33:$A$776,$A56,СВЦЭМ!$B$33:$B$776,I$47)+'СЕТ СН'!$G$9+СВЦЭМ!$D$10+'СЕТ СН'!$G$6-'СЕТ СН'!$G$19</f>
        <v>1392.3887178499999</v>
      </c>
      <c r="J56" s="36">
        <f>SUMIFS(СВЦЭМ!$C$33:$C$776,СВЦЭМ!$A$33:$A$776,$A56,СВЦЭМ!$B$33:$B$776,J$47)+'СЕТ СН'!$G$9+СВЦЭМ!$D$10+'СЕТ СН'!$G$6-'СЕТ СН'!$G$19</f>
        <v>1377.20540205</v>
      </c>
      <c r="K56" s="36">
        <f>SUMIFS(СВЦЭМ!$C$33:$C$776,СВЦЭМ!$A$33:$A$776,$A56,СВЦЭМ!$B$33:$B$776,K$47)+'СЕТ СН'!$G$9+СВЦЭМ!$D$10+'СЕТ СН'!$G$6-'СЕТ СН'!$G$19</f>
        <v>1371.4363001000002</v>
      </c>
      <c r="L56" s="36">
        <f>SUMIFS(СВЦЭМ!$C$33:$C$776,СВЦЭМ!$A$33:$A$776,$A56,СВЦЭМ!$B$33:$B$776,L$47)+'СЕТ СН'!$G$9+СВЦЭМ!$D$10+'СЕТ СН'!$G$6-'СЕТ СН'!$G$19</f>
        <v>1379.2694525500001</v>
      </c>
      <c r="M56" s="36">
        <f>SUMIFS(СВЦЭМ!$C$33:$C$776,СВЦЭМ!$A$33:$A$776,$A56,СВЦЭМ!$B$33:$B$776,M$47)+'СЕТ СН'!$G$9+СВЦЭМ!$D$10+'СЕТ СН'!$G$6-'СЕТ СН'!$G$19</f>
        <v>1384.5178420000002</v>
      </c>
      <c r="N56" s="36">
        <f>SUMIFS(СВЦЭМ!$C$33:$C$776,СВЦЭМ!$A$33:$A$776,$A56,СВЦЭМ!$B$33:$B$776,N$47)+'СЕТ СН'!$G$9+СВЦЭМ!$D$10+'СЕТ СН'!$G$6-'СЕТ СН'!$G$19</f>
        <v>1389.8654294200001</v>
      </c>
      <c r="O56" s="36">
        <f>SUMIFS(СВЦЭМ!$C$33:$C$776,СВЦЭМ!$A$33:$A$776,$A56,СВЦЭМ!$B$33:$B$776,O$47)+'СЕТ СН'!$G$9+СВЦЭМ!$D$10+'СЕТ СН'!$G$6-'СЕТ СН'!$G$19</f>
        <v>1400.7509858600001</v>
      </c>
      <c r="P56" s="36">
        <f>SUMIFS(СВЦЭМ!$C$33:$C$776,СВЦЭМ!$A$33:$A$776,$A56,СВЦЭМ!$B$33:$B$776,P$47)+'СЕТ СН'!$G$9+СВЦЭМ!$D$10+'СЕТ СН'!$G$6-'СЕТ СН'!$G$19</f>
        <v>1412.2773656600002</v>
      </c>
      <c r="Q56" s="36">
        <f>SUMIFS(СВЦЭМ!$C$33:$C$776,СВЦЭМ!$A$33:$A$776,$A56,СВЦЭМ!$B$33:$B$776,Q$47)+'СЕТ СН'!$G$9+СВЦЭМ!$D$10+'СЕТ СН'!$G$6-'СЕТ СН'!$G$19</f>
        <v>1408.04897407</v>
      </c>
      <c r="R56" s="36">
        <f>SUMIFS(СВЦЭМ!$C$33:$C$776,СВЦЭМ!$A$33:$A$776,$A56,СВЦЭМ!$B$33:$B$776,R$47)+'СЕТ СН'!$G$9+СВЦЭМ!$D$10+'СЕТ СН'!$G$6-'СЕТ СН'!$G$19</f>
        <v>1364.1718874600001</v>
      </c>
      <c r="S56" s="36">
        <f>SUMIFS(СВЦЭМ!$C$33:$C$776,СВЦЭМ!$A$33:$A$776,$A56,СВЦЭМ!$B$33:$B$776,S$47)+'СЕТ СН'!$G$9+СВЦЭМ!$D$10+'СЕТ СН'!$G$6-'СЕТ СН'!$G$19</f>
        <v>1329.11541988</v>
      </c>
      <c r="T56" s="36">
        <f>SUMIFS(СВЦЭМ!$C$33:$C$776,СВЦЭМ!$A$33:$A$776,$A56,СВЦЭМ!$B$33:$B$776,T$47)+'СЕТ СН'!$G$9+СВЦЭМ!$D$10+'СЕТ СН'!$G$6-'СЕТ СН'!$G$19</f>
        <v>1339.9877057900001</v>
      </c>
      <c r="U56" s="36">
        <f>SUMIFS(СВЦЭМ!$C$33:$C$776,СВЦЭМ!$A$33:$A$776,$A56,СВЦЭМ!$B$33:$B$776,U$47)+'СЕТ СН'!$G$9+СВЦЭМ!$D$10+'СЕТ СН'!$G$6-'СЕТ СН'!$G$19</f>
        <v>1341.1581724</v>
      </c>
      <c r="V56" s="36">
        <f>SUMIFS(СВЦЭМ!$C$33:$C$776,СВЦЭМ!$A$33:$A$776,$A56,СВЦЭМ!$B$33:$B$776,V$47)+'СЕТ СН'!$G$9+СВЦЭМ!$D$10+'СЕТ СН'!$G$6-'СЕТ СН'!$G$19</f>
        <v>1332.9553908600001</v>
      </c>
      <c r="W56" s="36">
        <f>SUMIFS(СВЦЭМ!$C$33:$C$776,СВЦЭМ!$A$33:$A$776,$A56,СВЦЭМ!$B$33:$B$776,W$47)+'СЕТ СН'!$G$9+СВЦЭМ!$D$10+'СЕТ СН'!$G$6-'СЕТ СН'!$G$19</f>
        <v>1323.0122264400002</v>
      </c>
      <c r="X56" s="36">
        <f>SUMIFS(СВЦЭМ!$C$33:$C$776,СВЦЭМ!$A$33:$A$776,$A56,СВЦЭМ!$B$33:$B$776,X$47)+'СЕТ СН'!$G$9+СВЦЭМ!$D$10+'СЕТ СН'!$G$6-'СЕТ СН'!$G$19</f>
        <v>1323.4920091200001</v>
      </c>
      <c r="Y56" s="36">
        <f>SUMIFS(СВЦЭМ!$C$33:$C$776,СВЦЭМ!$A$33:$A$776,$A56,СВЦЭМ!$B$33:$B$776,Y$47)+'СЕТ СН'!$G$9+СВЦЭМ!$D$10+'СЕТ СН'!$G$6-'СЕТ СН'!$G$19</f>
        <v>1354.4271469300002</v>
      </c>
    </row>
    <row r="57" spans="1:25" ht="15.75" x14ac:dyDescent="0.2">
      <c r="A57" s="35">
        <f t="shared" si="1"/>
        <v>43779</v>
      </c>
      <c r="B57" s="36">
        <f>SUMIFS(СВЦЭМ!$C$33:$C$776,СВЦЭМ!$A$33:$A$776,$A57,СВЦЭМ!$B$33:$B$776,B$47)+'СЕТ СН'!$G$9+СВЦЭМ!$D$10+'СЕТ СН'!$G$6-'СЕТ СН'!$G$19</f>
        <v>1419.9973054500001</v>
      </c>
      <c r="C57" s="36">
        <f>SUMIFS(СВЦЭМ!$C$33:$C$776,СВЦЭМ!$A$33:$A$776,$A57,СВЦЭМ!$B$33:$B$776,C$47)+'СЕТ СН'!$G$9+СВЦЭМ!$D$10+'СЕТ СН'!$G$6-'СЕТ СН'!$G$19</f>
        <v>1456.4104879800002</v>
      </c>
      <c r="D57" s="36">
        <f>SUMIFS(СВЦЭМ!$C$33:$C$776,СВЦЭМ!$A$33:$A$776,$A57,СВЦЭМ!$B$33:$B$776,D$47)+'СЕТ СН'!$G$9+СВЦЭМ!$D$10+'СЕТ СН'!$G$6-'СЕТ СН'!$G$19</f>
        <v>1474.0670983300001</v>
      </c>
      <c r="E57" s="36">
        <f>SUMIFS(СВЦЭМ!$C$33:$C$776,СВЦЭМ!$A$33:$A$776,$A57,СВЦЭМ!$B$33:$B$776,E$47)+'СЕТ СН'!$G$9+СВЦЭМ!$D$10+'СЕТ СН'!$G$6-'СЕТ СН'!$G$19</f>
        <v>1488.7542884200002</v>
      </c>
      <c r="F57" s="36">
        <f>SUMIFS(СВЦЭМ!$C$33:$C$776,СВЦЭМ!$A$33:$A$776,$A57,СВЦЭМ!$B$33:$B$776,F$47)+'СЕТ СН'!$G$9+СВЦЭМ!$D$10+'СЕТ СН'!$G$6-'СЕТ СН'!$G$19</f>
        <v>1488.31245362</v>
      </c>
      <c r="G57" s="36">
        <f>SUMIFS(СВЦЭМ!$C$33:$C$776,СВЦЭМ!$A$33:$A$776,$A57,СВЦЭМ!$B$33:$B$776,G$47)+'СЕТ СН'!$G$9+СВЦЭМ!$D$10+'СЕТ СН'!$G$6-'СЕТ СН'!$G$19</f>
        <v>1475.67360211</v>
      </c>
      <c r="H57" s="36">
        <f>SUMIFS(СВЦЭМ!$C$33:$C$776,СВЦЭМ!$A$33:$A$776,$A57,СВЦЭМ!$B$33:$B$776,H$47)+'СЕТ СН'!$G$9+СВЦЭМ!$D$10+'СЕТ СН'!$G$6-'СЕТ СН'!$G$19</f>
        <v>1449.17263877</v>
      </c>
      <c r="I57" s="36">
        <f>SUMIFS(СВЦЭМ!$C$33:$C$776,СВЦЭМ!$A$33:$A$776,$A57,СВЦЭМ!$B$33:$B$776,I$47)+'СЕТ СН'!$G$9+СВЦЭМ!$D$10+'СЕТ СН'!$G$6-'СЕТ СН'!$G$19</f>
        <v>1438.05076762</v>
      </c>
      <c r="J57" s="36">
        <f>SUMIFS(СВЦЭМ!$C$33:$C$776,СВЦЭМ!$A$33:$A$776,$A57,СВЦЭМ!$B$33:$B$776,J$47)+'СЕТ СН'!$G$9+СВЦЭМ!$D$10+'СЕТ СН'!$G$6-'СЕТ СН'!$G$19</f>
        <v>1427.2913539599999</v>
      </c>
      <c r="K57" s="36">
        <f>SUMIFS(СВЦЭМ!$C$33:$C$776,СВЦЭМ!$A$33:$A$776,$A57,СВЦЭМ!$B$33:$B$776,K$47)+'СЕТ СН'!$G$9+СВЦЭМ!$D$10+'СЕТ СН'!$G$6-'СЕТ СН'!$G$19</f>
        <v>1398.42620809</v>
      </c>
      <c r="L57" s="36">
        <f>SUMIFS(СВЦЭМ!$C$33:$C$776,СВЦЭМ!$A$33:$A$776,$A57,СВЦЭМ!$B$33:$B$776,L$47)+'СЕТ СН'!$G$9+СВЦЭМ!$D$10+'СЕТ СН'!$G$6-'СЕТ СН'!$G$19</f>
        <v>1383.3366243999999</v>
      </c>
      <c r="M57" s="36">
        <f>SUMIFS(СВЦЭМ!$C$33:$C$776,СВЦЭМ!$A$33:$A$776,$A57,СВЦЭМ!$B$33:$B$776,M$47)+'СЕТ СН'!$G$9+СВЦЭМ!$D$10+'СЕТ СН'!$G$6-'СЕТ СН'!$G$19</f>
        <v>1383.75365556</v>
      </c>
      <c r="N57" s="36">
        <f>SUMIFS(СВЦЭМ!$C$33:$C$776,СВЦЭМ!$A$33:$A$776,$A57,СВЦЭМ!$B$33:$B$776,N$47)+'СЕТ СН'!$G$9+СВЦЭМ!$D$10+'СЕТ СН'!$G$6-'СЕТ СН'!$G$19</f>
        <v>1390.3891715</v>
      </c>
      <c r="O57" s="36">
        <f>SUMIFS(СВЦЭМ!$C$33:$C$776,СВЦЭМ!$A$33:$A$776,$A57,СВЦЭМ!$B$33:$B$776,O$47)+'СЕТ СН'!$G$9+СВЦЭМ!$D$10+'СЕТ СН'!$G$6-'СЕТ СН'!$G$19</f>
        <v>1403.3831556600001</v>
      </c>
      <c r="P57" s="36">
        <f>SUMIFS(СВЦЭМ!$C$33:$C$776,СВЦЭМ!$A$33:$A$776,$A57,СВЦЭМ!$B$33:$B$776,P$47)+'СЕТ СН'!$G$9+СВЦЭМ!$D$10+'СЕТ СН'!$G$6-'СЕТ СН'!$G$19</f>
        <v>1419.1997048799999</v>
      </c>
      <c r="Q57" s="36">
        <f>SUMIFS(СВЦЭМ!$C$33:$C$776,СВЦЭМ!$A$33:$A$776,$A57,СВЦЭМ!$B$33:$B$776,Q$47)+'СЕТ СН'!$G$9+СВЦЭМ!$D$10+'СЕТ СН'!$G$6-'СЕТ СН'!$G$19</f>
        <v>1421.6325409200001</v>
      </c>
      <c r="R57" s="36">
        <f>SUMIFS(СВЦЭМ!$C$33:$C$776,СВЦЭМ!$A$33:$A$776,$A57,СВЦЭМ!$B$33:$B$776,R$47)+'СЕТ СН'!$G$9+СВЦЭМ!$D$10+'СЕТ СН'!$G$6-'СЕТ СН'!$G$19</f>
        <v>1370.5676938800002</v>
      </c>
      <c r="S57" s="36">
        <f>SUMIFS(СВЦЭМ!$C$33:$C$776,СВЦЭМ!$A$33:$A$776,$A57,СВЦЭМ!$B$33:$B$776,S$47)+'СЕТ СН'!$G$9+СВЦЭМ!$D$10+'СЕТ СН'!$G$6-'СЕТ СН'!$G$19</f>
        <v>1339.7061465300001</v>
      </c>
      <c r="T57" s="36">
        <f>SUMIFS(СВЦЭМ!$C$33:$C$776,СВЦЭМ!$A$33:$A$776,$A57,СВЦЭМ!$B$33:$B$776,T$47)+'СЕТ СН'!$G$9+СВЦЭМ!$D$10+'СЕТ СН'!$G$6-'СЕТ СН'!$G$19</f>
        <v>1348.5149989199999</v>
      </c>
      <c r="U57" s="36">
        <f>SUMIFS(СВЦЭМ!$C$33:$C$776,СВЦЭМ!$A$33:$A$776,$A57,СВЦЭМ!$B$33:$B$776,U$47)+'СЕТ СН'!$G$9+СВЦЭМ!$D$10+'СЕТ СН'!$G$6-'СЕТ СН'!$G$19</f>
        <v>1346.4203215500002</v>
      </c>
      <c r="V57" s="36">
        <f>SUMIFS(СВЦЭМ!$C$33:$C$776,СВЦЭМ!$A$33:$A$776,$A57,СВЦЭМ!$B$33:$B$776,V$47)+'СЕТ СН'!$G$9+СВЦЭМ!$D$10+'СЕТ СН'!$G$6-'СЕТ СН'!$G$19</f>
        <v>1337.4942215599999</v>
      </c>
      <c r="W57" s="36">
        <f>SUMIFS(СВЦЭМ!$C$33:$C$776,СВЦЭМ!$A$33:$A$776,$A57,СВЦЭМ!$B$33:$B$776,W$47)+'СЕТ СН'!$G$9+СВЦЭМ!$D$10+'СЕТ СН'!$G$6-'СЕТ СН'!$G$19</f>
        <v>1330.1453691700001</v>
      </c>
      <c r="X57" s="36">
        <f>SUMIFS(СВЦЭМ!$C$33:$C$776,СВЦЭМ!$A$33:$A$776,$A57,СВЦЭМ!$B$33:$B$776,X$47)+'СЕТ СН'!$G$9+СВЦЭМ!$D$10+'СЕТ СН'!$G$6-'СЕТ СН'!$G$19</f>
        <v>1316.4274372899999</v>
      </c>
      <c r="Y57" s="36">
        <f>SUMIFS(СВЦЭМ!$C$33:$C$776,СВЦЭМ!$A$33:$A$776,$A57,СВЦЭМ!$B$33:$B$776,Y$47)+'СЕТ СН'!$G$9+СВЦЭМ!$D$10+'СЕТ СН'!$G$6-'СЕТ СН'!$G$19</f>
        <v>1335.6113077</v>
      </c>
    </row>
    <row r="58" spans="1:25" ht="15.75" x14ac:dyDescent="0.2">
      <c r="A58" s="35">
        <f t="shared" si="1"/>
        <v>43780</v>
      </c>
      <c r="B58" s="36">
        <f>SUMIFS(СВЦЭМ!$C$33:$C$776,СВЦЭМ!$A$33:$A$776,$A58,СВЦЭМ!$B$33:$B$776,B$47)+'СЕТ СН'!$G$9+СВЦЭМ!$D$10+'СЕТ СН'!$G$6-'СЕТ СН'!$G$19</f>
        <v>1409.5490752999999</v>
      </c>
      <c r="C58" s="36">
        <f>SUMIFS(СВЦЭМ!$C$33:$C$776,СВЦЭМ!$A$33:$A$776,$A58,СВЦЭМ!$B$33:$B$776,C$47)+'СЕТ СН'!$G$9+СВЦЭМ!$D$10+'СЕТ СН'!$G$6-'СЕТ СН'!$G$19</f>
        <v>1447.22760569</v>
      </c>
      <c r="D58" s="36">
        <f>SUMIFS(СВЦЭМ!$C$33:$C$776,СВЦЭМ!$A$33:$A$776,$A58,СВЦЭМ!$B$33:$B$776,D$47)+'СЕТ СН'!$G$9+СВЦЭМ!$D$10+'СЕТ СН'!$G$6-'СЕТ СН'!$G$19</f>
        <v>1475.08521077</v>
      </c>
      <c r="E58" s="36">
        <f>SUMIFS(СВЦЭМ!$C$33:$C$776,СВЦЭМ!$A$33:$A$776,$A58,СВЦЭМ!$B$33:$B$776,E$47)+'СЕТ СН'!$G$9+СВЦЭМ!$D$10+'СЕТ СН'!$G$6-'СЕТ СН'!$G$19</f>
        <v>1484.5208452100001</v>
      </c>
      <c r="F58" s="36">
        <f>SUMIFS(СВЦЭМ!$C$33:$C$776,СВЦЭМ!$A$33:$A$776,$A58,СВЦЭМ!$B$33:$B$776,F$47)+'СЕТ СН'!$G$9+СВЦЭМ!$D$10+'СЕТ СН'!$G$6-'СЕТ СН'!$G$19</f>
        <v>1492.60611498</v>
      </c>
      <c r="G58" s="36">
        <f>SUMIFS(СВЦЭМ!$C$33:$C$776,СВЦЭМ!$A$33:$A$776,$A58,СВЦЭМ!$B$33:$B$776,G$47)+'СЕТ СН'!$G$9+СВЦЭМ!$D$10+'СЕТ СН'!$G$6-'СЕТ СН'!$G$19</f>
        <v>1460.28993631</v>
      </c>
      <c r="H58" s="36">
        <f>SUMIFS(СВЦЭМ!$C$33:$C$776,СВЦЭМ!$A$33:$A$776,$A58,СВЦЭМ!$B$33:$B$776,H$47)+'СЕТ СН'!$G$9+СВЦЭМ!$D$10+'СЕТ СН'!$G$6-'СЕТ СН'!$G$19</f>
        <v>1455.1209175399999</v>
      </c>
      <c r="I58" s="36">
        <f>SUMIFS(СВЦЭМ!$C$33:$C$776,СВЦЭМ!$A$33:$A$776,$A58,СВЦЭМ!$B$33:$B$776,I$47)+'СЕТ СН'!$G$9+СВЦЭМ!$D$10+'СЕТ СН'!$G$6-'СЕТ СН'!$G$19</f>
        <v>1443.9888403099999</v>
      </c>
      <c r="J58" s="36">
        <f>SUMIFS(СВЦЭМ!$C$33:$C$776,СВЦЭМ!$A$33:$A$776,$A58,СВЦЭМ!$B$33:$B$776,J$47)+'СЕТ СН'!$G$9+СВЦЭМ!$D$10+'СЕТ СН'!$G$6-'СЕТ СН'!$G$19</f>
        <v>1439.4383951899999</v>
      </c>
      <c r="K58" s="36">
        <f>SUMIFS(СВЦЭМ!$C$33:$C$776,СВЦЭМ!$A$33:$A$776,$A58,СВЦЭМ!$B$33:$B$776,K$47)+'СЕТ СН'!$G$9+СВЦЭМ!$D$10+'СЕТ СН'!$G$6-'СЕТ СН'!$G$19</f>
        <v>1430.39133249</v>
      </c>
      <c r="L58" s="36">
        <f>SUMIFS(СВЦЭМ!$C$33:$C$776,СВЦЭМ!$A$33:$A$776,$A58,СВЦЭМ!$B$33:$B$776,L$47)+'СЕТ СН'!$G$9+СВЦЭМ!$D$10+'СЕТ СН'!$G$6-'СЕТ СН'!$G$19</f>
        <v>1391.5222045600001</v>
      </c>
      <c r="M58" s="36">
        <f>SUMIFS(СВЦЭМ!$C$33:$C$776,СВЦЭМ!$A$33:$A$776,$A58,СВЦЭМ!$B$33:$B$776,M$47)+'СЕТ СН'!$G$9+СВЦЭМ!$D$10+'СЕТ СН'!$G$6-'СЕТ СН'!$G$19</f>
        <v>1378.55410274</v>
      </c>
      <c r="N58" s="36">
        <f>SUMIFS(СВЦЭМ!$C$33:$C$776,СВЦЭМ!$A$33:$A$776,$A58,СВЦЭМ!$B$33:$B$776,N$47)+'СЕТ СН'!$G$9+СВЦЭМ!$D$10+'СЕТ СН'!$G$6-'СЕТ СН'!$G$19</f>
        <v>1374.45430455</v>
      </c>
      <c r="O58" s="36">
        <f>SUMIFS(СВЦЭМ!$C$33:$C$776,СВЦЭМ!$A$33:$A$776,$A58,СВЦЭМ!$B$33:$B$776,O$47)+'СЕТ СН'!$G$9+СВЦЭМ!$D$10+'СЕТ СН'!$G$6-'СЕТ СН'!$G$19</f>
        <v>1375.8718691900001</v>
      </c>
      <c r="P58" s="36">
        <f>SUMIFS(СВЦЭМ!$C$33:$C$776,СВЦЭМ!$A$33:$A$776,$A58,СВЦЭМ!$B$33:$B$776,P$47)+'СЕТ СН'!$G$9+СВЦЭМ!$D$10+'СЕТ СН'!$G$6-'СЕТ СН'!$G$19</f>
        <v>1378.61219542</v>
      </c>
      <c r="Q58" s="36">
        <f>SUMIFS(СВЦЭМ!$C$33:$C$776,СВЦЭМ!$A$33:$A$776,$A58,СВЦЭМ!$B$33:$B$776,Q$47)+'СЕТ СН'!$G$9+СВЦЭМ!$D$10+'СЕТ СН'!$G$6-'СЕТ СН'!$G$19</f>
        <v>1382.77857685</v>
      </c>
      <c r="R58" s="36">
        <f>SUMIFS(СВЦЭМ!$C$33:$C$776,СВЦЭМ!$A$33:$A$776,$A58,СВЦЭМ!$B$33:$B$776,R$47)+'СЕТ СН'!$G$9+СВЦЭМ!$D$10+'СЕТ СН'!$G$6-'СЕТ СН'!$G$19</f>
        <v>1379.3648850100001</v>
      </c>
      <c r="S58" s="36">
        <f>SUMIFS(СВЦЭМ!$C$33:$C$776,СВЦЭМ!$A$33:$A$776,$A58,СВЦЭМ!$B$33:$B$776,S$47)+'СЕТ СН'!$G$9+СВЦЭМ!$D$10+'СЕТ СН'!$G$6-'СЕТ СН'!$G$19</f>
        <v>1375.2348860100001</v>
      </c>
      <c r="T58" s="36">
        <f>SUMIFS(СВЦЭМ!$C$33:$C$776,СВЦЭМ!$A$33:$A$776,$A58,СВЦЭМ!$B$33:$B$776,T$47)+'СЕТ СН'!$G$9+СВЦЭМ!$D$10+'СЕТ СН'!$G$6-'СЕТ СН'!$G$19</f>
        <v>1387.6794503599999</v>
      </c>
      <c r="U58" s="36">
        <f>SUMIFS(СВЦЭМ!$C$33:$C$776,СВЦЭМ!$A$33:$A$776,$A58,СВЦЭМ!$B$33:$B$776,U$47)+'СЕТ СН'!$G$9+СВЦЭМ!$D$10+'СЕТ СН'!$G$6-'СЕТ СН'!$G$19</f>
        <v>1379.1280177000001</v>
      </c>
      <c r="V58" s="36">
        <f>SUMIFS(СВЦЭМ!$C$33:$C$776,СВЦЭМ!$A$33:$A$776,$A58,СВЦЭМ!$B$33:$B$776,V$47)+'СЕТ СН'!$G$9+СВЦЭМ!$D$10+'СЕТ СН'!$G$6-'СЕТ СН'!$G$19</f>
        <v>1373.7051569300002</v>
      </c>
      <c r="W58" s="36">
        <f>SUMIFS(СВЦЭМ!$C$33:$C$776,СВЦЭМ!$A$33:$A$776,$A58,СВЦЭМ!$B$33:$B$776,W$47)+'СЕТ СН'!$G$9+СВЦЭМ!$D$10+'СЕТ СН'!$G$6-'СЕТ СН'!$G$19</f>
        <v>1376.37764616</v>
      </c>
      <c r="X58" s="36">
        <f>SUMIFS(СВЦЭМ!$C$33:$C$776,СВЦЭМ!$A$33:$A$776,$A58,СВЦЭМ!$B$33:$B$776,X$47)+'СЕТ СН'!$G$9+СВЦЭМ!$D$10+'СЕТ СН'!$G$6-'СЕТ СН'!$G$19</f>
        <v>1377.5835506100002</v>
      </c>
      <c r="Y58" s="36">
        <f>SUMIFS(СВЦЭМ!$C$33:$C$776,СВЦЭМ!$A$33:$A$776,$A58,СВЦЭМ!$B$33:$B$776,Y$47)+'СЕТ СН'!$G$9+СВЦЭМ!$D$10+'СЕТ СН'!$G$6-'СЕТ СН'!$G$19</f>
        <v>1412.18124958</v>
      </c>
    </row>
    <row r="59" spans="1:25" ht="15.75" x14ac:dyDescent="0.2">
      <c r="A59" s="35">
        <f t="shared" si="1"/>
        <v>43781</v>
      </c>
      <c r="B59" s="36">
        <f>SUMIFS(СВЦЭМ!$C$33:$C$776,СВЦЭМ!$A$33:$A$776,$A59,СВЦЭМ!$B$33:$B$776,B$47)+'СЕТ СН'!$G$9+СВЦЭМ!$D$10+'СЕТ СН'!$G$6-'СЕТ СН'!$G$19</f>
        <v>1404.0912363699999</v>
      </c>
      <c r="C59" s="36">
        <f>SUMIFS(СВЦЭМ!$C$33:$C$776,СВЦЭМ!$A$33:$A$776,$A59,СВЦЭМ!$B$33:$B$776,C$47)+'СЕТ СН'!$G$9+СВЦЭМ!$D$10+'СЕТ СН'!$G$6-'СЕТ СН'!$G$19</f>
        <v>1444.4328403899999</v>
      </c>
      <c r="D59" s="36">
        <f>SUMIFS(СВЦЭМ!$C$33:$C$776,СВЦЭМ!$A$33:$A$776,$A59,СВЦЭМ!$B$33:$B$776,D$47)+'СЕТ СН'!$G$9+СВЦЭМ!$D$10+'СЕТ СН'!$G$6-'СЕТ СН'!$G$19</f>
        <v>1450.1077627700001</v>
      </c>
      <c r="E59" s="36">
        <f>SUMIFS(СВЦЭМ!$C$33:$C$776,СВЦЭМ!$A$33:$A$776,$A59,СВЦЭМ!$B$33:$B$776,E$47)+'СЕТ СН'!$G$9+СВЦЭМ!$D$10+'СЕТ СН'!$G$6-'СЕТ СН'!$G$19</f>
        <v>1460.9360448000002</v>
      </c>
      <c r="F59" s="36">
        <f>SUMIFS(СВЦЭМ!$C$33:$C$776,СВЦЭМ!$A$33:$A$776,$A59,СВЦЭМ!$B$33:$B$776,F$47)+'СЕТ СН'!$G$9+СВЦЭМ!$D$10+'СЕТ СН'!$G$6-'СЕТ СН'!$G$19</f>
        <v>1456.3490289800002</v>
      </c>
      <c r="G59" s="36">
        <f>SUMIFS(СВЦЭМ!$C$33:$C$776,СВЦЭМ!$A$33:$A$776,$A59,СВЦЭМ!$B$33:$B$776,G$47)+'СЕТ СН'!$G$9+СВЦЭМ!$D$10+'СЕТ СН'!$G$6-'СЕТ СН'!$G$19</f>
        <v>1436.9519308900001</v>
      </c>
      <c r="H59" s="36">
        <f>SUMIFS(СВЦЭМ!$C$33:$C$776,СВЦЭМ!$A$33:$A$776,$A59,СВЦЭМ!$B$33:$B$776,H$47)+'СЕТ СН'!$G$9+СВЦЭМ!$D$10+'СЕТ СН'!$G$6-'СЕТ СН'!$G$19</f>
        <v>1405.75871766</v>
      </c>
      <c r="I59" s="36">
        <f>SUMIFS(СВЦЭМ!$C$33:$C$776,СВЦЭМ!$A$33:$A$776,$A59,СВЦЭМ!$B$33:$B$776,I$47)+'СЕТ СН'!$G$9+СВЦЭМ!$D$10+'СЕТ СН'!$G$6-'СЕТ СН'!$G$19</f>
        <v>1383.5371036400002</v>
      </c>
      <c r="J59" s="36">
        <f>SUMIFS(СВЦЭМ!$C$33:$C$776,СВЦЭМ!$A$33:$A$776,$A59,СВЦЭМ!$B$33:$B$776,J$47)+'СЕТ СН'!$G$9+СВЦЭМ!$D$10+'СЕТ СН'!$G$6-'СЕТ СН'!$G$19</f>
        <v>1364.9620596700001</v>
      </c>
      <c r="K59" s="36">
        <f>SUMIFS(СВЦЭМ!$C$33:$C$776,СВЦЭМ!$A$33:$A$776,$A59,СВЦЭМ!$B$33:$B$776,K$47)+'СЕТ СН'!$G$9+СВЦЭМ!$D$10+'СЕТ СН'!$G$6-'СЕТ СН'!$G$19</f>
        <v>1362.4856541300001</v>
      </c>
      <c r="L59" s="36">
        <f>SUMIFS(СВЦЭМ!$C$33:$C$776,СВЦЭМ!$A$33:$A$776,$A59,СВЦЭМ!$B$33:$B$776,L$47)+'СЕТ СН'!$G$9+СВЦЭМ!$D$10+'СЕТ СН'!$G$6-'СЕТ СН'!$G$19</f>
        <v>1335.56183433</v>
      </c>
      <c r="M59" s="36">
        <f>SUMIFS(СВЦЭМ!$C$33:$C$776,СВЦЭМ!$A$33:$A$776,$A59,СВЦЭМ!$B$33:$B$776,M$47)+'СЕТ СН'!$G$9+СВЦЭМ!$D$10+'СЕТ СН'!$G$6-'СЕТ СН'!$G$19</f>
        <v>1323.1539285700001</v>
      </c>
      <c r="N59" s="36">
        <f>SUMIFS(СВЦЭМ!$C$33:$C$776,СВЦЭМ!$A$33:$A$776,$A59,СВЦЭМ!$B$33:$B$776,N$47)+'СЕТ СН'!$G$9+СВЦЭМ!$D$10+'СЕТ СН'!$G$6-'СЕТ СН'!$G$19</f>
        <v>1347.0611516399999</v>
      </c>
      <c r="O59" s="36">
        <f>SUMIFS(СВЦЭМ!$C$33:$C$776,СВЦЭМ!$A$33:$A$776,$A59,СВЦЭМ!$B$33:$B$776,O$47)+'СЕТ СН'!$G$9+СВЦЭМ!$D$10+'СЕТ СН'!$G$6-'СЕТ СН'!$G$19</f>
        <v>1353.2072433100002</v>
      </c>
      <c r="P59" s="36">
        <f>SUMIFS(СВЦЭМ!$C$33:$C$776,СВЦЭМ!$A$33:$A$776,$A59,СВЦЭМ!$B$33:$B$776,P$47)+'СЕТ СН'!$G$9+СВЦЭМ!$D$10+'СЕТ СН'!$G$6-'СЕТ СН'!$G$19</f>
        <v>1369.1850342100001</v>
      </c>
      <c r="Q59" s="36">
        <f>SUMIFS(СВЦЭМ!$C$33:$C$776,СВЦЭМ!$A$33:$A$776,$A59,СВЦЭМ!$B$33:$B$776,Q$47)+'СЕТ СН'!$G$9+СВЦЭМ!$D$10+'СЕТ СН'!$G$6-'СЕТ СН'!$G$19</f>
        <v>1387.5396234</v>
      </c>
      <c r="R59" s="36">
        <f>SUMIFS(СВЦЭМ!$C$33:$C$776,СВЦЭМ!$A$33:$A$776,$A59,СВЦЭМ!$B$33:$B$776,R$47)+'СЕТ СН'!$G$9+СВЦЭМ!$D$10+'СЕТ СН'!$G$6-'СЕТ СН'!$G$19</f>
        <v>1385.52691961</v>
      </c>
      <c r="S59" s="36">
        <f>SUMIFS(СВЦЭМ!$C$33:$C$776,СВЦЭМ!$A$33:$A$776,$A59,СВЦЭМ!$B$33:$B$776,S$47)+'СЕТ СН'!$G$9+СВЦЭМ!$D$10+'СЕТ СН'!$G$6-'СЕТ СН'!$G$19</f>
        <v>1393.04148925</v>
      </c>
      <c r="T59" s="36">
        <f>SUMIFS(СВЦЭМ!$C$33:$C$776,СВЦЭМ!$A$33:$A$776,$A59,СВЦЭМ!$B$33:$B$776,T$47)+'СЕТ СН'!$G$9+СВЦЭМ!$D$10+'СЕТ СН'!$G$6-'СЕТ СН'!$G$19</f>
        <v>1383.9766634</v>
      </c>
      <c r="U59" s="36">
        <f>SUMIFS(СВЦЭМ!$C$33:$C$776,СВЦЭМ!$A$33:$A$776,$A59,СВЦЭМ!$B$33:$B$776,U$47)+'СЕТ СН'!$G$9+СВЦЭМ!$D$10+'СЕТ СН'!$G$6-'СЕТ СН'!$G$19</f>
        <v>1375.3338290400002</v>
      </c>
      <c r="V59" s="36">
        <f>SUMIFS(СВЦЭМ!$C$33:$C$776,СВЦЭМ!$A$33:$A$776,$A59,СВЦЭМ!$B$33:$B$776,V$47)+'СЕТ СН'!$G$9+СВЦЭМ!$D$10+'СЕТ СН'!$G$6-'СЕТ СН'!$G$19</f>
        <v>1371.4757311799999</v>
      </c>
      <c r="W59" s="36">
        <f>SUMIFS(СВЦЭМ!$C$33:$C$776,СВЦЭМ!$A$33:$A$776,$A59,СВЦЭМ!$B$33:$B$776,W$47)+'СЕТ СН'!$G$9+СВЦЭМ!$D$10+'СЕТ СН'!$G$6-'СЕТ СН'!$G$19</f>
        <v>1390.7711734</v>
      </c>
      <c r="X59" s="36">
        <f>SUMIFS(СВЦЭМ!$C$33:$C$776,СВЦЭМ!$A$33:$A$776,$A59,СВЦЭМ!$B$33:$B$776,X$47)+'СЕТ СН'!$G$9+СВЦЭМ!$D$10+'СЕТ СН'!$G$6-'СЕТ СН'!$G$19</f>
        <v>1412.7307163600001</v>
      </c>
      <c r="Y59" s="36">
        <f>SUMIFS(СВЦЭМ!$C$33:$C$776,СВЦЭМ!$A$33:$A$776,$A59,СВЦЭМ!$B$33:$B$776,Y$47)+'СЕТ СН'!$G$9+СВЦЭМ!$D$10+'СЕТ СН'!$G$6-'СЕТ СН'!$G$19</f>
        <v>1471.4069656500001</v>
      </c>
    </row>
    <row r="60" spans="1:25" ht="15.75" x14ac:dyDescent="0.2">
      <c r="A60" s="35">
        <f t="shared" si="1"/>
        <v>43782</v>
      </c>
      <c r="B60" s="36">
        <f>SUMIFS(СВЦЭМ!$C$33:$C$776,СВЦЭМ!$A$33:$A$776,$A60,СВЦЭМ!$B$33:$B$776,B$47)+'СЕТ СН'!$G$9+СВЦЭМ!$D$10+'СЕТ СН'!$G$6-'СЕТ СН'!$G$19</f>
        <v>1454.63585324</v>
      </c>
      <c r="C60" s="36">
        <f>SUMIFS(СВЦЭМ!$C$33:$C$776,СВЦЭМ!$A$33:$A$776,$A60,СВЦЭМ!$B$33:$B$776,C$47)+'СЕТ СН'!$G$9+СВЦЭМ!$D$10+'СЕТ СН'!$G$6-'СЕТ СН'!$G$19</f>
        <v>1521.0433792600002</v>
      </c>
      <c r="D60" s="36">
        <f>SUMIFS(СВЦЭМ!$C$33:$C$776,СВЦЭМ!$A$33:$A$776,$A60,СВЦЭМ!$B$33:$B$776,D$47)+'СЕТ СН'!$G$9+СВЦЭМ!$D$10+'СЕТ СН'!$G$6-'СЕТ СН'!$G$19</f>
        <v>1549.5244921399999</v>
      </c>
      <c r="E60" s="36">
        <f>SUMIFS(СВЦЭМ!$C$33:$C$776,СВЦЭМ!$A$33:$A$776,$A60,СВЦЭМ!$B$33:$B$776,E$47)+'СЕТ СН'!$G$9+СВЦЭМ!$D$10+'СЕТ СН'!$G$6-'СЕТ СН'!$G$19</f>
        <v>1532.91042406</v>
      </c>
      <c r="F60" s="36">
        <f>SUMIFS(СВЦЭМ!$C$33:$C$776,СВЦЭМ!$A$33:$A$776,$A60,СВЦЭМ!$B$33:$B$776,F$47)+'СЕТ СН'!$G$9+СВЦЭМ!$D$10+'СЕТ СН'!$G$6-'СЕТ СН'!$G$19</f>
        <v>1509.2239639100001</v>
      </c>
      <c r="G60" s="36">
        <f>SUMIFS(СВЦЭМ!$C$33:$C$776,СВЦЭМ!$A$33:$A$776,$A60,СВЦЭМ!$B$33:$B$776,G$47)+'СЕТ СН'!$G$9+СВЦЭМ!$D$10+'СЕТ СН'!$G$6-'СЕТ СН'!$G$19</f>
        <v>1481.9399914800001</v>
      </c>
      <c r="H60" s="36">
        <f>SUMIFS(СВЦЭМ!$C$33:$C$776,СВЦЭМ!$A$33:$A$776,$A60,СВЦЭМ!$B$33:$B$776,H$47)+'СЕТ СН'!$G$9+СВЦЭМ!$D$10+'СЕТ СН'!$G$6-'СЕТ СН'!$G$19</f>
        <v>1450.54764243</v>
      </c>
      <c r="I60" s="36">
        <f>SUMIFS(СВЦЭМ!$C$33:$C$776,СВЦЭМ!$A$33:$A$776,$A60,СВЦЭМ!$B$33:$B$776,I$47)+'СЕТ СН'!$G$9+СВЦЭМ!$D$10+'СЕТ СН'!$G$6-'СЕТ СН'!$G$19</f>
        <v>1396.98307206</v>
      </c>
      <c r="J60" s="36">
        <f>SUMIFS(СВЦЭМ!$C$33:$C$776,СВЦЭМ!$A$33:$A$776,$A60,СВЦЭМ!$B$33:$B$776,J$47)+'СЕТ СН'!$G$9+СВЦЭМ!$D$10+'СЕТ СН'!$G$6-'СЕТ СН'!$G$19</f>
        <v>1369.76904397</v>
      </c>
      <c r="K60" s="36">
        <f>SUMIFS(СВЦЭМ!$C$33:$C$776,СВЦЭМ!$A$33:$A$776,$A60,СВЦЭМ!$B$33:$B$776,K$47)+'СЕТ СН'!$G$9+СВЦЭМ!$D$10+'СЕТ СН'!$G$6-'СЕТ СН'!$G$19</f>
        <v>1359.86084549</v>
      </c>
      <c r="L60" s="36">
        <f>SUMIFS(СВЦЭМ!$C$33:$C$776,СВЦЭМ!$A$33:$A$776,$A60,СВЦЭМ!$B$33:$B$776,L$47)+'СЕТ СН'!$G$9+СВЦЭМ!$D$10+'СЕТ СН'!$G$6-'СЕТ СН'!$G$19</f>
        <v>1327.6678684200001</v>
      </c>
      <c r="M60" s="36">
        <f>SUMIFS(СВЦЭМ!$C$33:$C$776,СВЦЭМ!$A$33:$A$776,$A60,СВЦЭМ!$B$33:$B$776,M$47)+'СЕТ СН'!$G$9+СВЦЭМ!$D$10+'СЕТ СН'!$G$6-'СЕТ СН'!$G$19</f>
        <v>1316.921859</v>
      </c>
      <c r="N60" s="36">
        <f>SUMIFS(СВЦЭМ!$C$33:$C$776,СВЦЭМ!$A$33:$A$776,$A60,СВЦЭМ!$B$33:$B$776,N$47)+'СЕТ СН'!$G$9+СВЦЭМ!$D$10+'СЕТ СН'!$G$6-'СЕТ СН'!$G$19</f>
        <v>1317.12249221</v>
      </c>
      <c r="O60" s="36">
        <f>SUMIFS(СВЦЭМ!$C$33:$C$776,СВЦЭМ!$A$33:$A$776,$A60,СВЦЭМ!$B$33:$B$776,O$47)+'СЕТ СН'!$G$9+СВЦЭМ!$D$10+'СЕТ СН'!$G$6-'СЕТ СН'!$G$19</f>
        <v>1319.5750398300002</v>
      </c>
      <c r="P60" s="36">
        <f>SUMIFS(СВЦЭМ!$C$33:$C$776,СВЦЭМ!$A$33:$A$776,$A60,СВЦЭМ!$B$33:$B$776,P$47)+'СЕТ СН'!$G$9+СВЦЭМ!$D$10+'СЕТ СН'!$G$6-'СЕТ СН'!$G$19</f>
        <v>1320.94455644</v>
      </c>
      <c r="Q60" s="36">
        <f>SUMIFS(СВЦЭМ!$C$33:$C$776,СВЦЭМ!$A$33:$A$776,$A60,СВЦЭМ!$B$33:$B$776,Q$47)+'СЕТ СН'!$G$9+СВЦЭМ!$D$10+'СЕТ СН'!$G$6-'СЕТ СН'!$G$19</f>
        <v>1320.4152467900001</v>
      </c>
      <c r="R60" s="36">
        <f>SUMIFS(СВЦЭМ!$C$33:$C$776,СВЦЭМ!$A$33:$A$776,$A60,СВЦЭМ!$B$33:$B$776,R$47)+'СЕТ СН'!$G$9+СВЦЭМ!$D$10+'СЕТ СН'!$G$6-'СЕТ СН'!$G$19</f>
        <v>1310.7111665900002</v>
      </c>
      <c r="S60" s="36">
        <f>SUMIFS(СВЦЭМ!$C$33:$C$776,СВЦЭМ!$A$33:$A$776,$A60,СВЦЭМ!$B$33:$B$776,S$47)+'СЕТ СН'!$G$9+СВЦЭМ!$D$10+'СЕТ СН'!$G$6-'СЕТ СН'!$G$19</f>
        <v>1314.6226021900002</v>
      </c>
      <c r="T60" s="36">
        <f>SUMIFS(СВЦЭМ!$C$33:$C$776,СВЦЭМ!$A$33:$A$776,$A60,СВЦЭМ!$B$33:$B$776,T$47)+'СЕТ СН'!$G$9+СВЦЭМ!$D$10+'СЕТ СН'!$G$6-'СЕТ СН'!$G$19</f>
        <v>1332.5566354500002</v>
      </c>
      <c r="U60" s="36">
        <f>SUMIFS(СВЦЭМ!$C$33:$C$776,СВЦЭМ!$A$33:$A$776,$A60,СВЦЭМ!$B$33:$B$776,U$47)+'СЕТ СН'!$G$9+СВЦЭМ!$D$10+'СЕТ СН'!$G$6-'СЕТ СН'!$G$19</f>
        <v>1330.2390689399999</v>
      </c>
      <c r="V60" s="36">
        <f>SUMIFS(СВЦЭМ!$C$33:$C$776,СВЦЭМ!$A$33:$A$776,$A60,СВЦЭМ!$B$33:$B$776,V$47)+'СЕТ СН'!$G$9+СВЦЭМ!$D$10+'СЕТ СН'!$G$6-'СЕТ СН'!$G$19</f>
        <v>1317.2044571700001</v>
      </c>
      <c r="W60" s="36">
        <f>SUMIFS(СВЦЭМ!$C$33:$C$776,СВЦЭМ!$A$33:$A$776,$A60,СВЦЭМ!$B$33:$B$776,W$47)+'СЕТ СН'!$G$9+СВЦЭМ!$D$10+'СЕТ СН'!$G$6-'СЕТ СН'!$G$19</f>
        <v>1308.0859412499999</v>
      </c>
      <c r="X60" s="36">
        <f>SUMIFS(СВЦЭМ!$C$33:$C$776,СВЦЭМ!$A$33:$A$776,$A60,СВЦЭМ!$B$33:$B$776,X$47)+'СЕТ СН'!$G$9+СВЦЭМ!$D$10+'СЕТ СН'!$G$6-'СЕТ СН'!$G$19</f>
        <v>1315.5203239299999</v>
      </c>
      <c r="Y60" s="36">
        <f>SUMIFS(СВЦЭМ!$C$33:$C$776,СВЦЭМ!$A$33:$A$776,$A60,СВЦЭМ!$B$33:$B$776,Y$47)+'СЕТ СН'!$G$9+СВЦЭМ!$D$10+'СЕТ СН'!$G$6-'СЕТ СН'!$G$19</f>
        <v>1353.4257363400002</v>
      </c>
    </row>
    <row r="61" spans="1:25" ht="15.75" x14ac:dyDescent="0.2">
      <c r="A61" s="35">
        <f t="shared" si="1"/>
        <v>43783</v>
      </c>
      <c r="B61" s="36">
        <f>SUMIFS(СВЦЭМ!$C$33:$C$776,СВЦЭМ!$A$33:$A$776,$A61,СВЦЭМ!$B$33:$B$776,B$47)+'СЕТ СН'!$G$9+СВЦЭМ!$D$10+'СЕТ СН'!$G$6-'СЕТ СН'!$G$19</f>
        <v>1339.21076915</v>
      </c>
      <c r="C61" s="36">
        <f>SUMIFS(СВЦЭМ!$C$33:$C$776,СВЦЭМ!$A$33:$A$776,$A61,СВЦЭМ!$B$33:$B$776,C$47)+'СЕТ СН'!$G$9+СВЦЭМ!$D$10+'СЕТ СН'!$G$6-'СЕТ СН'!$G$19</f>
        <v>1366.4719435900001</v>
      </c>
      <c r="D61" s="36">
        <f>SUMIFS(СВЦЭМ!$C$33:$C$776,СВЦЭМ!$A$33:$A$776,$A61,СВЦЭМ!$B$33:$B$776,D$47)+'СЕТ СН'!$G$9+СВЦЭМ!$D$10+'СЕТ СН'!$G$6-'СЕТ СН'!$G$19</f>
        <v>1369.8016219000001</v>
      </c>
      <c r="E61" s="36">
        <f>SUMIFS(СВЦЭМ!$C$33:$C$776,СВЦЭМ!$A$33:$A$776,$A61,СВЦЭМ!$B$33:$B$776,E$47)+'СЕТ СН'!$G$9+СВЦЭМ!$D$10+'СЕТ СН'!$G$6-'СЕТ СН'!$G$19</f>
        <v>1373.7036041700001</v>
      </c>
      <c r="F61" s="36">
        <f>SUMIFS(СВЦЭМ!$C$33:$C$776,СВЦЭМ!$A$33:$A$776,$A61,СВЦЭМ!$B$33:$B$776,F$47)+'СЕТ СН'!$G$9+СВЦЭМ!$D$10+'СЕТ СН'!$G$6-'СЕТ СН'!$G$19</f>
        <v>1371.5267830299999</v>
      </c>
      <c r="G61" s="36">
        <f>SUMIFS(СВЦЭМ!$C$33:$C$776,СВЦЭМ!$A$33:$A$776,$A61,СВЦЭМ!$B$33:$B$776,G$47)+'СЕТ СН'!$G$9+СВЦЭМ!$D$10+'СЕТ СН'!$G$6-'СЕТ СН'!$G$19</f>
        <v>1376.3032491600002</v>
      </c>
      <c r="H61" s="36">
        <f>SUMIFS(СВЦЭМ!$C$33:$C$776,СВЦЭМ!$A$33:$A$776,$A61,СВЦЭМ!$B$33:$B$776,H$47)+'СЕТ СН'!$G$9+СВЦЭМ!$D$10+'СЕТ СН'!$G$6-'СЕТ СН'!$G$19</f>
        <v>1362.2715357400002</v>
      </c>
      <c r="I61" s="36">
        <f>SUMIFS(СВЦЭМ!$C$33:$C$776,СВЦЭМ!$A$33:$A$776,$A61,СВЦЭМ!$B$33:$B$776,I$47)+'СЕТ СН'!$G$9+СВЦЭМ!$D$10+'СЕТ СН'!$G$6-'СЕТ СН'!$G$19</f>
        <v>1406.19330459</v>
      </c>
      <c r="J61" s="36">
        <f>SUMIFS(СВЦЭМ!$C$33:$C$776,СВЦЭМ!$A$33:$A$776,$A61,СВЦЭМ!$B$33:$B$776,J$47)+'СЕТ СН'!$G$9+СВЦЭМ!$D$10+'СЕТ СН'!$G$6-'СЕТ СН'!$G$19</f>
        <v>1468.8297254500001</v>
      </c>
      <c r="K61" s="36">
        <f>SUMIFS(СВЦЭМ!$C$33:$C$776,СВЦЭМ!$A$33:$A$776,$A61,СВЦЭМ!$B$33:$B$776,K$47)+'СЕТ СН'!$G$9+СВЦЭМ!$D$10+'СЕТ СН'!$G$6-'СЕТ СН'!$G$19</f>
        <v>1478.8515757300001</v>
      </c>
      <c r="L61" s="36">
        <f>SUMIFS(СВЦЭМ!$C$33:$C$776,СВЦЭМ!$A$33:$A$776,$A61,СВЦЭМ!$B$33:$B$776,L$47)+'СЕТ СН'!$G$9+СВЦЭМ!$D$10+'СЕТ СН'!$G$6-'СЕТ СН'!$G$19</f>
        <v>1436.2945756900001</v>
      </c>
      <c r="M61" s="36">
        <f>SUMIFS(СВЦЭМ!$C$33:$C$776,СВЦЭМ!$A$33:$A$776,$A61,СВЦЭМ!$B$33:$B$776,M$47)+'СЕТ СН'!$G$9+СВЦЭМ!$D$10+'СЕТ СН'!$G$6-'СЕТ СН'!$G$19</f>
        <v>1417.1598632700002</v>
      </c>
      <c r="N61" s="36">
        <f>SUMIFS(СВЦЭМ!$C$33:$C$776,СВЦЭМ!$A$33:$A$776,$A61,СВЦЭМ!$B$33:$B$776,N$47)+'СЕТ СН'!$G$9+СВЦЭМ!$D$10+'СЕТ СН'!$G$6-'СЕТ СН'!$G$19</f>
        <v>1401.6100659200001</v>
      </c>
      <c r="O61" s="36">
        <f>SUMIFS(СВЦЭМ!$C$33:$C$776,СВЦЭМ!$A$33:$A$776,$A61,СВЦЭМ!$B$33:$B$776,O$47)+'СЕТ СН'!$G$9+СВЦЭМ!$D$10+'СЕТ СН'!$G$6-'СЕТ СН'!$G$19</f>
        <v>1394.1606174100002</v>
      </c>
      <c r="P61" s="36">
        <f>SUMIFS(СВЦЭМ!$C$33:$C$776,СВЦЭМ!$A$33:$A$776,$A61,СВЦЭМ!$B$33:$B$776,P$47)+'СЕТ СН'!$G$9+СВЦЭМ!$D$10+'СЕТ СН'!$G$6-'СЕТ СН'!$G$19</f>
        <v>1389.1328719600001</v>
      </c>
      <c r="Q61" s="36">
        <f>SUMIFS(СВЦЭМ!$C$33:$C$776,СВЦЭМ!$A$33:$A$776,$A61,СВЦЭМ!$B$33:$B$776,Q$47)+'СЕТ СН'!$G$9+СВЦЭМ!$D$10+'СЕТ СН'!$G$6-'СЕТ СН'!$G$19</f>
        <v>1387.7150499600002</v>
      </c>
      <c r="R61" s="36">
        <f>SUMIFS(СВЦЭМ!$C$33:$C$776,СВЦЭМ!$A$33:$A$776,$A61,СВЦЭМ!$B$33:$B$776,R$47)+'СЕТ СН'!$G$9+СВЦЭМ!$D$10+'СЕТ СН'!$G$6-'СЕТ СН'!$G$19</f>
        <v>1388.4123908500001</v>
      </c>
      <c r="S61" s="36">
        <f>SUMIFS(СВЦЭМ!$C$33:$C$776,СВЦЭМ!$A$33:$A$776,$A61,СВЦЭМ!$B$33:$B$776,S$47)+'СЕТ СН'!$G$9+СВЦЭМ!$D$10+'СЕТ СН'!$G$6-'СЕТ СН'!$G$19</f>
        <v>1416.7691882399999</v>
      </c>
      <c r="T61" s="36">
        <f>SUMIFS(СВЦЭМ!$C$33:$C$776,СВЦЭМ!$A$33:$A$776,$A61,СВЦЭМ!$B$33:$B$776,T$47)+'СЕТ СН'!$G$9+СВЦЭМ!$D$10+'СЕТ СН'!$G$6-'СЕТ СН'!$G$19</f>
        <v>1435.79398292</v>
      </c>
      <c r="U61" s="36">
        <f>SUMIFS(СВЦЭМ!$C$33:$C$776,СВЦЭМ!$A$33:$A$776,$A61,СВЦЭМ!$B$33:$B$776,U$47)+'СЕТ СН'!$G$9+СВЦЭМ!$D$10+'СЕТ СН'!$G$6-'СЕТ СН'!$G$19</f>
        <v>1431.2627998299999</v>
      </c>
      <c r="V61" s="36">
        <f>SUMIFS(СВЦЭМ!$C$33:$C$776,СВЦЭМ!$A$33:$A$776,$A61,СВЦЭМ!$B$33:$B$776,V$47)+'СЕТ СН'!$G$9+СВЦЭМ!$D$10+'СЕТ СН'!$G$6-'СЕТ СН'!$G$19</f>
        <v>1426.0913665799999</v>
      </c>
      <c r="W61" s="36">
        <f>SUMIFS(СВЦЭМ!$C$33:$C$776,СВЦЭМ!$A$33:$A$776,$A61,СВЦЭМ!$B$33:$B$776,W$47)+'СЕТ СН'!$G$9+СВЦЭМ!$D$10+'СЕТ СН'!$G$6-'СЕТ СН'!$G$19</f>
        <v>1423.2252750299999</v>
      </c>
      <c r="X61" s="36">
        <f>SUMIFS(СВЦЭМ!$C$33:$C$776,СВЦЭМ!$A$33:$A$776,$A61,СВЦЭМ!$B$33:$B$776,X$47)+'СЕТ СН'!$G$9+СВЦЭМ!$D$10+'СЕТ СН'!$G$6-'СЕТ СН'!$G$19</f>
        <v>1414.6751352700001</v>
      </c>
      <c r="Y61" s="36">
        <f>SUMIFS(СВЦЭМ!$C$33:$C$776,СВЦЭМ!$A$33:$A$776,$A61,СВЦЭМ!$B$33:$B$776,Y$47)+'СЕТ СН'!$G$9+СВЦЭМ!$D$10+'СЕТ СН'!$G$6-'СЕТ СН'!$G$19</f>
        <v>1417.5447381900001</v>
      </c>
    </row>
    <row r="62" spans="1:25" ht="15.75" x14ac:dyDescent="0.2">
      <c r="A62" s="35">
        <f t="shared" si="1"/>
        <v>43784</v>
      </c>
      <c r="B62" s="36">
        <f>SUMIFS(СВЦЭМ!$C$33:$C$776,СВЦЭМ!$A$33:$A$776,$A62,СВЦЭМ!$B$33:$B$776,B$47)+'СЕТ СН'!$G$9+СВЦЭМ!$D$10+'СЕТ СН'!$G$6-'СЕТ СН'!$G$19</f>
        <v>1413.09596384</v>
      </c>
      <c r="C62" s="36">
        <f>SUMIFS(СВЦЭМ!$C$33:$C$776,СВЦЭМ!$A$33:$A$776,$A62,СВЦЭМ!$B$33:$B$776,C$47)+'СЕТ СН'!$G$9+СВЦЭМ!$D$10+'СЕТ СН'!$G$6-'СЕТ СН'!$G$19</f>
        <v>1449.5037511600001</v>
      </c>
      <c r="D62" s="36">
        <f>SUMIFS(СВЦЭМ!$C$33:$C$776,СВЦЭМ!$A$33:$A$776,$A62,СВЦЭМ!$B$33:$B$776,D$47)+'СЕТ СН'!$G$9+СВЦЭМ!$D$10+'СЕТ СН'!$G$6-'СЕТ СН'!$G$19</f>
        <v>1442.87746401</v>
      </c>
      <c r="E62" s="36">
        <f>SUMIFS(СВЦЭМ!$C$33:$C$776,СВЦЭМ!$A$33:$A$776,$A62,СВЦЭМ!$B$33:$B$776,E$47)+'СЕТ СН'!$G$9+СВЦЭМ!$D$10+'СЕТ СН'!$G$6-'СЕТ СН'!$G$19</f>
        <v>1452.9600410400001</v>
      </c>
      <c r="F62" s="36">
        <f>SUMIFS(СВЦЭМ!$C$33:$C$776,СВЦЭМ!$A$33:$A$776,$A62,СВЦЭМ!$B$33:$B$776,F$47)+'СЕТ СН'!$G$9+СВЦЭМ!$D$10+'СЕТ СН'!$G$6-'СЕТ СН'!$G$19</f>
        <v>1452.6396467500001</v>
      </c>
      <c r="G62" s="36">
        <f>SUMIFS(СВЦЭМ!$C$33:$C$776,СВЦЭМ!$A$33:$A$776,$A62,СВЦЭМ!$B$33:$B$776,G$47)+'СЕТ СН'!$G$9+СВЦЭМ!$D$10+'СЕТ СН'!$G$6-'СЕТ СН'!$G$19</f>
        <v>1435.0290752200001</v>
      </c>
      <c r="H62" s="36">
        <f>SUMIFS(СВЦЭМ!$C$33:$C$776,СВЦЭМ!$A$33:$A$776,$A62,СВЦЭМ!$B$33:$B$776,H$47)+'СЕТ СН'!$G$9+СВЦЭМ!$D$10+'СЕТ СН'!$G$6-'СЕТ СН'!$G$19</f>
        <v>1425.4585211200001</v>
      </c>
      <c r="I62" s="36">
        <f>SUMIFS(СВЦЭМ!$C$33:$C$776,СВЦЭМ!$A$33:$A$776,$A62,СВЦЭМ!$B$33:$B$776,I$47)+'СЕТ СН'!$G$9+СВЦЭМ!$D$10+'СЕТ СН'!$G$6-'СЕТ СН'!$G$19</f>
        <v>1438.0761664900001</v>
      </c>
      <c r="J62" s="36">
        <f>SUMIFS(СВЦЭМ!$C$33:$C$776,СВЦЭМ!$A$33:$A$776,$A62,СВЦЭМ!$B$33:$B$776,J$47)+'СЕТ СН'!$G$9+СВЦЭМ!$D$10+'СЕТ СН'!$G$6-'СЕТ СН'!$G$19</f>
        <v>1446.2289749500001</v>
      </c>
      <c r="K62" s="36">
        <f>SUMIFS(СВЦЭМ!$C$33:$C$776,СВЦЭМ!$A$33:$A$776,$A62,СВЦЭМ!$B$33:$B$776,K$47)+'СЕТ СН'!$G$9+СВЦЭМ!$D$10+'СЕТ СН'!$G$6-'СЕТ СН'!$G$19</f>
        <v>1454.8394795600002</v>
      </c>
      <c r="L62" s="36">
        <f>SUMIFS(СВЦЭМ!$C$33:$C$776,СВЦЭМ!$A$33:$A$776,$A62,СВЦЭМ!$B$33:$B$776,L$47)+'СЕТ СН'!$G$9+СВЦЭМ!$D$10+'СЕТ СН'!$G$6-'СЕТ СН'!$G$19</f>
        <v>1407.8451756200002</v>
      </c>
      <c r="M62" s="36">
        <f>SUMIFS(СВЦЭМ!$C$33:$C$776,СВЦЭМ!$A$33:$A$776,$A62,СВЦЭМ!$B$33:$B$776,M$47)+'СЕТ СН'!$G$9+СВЦЭМ!$D$10+'СЕТ СН'!$G$6-'СЕТ СН'!$G$19</f>
        <v>1384.2579750899999</v>
      </c>
      <c r="N62" s="36">
        <f>SUMIFS(СВЦЭМ!$C$33:$C$776,СВЦЭМ!$A$33:$A$776,$A62,СВЦЭМ!$B$33:$B$776,N$47)+'СЕТ СН'!$G$9+СВЦЭМ!$D$10+'СЕТ СН'!$G$6-'СЕТ СН'!$G$19</f>
        <v>1376.6063089100001</v>
      </c>
      <c r="O62" s="36">
        <f>SUMIFS(СВЦЭМ!$C$33:$C$776,СВЦЭМ!$A$33:$A$776,$A62,СВЦЭМ!$B$33:$B$776,O$47)+'СЕТ СН'!$G$9+СВЦЭМ!$D$10+'СЕТ СН'!$G$6-'СЕТ СН'!$G$19</f>
        <v>1375.67773549</v>
      </c>
      <c r="P62" s="36">
        <f>SUMIFS(СВЦЭМ!$C$33:$C$776,СВЦЭМ!$A$33:$A$776,$A62,СВЦЭМ!$B$33:$B$776,P$47)+'СЕТ СН'!$G$9+СВЦЭМ!$D$10+'СЕТ СН'!$G$6-'СЕТ СН'!$G$19</f>
        <v>1373.02954271</v>
      </c>
      <c r="Q62" s="36">
        <f>SUMIFS(СВЦЭМ!$C$33:$C$776,СВЦЭМ!$A$33:$A$776,$A62,СВЦЭМ!$B$33:$B$776,Q$47)+'СЕТ СН'!$G$9+СВЦЭМ!$D$10+'СЕТ СН'!$G$6-'СЕТ СН'!$G$19</f>
        <v>1372.79601428</v>
      </c>
      <c r="R62" s="36">
        <f>SUMIFS(СВЦЭМ!$C$33:$C$776,СВЦЭМ!$A$33:$A$776,$A62,СВЦЭМ!$B$33:$B$776,R$47)+'СЕТ СН'!$G$9+СВЦЭМ!$D$10+'СЕТ СН'!$G$6-'СЕТ СН'!$G$19</f>
        <v>1375.12178294</v>
      </c>
      <c r="S62" s="36">
        <f>SUMIFS(СВЦЭМ!$C$33:$C$776,СВЦЭМ!$A$33:$A$776,$A62,СВЦЭМ!$B$33:$B$776,S$47)+'СЕТ СН'!$G$9+СВЦЭМ!$D$10+'СЕТ СН'!$G$6-'СЕТ СН'!$G$19</f>
        <v>1381.75699953</v>
      </c>
      <c r="T62" s="36">
        <f>SUMIFS(СВЦЭМ!$C$33:$C$776,СВЦЭМ!$A$33:$A$776,$A62,СВЦЭМ!$B$33:$B$776,T$47)+'СЕТ СН'!$G$9+СВЦЭМ!$D$10+'СЕТ СН'!$G$6-'СЕТ СН'!$G$19</f>
        <v>1389.0243782800001</v>
      </c>
      <c r="U62" s="36">
        <f>SUMIFS(СВЦЭМ!$C$33:$C$776,СВЦЭМ!$A$33:$A$776,$A62,СВЦЭМ!$B$33:$B$776,U$47)+'СЕТ СН'!$G$9+СВЦЭМ!$D$10+'СЕТ СН'!$G$6-'СЕТ СН'!$G$19</f>
        <v>1382.8279347</v>
      </c>
      <c r="V62" s="36">
        <f>SUMIFS(СВЦЭМ!$C$33:$C$776,СВЦЭМ!$A$33:$A$776,$A62,СВЦЭМ!$B$33:$B$776,V$47)+'СЕТ СН'!$G$9+СВЦЭМ!$D$10+'СЕТ СН'!$G$6-'СЕТ СН'!$G$19</f>
        <v>1372.14083949</v>
      </c>
      <c r="W62" s="36">
        <f>SUMIFS(СВЦЭМ!$C$33:$C$776,СВЦЭМ!$A$33:$A$776,$A62,СВЦЭМ!$B$33:$B$776,W$47)+'СЕТ СН'!$G$9+СВЦЭМ!$D$10+'СЕТ СН'!$G$6-'СЕТ СН'!$G$19</f>
        <v>1368.2296677200002</v>
      </c>
      <c r="X62" s="36">
        <f>SUMIFS(СВЦЭМ!$C$33:$C$776,СВЦЭМ!$A$33:$A$776,$A62,СВЦЭМ!$B$33:$B$776,X$47)+'СЕТ СН'!$G$9+СВЦЭМ!$D$10+'СЕТ СН'!$G$6-'СЕТ СН'!$G$19</f>
        <v>1358.0657679300002</v>
      </c>
      <c r="Y62" s="36">
        <f>SUMIFS(СВЦЭМ!$C$33:$C$776,СВЦЭМ!$A$33:$A$776,$A62,СВЦЭМ!$B$33:$B$776,Y$47)+'СЕТ СН'!$G$9+СВЦЭМ!$D$10+'СЕТ СН'!$G$6-'СЕТ СН'!$G$19</f>
        <v>1359.84792195</v>
      </c>
    </row>
    <row r="63" spans="1:25" ht="15.75" x14ac:dyDescent="0.2">
      <c r="A63" s="35">
        <f t="shared" si="1"/>
        <v>43785</v>
      </c>
      <c r="B63" s="36">
        <f>SUMIFS(СВЦЭМ!$C$33:$C$776,СВЦЭМ!$A$33:$A$776,$A63,СВЦЭМ!$B$33:$B$776,B$47)+'СЕТ СН'!$G$9+СВЦЭМ!$D$10+'СЕТ СН'!$G$6-'СЕТ СН'!$G$19</f>
        <v>1455.63352521</v>
      </c>
      <c r="C63" s="36">
        <f>SUMIFS(СВЦЭМ!$C$33:$C$776,СВЦЭМ!$A$33:$A$776,$A63,СВЦЭМ!$B$33:$B$776,C$47)+'СЕТ СН'!$G$9+СВЦЭМ!$D$10+'СЕТ СН'!$G$6-'СЕТ СН'!$G$19</f>
        <v>1474.1468587600002</v>
      </c>
      <c r="D63" s="36">
        <f>SUMIFS(СВЦЭМ!$C$33:$C$776,СВЦЭМ!$A$33:$A$776,$A63,СВЦЭМ!$B$33:$B$776,D$47)+'СЕТ СН'!$G$9+СВЦЭМ!$D$10+'СЕТ СН'!$G$6-'СЕТ СН'!$G$19</f>
        <v>1468.59884057</v>
      </c>
      <c r="E63" s="36">
        <f>SUMIFS(СВЦЭМ!$C$33:$C$776,СВЦЭМ!$A$33:$A$776,$A63,СВЦЭМ!$B$33:$B$776,E$47)+'СЕТ СН'!$G$9+СВЦЭМ!$D$10+'СЕТ СН'!$G$6-'СЕТ СН'!$G$19</f>
        <v>1478.2521661800001</v>
      </c>
      <c r="F63" s="36">
        <f>SUMIFS(СВЦЭМ!$C$33:$C$776,СВЦЭМ!$A$33:$A$776,$A63,СВЦЭМ!$B$33:$B$776,F$47)+'СЕТ СН'!$G$9+СВЦЭМ!$D$10+'СЕТ СН'!$G$6-'СЕТ СН'!$G$19</f>
        <v>1480.0800497600001</v>
      </c>
      <c r="G63" s="36">
        <f>SUMIFS(СВЦЭМ!$C$33:$C$776,СВЦЭМ!$A$33:$A$776,$A63,СВЦЭМ!$B$33:$B$776,G$47)+'СЕТ СН'!$G$9+СВЦЭМ!$D$10+'СЕТ СН'!$G$6-'СЕТ СН'!$G$19</f>
        <v>1473.1434508299999</v>
      </c>
      <c r="H63" s="36">
        <f>SUMIFS(СВЦЭМ!$C$33:$C$776,СВЦЭМ!$A$33:$A$776,$A63,СВЦЭМ!$B$33:$B$776,H$47)+'СЕТ СН'!$G$9+СВЦЭМ!$D$10+'СЕТ СН'!$G$6-'СЕТ СН'!$G$19</f>
        <v>1476.2263605500002</v>
      </c>
      <c r="I63" s="36">
        <f>SUMIFS(СВЦЭМ!$C$33:$C$776,СВЦЭМ!$A$33:$A$776,$A63,СВЦЭМ!$B$33:$B$776,I$47)+'СЕТ СН'!$G$9+СВЦЭМ!$D$10+'СЕТ СН'!$G$6-'СЕТ СН'!$G$19</f>
        <v>1444.59920096</v>
      </c>
      <c r="J63" s="36">
        <f>SUMIFS(СВЦЭМ!$C$33:$C$776,СВЦЭМ!$A$33:$A$776,$A63,СВЦЭМ!$B$33:$B$776,J$47)+'СЕТ СН'!$G$9+СВЦЭМ!$D$10+'СЕТ СН'!$G$6-'СЕТ СН'!$G$19</f>
        <v>1450.3308885599999</v>
      </c>
      <c r="K63" s="36">
        <f>SUMIFS(СВЦЭМ!$C$33:$C$776,СВЦЭМ!$A$33:$A$776,$A63,СВЦЭМ!$B$33:$B$776,K$47)+'СЕТ СН'!$G$9+СВЦЭМ!$D$10+'СЕТ СН'!$G$6-'СЕТ СН'!$G$19</f>
        <v>1465.8527822800002</v>
      </c>
      <c r="L63" s="36">
        <f>SUMIFS(СВЦЭМ!$C$33:$C$776,СВЦЭМ!$A$33:$A$776,$A63,СВЦЭМ!$B$33:$B$776,L$47)+'СЕТ СН'!$G$9+СВЦЭМ!$D$10+'СЕТ СН'!$G$6-'СЕТ СН'!$G$19</f>
        <v>1429.5317437200001</v>
      </c>
      <c r="M63" s="36">
        <f>SUMIFS(СВЦЭМ!$C$33:$C$776,СВЦЭМ!$A$33:$A$776,$A63,СВЦЭМ!$B$33:$B$776,M$47)+'СЕТ СН'!$G$9+СВЦЭМ!$D$10+'СЕТ СН'!$G$6-'СЕТ СН'!$G$19</f>
        <v>1406.54010522</v>
      </c>
      <c r="N63" s="36">
        <f>SUMIFS(СВЦЭМ!$C$33:$C$776,СВЦЭМ!$A$33:$A$776,$A63,СВЦЭМ!$B$33:$B$776,N$47)+'СЕТ СН'!$G$9+СВЦЭМ!$D$10+'СЕТ СН'!$G$6-'СЕТ СН'!$G$19</f>
        <v>1402.7652383300001</v>
      </c>
      <c r="O63" s="36">
        <f>SUMIFS(СВЦЭМ!$C$33:$C$776,СВЦЭМ!$A$33:$A$776,$A63,СВЦЭМ!$B$33:$B$776,O$47)+'СЕТ СН'!$G$9+СВЦЭМ!$D$10+'СЕТ СН'!$G$6-'СЕТ СН'!$G$19</f>
        <v>1401.98863428</v>
      </c>
      <c r="P63" s="36">
        <f>SUMIFS(СВЦЭМ!$C$33:$C$776,СВЦЭМ!$A$33:$A$776,$A63,СВЦЭМ!$B$33:$B$776,P$47)+'СЕТ СН'!$G$9+СВЦЭМ!$D$10+'СЕТ СН'!$G$6-'СЕТ СН'!$G$19</f>
        <v>1392.2811548300001</v>
      </c>
      <c r="Q63" s="36">
        <f>SUMIFS(СВЦЭМ!$C$33:$C$776,СВЦЭМ!$A$33:$A$776,$A63,СВЦЭМ!$B$33:$B$776,Q$47)+'СЕТ СН'!$G$9+СВЦЭМ!$D$10+'СЕТ СН'!$G$6-'СЕТ СН'!$G$19</f>
        <v>1386.4740608699999</v>
      </c>
      <c r="R63" s="36">
        <f>SUMIFS(СВЦЭМ!$C$33:$C$776,СВЦЭМ!$A$33:$A$776,$A63,СВЦЭМ!$B$33:$B$776,R$47)+'СЕТ СН'!$G$9+СВЦЭМ!$D$10+'СЕТ СН'!$G$6-'СЕТ СН'!$G$19</f>
        <v>1375.77416219</v>
      </c>
      <c r="S63" s="36">
        <f>SUMIFS(СВЦЭМ!$C$33:$C$776,СВЦЭМ!$A$33:$A$776,$A63,СВЦЭМ!$B$33:$B$776,S$47)+'СЕТ СН'!$G$9+СВЦЭМ!$D$10+'СЕТ СН'!$G$6-'СЕТ СН'!$G$19</f>
        <v>1390.7713078900001</v>
      </c>
      <c r="T63" s="36">
        <f>SUMIFS(СВЦЭМ!$C$33:$C$776,СВЦЭМ!$A$33:$A$776,$A63,СВЦЭМ!$B$33:$B$776,T$47)+'СЕТ СН'!$G$9+СВЦЭМ!$D$10+'СЕТ СН'!$G$6-'СЕТ СН'!$G$19</f>
        <v>1412.33679538</v>
      </c>
      <c r="U63" s="36">
        <f>SUMIFS(СВЦЭМ!$C$33:$C$776,СВЦЭМ!$A$33:$A$776,$A63,СВЦЭМ!$B$33:$B$776,U$47)+'СЕТ СН'!$G$9+СВЦЭМ!$D$10+'СЕТ СН'!$G$6-'СЕТ СН'!$G$19</f>
        <v>1408.6212593700002</v>
      </c>
      <c r="V63" s="36">
        <f>SUMIFS(СВЦЭМ!$C$33:$C$776,СВЦЭМ!$A$33:$A$776,$A63,СВЦЭМ!$B$33:$B$776,V$47)+'СЕТ СН'!$G$9+СВЦЭМ!$D$10+'СЕТ СН'!$G$6-'СЕТ СН'!$G$19</f>
        <v>1405.8611813900002</v>
      </c>
      <c r="W63" s="36">
        <f>SUMIFS(СВЦЭМ!$C$33:$C$776,СВЦЭМ!$A$33:$A$776,$A63,СВЦЭМ!$B$33:$B$776,W$47)+'СЕТ СН'!$G$9+СВЦЭМ!$D$10+'СЕТ СН'!$G$6-'СЕТ СН'!$G$19</f>
        <v>1402.3139766899999</v>
      </c>
      <c r="X63" s="36">
        <f>SUMIFS(СВЦЭМ!$C$33:$C$776,СВЦЭМ!$A$33:$A$776,$A63,СВЦЭМ!$B$33:$B$776,X$47)+'СЕТ СН'!$G$9+СВЦЭМ!$D$10+'СЕТ СН'!$G$6-'СЕТ СН'!$G$19</f>
        <v>1388.1516991799999</v>
      </c>
      <c r="Y63" s="36">
        <f>SUMIFS(СВЦЭМ!$C$33:$C$776,СВЦЭМ!$A$33:$A$776,$A63,СВЦЭМ!$B$33:$B$776,Y$47)+'СЕТ СН'!$G$9+СВЦЭМ!$D$10+'СЕТ СН'!$G$6-'СЕТ СН'!$G$19</f>
        <v>1403.9868313900001</v>
      </c>
    </row>
    <row r="64" spans="1:25" ht="15.75" x14ac:dyDescent="0.2">
      <c r="A64" s="35">
        <f t="shared" si="1"/>
        <v>43786</v>
      </c>
      <c r="B64" s="36">
        <f>SUMIFS(СВЦЭМ!$C$33:$C$776,СВЦЭМ!$A$33:$A$776,$A64,СВЦЭМ!$B$33:$B$776,B$47)+'СЕТ СН'!$G$9+СВЦЭМ!$D$10+'СЕТ СН'!$G$6-'СЕТ СН'!$G$19</f>
        <v>1446.7270580899999</v>
      </c>
      <c r="C64" s="36">
        <f>SUMIFS(СВЦЭМ!$C$33:$C$776,СВЦЭМ!$A$33:$A$776,$A64,СВЦЭМ!$B$33:$B$776,C$47)+'СЕТ СН'!$G$9+СВЦЭМ!$D$10+'СЕТ СН'!$G$6-'СЕТ СН'!$G$19</f>
        <v>1468.7957583500001</v>
      </c>
      <c r="D64" s="36">
        <f>SUMIFS(СВЦЭМ!$C$33:$C$776,СВЦЭМ!$A$33:$A$776,$A64,СВЦЭМ!$B$33:$B$776,D$47)+'СЕТ СН'!$G$9+СВЦЭМ!$D$10+'СЕТ СН'!$G$6-'СЕТ СН'!$G$19</f>
        <v>1459.72514649</v>
      </c>
      <c r="E64" s="36">
        <f>SUMIFS(СВЦЭМ!$C$33:$C$776,СВЦЭМ!$A$33:$A$776,$A64,СВЦЭМ!$B$33:$B$776,E$47)+'СЕТ СН'!$G$9+СВЦЭМ!$D$10+'СЕТ СН'!$G$6-'СЕТ СН'!$G$19</f>
        <v>1473.6897238199999</v>
      </c>
      <c r="F64" s="36">
        <f>SUMIFS(СВЦЭМ!$C$33:$C$776,СВЦЭМ!$A$33:$A$776,$A64,СВЦЭМ!$B$33:$B$776,F$47)+'СЕТ СН'!$G$9+СВЦЭМ!$D$10+'СЕТ СН'!$G$6-'СЕТ СН'!$G$19</f>
        <v>1477.4729631300002</v>
      </c>
      <c r="G64" s="36">
        <f>SUMIFS(СВЦЭМ!$C$33:$C$776,СВЦЭМ!$A$33:$A$776,$A64,СВЦЭМ!$B$33:$B$776,G$47)+'СЕТ СН'!$G$9+СВЦЭМ!$D$10+'СЕТ СН'!$G$6-'СЕТ СН'!$G$19</f>
        <v>1467.1783926200001</v>
      </c>
      <c r="H64" s="36">
        <f>SUMIFS(СВЦЭМ!$C$33:$C$776,СВЦЭМ!$A$33:$A$776,$A64,СВЦЭМ!$B$33:$B$776,H$47)+'СЕТ СН'!$G$9+СВЦЭМ!$D$10+'СЕТ СН'!$G$6-'СЕТ СН'!$G$19</f>
        <v>1456.92342297</v>
      </c>
      <c r="I64" s="36">
        <f>SUMIFS(СВЦЭМ!$C$33:$C$776,СВЦЭМ!$A$33:$A$776,$A64,СВЦЭМ!$B$33:$B$776,I$47)+'СЕТ СН'!$G$9+СВЦЭМ!$D$10+'СЕТ СН'!$G$6-'СЕТ СН'!$G$19</f>
        <v>1442.9979129200001</v>
      </c>
      <c r="J64" s="36">
        <f>SUMIFS(СВЦЭМ!$C$33:$C$776,СВЦЭМ!$A$33:$A$776,$A64,СВЦЭМ!$B$33:$B$776,J$47)+'СЕТ СН'!$G$9+СВЦЭМ!$D$10+'СЕТ СН'!$G$6-'СЕТ СН'!$G$19</f>
        <v>1455.8755789000002</v>
      </c>
      <c r="K64" s="36">
        <f>SUMIFS(СВЦЭМ!$C$33:$C$776,СВЦЭМ!$A$33:$A$776,$A64,СВЦЭМ!$B$33:$B$776,K$47)+'СЕТ СН'!$G$9+СВЦЭМ!$D$10+'СЕТ СН'!$G$6-'СЕТ СН'!$G$19</f>
        <v>1477.6556611400001</v>
      </c>
      <c r="L64" s="36">
        <f>SUMIFS(СВЦЭМ!$C$33:$C$776,СВЦЭМ!$A$33:$A$776,$A64,СВЦЭМ!$B$33:$B$776,L$47)+'СЕТ СН'!$G$9+СВЦЭМ!$D$10+'СЕТ СН'!$G$6-'СЕТ СН'!$G$19</f>
        <v>1437.1746645799999</v>
      </c>
      <c r="M64" s="36">
        <f>SUMIFS(СВЦЭМ!$C$33:$C$776,СВЦЭМ!$A$33:$A$776,$A64,СВЦЭМ!$B$33:$B$776,M$47)+'СЕТ СН'!$G$9+СВЦЭМ!$D$10+'СЕТ СН'!$G$6-'СЕТ СН'!$G$19</f>
        <v>1418.6838172600001</v>
      </c>
      <c r="N64" s="36">
        <f>SUMIFS(СВЦЭМ!$C$33:$C$776,СВЦЭМ!$A$33:$A$776,$A64,СВЦЭМ!$B$33:$B$776,N$47)+'СЕТ СН'!$G$9+СВЦЭМ!$D$10+'СЕТ СН'!$G$6-'СЕТ СН'!$G$19</f>
        <v>1414.3601942700002</v>
      </c>
      <c r="O64" s="36">
        <f>SUMIFS(СВЦЭМ!$C$33:$C$776,СВЦЭМ!$A$33:$A$776,$A64,СВЦЭМ!$B$33:$B$776,O$47)+'СЕТ СН'!$G$9+СВЦЭМ!$D$10+'СЕТ СН'!$G$6-'СЕТ СН'!$G$19</f>
        <v>1415.69198854</v>
      </c>
      <c r="P64" s="36">
        <f>SUMIFS(СВЦЭМ!$C$33:$C$776,СВЦЭМ!$A$33:$A$776,$A64,СВЦЭМ!$B$33:$B$776,P$47)+'СЕТ СН'!$G$9+СВЦЭМ!$D$10+'СЕТ СН'!$G$6-'СЕТ СН'!$G$19</f>
        <v>1414.9421019199999</v>
      </c>
      <c r="Q64" s="36">
        <f>SUMIFS(СВЦЭМ!$C$33:$C$776,СВЦЭМ!$A$33:$A$776,$A64,СВЦЭМ!$B$33:$B$776,Q$47)+'СЕТ СН'!$G$9+СВЦЭМ!$D$10+'СЕТ СН'!$G$6-'СЕТ СН'!$G$19</f>
        <v>1414.06711051</v>
      </c>
      <c r="R64" s="36">
        <f>SUMIFS(СВЦЭМ!$C$33:$C$776,СВЦЭМ!$A$33:$A$776,$A64,СВЦЭМ!$B$33:$B$776,R$47)+'СЕТ СН'!$G$9+СВЦЭМ!$D$10+'СЕТ СН'!$G$6-'СЕТ СН'!$G$19</f>
        <v>1413.2180613</v>
      </c>
      <c r="S64" s="36">
        <f>SUMIFS(СВЦЭМ!$C$33:$C$776,СВЦЭМ!$A$33:$A$776,$A64,СВЦЭМ!$B$33:$B$776,S$47)+'СЕТ СН'!$G$9+СВЦЭМ!$D$10+'СЕТ СН'!$G$6-'СЕТ СН'!$G$19</f>
        <v>1425.64709838</v>
      </c>
      <c r="T64" s="36">
        <f>SUMIFS(СВЦЭМ!$C$33:$C$776,СВЦЭМ!$A$33:$A$776,$A64,СВЦЭМ!$B$33:$B$776,T$47)+'СЕТ СН'!$G$9+СВЦЭМ!$D$10+'СЕТ СН'!$G$6-'СЕТ СН'!$G$19</f>
        <v>1440.1283883599999</v>
      </c>
      <c r="U64" s="36">
        <f>SUMIFS(СВЦЭМ!$C$33:$C$776,СВЦЭМ!$A$33:$A$776,$A64,СВЦЭМ!$B$33:$B$776,U$47)+'СЕТ СН'!$G$9+СВЦЭМ!$D$10+'СЕТ СН'!$G$6-'СЕТ СН'!$G$19</f>
        <v>1441.7591949600001</v>
      </c>
      <c r="V64" s="36">
        <f>SUMIFS(СВЦЭМ!$C$33:$C$776,СВЦЭМ!$A$33:$A$776,$A64,СВЦЭМ!$B$33:$B$776,V$47)+'СЕТ СН'!$G$9+СВЦЭМ!$D$10+'СЕТ СН'!$G$6-'СЕТ СН'!$G$19</f>
        <v>1431.2784533700001</v>
      </c>
      <c r="W64" s="36">
        <f>SUMIFS(СВЦЭМ!$C$33:$C$776,СВЦЭМ!$A$33:$A$776,$A64,СВЦЭМ!$B$33:$B$776,W$47)+'СЕТ СН'!$G$9+СВЦЭМ!$D$10+'СЕТ СН'!$G$6-'СЕТ СН'!$G$19</f>
        <v>1419.8563622300001</v>
      </c>
      <c r="X64" s="36">
        <f>SUMIFS(СВЦЭМ!$C$33:$C$776,СВЦЭМ!$A$33:$A$776,$A64,СВЦЭМ!$B$33:$B$776,X$47)+'СЕТ СН'!$G$9+СВЦЭМ!$D$10+'СЕТ СН'!$G$6-'СЕТ СН'!$G$19</f>
        <v>1411.0447692900002</v>
      </c>
      <c r="Y64" s="36">
        <f>SUMIFS(СВЦЭМ!$C$33:$C$776,СВЦЭМ!$A$33:$A$776,$A64,СВЦЭМ!$B$33:$B$776,Y$47)+'СЕТ СН'!$G$9+СВЦЭМ!$D$10+'СЕТ СН'!$G$6-'СЕТ СН'!$G$19</f>
        <v>1416.20415697</v>
      </c>
    </row>
    <row r="65" spans="1:27" ht="15.75" x14ac:dyDescent="0.2">
      <c r="A65" s="35">
        <f t="shared" si="1"/>
        <v>43787</v>
      </c>
      <c r="B65" s="36">
        <f>SUMIFS(СВЦЭМ!$C$33:$C$776,СВЦЭМ!$A$33:$A$776,$A65,СВЦЭМ!$B$33:$B$776,B$47)+'СЕТ СН'!$G$9+СВЦЭМ!$D$10+'СЕТ СН'!$G$6-'СЕТ СН'!$G$19</f>
        <v>1417.6438537500001</v>
      </c>
      <c r="C65" s="36">
        <f>SUMIFS(СВЦЭМ!$C$33:$C$776,СВЦЭМ!$A$33:$A$776,$A65,СВЦЭМ!$B$33:$B$776,C$47)+'СЕТ СН'!$G$9+СВЦЭМ!$D$10+'СЕТ СН'!$G$6-'СЕТ СН'!$G$19</f>
        <v>1429.7510404300001</v>
      </c>
      <c r="D65" s="36">
        <f>SUMIFS(СВЦЭМ!$C$33:$C$776,СВЦЭМ!$A$33:$A$776,$A65,СВЦЭМ!$B$33:$B$776,D$47)+'СЕТ СН'!$G$9+СВЦЭМ!$D$10+'СЕТ СН'!$G$6-'СЕТ СН'!$G$19</f>
        <v>1426.09299779</v>
      </c>
      <c r="E65" s="36">
        <f>SUMIFS(СВЦЭМ!$C$33:$C$776,СВЦЭМ!$A$33:$A$776,$A65,СВЦЭМ!$B$33:$B$776,E$47)+'СЕТ СН'!$G$9+СВЦЭМ!$D$10+'СЕТ СН'!$G$6-'СЕТ СН'!$G$19</f>
        <v>1434.5748591900001</v>
      </c>
      <c r="F65" s="36">
        <f>SUMIFS(СВЦЭМ!$C$33:$C$776,СВЦЭМ!$A$33:$A$776,$A65,СВЦЭМ!$B$33:$B$776,F$47)+'СЕТ СН'!$G$9+СВЦЭМ!$D$10+'СЕТ СН'!$G$6-'СЕТ СН'!$G$19</f>
        <v>1425.3810301600001</v>
      </c>
      <c r="G65" s="36">
        <f>SUMIFS(СВЦЭМ!$C$33:$C$776,СВЦЭМ!$A$33:$A$776,$A65,СВЦЭМ!$B$33:$B$776,G$47)+'СЕТ СН'!$G$9+СВЦЭМ!$D$10+'СЕТ СН'!$G$6-'СЕТ СН'!$G$19</f>
        <v>1428.9728144000001</v>
      </c>
      <c r="H65" s="36">
        <f>SUMIFS(СВЦЭМ!$C$33:$C$776,СВЦЭМ!$A$33:$A$776,$A65,СВЦЭМ!$B$33:$B$776,H$47)+'СЕТ СН'!$G$9+СВЦЭМ!$D$10+'СЕТ СН'!$G$6-'СЕТ СН'!$G$19</f>
        <v>1449.03774187</v>
      </c>
      <c r="I65" s="36">
        <f>SUMIFS(СВЦЭМ!$C$33:$C$776,СВЦЭМ!$A$33:$A$776,$A65,СВЦЭМ!$B$33:$B$776,I$47)+'СЕТ СН'!$G$9+СВЦЭМ!$D$10+'СЕТ СН'!$G$6-'СЕТ СН'!$G$19</f>
        <v>1478.9807434300001</v>
      </c>
      <c r="J65" s="36">
        <f>SUMIFS(СВЦЭМ!$C$33:$C$776,СВЦЭМ!$A$33:$A$776,$A65,СВЦЭМ!$B$33:$B$776,J$47)+'СЕТ СН'!$G$9+СВЦЭМ!$D$10+'СЕТ СН'!$G$6-'СЕТ СН'!$G$19</f>
        <v>1498.4073843599999</v>
      </c>
      <c r="K65" s="36">
        <f>SUMIFS(СВЦЭМ!$C$33:$C$776,СВЦЭМ!$A$33:$A$776,$A65,СВЦЭМ!$B$33:$B$776,K$47)+'СЕТ СН'!$G$9+СВЦЭМ!$D$10+'СЕТ СН'!$G$6-'СЕТ СН'!$G$19</f>
        <v>1510.8604713100001</v>
      </c>
      <c r="L65" s="36">
        <f>SUMIFS(СВЦЭМ!$C$33:$C$776,СВЦЭМ!$A$33:$A$776,$A65,СВЦЭМ!$B$33:$B$776,L$47)+'СЕТ СН'!$G$9+СВЦЭМ!$D$10+'СЕТ СН'!$G$6-'СЕТ СН'!$G$19</f>
        <v>1471.88894998</v>
      </c>
      <c r="M65" s="36">
        <f>SUMIFS(СВЦЭМ!$C$33:$C$776,СВЦЭМ!$A$33:$A$776,$A65,СВЦЭМ!$B$33:$B$776,M$47)+'СЕТ СН'!$G$9+СВЦЭМ!$D$10+'СЕТ СН'!$G$6-'СЕТ СН'!$G$19</f>
        <v>1454.06062058</v>
      </c>
      <c r="N65" s="36">
        <f>SUMIFS(СВЦЭМ!$C$33:$C$776,СВЦЭМ!$A$33:$A$776,$A65,СВЦЭМ!$B$33:$B$776,N$47)+'СЕТ СН'!$G$9+СВЦЭМ!$D$10+'СЕТ СН'!$G$6-'СЕТ СН'!$G$19</f>
        <v>1444.6827849599999</v>
      </c>
      <c r="O65" s="36">
        <f>SUMIFS(СВЦЭМ!$C$33:$C$776,СВЦЭМ!$A$33:$A$776,$A65,СВЦЭМ!$B$33:$B$776,O$47)+'СЕТ СН'!$G$9+СВЦЭМ!$D$10+'СЕТ СН'!$G$6-'СЕТ СН'!$G$19</f>
        <v>1447.67259835</v>
      </c>
      <c r="P65" s="36">
        <f>SUMIFS(СВЦЭМ!$C$33:$C$776,СВЦЭМ!$A$33:$A$776,$A65,СВЦЭМ!$B$33:$B$776,P$47)+'СЕТ СН'!$G$9+СВЦЭМ!$D$10+'СЕТ СН'!$G$6-'СЕТ СН'!$G$19</f>
        <v>1448.79515657</v>
      </c>
      <c r="Q65" s="36">
        <f>SUMIFS(СВЦЭМ!$C$33:$C$776,СВЦЭМ!$A$33:$A$776,$A65,СВЦЭМ!$B$33:$B$776,Q$47)+'СЕТ СН'!$G$9+СВЦЭМ!$D$10+'СЕТ СН'!$G$6-'СЕТ СН'!$G$19</f>
        <v>1446.7535140700002</v>
      </c>
      <c r="R65" s="36">
        <f>SUMIFS(СВЦЭМ!$C$33:$C$776,СВЦЭМ!$A$33:$A$776,$A65,СВЦЭМ!$B$33:$B$776,R$47)+'СЕТ СН'!$G$9+СВЦЭМ!$D$10+'СЕТ СН'!$G$6-'СЕТ СН'!$G$19</f>
        <v>1450.2604263600001</v>
      </c>
      <c r="S65" s="36">
        <f>SUMIFS(СВЦЭМ!$C$33:$C$776,СВЦЭМ!$A$33:$A$776,$A65,СВЦЭМ!$B$33:$B$776,S$47)+'СЕТ СН'!$G$9+СВЦЭМ!$D$10+'СЕТ СН'!$G$6-'СЕТ СН'!$G$19</f>
        <v>1463.21149767</v>
      </c>
      <c r="T65" s="36">
        <f>SUMIFS(СВЦЭМ!$C$33:$C$776,СВЦЭМ!$A$33:$A$776,$A65,СВЦЭМ!$B$33:$B$776,T$47)+'СЕТ СН'!$G$9+СВЦЭМ!$D$10+'СЕТ СН'!$G$6-'СЕТ СН'!$G$19</f>
        <v>1479.4650974400001</v>
      </c>
      <c r="U65" s="36">
        <f>SUMIFS(СВЦЭМ!$C$33:$C$776,СВЦЭМ!$A$33:$A$776,$A65,СВЦЭМ!$B$33:$B$776,U$47)+'СЕТ СН'!$G$9+СВЦЭМ!$D$10+'СЕТ СН'!$G$6-'СЕТ СН'!$G$19</f>
        <v>1477.43980857</v>
      </c>
      <c r="V65" s="36">
        <f>SUMIFS(СВЦЭМ!$C$33:$C$776,СВЦЭМ!$A$33:$A$776,$A65,СВЦЭМ!$B$33:$B$776,V$47)+'СЕТ СН'!$G$9+СВЦЭМ!$D$10+'СЕТ СН'!$G$6-'СЕТ СН'!$G$19</f>
        <v>1471.57005592</v>
      </c>
      <c r="W65" s="36">
        <f>SUMIFS(СВЦЭМ!$C$33:$C$776,СВЦЭМ!$A$33:$A$776,$A65,СВЦЭМ!$B$33:$B$776,W$47)+'СЕТ СН'!$G$9+СВЦЭМ!$D$10+'СЕТ СН'!$G$6-'СЕТ СН'!$G$19</f>
        <v>1468.9088128600001</v>
      </c>
      <c r="X65" s="36">
        <f>SUMIFS(СВЦЭМ!$C$33:$C$776,СВЦЭМ!$A$33:$A$776,$A65,СВЦЭМ!$B$33:$B$776,X$47)+'СЕТ СН'!$G$9+СВЦЭМ!$D$10+'СЕТ СН'!$G$6-'СЕТ СН'!$G$19</f>
        <v>1459.0924636</v>
      </c>
      <c r="Y65" s="36">
        <f>SUMIFS(СВЦЭМ!$C$33:$C$776,СВЦЭМ!$A$33:$A$776,$A65,СВЦЭМ!$B$33:$B$776,Y$47)+'СЕТ СН'!$G$9+СВЦЭМ!$D$10+'СЕТ СН'!$G$6-'СЕТ СН'!$G$19</f>
        <v>1455.51058506</v>
      </c>
    </row>
    <row r="66" spans="1:27" ht="15.75" x14ac:dyDescent="0.2">
      <c r="A66" s="35">
        <f t="shared" si="1"/>
        <v>43788</v>
      </c>
      <c r="B66" s="36">
        <f>SUMIFS(СВЦЭМ!$C$33:$C$776,СВЦЭМ!$A$33:$A$776,$A66,СВЦЭМ!$B$33:$B$776,B$47)+'СЕТ СН'!$G$9+СВЦЭМ!$D$10+'СЕТ СН'!$G$6-'СЕТ СН'!$G$19</f>
        <v>1524.14546954</v>
      </c>
      <c r="C66" s="36">
        <f>SUMIFS(СВЦЭМ!$C$33:$C$776,СВЦЭМ!$A$33:$A$776,$A66,СВЦЭМ!$B$33:$B$776,C$47)+'СЕТ СН'!$G$9+СВЦЭМ!$D$10+'СЕТ СН'!$G$6-'СЕТ СН'!$G$19</f>
        <v>1538.0409770599999</v>
      </c>
      <c r="D66" s="36">
        <f>SUMIFS(СВЦЭМ!$C$33:$C$776,СВЦЭМ!$A$33:$A$776,$A66,СВЦЭМ!$B$33:$B$776,D$47)+'СЕТ СН'!$G$9+СВЦЭМ!$D$10+'СЕТ СН'!$G$6-'СЕТ СН'!$G$19</f>
        <v>1546.7325656100002</v>
      </c>
      <c r="E66" s="36">
        <f>SUMIFS(СВЦЭМ!$C$33:$C$776,СВЦЭМ!$A$33:$A$776,$A66,СВЦЭМ!$B$33:$B$776,E$47)+'СЕТ СН'!$G$9+СВЦЭМ!$D$10+'СЕТ СН'!$G$6-'СЕТ СН'!$G$19</f>
        <v>1546.2519398200002</v>
      </c>
      <c r="F66" s="36">
        <f>SUMIFS(СВЦЭМ!$C$33:$C$776,СВЦЭМ!$A$33:$A$776,$A66,СВЦЭМ!$B$33:$B$776,F$47)+'СЕТ СН'!$G$9+СВЦЭМ!$D$10+'СЕТ СН'!$G$6-'СЕТ СН'!$G$19</f>
        <v>1534.5942384</v>
      </c>
      <c r="G66" s="36">
        <f>SUMIFS(СВЦЭМ!$C$33:$C$776,СВЦЭМ!$A$33:$A$776,$A66,СВЦЭМ!$B$33:$B$776,G$47)+'СЕТ СН'!$G$9+СВЦЭМ!$D$10+'СЕТ СН'!$G$6-'СЕТ СН'!$G$19</f>
        <v>1532.5895272900002</v>
      </c>
      <c r="H66" s="36">
        <f>SUMIFS(СВЦЭМ!$C$33:$C$776,СВЦЭМ!$A$33:$A$776,$A66,СВЦЭМ!$B$33:$B$776,H$47)+'СЕТ СН'!$G$9+СВЦЭМ!$D$10+'СЕТ СН'!$G$6-'СЕТ СН'!$G$19</f>
        <v>1507.7529754900002</v>
      </c>
      <c r="I66" s="36">
        <f>SUMIFS(СВЦЭМ!$C$33:$C$776,СВЦЭМ!$A$33:$A$776,$A66,СВЦЭМ!$B$33:$B$776,I$47)+'СЕТ СН'!$G$9+СВЦЭМ!$D$10+'СЕТ СН'!$G$6-'СЕТ СН'!$G$19</f>
        <v>1516.34471747</v>
      </c>
      <c r="J66" s="36">
        <f>SUMIFS(СВЦЭМ!$C$33:$C$776,СВЦЭМ!$A$33:$A$776,$A66,СВЦЭМ!$B$33:$B$776,J$47)+'СЕТ СН'!$G$9+СВЦЭМ!$D$10+'СЕТ СН'!$G$6-'СЕТ СН'!$G$19</f>
        <v>1523.0938481600001</v>
      </c>
      <c r="K66" s="36">
        <f>SUMIFS(СВЦЭМ!$C$33:$C$776,СВЦЭМ!$A$33:$A$776,$A66,СВЦЭМ!$B$33:$B$776,K$47)+'СЕТ СН'!$G$9+СВЦЭМ!$D$10+'СЕТ СН'!$G$6-'СЕТ СН'!$G$19</f>
        <v>1530.7031567500001</v>
      </c>
      <c r="L66" s="36">
        <f>SUMIFS(СВЦЭМ!$C$33:$C$776,СВЦЭМ!$A$33:$A$776,$A66,СВЦЭМ!$B$33:$B$776,L$47)+'СЕТ СН'!$G$9+СВЦЭМ!$D$10+'СЕТ СН'!$G$6-'СЕТ СН'!$G$19</f>
        <v>1491.7923335800001</v>
      </c>
      <c r="M66" s="36">
        <f>SUMIFS(СВЦЭМ!$C$33:$C$776,СВЦЭМ!$A$33:$A$776,$A66,СВЦЭМ!$B$33:$B$776,M$47)+'СЕТ СН'!$G$9+СВЦЭМ!$D$10+'СЕТ СН'!$G$6-'СЕТ СН'!$G$19</f>
        <v>1475.1253113900002</v>
      </c>
      <c r="N66" s="36">
        <f>SUMIFS(СВЦЭМ!$C$33:$C$776,СВЦЭМ!$A$33:$A$776,$A66,СВЦЭМ!$B$33:$B$776,N$47)+'СЕТ СН'!$G$9+СВЦЭМ!$D$10+'СЕТ СН'!$G$6-'СЕТ СН'!$G$19</f>
        <v>1469.2401841800001</v>
      </c>
      <c r="O66" s="36">
        <f>SUMIFS(СВЦЭМ!$C$33:$C$776,СВЦЭМ!$A$33:$A$776,$A66,СВЦЭМ!$B$33:$B$776,O$47)+'СЕТ СН'!$G$9+СВЦЭМ!$D$10+'СЕТ СН'!$G$6-'СЕТ СН'!$G$19</f>
        <v>1465.8176934799999</v>
      </c>
      <c r="P66" s="36">
        <f>SUMIFS(СВЦЭМ!$C$33:$C$776,СВЦЭМ!$A$33:$A$776,$A66,СВЦЭМ!$B$33:$B$776,P$47)+'СЕТ СН'!$G$9+СВЦЭМ!$D$10+'СЕТ СН'!$G$6-'СЕТ СН'!$G$19</f>
        <v>1465.6565195799999</v>
      </c>
      <c r="Q66" s="36">
        <f>SUMIFS(СВЦЭМ!$C$33:$C$776,СВЦЭМ!$A$33:$A$776,$A66,СВЦЭМ!$B$33:$B$776,Q$47)+'СЕТ СН'!$G$9+СВЦЭМ!$D$10+'СЕТ СН'!$G$6-'СЕТ СН'!$G$19</f>
        <v>1466.6769300000001</v>
      </c>
      <c r="R66" s="36">
        <f>SUMIFS(СВЦЭМ!$C$33:$C$776,СВЦЭМ!$A$33:$A$776,$A66,СВЦЭМ!$B$33:$B$776,R$47)+'СЕТ СН'!$G$9+СВЦЭМ!$D$10+'СЕТ СН'!$G$6-'СЕТ СН'!$G$19</f>
        <v>1465.02183218</v>
      </c>
      <c r="S66" s="36">
        <f>SUMIFS(СВЦЭМ!$C$33:$C$776,СВЦЭМ!$A$33:$A$776,$A66,СВЦЭМ!$B$33:$B$776,S$47)+'СЕТ СН'!$G$9+СВЦЭМ!$D$10+'СЕТ СН'!$G$6-'СЕТ СН'!$G$19</f>
        <v>1475.9143400100002</v>
      </c>
      <c r="T66" s="36">
        <f>SUMIFS(СВЦЭМ!$C$33:$C$776,СВЦЭМ!$A$33:$A$776,$A66,СВЦЭМ!$B$33:$B$776,T$47)+'СЕТ СН'!$G$9+СВЦЭМ!$D$10+'СЕТ СН'!$G$6-'СЕТ СН'!$G$19</f>
        <v>1489.20642176</v>
      </c>
      <c r="U66" s="36">
        <f>SUMIFS(СВЦЭМ!$C$33:$C$776,СВЦЭМ!$A$33:$A$776,$A66,СВЦЭМ!$B$33:$B$776,U$47)+'СЕТ СН'!$G$9+СВЦЭМ!$D$10+'СЕТ СН'!$G$6-'СЕТ СН'!$G$19</f>
        <v>1479.1168562500002</v>
      </c>
      <c r="V66" s="36">
        <f>SUMIFS(СВЦЭМ!$C$33:$C$776,СВЦЭМ!$A$33:$A$776,$A66,СВЦЭМ!$B$33:$B$776,V$47)+'СЕТ СН'!$G$9+СВЦЭМ!$D$10+'СЕТ СН'!$G$6-'СЕТ СН'!$G$19</f>
        <v>1475.51626803</v>
      </c>
      <c r="W66" s="36">
        <f>SUMIFS(СВЦЭМ!$C$33:$C$776,СВЦЭМ!$A$33:$A$776,$A66,СВЦЭМ!$B$33:$B$776,W$47)+'СЕТ СН'!$G$9+СВЦЭМ!$D$10+'СЕТ СН'!$G$6-'СЕТ СН'!$G$19</f>
        <v>1478.4655149700002</v>
      </c>
      <c r="X66" s="36">
        <f>SUMIFS(СВЦЭМ!$C$33:$C$776,СВЦЭМ!$A$33:$A$776,$A66,СВЦЭМ!$B$33:$B$776,X$47)+'СЕТ СН'!$G$9+СВЦЭМ!$D$10+'СЕТ СН'!$G$6-'СЕТ СН'!$G$19</f>
        <v>1475.5786054800001</v>
      </c>
      <c r="Y66" s="36">
        <f>SUMIFS(СВЦЭМ!$C$33:$C$776,СВЦЭМ!$A$33:$A$776,$A66,СВЦЭМ!$B$33:$B$776,Y$47)+'СЕТ СН'!$G$9+СВЦЭМ!$D$10+'СЕТ СН'!$G$6-'СЕТ СН'!$G$19</f>
        <v>1481.7675159999999</v>
      </c>
    </row>
    <row r="67" spans="1:27" ht="15.75" x14ac:dyDescent="0.2">
      <c r="A67" s="35">
        <f t="shared" si="1"/>
        <v>43789</v>
      </c>
      <c r="B67" s="36">
        <f>SUMIFS(СВЦЭМ!$C$33:$C$776,СВЦЭМ!$A$33:$A$776,$A67,СВЦЭМ!$B$33:$B$776,B$47)+'СЕТ СН'!$G$9+СВЦЭМ!$D$10+'СЕТ СН'!$G$6-'СЕТ СН'!$G$19</f>
        <v>1460.6912399299999</v>
      </c>
      <c r="C67" s="36">
        <f>SUMIFS(СВЦЭМ!$C$33:$C$776,СВЦЭМ!$A$33:$A$776,$A67,СВЦЭМ!$B$33:$B$776,C$47)+'СЕТ СН'!$G$9+СВЦЭМ!$D$10+'СЕТ СН'!$G$6-'СЕТ СН'!$G$19</f>
        <v>1472.3934631300001</v>
      </c>
      <c r="D67" s="36">
        <f>SUMIFS(СВЦЭМ!$C$33:$C$776,СВЦЭМ!$A$33:$A$776,$A67,СВЦЭМ!$B$33:$B$776,D$47)+'СЕТ СН'!$G$9+СВЦЭМ!$D$10+'СЕТ СН'!$G$6-'СЕТ СН'!$G$19</f>
        <v>1471.4355294100001</v>
      </c>
      <c r="E67" s="36">
        <f>SUMIFS(СВЦЭМ!$C$33:$C$776,СВЦЭМ!$A$33:$A$776,$A67,СВЦЭМ!$B$33:$B$776,E$47)+'СЕТ СН'!$G$9+СВЦЭМ!$D$10+'СЕТ СН'!$G$6-'СЕТ СН'!$G$19</f>
        <v>1478.10135468</v>
      </c>
      <c r="F67" s="36">
        <f>SUMIFS(СВЦЭМ!$C$33:$C$776,СВЦЭМ!$A$33:$A$776,$A67,СВЦЭМ!$B$33:$B$776,F$47)+'СЕТ СН'!$G$9+СВЦЭМ!$D$10+'СЕТ СН'!$G$6-'СЕТ СН'!$G$19</f>
        <v>1466.7798492900001</v>
      </c>
      <c r="G67" s="36">
        <f>SUMIFS(СВЦЭМ!$C$33:$C$776,СВЦЭМ!$A$33:$A$776,$A67,СВЦЭМ!$B$33:$B$776,G$47)+'СЕТ СН'!$G$9+СВЦЭМ!$D$10+'СЕТ СН'!$G$6-'СЕТ СН'!$G$19</f>
        <v>1460.5187920200001</v>
      </c>
      <c r="H67" s="36">
        <f>SUMIFS(СВЦЭМ!$C$33:$C$776,СВЦЭМ!$A$33:$A$776,$A67,СВЦЭМ!$B$33:$B$776,H$47)+'СЕТ СН'!$G$9+СВЦЭМ!$D$10+'СЕТ СН'!$G$6-'СЕТ СН'!$G$19</f>
        <v>1474.2871904000001</v>
      </c>
      <c r="I67" s="36">
        <f>SUMIFS(СВЦЭМ!$C$33:$C$776,СВЦЭМ!$A$33:$A$776,$A67,СВЦЭМ!$B$33:$B$776,I$47)+'СЕТ СН'!$G$9+СВЦЭМ!$D$10+'СЕТ СН'!$G$6-'СЕТ СН'!$G$19</f>
        <v>1479.2272129600001</v>
      </c>
      <c r="J67" s="36">
        <f>SUMIFS(СВЦЭМ!$C$33:$C$776,СВЦЭМ!$A$33:$A$776,$A67,СВЦЭМ!$B$33:$B$776,J$47)+'СЕТ СН'!$G$9+СВЦЭМ!$D$10+'СЕТ СН'!$G$6-'СЕТ СН'!$G$19</f>
        <v>1485.28470092</v>
      </c>
      <c r="K67" s="36">
        <f>SUMIFS(СВЦЭМ!$C$33:$C$776,СВЦЭМ!$A$33:$A$776,$A67,СВЦЭМ!$B$33:$B$776,K$47)+'СЕТ СН'!$G$9+СВЦЭМ!$D$10+'СЕТ СН'!$G$6-'СЕТ СН'!$G$19</f>
        <v>1499.9145692000002</v>
      </c>
      <c r="L67" s="36">
        <f>SUMIFS(СВЦЭМ!$C$33:$C$776,СВЦЭМ!$A$33:$A$776,$A67,СВЦЭМ!$B$33:$B$776,L$47)+'СЕТ СН'!$G$9+СВЦЭМ!$D$10+'СЕТ СН'!$G$6-'СЕТ СН'!$G$19</f>
        <v>1471.88915492</v>
      </c>
      <c r="M67" s="36">
        <f>SUMIFS(СВЦЭМ!$C$33:$C$776,СВЦЭМ!$A$33:$A$776,$A67,СВЦЭМ!$B$33:$B$776,M$47)+'СЕТ СН'!$G$9+СВЦЭМ!$D$10+'СЕТ СН'!$G$6-'СЕТ СН'!$G$19</f>
        <v>1441.93278409</v>
      </c>
      <c r="N67" s="36">
        <f>SUMIFS(СВЦЭМ!$C$33:$C$776,СВЦЭМ!$A$33:$A$776,$A67,СВЦЭМ!$B$33:$B$776,N$47)+'СЕТ СН'!$G$9+СВЦЭМ!$D$10+'СЕТ СН'!$G$6-'СЕТ СН'!$G$19</f>
        <v>1429.7447124099999</v>
      </c>
      <c r="O67" s="36">
        <f>SUMIFS(СВЦЭМ!$C$33:$C$776,СВЦЭМ!$A$33:$A$776,$A67,СВЦЭМ!$B$33:$B$776,O$47)+'СЕТ СН'!$G$9+СВЦЭМ!$D$10+'СЕТ СН'!$G$6-'СЕТ СН'!$G$19</f>
        <v>1437.9690928700002</v>
      </c>
      <c r="P67" s="36">
        <f>SUMIFS(СВЦЭМ!$C$33:$C$776,СВЦЭМ!$A$33:$A$776,$A67,СВЦЭМ!$B$33:$B$776,P$47)+'СЕТ СН'!$G$9+СВЦЭМ!$D$10+'СЕТ СН'!$G$6-'СЕТ СН'!$G$19</f>
        <v>1432.2207162100001</v>
      </c>
      <c r="Q67" s="36">
        <f>SUMIFS(СВЦЭМ!$C$33:$C$776,СВЦЭМ!$A$33:$A$776,$A67,СВЦЭМ!$B$33:$B$776,Q$47)+'СЕТ СН'!$G$9+СВЦЭМ!$D$10+'СЕТ СН'!$G$6-'СЕТ СН'!$G$19</f>
        <v>1420.7941871400001</v>
      </c>
      <c r="R67" s="36">
        <f>SUMIFS(СВЦЭМ!$C$33:$C$776,СВЦЭМ!$A$33:$A$776,$A67,СВЦЭМ!$B$33:$B$776,R$47)+'СЕТ СН'!$G$9+СВЦЭМ!$D$10+'СЕТ СН'!$G$6-'СЕТ СН'!$G$19</f>
        <v>1426.69417174</v>
      </c>
      <c r="S67" s="36">
        <f>SUMIFS(СВЦЭМ!$C$33:$C$776,СВЦЭМ!$A$33:$A$776,$A67,СВЦЭМ!$B$33:$B$776,S$47)+'СЕТ СН'!$G$9+СВЦЭМ!$D$10+'СЕТ СН'!$G$6-'СЕТ СН'!$G$19</f>
        <v>1449.9189817500001</v>
      </c>
      <c r="T67" s="36">
        <f>SUMIFS(СВЦЭМ!$C$33:$C$776,СВЦЭМ!$A$33:$A$776,$A67,СВЦЭМ!$B$33:$B$776,T$47)+'СЕТ СН'!$G$9+СВЦЭМ!$D$10+'СЕТ СН'!$G$6-'СЕТ СН'!$G$19</f>
        <v>1457.38599191</v>
      </c>
      <c r="U67" s="36">
        <f>SUMIFS(СВЦЭМ!$C$33:$C$776,СВЦЭМ!$A$33:$A$776,$A67,СВЦЭМ!$B$33:$B$776,U$47)+'СЕТ СН'!$G$9+СВЦЭМ!$D$10+'СЕТ СН'!$G$6-'СЕТ СН'!$G$19</f>
        <v>1457.3091381899999</v>
      </c>
      <c r="V67" s="36">
        <f>SUMIFS(СВЦЭМ!$C$33:$C$776,СВЦЭМ!$A$33:$A$776,$A67,СВЦЭМ!$B$33:$B$776,V$47)+'СЕТ СН'!$G$9+СВЦЭМ!$D$10+'СЕТ СН'!$G$6-'СЕТ СН'!$G$19</f>
        <v>1446.4185012500002</v>
      </c>
      <c r="W67" s="36">
        <f>SUMIFS(СВЦЭМ!$C$33:$C$776,СВЦЭМ!$A$33:$A$776,$A67,СВЦЭМ!$B$33:$B$776,W$47)+'СЕТ СН'!$G$9+СВЦЭМ!$D$10+'СЕТ СН'!$G$6-'СЕТ СН'!$G$19</f>
        <v>1450.1712780600001</v>
      </c>
      <c r="X67" s="36">
        <f>SUMIFS(СВЦЭМ!$C$33:$C$776,СВЦЭМ!$A$33:$A$776,$A67,СВЦЭМ!$B$33:$B$776,X$47)+'СЕТ СН'!$G$9+СВЦЭМ!$D$10+'СЕТ СН'!$G$6-'СЕТ СН'!$G$19</f>
        <v>1442.97449783</v>
      </c>
      <c r="Y67" s="36">
        <f>SUMIFS(СВЦЭМ!$C$33:$C$776,СВЦЭМ!$A$33:$A$776,$A67,СВЦЭМ!$B$33:$B$776,Y$47)+'СЕТ СН'!$G$9+СВЦЭМ!$D$10+'СЕТ СН'!$G$6-'СЕТ СН'!$G$19</f>
        <v>1443.4159549400001</v>
      </c>
    </row>
    <row r="68" spans="1:27" ht="15.75" x14ac:dyDescent="0.2">
      <c r="A68" s="35">
        <f t="shared" si="1"/>
        <v>43790</v>
      </c>
      <c r="B68" s="36">
        <f>SUMIFS(СВЦЭМ!$C$33:$C$776,СВЦЭМ!$A$33:$A$776,$A68,СВЦЭМ!$B$33:$B$776,B$47)+'СЕТ СН'!$G$9+СВЦЭМ!$D$10+'СЕТ СН'!$G$6-'СЕТ СН'!$G$19</f>
        <v>1508.6155510600001</v>
      </c>
      <c r="C68" s="36">
        <f>SUMIFS(СВЦЭМ!$C$33:$C$776,СВЦЭМ!$A$33:$A$776,$A68,СВЦЭМ!$B$33:$B$776,C$47)+'СЕТ СН'!$G$9+СВЦЭМ!$D$10+'СЕТ СН'!$G$6-'СЕТ СН'!$G$19</f>
        <v>1511.7775062300002</v>
      </c>
      <c r="D68" s="36">
        <f>SUMIFS(СВЦЭМ!$C$33:$C$776,СВЦЭМ!$A$33:$A$776,$A68,СВЦЭМ!$B$33:$B$776,D$47)+'СЕТ СН'!$G$9+СВЦЭМ!$D$10+'СЕТ СН'!$G$6-'СЕТ СН'!$G$19</f>
        <v>1554.24632922</v>
      </c>
      <c r="E68" s="36">
        <f>SUMIFS(СВЦЭМ!$C$33:$C$776,СВЦЭМ!$A$33:$A$776,$A68,СВЦЭМ!$B$33:$B$776,E$47)+'СЕТ СН'!$G$9+СВЦЭМ!$D$10+'СЕТ СН'!$G$6-'СЕТ СН'!$G$19</f>
        <v>1560.18701992</v>
      </c>
      <c r="F68" s="36">
        <f>SUMIFS(СВЦЭМ!$C$33:$C$776,СВЦЭМ!$A$33:$A$776,$A68,СВЦЭМ!$B$33:$B$776,F$47)+'СЕТ СН'!$G$9+СВЦЭМ!$D$10+'СЕТ СН'!$G$6-'СЕТ СН'!$G$19</f>
        <v>1557.9712475400001</v>
      </c>
      <c r="G68" s="36">
        <f>SUMIFS(СВЦЭМ!$C$33:$C$776,СВЦЭМ!$A$33:$A$776,$A68,СВЦЭМ!$B$33:$B$776,G$47)+'СЕТ СН'!$G$9+СВЦЭМ!$D$10+'СЕТ СН'!$G$6-'СЕТ СН'!$G$19</f>
        <v>1547.9289270500001</v>
      </c>
      <c r="H68" s="36">
        <f>SUMIFS(СВЦЭМ!$C$33:$C$776,СВЦЭМ!$A$33:$A$776,$A68,СВЦЭМ!$B$33:$B$776,H$47)+'СЕТ СН'!$G$9+СВЦЭМ!$D$10+'СЕТ СН'!$G$6-'СЕТ СН'!$G$19</f>
        <v>1504.2712647000001</v>
      </c>
      <c r="I68" s="36">
        <f>SUMIFS(СВЦЭМ!$C$33:$C$776,СВЦЭМ!$A$33:$A$776,$A68,СВЦЭМ!$B$33:$B$776,I$47)+'СЕТ СН'!$G$9+СВЦЭМ!$D$10+'СЕТ СН'!$G$6-'СЕТ СН'!$G$19</f>
        <v>1488.8765090700001</v>
      </c>
      <c r="J68" s="36">
        <f>SUMIFS(СВЦЭМ!$C$33:$C$776,СВЦЭМ!$A$33:$A$776,$A68,СВЦЭМ!$B$33:$B$776,J$47)+'СЕТ СН'!$G$9+СВЦЭМ!$D$10+'СЕТ СН'!$G$6-'СЕТ СН'!$G$19</f>
        <v>1463.7765744000001</v>
      </c>
      <c r="K68" s="36">
        <f>SUMIFS(СВЦЭМ!$C$33:$C$776,СВЦЭМ!$A$33:$A$776,$A68,СВЦЭМ!$B$33:$B$776,K$47)+'СЕТ СН'!$G$9+СВЦЭМ!$D$10+'СЕТ СН'!$G$6-'СЕТ СН'!$G$19</f>
        <v>1458.6321004599999</v>
      </c>
      <c r="L68" s="36">
        <f>SUMIFS(СВЦЭМ!$C$33:$C$776,СВЦЭМ!$A$33:$A$776,$A68,СВЦЭМ!$B$33:$B$776,L$47)+'СЕТ СН'!$G$9+СВЦЭМ!$D$10+'СЕТ СН'!$G$6-'СЕТ СН'!$G$19</f>
        <v>1431.1711040499999</v>
      </c>
      <c r="M68" s="36">
        <f>SUMIFS(СВЦЭМ!$C$33:$C$776,СВЦЭМ!$A$33:$A$776,$A68,СВЦЭМ!$B$33:$B$776,M$47)+'СЕТ СН'!$G$9+СВЦЭМ!$D$10+'СЕТ СН'!$G$6-'СЕТ СН'!$G$19</f>
        <v>1429.9587107900002</v>
      </c>
      <c r="N68" s="36">
        <f>SUMIFS(СВЦЭМ!$C$33:$C$776,СВЦЭМ!$A$33:$A$776,$A68,СВЦЭМ!$B$33:$B$776,N$47)+'СЕТ СН'!$G$9+СВЦЭМ!$D$10+'СЕТ СН'!$G$6-'СЕТ СН'!$G$19</f>
        <v>1446.1813377799999</v>
      </c>
      <c r="O68" s="36">
        <f>SUMIFS(СВЦЭМ!$C$33:$C$776,СВЦЭМ!$A$33:$A$776,$A68,СВЦЭМ!$B$33:$B$776,O$47)+'СЕТ СН'!$G$9+СВЦЭМ!$D$10+'СЕТ СН'!$G$6-'СЕТ СН'!$G$19</f>
        <v>1464.7490776200002</v>
      </c>
      <c r="P68" s="36">
        <f>SUMIFS(СВЦЭМ!$C$33:$C$776,СВЦЭМ!$A$33:$A$776,$A68,СВЦЭМ!$B$33:$B$776,P$47)+'СЕТ СН'!$G$9+СВЦЭМ!$D$10+'СЕТ СН'!$G$6-'СЕТ СН'!$G$19</f>
        <v>1459.73233157</v>
      </c>
      <c r="Q68" s="36">
        <f>SUMIFS(СВЦЭМ!$C$33:$C$776,СВЦЭМ!$A$33:$A$776,$A68,СВЦЭМ!$B$33:$B$776,Q$47)+'СЕТ СН'!$G$9+СВЦЭМ!$D$10+'СЕТ СН'!$G$6-'СЕТ СН'!$G$19</f>
        <v>1463.8684330999999</v>
      </c>
      <c r="R68" s="36">
        <f>SUMIFS(СВЦЭМ!$C$33:$C$776,СВЦЭМ!$A$33:$A$776,$A68,СВЦЭМ!$B$33:$B$776,R$47)+'СЕТ СН'!$G$9+СВЦЭМ!$D$10+'СЕТ СН'!$G$6-'СЕТ СН'!$G$19</f>
        <v>1448.46255419</v>
      </c>
      <c r="S68" s="36">
        <f>SUMIFS(СВЦЭМ!$C$33:$C$776,СВЦЭМ!$A$33:$A$776,$A68,СВЦЭМ!$B$33:$B$776,S$47)+'СЕТ СН'!$G$9+СВЦЭМ!$D$10+'СЕТ СН'!$G$6-'СЕТ СН'!$G$19</f>
        <v>1419.9193835900001</v>
      </c>
      <c r="T68" s="36">
        <f>SUMIFS(СВЦЭМ!$C$33:$C$776,СВЦЭМ!$A$33:$A$776,$A68,СВЦЭМ!$B$33:$B$776,T$47)+'СЕТ СН'!$G$9+СВЦЭМ!$D$10+'СЕТ СН'!$G$6-'СЕТ СН'!$G$19</f>
        <v>1419.2726494399999</v>
      </c>
      <c r="U68" s="36">
        <f>SUMIFS(СВЦЭМ!$C$33:$C$776,СВЦЭМ!$A$33:$A$776,$A68,СВЦЭМ!$B$33:$B$776,U$47)+'СЕТ СН'!$G$9+СВЦЭМ!$D$10+'СЕТ СН'!$G$6-'СЕТ СН'!$G$19</f>
        <v>1420.0462758200001</v>
      </c>
      <c r="V68" s="36">
        <f>SUMIFS(СВЦЭМ!$C$33:$C$776,СВЦЭМ!$A$33:$A$776,$A68,СВЦЭМ!$B$33:$B$776,V$47)+'СЕТ СН'!$G$9+СВЦЭМ!$D$10+'СЕТ СН'!$G$6-'СЕТ СН'!$G$19</f>
        <v>1407.9698688100002</v>
      </c>
      <c r="W68" s="36">
        <f>SUMIFS(СВЦЭМ!$C$33:$C$776,СВЦЭМ!$A$33:$A$776,$A68,СВЦЭМ!$B$33:$B$776,W$47)+'СЕТ СН'!$G$9+СВЦЭМ!$D$10+'СЕТ СН'!$G$6-'СЕТ СН'!$G$19</f>
        <v>1399.7020203500001</v>
      </c>
      <c r="X68" s="36">
        <f>SUMIFS(СВЦЭМ!$C$33:$C$776,СВЦЭМ!$A$33:$A$776,$A68,СВЦЭМ!$B$33:$B$776,X$47)+'СЕТ СН'!$G$9+СВЦЭМ!$D$10+'СЕТ СН'!$G$6-'СЕТ СН'!$G$19</f>
        <v>1403.7576503099999</v>
      </c>
      <c r="Y68" s="36">
        <f>SUMIFS(СВЦЭМ!$C$33:$C$776,СВЦЭМ!$A$33:$A$776,$A68,СВЦЭМ!$B$33:$B$776,Y$47)+'СЕТ СН'!$G$9+СВЦЭМ!$D$10+'СЕТ СН'!$G$6-'СЕТ СН'!$G$19</f>
        <v>1463.7202749799999</v>
      </c>
    </row>
    <row r="69" spans="1:27" ht="15.75" x14ac:dyDescent="0.2">
      <c r="A69" s="35">
        <f t="shared" si="1"/>
        <v>43791</v>
      </c>
      <c r="B69" s="36">
        <f>SUMIFS(СВЦЭМ!$C$33:$C$776,СВЦЭМ!$A$33:$A$776,$A69,СВЦЭМ!$B$33:$B$776,B$47)+'СЕТ СН'!$G$9+СВЦЭМ!$D$10+'СЕТ СН'!$G$6-'СЕТ СН'!$G$19</f>
        <v>1520.8784741200002</v>
      </c>
      <c r="C69" s="36">
        <f>SUMIFS(СВЦЭМ!$C$33:$C$776,СВЦЭМ!$A$33:$A$776,$A69,СВЦЭМ!$B$33:$B$776,C$47)+'СЕТ СН'!$G$9+СВЦЭМ!$D$10+'СЕТ СН'!$G$6-'СЕТ СН'!$G$19</f>
        <v>1557.34889251</v>
      </c>
      <c r="D69" s="36">
        <f>SUMIFS(СВЦЭМ!$C$33:$C$776,СВЦЭМ!$A$33:$A$776,$A69,СВЦЭМ!$B$33:$B$776,D$47)+'СЕТ СН'!$G$9+СВЦЭМ!$D$10+'СЕТ СН'!$G$6-'СЕТ СН'!$G$19</f>
        <v>1561.5165512100002</v>
      </c>
      <c r="E69" s="36">
        <f>SUMIFS(СВЦЭМ!$C$33:$C$776,СВЦЭМ!$A$33:$A$776,$A69,СВЦЭМ!$B$33:$B$776,E$47)+'СЕТ СН'!$G$9+СВЦЭМ!$D$10+'СЕТ СН'!$G$6-'СЕТ СН'!$G$19</f>
        <v>1544.00494996</v>
      </c>
      <c r="F69" s="36">
        <f>SUMIFS(СВЦЭМ!$C$33:$C$776,СВЦЭМ!$A$33:$A$776,$A69,СВЦЭМ!$B$33:$B$776,F$47)+'СЕТ СН'!$G$9+СВЦЭМ!$D$10+'СЕТ СН'!$G$6-'СЕТ СН'!$G$19</f>
        <v>1530.2946280000001</v>
      </c>
      <c r="G69" s="36">
        <f>SUMIFS(СВЦЭМ!$C$33:$C$776,СВЦЭМ!$A$33:$A$776,$A69,СВЦЭМ!$B$33:$B$776,G$47)+'СЕТ СН'!$G$9+СВЦЭМ!$D$10+'СЕТ СН'!$G$6-'СЕТ СН'!$G$19</f>
        <v>1514.99741556</v>
      </c>
      <c r="H69" s="36">
        <f>SUMIFS(СВЦЭМ!$C$33:$C$776,СВЦЭМ!$A$33:$A$776,$A69,СВЦЭМ!$B$33:$B$776,H$47)+'СЕТ СН'!$G$9+СВЦЭМ!$D$10+'СЕТ СН'!$G$6-'СЕТ СН'!$G$19</f>
        <v>1495.5235036700001</v>
      </c>
      <c r="I69" s="36">
        <f>SUMIFS(СВЦЭМ!$C$33:$C$776,СВЦЭМ!$A$33:$A$776,$A69,СВЦЭМ!$B$33:$B$776,I$47)+'СЕТ СН'!$G$9+СВЦЭМ!$D$10+'СЕТ СН'!$G$6-'СЕТ СН'!$G$19</f>
        <v>1494.1095607300001</v>
      </c>
      <c r="J69" s="36">
        <f>SUMIFS(СВЦЭМ!$C$33:$C$776,СВЦЭМ!$A$33:$A$776,$A69,СВЦЭМ!$B$33:$B$776,J$47)+'СЕТ СН'!$G$9+СВЦЭМ!$D$10+'СЕТ СН'!$G$6-'СЕТ СН'!$G$19</f>
        <v>1467.83492093</v>
      </c>
      <c r="K69" s="36">
        <f>SUMIFS(СВЦЭМ!$C$33:$C$776,СВЦЭМ!$A$33:$A$776,$A69,СВЦЭМ!$B$33:$B$776,K$47)+'СЕТ СН'!$G$9+СВЦЭМ!$D$10+'СЕТ СН'!$G$6-'СЕТ СН'!$G$19</f>
        <v>1464.7488411600002</v>
      </c>
      <c r="L69" s="36">
        <f>SUMIFS(СВЦЭМ!$C$33:$C$776,СВЦЭМ!$A$33:$A$776,$A69,СВЦЭМ!$B$33:$B$776,L$47)+'СЕТ СН'!$G$9+СВЦЭМ!$D$10+'СЕТ СН'!$G$6-'СЕТ СН'!$G$19</f>
        <v>1429.84779772</v>
      </c>
      <c r="M69" s="36">
        <f>SUMIFS(СВЦЭМ!$C$33:$C$776,СВЦЭМ!$A$33:$A$776,$A69,СВЦЭМ!$B$33:$B$776,M$47)+'СЕТ СН'!$G$9+СВЦЭМ!$D$10+'СЕТ СН'!$G$6-'СЕТ СН'!$G$19</f>
        <v>1427.5593204100001</v>
      </c>
      <c r="N69" s="36">
        <f>SUMIFS(СВЦЭМ!$C$33:$C$776,СВЦЭМ!$A$33:$A$776,$A69,СВЦЭМ!$B$33:$B$776,N$47)+'СЕТ СН'!$G$9+СВЦЭМ!$D$10+'СЕТ СН'!$G$6-'СЕТ СН'!$G$19</f>
        <v>1422.8145312000001</v>
      </c>
      <c r="O69" s="36">
        <f>SUMIFS(СВЦЭМ!$C$33:$C$776,СВЦЭМ!$A$33:$A$776,$A69,СВЦЭМ!$B$33:$B$776,O$47)+'СЕТ СН'!$G$9+СВЦЭМ!$D$10+'СЕТ СН'!$G$6-'СЕТ СН'!$G$19</f>
        <v>1439.72056782</v>
      </c>
      <c r="P69" s="36">
        <f>SUMIFS(СВЦЭМ!$C$33:$C$776,СВЦЭМ!$A$33:$A$776,$A69,СВЦЭМ!$B$33:$B$776,P$47)+'СЕТ СН'!$G$9+СВЦЭМ!$D$10+'СЕТ СН'!$G$6-'СЕТ СН'!$G$19</f>
        <v>1451.76887775</v>
      </c>
      <c r="Q69" s="36">
        <f>SUMIFS(СВЦЭМ!$C$33:$C$776,СВЦЭМ!$A$33:$A$776,$A69,СВЦЭМ!$B$33:$B$776,Q$47)+'СЕТ СН'!$G$9+СВЦЭМ!$D$10+'СЕТ СН'!$G$6-'СЕТ СН'!$G$19</f>
        <v>1451.0678334200002</v>
      </c>
      <c r="R69" s="36">
        <f>SUMIFS(СВЦЭМ!$C$33:$C$776,СВЦЭМ!$A$33:$A$776,$A69,СВЦЭМ!$B$33:$B$776,R$47)+'СЕТ СН'!$G$9+СВЦЭМ!$D$10+'СЕТ СН'!$G$6-'СЕТ СН'!$G$19</f>
        <v>1433.4851025500002</v>
      </c>
      <c r="S69" s="36">
        <f>SUMIFS(СВЦЭМ!$C$33:$C$776,СВЦЭМ!$A$33:$A$776,$A69,СВЦЭМ!$B$33:$B$776,S$47)+'СЕТ СН'!$G$9+СВЦЭМ!$D$10+'СЕТ СН'!$G$6-'СЕТ СН'!$G$19</f>
        <v>1423.02951553</v>
      </c>
      <c r="T69" s="36">
        <f>SUMIFS(СВЦЭМ!$C$33:$C$776,СВЦЭМ!$A$33:$A$776,$A69,СВЦЭМ!$B$33:$B$776,T$47)+'СЕТ СН'!$G$9+СВЦЭМ!$D$10+'СЕТ СН'!$G$6-'СЕТ СН'!$G$19</f>
        <v>1419.66533028</v>
      </c>
      <c r="U69" s="36">
        <f>SUMIFS(СВЦЭМ!$C$33:$C$776,СВЦЭМ!$A$33:$A$776,$A69,СВЦЭМ!$B$33:$B$776,U$47)+'СЕТ СН'!$G$9+СВЦЭМ!$D$10+'СЕТ СН'!$G$6-'СЕТ СН'!$G$19</f>
        <v>1413.0392926300001</v>
      </c>
      <c r="V69" s="36">
        <f>SUMIFS(СВЦЭМ!$C$33:$C$776,СВЦЭМ!$A$33:$A$776,$A69,СВЦЭМ!$B$33:$B$776,V$47)+'СЕТ СН'!$G$9+СВЦЭМ!$D$10+'СЕТ СН'!$G$6-'СЕТ СН'!$G$19</f>
        <v>1405.7632494100001</v>
      </c>
      <c r="W69" s="36">
        <f>SUMIFS(СВЦЭМ!$C$33:$C$776,СВЦЭМ!$A$33:$A$776,$A69,СВЦЭМ!$B$33:$B$776,W$47)+'СЕТ СН'!$G$9+СВЦЭМ!$D$10+'СЕТ СН'!$G$6-'СЕТ СН'!$G$19</f>
        <v>1392.94926839</v>
      </c>
      <c r="X69" s="36">
        <f>SUMIFS(СВЦЭМ!$C$33:$C$776,СВЦЭМ!$A$33:$A$776,$A69,СВЦЭМ!$B$33:$B$776,X$47)+'СЕТ СН'!$G$9+СВЦЭМ!$D$10+'СЕТ СН'!$G$6-'СЕТ СН'!$G$19</f>
        <v>1407.9991034700001</v>
      </c>
      <c r="Y69" s="36">
        <f>SUMIFS(СВЦЭМ!$C$33:$C$776,СВЦЭМ!$A$33:$A$776,$A69,СВЦЭМ!$B$33:$B$776,Y$47)+'СЕТ СН'!$G$9+СВЦЭМ!$D$10+'СЕТ СН'!$G$6-'СЕТ СН'!$G$19</f>
        <v>1441.3803985500001</v>
      </c>
    </row>
    <row r="70" spans="1:27" ht="15.75" x14ac:dyDescent="0.2">
      <c r="A70" s="35">
        <f t="shared" si="1"/>
        <v>43792</v>
      </c>
      <c r="B70" s="36">
        <f>SUMIFS(СВЦЭМ!$C$33:$C$776,СВЦЭМ!$A$33:$A$776,$A70,СВЦЭМ!$B$33:$B$776,B$47)+'СЕТ СН'!$G$9+СВЦЭМ!$D$10+'СЕТ СН'!$G$6-'СЕТ СН'!$G$19</f>
        <v>1475.3414937500002</v>
      </c>
      <c r="C70" s="36">
        <f>SUMIFS(СВЦЭМ!$C$33:$C$776,СВЦЭМ!$A$33:$A$776,$A70,СВЦЭМ!$B$33:$B$776,C$47)+'СЕТ СН'!$G$9+СВЦЭМ!$D$10+'СЕТ СН'!$G$6-'СЕТ СН'!$G$19</f>
        <v>1515.7553907000001</v>
      </c>
      <c r="D70" s="36">
        <f>SUMIFS(СВЦЭМ!$C$33:$C$776,СВЦЭМ!$A$33:$A$776,$A70,СВЦЭМ!$B$33:$B$776,D$47)+'СЕТ СН'!$G$9+СВЦЭМ!$D$10+'СЕТ СН'!$G$6-'СЕТ СН'!$G$19</f>
        <v>1527.2067736600002</v>
      </c>
      <c r="E70" s="36">
        <f>SUMIFS(СВЦЭМ!$C$33:$C$776,СВЦЭМ!$A$33:$A$776,$A70,СВЦЭМ!$B$33:$B$776,E$47)+'СЕТ СН'!$G$9+СВЦЭМ!$D$10+'СЕТ СН'!$G$6-'СЕТ СН'!$G$19</f>
        <v>1533.43525516</v>
      </c>
      <c r="F70" s="36">
        <f>SUMIFS(СВЦЭМ!$C$33:$C$776,СВЦЭМ!$A$33:$A$776,$A70,СВЦЭМ!$B$33:$B$776,F$47)+'СЕТ СН'!$G$9+СВЦЭМ!$D$10+'СЕТ СН'!$G$6-'СЕТ СН'!$G$19</f>
        <v>1530.7000858199999</v>
      </c>
      <c r="G70" s="36">
        <f>SUMIFS(СВЦЭМ!$C$33:$C$776,СВЦЭМ!$A$33:$A$776,$A70,СВЦЭМ!$B$33:$B$776,G$47)+'СЕТ СН'!$G$9+СВЦЭМ!$D$10+'СЕТ СН'!$G$6-'СЕТ СН'!$G$19</f>
        <v>1522.3188780800001</v>
      </c>
      <c r="H70" s="36">
        <f>SUMIFS(СВЦЭМ!$C$33:$C$776,СВЦЭМ!$A$33:$A$776,$A70,СВЦЭМ!$B$33:$B$776,H$47)+'СЕТ СН'!$G$9+СВЦЭМ!$D$10+'СЕТ СН'!$G$6-'СЕТ СН'!$G$19</f>
        <v>1502.9033874900001</v>
      </c>
      <c r="I70" s="36">
        <f>SUMIFS(СВЦЭМ!$C$33:$C$776,СВЦЭМ!$A$33:$A$776,$A70,СВЦЭМ!$B$33:$B$776,I$47)+'СЕТ СН'!$G$9+СВЦЭМ!$D$10+'СЕТ СН'!$G$6-'СЕТ СН'!$G$19</f>
        <v>1503.78986347</v>
      </c>
      <c r="J70" s="36">
        <f>SUMIFS(СВЦЭМ!$C$33:$C$776,СВЦЭМ!$A$33:$A$776,$A70,СВЦЭМ!$B$33:$B$776,J$47)+'СЕТ СН'!$G$9+СВЦЭМ!$D$10+'СЕТ СН'!$G$6-'СЕТ СН'!$G$19</f>
        <v>1481.84938833</v>
      </c>
      <c r="K70" s="36">
        <f>SUMIFS(СВЦЭМ!$C$33:$C$776,СВЦЭМ!$A$33:$A$776,$A70,СВЦЭМ!$B$33:$B$776,K$47)+'СЕТ СН'!$G$9+СВЦЭМ!$D$10+'СЕТ СН'!$G$6-'СЕТ СН'!$G$19</f>
        <v>1468.16162033</v>
      </c>
      <c r="L70" s="36">
        <f>SUMIFS(СВЦЭМ!$C$33:$C$776,СВЦЭМ!$A$33:$A$776,$A70,СВЦЭМ!$B$33:$B$776,L$47)+'СЕТ СН'!$G$9+СВЦЭМ!$D$10+'СЕТ СН'!$G$6-'СЕТ СН'!$G$19</f>
        <v>1432.3877191199999</v>
      </c>
      <c r="M70" s="36">
        <f>SUMIFS(СВЦЭМ!$C$33:$C$776,СВЦЭМ!$A$33:$A$776,$A70,СВЦЭМ!$B$33:$B$776,M$47)+'СЕТ СН'!$G$9+СВЦЭМ!$D$10+'СЕТ СН'!$G$6-'СЕТ СН'!$G$19</f>
        <v>1426.89187825</v>
      </c>
      <c r="N70" s="36">
        <f>SUMIFS(СВЦЭМ!$C$33:$C$776,СВЦЭМ!$A$33:$A$776,$A70,СВЦЭМ!$B$33:$B$776,N$47)+'СЕТ СН'!$G$9+СВЦЭМ!$D$10+'СЕТ СН'!$G$6-'СЕТ СН'!$G$19</f>
        <v>1421.2909262600001</v>
      </c>
      <c r="O70" s="36">
        <f>SUMIFS(СВЦЭМ!$C$33:$C$776,СВЦЭМ!$A$33:$A$776,$A70,СВЦЭМ!$B$33:$B$776,O$47)+'СЕТ СН'!$G$9+СВЦЭМ!$D$10+'СЕТ СН'!$G$6-'СЕТ СН'!$G$19</f>
        <v>1430.7925212</v>
      </c>
      <c r="P70" s="36">
        <f>SUMIFS(СВЦЭМ!$C$33:$C$776,СВЦЭМ!$A$33:$A$776,$A70,СВЦЭМ!$B$33:$B$776,P$47)+'СЕТ СН'!$G$9+СВЦЭМ!$D$10+'СЕТ СН'!$G$6-'СЕТ СН'!$G$19</f>
        <v>1441.13649184</v>
      </c>
      <c r="Q70" s="36">
        <f>SUMIFS(СВЦЭМ!$C$33:$C$776,СВЦЭМ!$A$33:$A$776,$A70,СВЦЭМ!$B$33:$B$776,Q$47)+'СЕТ СН'!$G$9+СВЦЭМ!$D$10+'СЕТ СН'!$G$6-'СЕТ СН'!$G$19</f>
        <v>1438.3948601500001</v>
      </c>
      <c r="R70" s="36">
        <f>SUMIFS(СВЦЭМ!$C$33:$C$776,СВЦЭМ!$A$33:$A$776,$A70,СВЦЭМ!$B$33:$B$776,R$47)+'СЕТ СН'!$G$9+СВЦЭМ!$D$10+'СЕТ СН'!$G$6-'СЕТ СН'!$G$19</f>
        <v>1429.6595273400001</v>
      </c>
      <c r="S70" s="36">
        <f>SUMIFS(СВЦЭМ!$C$33:$C$776,СВЦЭМ!$A$33:$A$776,$A70,СВЦЭМ!$B$33:$B$776,S$47)+'СЕТ СН'!$G$9+СВЦЭМ!$D$10+'СЕТ СН'!$G$6-'СЕТ СН'!$G$19</f>
        <v>1421.27961203</v>
      </c>
      <c r="T70" s="36">
        <f>SUMIFS(СВЦЭМ!$C$33:$C$776,СВЦЭМ!$A$33:$A$776,$A70,СВЦЭМ!$B$33:$B$776,T$47)+'СЕТ СН'!$G$9+СВЦЭМ!$D$10+'СЕТ СН'!$G$6-'СЕТ СН'!$G$19</f>
        <v>1411.4381594000001</v>
      </c>
      <c r="U70" s="36">
        <f>SUMIFS(СВЦЭМ!$C$33:$C$776,СВЦЭМ!$A$33:$A$776,$A70,СВЦЭМ!$B$33:$B$776,U$47)+'СЕТ СН'!$G$9+СВЦЭМ!$D$10+'СЕТ СН'!$G$6-'СЕТ СН'!$G$19</f>
        <v>1409.3116071500001</v>
      </c>
      <c r="V70" s="36">
        <f>SUMIFS(СВЦЭМ!$C$33:$C$776,СВЦЭМ!$A$33:$A$776,$A70,СВЦЭМ!$B$33:$B$776,V$47)+'СЕТ СН'!$G$9+СВЦЭМ!$D$10+'СЕТ СН'!$G$6-'СЕТ СН'!$G$19</f>
        <v>1418.5903790500001</v>
      </c>
      <c r="W70" s="36">
        <f>SUMIFS(СВЦЭМ!$C$33:$C$776,СВЦЭМ!$A$33:$A$776,$A70,СВЦЭМ!$B$33:$B$776,W$47)+'СЕТ СН'!$G$9+СВЦЭМ!$D$10+'СЕТ СН'!$G$6-'СЕТ СН'!$G$19</f>
        <v>1429.71251674</v>
      </c>
      <c r="X70" s="36">
        <f>SUMIFS(СВЦЭМ!$C$33:$C$776,СВЦЭМ!$A$33:$A$776,$A70,СВЦЭМ!$B$33:$B$776,X$47)+'СЕТ СН'!$G$9+СВЦЭМ!$D$10+'СЕТ СН'!$G$6-'СЕТ СН'!$G$19</f>
        <v>1440.69887935</v>
      </c>
      <c r="Y70" s="36">
        <f>SUMIFS(СВЦЭМ!$C$33:$C$776,СВЦЭМ!$A$33:$A$776,$A70,СВЦЭМ!$B$33:$B$776,Y$47)+'СЕТ СН'!$G$9+СВЦЭМ!$D$10+'СЕТ СН'!$G$6-'СЕТ СН'!$G$19</f>
        <v>1448.4141196300002</v>
      </c>
    </row>
    <row r="71" spans="1:27" ht="15.75" x14ac:dyDescent="0.2">
      <c r="A71" s="35">
        <f t="shared" si="1"/>
        <v>43793</v>
      </c>
      <c r="B71" s="36">
        <f>SUMIFS(СВЦЭМ!$C$33:$C$776,СВЦЭМ!$A$33:$A$776,$A71,СВЦЭМ!$B$33:$B$776,B$47)+'СЕТ СН'!$G$9+СВЦЭМ!$D$10+'СЕТ СН'!$G$6-'СЕТ СН'!$G$19</f>
        <v>1421.5934811100001</v>
      </c>
      <c r="C71" s="36">
        <f>SUMIFS(СВЦЭМ!$C$33:$C$776,СВЦЭМ!$A$33:$A$776,$A71,СВЦЭМ!$B$33:$B$776,C$47)+'СЕТ СН'!$G$9+СВЦЭМ!$D$10+'СЕТ СН'!$G$6-'СЕТ СН'!$G$19</f>
        <v>1434.7919086700001</v>
      </c>
      <c r="D71" s="36">
        <f>SUMIFS(СВЦЭМ!$C$33:$C$776,СВЦЭМ!$A$33:$A$776,$A71,СВЦЭМ!$B$33:$B$776,D$47)+'СЕТ СН'!$G$9+СВЦЭМ!$D$10+'СЕТ СН'!$G$6-'СЕТ СН'!$G$19</f>
        <v>1493.5047191200001</v>
      </c>
      <c r="E71" s="36">
        <f>SUMIFS(СВЦЭМ!$C$33:$C$776,СВЦЭМ!$A$33:$A$776,$A71,СВЦЭМ!$B$33:$B$776,E$47)+'СЕТ СН'!$G$9+СВЦЭМ!$D$10+'СЕТ СН'!$G$6-'СЕТ СН'!$G$19</f>
        <v>1522.1020060200001</v>
      </c>
      <c r="F71" s="36">
        <f>SUMIFS(СВЦЭМ!$C$33:$C$776,СВЦЭМ!$A$33:$A$776,$A71,СВЦЭМ!$B$33:$B$776,F$47)+'СЕТ СН'!$G$9+СВЦЭМ!$D$10+'СЕТ СН'!$G$6-'СЕТ СН'!$G$19</f>
        <v>1519.7035759600001</v>
      </c>
      <c r="G71" s="36">
        <f>SUMIFS(СВЦЭМ!$C$33:$C$776,СВЦЭМ!$A$33:$A$776,$A71,СВЦЭМ!$B$33:$B$776,G$47)+'СЕТ СН'!$G$9+СВЦЭМ!$D$10+'СЕТ СН'!$G$6-'СЕТ СН'!$G$19</f>
        <v>1528.80368565</v>
      </c>
      <c r="H71" s="36">
        <f>SUMIFS(СВЦЭМ!$C$33:$C$776,СВЦЭМ!$A$33:$A$776,$A71,СВЦЭМ!$B$33:$B$776,H$47)+'СЕТ СН'!$G$9+СВЦЭМ!$D$10+'СЕТ СН'!$G$6-'СЕТ СН'!$G$19</f>
        <v>1517.36316575</v>
      </c>
      <c r="I71" s="36">
        <f>SUMIFS(СВЦЭМ!$C$33:$C$776,СВЦЭМ!$A$33:$A$776,$A71,СВЦЭМ!$B$33:$B$776,I$47)+'СЕТ СН'!$G$9+СВЦЭМ!$D$10+'СЕТ СН'!$G$6-'СЕТ СН'!$G$19</f>
        <v>1508.3324895000001</v>
      </c>
      <c r="J71" s="36">
        <f>SUMIFS(СВЦЭМ!$C$33:$C$776,СВЦЭМ!$A$33:$A$776,$A71,СВЦЭМ!$B$33:$B$776,J$47)+'СЕТ СН'!$G$9+СВЦЭМ!$D$10+'СЕТ СН'!$G$6-'СЕТ СН'!$G$19</f>
        <v>1481.9651347500001</v>
      </c>
      <c r="K71" s="36">
        <f>SUMIFS(СВЦЭМ!$C$33:$C$776,СВЦЭМ!$A$33:$A$776,$A71,СВЦЭМ!$B$33:$B$776,K$47)+'СЕТ СН'!$G$9+СВЦЭМ!$D$10+'СЕТ СН'!$G$6-'СЕТ СН'!$G$19</f>
        <v>1475.24796343</v>
      </c>
      <c r="L71" s="36">
        <f>SUMIFS(СВЦЭМ!$C$33:$C$776,СВЦЭМ!$A$33:$A$776,$A71,СВЦЭМ!$B$33:$B$776,L$47)+'СЕТ СН'!$G$9+СВЦЭМ!$D$10+'СЕТ СН'!$G$6-'СЕТ СН'!$G$19</f>
        <v>1430.2113704799999</v>
      </c>
      <c r="M71" s="36">
        <f>SUMIFS(СВЦЭМ!$C$33:$C$776,СВЦЭМ!$A$33:$A$776,$A71,СВЦЭМ!$B$33:$B$776,M$47)+'СЕТ СН'!$G$9+СВЦЭМ!$D$10+'СЕТ СН'!$G$6-'СЕТ СН'!$G$19</f>
        <v>1419.54038352</v>
      </c>
      <c r="N71" s="36">
        <f>SUMIFS(СВЦЭМ!$C$33:$C$776,СВЦЭМ!$A$33:$A$776,$A71,СВЦЭМ!$B$33:$B$776,N$47)+'СЕТ СН'!$G$9+СВЦЭМ!$D$10+'СЕТ СН'!$G$6-'СЕТ СН'!$G$19</f>
        <v>1409.4861343100001</v>
      </c>
      <c r="O71" s="36">
        <f>SUMIFS(СВЦЭМ!$C$33:$C$776,СВЦЭМ!$A$33:$A$776,$A71,СВЦЭМ!$B$33:$B$776,O$47)+'СЕТ СН'!$G$9+СВЦЭМ!$D$10+'СЕТ СН'!$G$6-'СЕТ СН'!$G$19</f>
        <v>1408.4458693500001</v>
      </c>
      <c r="P71" s="36">
        <f>SUMIFS(СВЦЭМ!$C$33:$C$776,СВЦЭМ!$A$33:$A$776,$A71,СВЦЭМ!$B$33:$B$776,P$47)+'СЕТ СН'!$G$9+СВЦЭМ!$D$10+'СЕТ СН'!$G$6-'СЕТ СН'!$G$19</f>
        <v>1415.4051516300001</v>
      </c>
      <c r="Q71" s="36">
        <f>SUMIFS(СВЦЭМ!$C$33:$C$776,СВЦЭМ!$A$33:$A$776,$A71,СВЦЭМ!$B$33:$B$776,Q$47)+'СЕТ СН'!$G$9+СВЦЭМ!$D$10+'СЕТ СН'!$G$6-'СЕТ СН'!$G$19</f>
        <v>1397.42006956</v>
      </c>
      <c r="R71" s="36">
        <f>SUMIFS(СВЦЭМ!$C$33:$C$776,СВЦЭМ!$A$33:$A$776,$A71,СВЦЭМ!$B$33:$B$776,R$47)+'СЕТ СН'!$G$9+СВЦЭМ!$D$10+'СЕТ СН'!$G$6-'СЕТ СН'!$G$19</f>
        <v>1417.5533476700002</v>
      </c>
      <c r="S71" s="36">
        <f>SUMIFS(СВЦЭМ!$C$33:$C$776,СВЦЭМ!$A$33:$A$776,$A71,СВЦЭМ!$B$33:$B$776,S$47)+'СЕТ СН'!$G$9+СВЦЭМ!$D$10+'СЕТ СН'!$G$6-'СЕТ СН'!$G$19</f>
        <v>1437.76620759</v>
      </c>
      <c r="T71" s="36">
        <f>SUMIFS(СВЦЭМ!$C$33:$C$776,СВЦЭМ!$A$33:$A$776,$A71,СВЦЭМ!$B$33:$B$776,T$47)+'СЕТ СН'!$G$9+СВЦЭМ!$D$10+'СЕТ СН'!$G$6-'СЕТ СН'!$G$19</f>
        <v>1430.68233779</v>
      </c>
      <c r="U71" s="36">
        <f>SUMIFS(СВЦЭМ!$C$33:$C$776,СВЦЭМ!$A$33:$A$776,$A71,СВЦЭМ!$B$33:$B$776,U$47)+'СЕТ СН'!$G$9+СВЦЭМ!$D$10+'СЕТ СН'!$G$6-'СЕТ СН'!$G$19</f>
        <v>1442.5134034600001</v>
      </c>
      <c r="V71" s="36">
        <f>SUMIFS(СВЦЭМ!$C$33:$C$776,СВЦЭМ!$A$33:$A$776,$A71,СВЦЭМ!$B$33:$B$776,V$47)+'СЕТ СН'!$G$9+СВЦЭМ!$D$10+'СЕТ СН'!$G$6-'СЕТ СН'!$G$19</f>
        <v>1438.8546460500002</v>
      </c>
      <c r="W71" s="36">
        <f>SUMIFS(СВЦЭМ!$C$33:$C$776,СВЦЭМ!$A$33:$A$776,$A71,СВЦЭМ!$B$33:$B$776,W$47)+'СЕТ СН'!$G$9+СВЦЭМ!$D$10+'СЕТ СН'!$G$6-'СЕТ СН'!$G$19</f>
        <v>1438.4793594299999</v>
      </c>
      <c r="X71" s="36">
        <f>SUMIFS(СВЦЭМ!$C$33:$C$776,СВЦЭМ!$A$33:$A$776,$A71,СВЦЭМ!$B$33:$B$776,X$47)+'СЕТ СН'!$G$9+СВЦЭМ!$D$10+'СЕТ СН'!$G$6-'СЕТ СН'!$G$19</f>
        <v>1437.9585346600002</v>
      </c>
      <c r="Y71" s="36">
        <f>SUMIFS(СВЦЭМ!$C$33:$C$776,СВЦЭМ!$A$33:$A$776,$A71,СВЦЭМ!$B$33:$B$776,Y$47)+'СЕТ СН'!$G$9+СВЦЭМ!$D$10+'СЕТ СН'!$G$6-'СЕТ СН'!$G$19</f>
        <v>1462.6801430300002</v>
      </c>
    </row>
    <row r="72" spans="1:27" ht="15.75" x14ac:dyDescent="0.2">
      <c r="A72" s="35">
        <f t="shared" si="1"/>
        <v>43794</v>
      </c>
      <c r="B72" s="36">
        <f>SUMIFS(СВЦЭМ!$C$33:$C$776,СВЦЭМ!$A$33:$A$776,$A72,СВЦЭМ!$B$33:$B$776,B$47)+'СЕТ СН'!$G$9+СВЦЭМ!$D$10+'СЕТ СН'!$G$6-'СЕТ СН'!$G$19</f>
        <v>1494.3014567</v>
      </c>
      <c r="C72" s="36">
        <f>SUMIFS(СВЦЭМ!$C$33:$C$776,СВЦЭМ!$A$33:$A$776,$A72,СВЦЭМ!$B$33:$B$776,C$47)+'СЕТ СН'!$G$9+СВЦЭМ!$D$10+'СЕТ СН'!$G$6-'СЕТ СН'!$G$19</f>
        <v>1516.8349398600001</v>
      </c>
      <c r="D72" s="36">
        <f>SUMIFS(СВЦЭМ!$C$33:$C$776,СВЦЭМ!$A$33:$A$776,$A72,СВЦЭМ!$B$33:$B$776,D$47)+'СЕТ СН'!$G$9+СВЦЭМ!$D$10+'СЕТ СН'!$G$6-'СЕТ СН'!$G$19</f>
        <v>1557.53680491</v>
      </c>
      <c r="E72" s="36">
        <f>SUMIFS(СВЦЭМ!$C$33:$C$776,СВЦЭМ!$A$33:$A$776,$A72,СВЦЭМ!$B$33:$B$776,E$47)+'СЕТ СН'!$G$9+СВЦЭМ!$D$10+'СЕТ СН'!$G$6-'СЕТ СН'!$G$19</f>
        <v>1571.9175593099999</v>
      </c>
      <c r="F72" s="36">
        <f>SUMIFS(СВЦЭМ!$C$33:$C$776,СВЦЭМ!$A$33:$A$776,$A72,СВЦЭМ!$B$33:$B$776,F$47)+'СЕТ СН'!$G$9+СВЦЭМ!$D$10+'СЕТ СН'!$G$6-'СЕТ СН'!$G$19</f>
        <v>1555.4829911700001</v>
      </c>
      <c r="G72" s="36">
        <f>SUMIFS(СВЦЭМ!$C$33:$C$776,СВЦЭМ!$A$33:$A$776,$A72,СВЦЭМ!$B$33:$B$776,G$47)+'СЕТ СН'!$G$9+СВЦЭМ!$D$10+'СЕТ СН'!$G$6-'СЕТ СН'!$G$19</f>
        <v>1554.7725967000001</v>
      </c>
      <c r="H72" s="36">
        <f>SUMIFS(СВЦЭМ!$C$33:$C$776,СВЦЭМ!$A$33:$A$776,$A72,СВЦЭМ!$B$33:$B$776,H$47)+'СЕТ СН'!$G$9+СВЦЭМ!$D$10+'СЕТ СН'!$G$6-'СЕТ СН'!$G$19</f>
        <v>1506.44281826</v>
      </c>
      <c r="I72" s="36">
        <f>SUMIFS(СВЦЭМ!$C$33:$C$776,СВЦЭМ!$A$33:$A$776,$A72,СВЦЭМ!$B$33:$B$776,I$47)+'СЕТ СН'!$G$9+СВЦЭМ!$D$10+'СЕТ СН'!$G$6-'СЕТ СН'!$G$19</f>
        <v>1494.0393142200001</v>
      </c>
      <c r="J72" s="36">
        <f>SUMIFS(СВЦЭМ!$C$33:$C$776,СВЦЭМ!$A$33:$A$776,$A72,СВЦЭМ!$B$33:$B$776,J$47)+'СЕТ СН'!$G$9+СВЦЭМ!$D$10+'СЕТ СН'!$G$6-'СЕТ СН'!$G$19</f>
        <v>1472.54517489</v>
      </c>
      <c r="K72" s="36">
        <f>SUMIFS(СВЦЭМ!$C$33:$C$776,СВЦЭМ!$A$33:$A$776,$A72,СВЦЭМ!$B$33:$B$776,K$47)+'СЕТ СН'!$G$9+СВЦЭМ!$D$10+'СЕТ СН'!$G$6-'СЕТ СН'!$G$19</f>
        <v>1461.7734130200001</v>
      </c>
      <c r="L72" s="36">
        <f>SUMIFS(СВЦЭМ!$C$33:$C$776,СВЦЭМ!$A$33:$A$776,$A72,СВЦЭМ!$B$33:$B$776,L$47)+'СЕТ СН'!$G$9+СВЦЭМ!$D$10+'СЕТ СН'!$G$6-'СЕТ СН'!$G$19</f>
        <v>1424.16464077</v>
      </c>
      <c r="M72" s="36">
        <f>SUMIFS(СВЦЭМ!$C$33:$C$776,СВЦЭМ!$A$33:$A$776,$A72,СВЦЭМ!$B$33:$B$776,M$47)+'СЕТ СН'!$G$9+СВЦЭМ!$D$10+'СЕТ СН'!$G$6-'СЕТ СН'!$G$19</f>
        <v>1425.79071834</v>
      </c>
      <c r="N72" s="36">
        <f>SUMIFS(СВЦЭМ!$C$33:$C$776,СВЦЭМ!$A$33:$A$776,$A72,СВЦЭМ!$B$33:$B$776,N$47)+'СЕТ СН'!$G$9+СВЦЭМ!$D$10+'СЕТ СН'!$G$6-'СЕТ СН'!$G$19</f>
        <v>1413.3152182900001</v>
      </c>
      <c r="O72" s="36">
        <f>SUMIFS(СВЦЭМ!$C$33:$C$776,СВЦЭМ!$A$33:$A$776,$A72,СВЦЭМ!$B$33:$B$776,O$47)+'СЕТ СН'!$G$9+СВЦЭМ!$D$10+'СЕТ СН'!$G$6-'СЕТ СН'!$G$19</f>
        <v>1418.6912808000002</v>
      </c>
      <c r="P72" s="36">
        <f>SUMIFS(СВЦЭМ!$C$33:$C$776,СВЦЭМ!$A$33:$A$776,$A72,СВЦЭМ!$B$33:$B$776,P$47)+'СЕТ СН'!$G$9+СВЦЭМ!$D$10+'СЕТ СН'!$G$6-'СЕТ СН'!$G$19</f>
        <v>1425.8067009700001</v>
      </c>
      <c r="Q72" s="36">
        <f>SUMIFS(СВЦЭМ!$C$33:$C$776,СВЦЭМ!$A$33:$A$776,$A72,СВЦЭМ!$B$33:$B$776,Q$47)+'СЕТ СН'!$G$9+СВЦЭМ!$D$10+'СЕТ СН'!$G$6-'СЕТ СН'!$G$19</f>
        <v>1402.2360212799999</v>
      </c>
      <c r="R72" s="36">
        <f>SUMIFS(СВЦЭМ!$C$33:$C$776,СВЦЭМ!$A$33:$A$776,$A72,СВЦЭМ!$B$33:$B$776,R$47)+'СЕТ СН'!$G$9+СВЦЭМ!$D$10+'СЕТ СН'!$G$6-'СЕТ СН'!$G$19</f>
        <v>1409.8884748</v>
      </c>
      <c r="S72" s="36">
        <f>SUMIFS(СВЦЭМ!$C$33:$C$776,СВЦЭМ!$A$33:$A$776,$A72,СВЦЭМ!$B$33:$B$776,S$47)+'СЕТ СН'!$G$9+СВЦЭМ!$D$10+'СЕТ СН'!$G$6-'СЕТ СН'!$G$19</f>
        <v>1413.7124252200001</v>
      </c>
      <c r="T72" s="36">
        <f>SUMIFS(СВЦЭМ!$C$33:$C$776,СВЦЭМ!$A$33:$A$776,$A72,СВЦЭМ!$B$33:$B$776,T$47)+'СЕТ СН'!$G$9+СВЦЭМ!$D$10+'СЕТ СН'!$G$6-'СЕТ СН'!$G$19</f>
        <v>1401.49977059</v>
      </c>
      <c r="U72" s="36">
        <f>SUMIFS(СВЦЭМ!$C$33:$C$776,СВЦЭМ!$A$33:$A$776,$A72,СВЦЭМ!$B$33:$B$776,U$47)+'СЕТ СН'!$G$9+СВЦЭМ!$D$10+'СЕТ СН'!$G$6-'СЕТ СН'!$G$19</f>
        <v>1412.2159285299999</v>
      </c>
      <c r="V72" s="36">
        <f>SUMIFS(СВЦЭМ!$C$33:$C$776,СВЦЭМ!$A$33:$A$776,$A72,СВЦЭМ!$B$33:$B$776,V$47)+'СЕТ СН'!$G$9+СВЦЭМ!$D$10+'СЕТ СН'!$G$6-'СЕТ СН'!$G$19</f>
        <v>1417.7237594100002</v>
      </c>
      <c r="W72" s="36">
        <f>SUMIFS(СВЦЭМ!$C$33:$C$776,СВЦЭМ!$A$33:$A$776,$A72,СВЦЭМ!$B$33:$B$776,W$47)+'СЕТ СН'!$G$9+СВЦЭМ!$D$10+'СЕТ СН'!$G$6-'СЕТ СН'!$G$19</f>
        <v>1440.23562335</v>
      </c>
      <c r="X72" s="36">
        <f>SUMIFS(СВЦЭМ!$C$33:$C$776,СВЦЭМ!$A$33:$A$776,$A72,СВЦЭМ!$B$33:$B$776,X$47)+'СЕТ СН'!$G$9+СВЦЭМ!$D$10+'СЕТ СН'!$G$6-'СЕТ СН'!$G$19</f>
        <v>1452.6911043800001</v>
      </c>
      <c r="Y72" s="36">
        <f>SUMIFS(СВЦЭМ!$C$33:$C$776,СВЦЭМ!$A$33:$A$776,$A72,СВЦЭМ!$B$33:$B$776,Y$47)+'СЕТ СН'!$G$9+СВЦЭМ!$D$10+'СЕТ СН'!$G$6-'СЕТ СН'!$G$19</f>
        <v>1473.38674412</v>
      </c>
    </row>
    <row r="73" spans="1:27" ht="15.75" x14ac:dyDescent="0.2">
      <c r="A73" s="35">
        <f t="shared" si="1"/>
        <v>43795</v>
      </c>
      <c r="B73" s="36">
        <f>SUMIFS(СВЦЭМ!$C$33:$C$776,СВЦЭМ!$A$33:$A$776,$A73,СВЦЭМ!$B$33:$B$776,B$47)+'СЕТ СН'!$G$9+СВЦЭМ!$D$10+'СЕТ СН'!$G$6-'СЕТ СН'!$G$19</f>
        <v>1520.3895154100001</v>
      </c>
      <c r="C73" s="36">
        <f>SUMIFS(СВЦЭМ!$C$33:$C$776,СВЦЭМ!$A$33:$A$776,$A73,СВЦЭМ!$B$33:$B$776,C$47)+'СЕТ СН'!$G$9+СВЦЭМ!$D$10+'СЕТ СН'!$G$6-'СЕТ СН'!$G$19</f>
        <v>1532.87223309</v>
      </c>
      <c r="D73" s="36">
        <f>SUMIFS(СВЦЭМ!$C$33:$C$776,СВЦЭМ!$A$33:$A$776,$A73,СВЦЭМ!$B$33:$B$776,D$47)+'СЕТ СН'!$G$9+СВЦЭМ!$D$10+'СЕТ СН'!$G$6-'СЕТ СН'!$G$19</f>
        <v>1546.95925842</v>
      </c>
      <c r="E73" s="36">
        <f>SUMIFS(СВЦЭМ!$C$33:$C$776,СВЦЭМ!$A$33:$A$776,$A73,СВЦЭМ!$B$33:$B$776,E$47)+'СЕТ СН'!$G$9+СВЦЭМ!$D$10+'СЕТ СН'!$G$6-'СЕТ СН'!$G$19</f>
        <v>1559.2010837600001</v>
      </c>
      <c r="F73" s="36">
        <f>SUMIFS(СВЦЭМ!$C$33:$C$776,СВЦЭМ!$A$33:$A$776,$A73,СВЦЭМ!$B$33:$B$776,F$47)+'СЕТ СН'!$G$9+СВЦЭМ!$D$10+'СЕТ СН'!$G$6-'СЕТ СН'!$G$19</f>
        <v>1548.2005927600001</v>
      </c>
      <c r="G73" s="36">
        <f>SUMIFS(СВЦЭМ!$C$33:$C$776,СВЦЭМ!$A$33:$A$776,$A73,СВЦЭМ!$B$33:$B$776,G$47)+'СЕТ СН'!$G$9+СВЦЭМ!$D$10+'СЕТ СН'!$G$6-'СЕТ СН'!$G$19</f>
        <v>1534.9065852799999</v>
      </c>
      <c r="H73" s="36">
        <f>SUMIFS(СВЦЭМ!$C$33:$C$776,СВЦЭМ!$A$33:$A$776,$A73,СВЦЭМ!$B$33:$B$776,H$47)+'СЕТ СН'!$G$9+СВЦЭМ!$D$10+'СЕТ СН'!$G$6-'СЕТ СН'!$G$19</f>
        <v>1516.46199647</v>
      </c>
      <c r="I73" s="36">
        <f>SUMIFS(СВЦЭМ!$C$33:$C$776,СВЦЭМ!$A$33:$A$776,$A73,СВЦЭМ!$B$33:$B$776,I$47)+'СЕТ СН'!$G$9+СВЦЭМ!$D$10+'СЕТ СН'!$G$6-'СЕТ СН'!$G$19</f>
        <v>1511.88758839</v>
      </c>
      <c r="J73" s="36">
        <f>SUMIFS(СВЦЭМ!$C$33:$C$776,СВЦЭМ!$A$33:$A$776,$A73,СВЦЭМ!$B$33:$B$776,J$47)+'СЕТ СН'!$G$9+СВЦЭМ!$D$10+'СЕТ СН'!$G$6-'СЕТ СН'!$G$19</f>
        <v>1471.4486509000001</v>
      </c>
      <c r="K73" s="36">
        <f>SUMIFS(СВЦЭМ!$C$33:$C$776,СВЦЭМ!$A$33:$A$776,$A73,СВЦЭМ!$B$33:$B$776,K$47)+'СЕТ СН'!$G$9+СВЦЭМ!$D$10+'СЕТ СН'!$G$6-'СЕТ СН'!$G$19</f>
        <v>1453.99213057</v>
      </c>
      <c r="L73" s="36">
        <f>SUMIFS(СВЦЭМ!$C$33:$C$776,СВЦЭМ!$A$33:$A$776,$A73,СВЦЭМ!$B$33:$B$776,L$47)+'СЕТ СН'!$G$9+СВЦЭМ!$D$10+'СЕТ СН'!$G$6-'СЕТ СН'!$G$19</f>
        <v>1417.8956444999999</v>
      </c>
      <c r="M73" s="36">
        <f>SUMIFS(СВЦЭМ!$C$33:$C$776,СВЦЭМ!$A$33:$A$776,$A73,СВЦЭМ!$B$33:$B$776,M$47)+'СЕТ СН'!$G$9+СВЦЭМ!$D$10+'СЕТ СН'!$G$6-'СЕТ СН'!$G$19</f>
        <v>1419.8839176900001</v>
      </c>
      <c r="N73" s="36">
        <f>SUMIFS(СВЦЭМ!$C$33:$C$776,СВЦЭМ!$A$33:$A$776,$A73,СВЦЭМ!$B$33:$B$776,N$47)+'СЕТ СН'!$G$9+СВЦЭМ!$D$10+'СЕТ СН'!$G$6-'СЕТ СН'!$G$19</f>
        <v>1407.5367713200001</v>
      </c>
      <c r="O73" s="36">
        <f>SUMIFS(СВЦЭМ!$C$33:$C$776,СВЦЭМ!$A$33:$A$776,$A73,СВЦЭМ!$B$33:$B$776,O$47)+'СЕТ СН'!$G$9+СВЦЭМ!$D$10+'СЕТ СН'!$G$6-'СЕТ СН'!$G$19</f>
        <v>1417.7446351399999</v>
      </c>
      <c r="P73" s="36">
        <f>SUMIFS(СВЦЭМ!$C$33:$C$776,СВЦЭМ!$A$33:$A$776,$A73,СВЦЭМ!$B$33:$B$776,P$47)+'СЕТ СН'!$G$9+СВЦЭМ!$D$10+'СЕТ СН'!$G$6-'СЕТ СН'!$G$19</f>
        <v>1425.5485966400001</v>
      </c>
      <c r="Q73" s="36">
        <f>SUMIFS(СВЦЭМ!$C$33:$C$776,СВЦЭМ!$A$33:$A$776,$A73,СВЦЭМ!$B$33:$B$776,Q$47)+'СЕТ СН'!$G$9+СВЦЭМ!$D$10+'СЕТ СН'!$G$6-'СЕТ СН'!$G$19</f>
        <v>1420.3791150500001</v>
      </c>
      <c r="R73" s="36">
        <f>SUMIFS(СВЦЭМ!$C$33:$C$776,СВЦЭМ!$A$33:$A$776,$A73,СВЦЭМ!$B$33:$B$776,R$47)+'СЕТ СН'!$G$9+СВЦЭМ!$D$10+'СЕТ СН'!$G$6-'СЕТ СН'!$G$19</f>
        <v>1440.3500008200001</v>
      </c>
      <c r="S73" s="36">
        <f>SUMIFS(СВЦЭМ!$C$33:$C$776,СВЦЭМ!$A$33:$A$776,$A73,СВЦЭМ!$B$33:$B$776,S$47)+'СЕТ СН'!$G$9+СВЦЭМ!$D$10+'СЕТ СН'!$G$6-'СЕТ СН'!$G$19</f>
        <v>1440.8517065599999</v>
      </c>
      <c r="T73" s="36">
        <f>SUMIFS(СВЦЭМ!$C$33:$C$776,СВЦЭМ!$A$33:$A$776,$A73,СВЦЭМ!$B$33:$B$776,T$47)+'СЕТ СН'!$G$9+СВЦЭМ!$D$10+'СЕТ СН'!$G$6-'СЕТ СН'!$G$19</f>
        <v>1415.99003816</v>
      </c>
      <c r="U73" s="36">
        <f>SUMIFS(СВЦЭМ!$C$33:$C$776,СВЦЭМ!$A$33:$A$776,$A73,СВЦЭМ!$B$33:$B$776,U$47)+'СЕТ СН'!$G$9+СВЦЭМ!$D$10+'СЕТ СН'!$G$6-'СЕТ СН'!$G$19</f>
        <v>1418.72145163</v>
      </c>
      <c r="V73" s="36">
        <f>SUMIFS(СВЦЭМ!$C$33:$C$776,СВЦЭМ!$A$33:$A$776,$A73,СВЦЭМ!$B$33:$B$776,V$47)+'СЕТ СН'!$G$9+СВЦЭМ!$D$10+'СЕТ СН'!$G$6-'СЕТ СН'!$G$19</f>
        <v>1432.9910131400002</v>
      </c>
      <c r="W73" s="36">
        <f>SUMIFS(СВЦЭМ!$C$33:$C$776,СВЦЭМ!$A$33:$A$776,$A73,СВЦЭМ!$B$33:$B$776,W$47)+'СЕТ СН'!$G$9+СВЦЭМ!$D$10+'СЕТ СН'!$G$6-'СЕТ СН'!$G$19</f>
        <v>1465.73543928</v>
      </c>
      <c r="X73" s="36">
        <f>SUMIFS(СВЦЭМ!$C$33:$C$776,СВЦЭМ!$A$33:$A$776,$A73,СВЦЭМ!$B$33:$B$776,X$47)+'СЕТ СН'!$G$9+СВЦЭМ!$D$10+'СЕТ СН'!$G$6-'СЕТ СН'!$G$19</f>
        <v>1468.4214505499999</v>
      </c>
      <c r="Y73" s="36">
        <f>SUMIFS(СВЦЭМ!$C$33:$C$776,СВЦЭМ!$A$33:$A$776,$A73,СВЦЭМ!$B$33:$B$776,Y$47)+'СЕТ СН'!$G$9+СВЦЭМ!$D$10+'СЕТ СН'!$G$6-'СЕТ СН'!$G$19</f>
        <v>1488.6151095099999</v>
      </c>
    </row>
    <row r="74" spans="1:27" ht="15.75" x14ac:dyDescent="0.2">
      <c r="A74" s="35">
        <f t="shared" si="1"/>
        <v>43796</v>
      </c>
      <c r="B74" s="36">
        <f>SUMIFS(СВЦЭМ!$C$33:$C$776,СВЦЭМ!$A$33:$A$776,$A74,СВЦЭМ!$B$33:$B$776,B$47)+'СЕТ СН'!$G$9+СВЦЭМ!$D$10+'СЕТ СН'!$G$6-'СЕТ СН'!$G$19</f>
        <v>1534.46794361</v>
      </c>
      <c r="C74" s="36">
        <f>SUMIFS(СВЦЭМ!$C$33:$C$776,СВЦЭМ!$A$33:$A$776,$A74,СВЦЭМ!$B$33:$B$776,C$47)+'СЕТ СН'!$G$9+СВЦЭМ!$D$10+'СЕТ СН'!$G$6-'СЕТ СН'!$G$19</f>
        <v>1549.08660549</v>
      </c>
      <c r="D74" s="36">
        <f>SUMIFS(СВЦЭМ!$C$33:$C$776,СВЦЭМ!$A$33:$A$776,$A74,СВЦЭМ!$B$33:$B$776,D$47)+'СЕТ СН'!$G$9+СВЦЭМ!$D$10+'СЕТ СН'!$G$6-'СЕТ СН'!$G$19</f>
        <v>1579.3090104</v>
      </c>
      <c r="E74" s="36">
        <f>SUMIFS(СВЦЭМ!$C$33:$C$776,СВЦЭМ!$A$33:$A$776,$A74,СВЦЭМ!$B$33:$B$776,E$47)+'СЕТ СН'!$G$9+СВЦЭМ!$D$10+'СЕТ СН'!$G$6-'СЕТ СН'!$G$19</f>
        <v>1578.6259621200002</v>
      </c>
      <c r="F74" s="36">
        <f>SUMIFS(СВЦЭМ!$C$33:$C$776,СВЦЭМ!$A$33:$A$776,$A74,СВЦЭМ!$B$33:$B$776,F$47)+'СЕТ СН'!$G$9+СВЦЭМ!$D$10+'СЕТ СН'!$G$6-'СЕТ СН'!$G$19</f>
        <v>1573.5079080400001</v>
      </c>
      <c r="G74" s="36">
        <f>SUMIFS(СВЦЭМ!$C$33:$C$776,СВЦЭМ!$A$33:$A$776,$A74,СВЦЭМ!$B$33:$B$776,G$47)+'СЕТ СН'!$G$9+СВЦЭМ!$D$10+'СЕТ СН'!$G$6-'СЕТ СН'!$G$19</f>
        <v>1560.1867189100001</v>
      </c>
      <c r="H74" s="36">
        <f>SUMIFS(СВЦЭМ!$C$33:$C$776,СВЦЭМ!$A$33:$A$776,$A74,СВЦЭМ!$B$33:$B$776,H$47)+'СЕТ СН'!$G$9+СВЦЭМ!$D$10+'СЕТ СН'!$G$6-'СЕТ СН'!$G$19</f>
        <v>1526.7662020600001</v>
      </c>
      <c r="I74" s="36">
        <f>SUMIFS(СВЦЭМ!$C$33:$C$776,СВЦЭМ!$A$33:$A$776,$A74,СВЦЭМ!$B$33:$B$776,I$47)+'СЕТ СН'!$G$9+СВЦЭМ!$D$10+'СЕТ СН'!$G$6-'СЕТ СН'!$G$19</f>
        <v>1538.2673136600001</v>
      </c>
      <c r="J74" s="36">
        <f>SUMIFS(СВЦЭМ!$C$33:$C$776,СВЦЭМ!$A$33:$A$776,$A74,СВЦЭМ!$B$33:$B$776,J$47)+'СЕТ СН'!$G$9+СВЦЭМ!$D$10+'СЕТ СН'!$G$6-'СЕТ СН'!$G$19</f>
        <v>1502.7258018</v>
      </c>
      <c r="K74" s="36">
        <f>SUMIFS(СВЦЭМ!$C$33:$C$776,СВЦЭМ!$A$33:$A$776,$A74,СВЦЭМ!$B$33:$B$776,K$47)+'СЕТ СН'!$G$9+СВЦЭМ!$D$10+'СЕТ СН'!$G$6-'СЕТ СН'!$G$19</f>
        <v>1488.5777898199999</v>
      </c>
      <c r="L74" s="36">
        <f>SUMIFS(СВЦЭМ!$C$33:$C$776,СВЦЭМ!$A$33:$A$776,$A74,СВЦЭМ!$B$33:$B$776,L$47)+'СЕТ СН'!$G$9+СВЦЭМ!$D$10+'СЕТ СН'!$G$6-'СЕТ СН'!$G$19</f>
        <v>1459.26936346</v>
      </c>
      <c r="M74" s="36">
        <f>SUMIFS(СВЦЭМ!$C$33:$C$776,СВЦЭМ!$A$33:$A$776,$A74,СВЦЭМ!$B$33:$B$776,M$47)+'СЕТ СН'!$G$9+СВЦЭМ!$D$10+'СЕТ СН'!$G$6-'СЕТ СН'!$G$19</f>
        <v>1445.5948009000001</v>
      </c>
      <c r="N74" s="36">
        <f>SUMIFS(СВЦЭМ!$C$33:$C$776,СВЦЭМ!$A$33:$A$776,$A74,СВЦЭМ!$B$33:$B$776,N$47)+'СЕТ СН'!$G$9+СВЦЭМ!$D$10+'СЕТ СН'!$G$6-'СЕТ СН'!$G$19</f>
        <v>1435.7041187300001</v>
      </c>
      <c r="O74" s="36">
        <f>SUMIFS(СВЦЭМ!$C$33:$C$776,СВЦЭМ!$A$33:$A$776,$A74,СВЦЭМ!$B$33:$B$776,O$47)+'СЕТ СН'!$G$9+СВЦЭМ!$D$10+'СЕТ СН'!$G$6-'СЕТ СН'!$G$19</f>
        <v>1452.1669464300001</v>
      </c>
      <c r="P74" s="36">
        <f>SUMIFS(СВЦЭМ!$C$33:$C$776,СВЦЭМ!$A$33:$A$776,$A74,СВЦЭМ!$B$33:$B$776,P$47)+'СЕТ СН'!$G$9+СВЦЭМ!$D$10+'СЕТ СН'!$G$6-'СЕТ СН'!$G$19</f>
        <v>1461.3358033300001</v>
      </c>
      <c r="Q74" s="36">
        <f>SUMIFS(СВЦЭМ!$C$33:$C$776,СВЦЭМ!$A$33:$A$776,$A74,СВЦЭМ!$B$33:$B$776,Q$47)+'СЕТ СН'!$G$9+СВЦЭМ!$D$10+'СЕТ СН'!$G$6-'СЕТ СН'!$G$19</f>
        <v>1445.2595913700002</v>
      </c>
      <c r="R74" s="36">
        <f>SUMIFS(СВЦЭМ!$C$33:$C$776,СВЦЭМ!$A$33:$A$776,$A74,СВЦЭМ!$B$33:$B$776,R$47)+'СЕТ СН'!$G$9+СВЦЭМ!$D$10+'СЕТ СН'!$G$6-'СЕТ СН'!$G$19</f>
        <v>1448.2342939700002</v>
      </c>
      <c r="S74" s="36">
        <f>SUMIFS(СВЦЭМ!$C$33:$C$776,СВЦЭМ!$A$33:$A$776,$A74,СВЦЭМ!$B$33:$B$776,S$47)+'СЕТ СН'!$G$9+СВЦЭМ!$D$10+'СЕТ СН'!$G$6-'СЕТ СН'!$G$19</f>
        <v>1460.94571735</v>
      </c>
      <c r="T74" s="36">
        <f>SUMIFS(СВЦЭМ!$C$33:$C$776,СВЦЭМ!$A$33:$A$776,$A74,СВЦЭМ!$B$33:$B$776,T$47)+'СЕТ СН'!$G$9+СВЦЭМ!$D$10+'СЕТ СН'!$G$6-'СЕТ СН'!$G$19</f>
        <v>1442.7492409700001</v>
      </c>
      <c r="U74" s="36">
        <f>SUMIFS(СВЦЭМ!$C$33:$C$776,СВЦЭМ!$A$33:$A$776,$A74,СВЦЭМ!$B$33:$B$776,U$47)+'СЕТ СН'!$G$9+СВЦЭМ!$D$10+'СЕТ СН'!$G$6-'СЕТ СН'!$G$19</f>
        <v>1438.79282324</v>
      </c>
      <c r="V74" s="36">
        <f>SUMIFS(СВЦЭМ!$C$33:$C$776,СВЦЭМ!$A$33:$A$776,$A74,СВЦЭМ!$B$33:$B$776,V$47)+'СЕТ СН'!$G$9+СВЦЭМ!$D$10+'СЕТ СН'!$G$6-'СЕТ СН'!$G$19</f>
        <v>1440.7826322300002</v>
      </c>
      <c r="W74" s="36">
        <f>SUMIFS(СВЦЭМ!$C$33:$C$776,СВЦЭМ!$A$33:$A$776,$A74,СВЦЭМ!$B$33:$B$776,W$47)+'СЕТ СН'!$G$9+СВЦЭМ!$D$10+'СЕТ СН'!$G$6-'СЕТ СН'!$G$19</f>
        <v>1443.1000387300001</v>
      </c>
      <c r="X74" s="36">
        <f>SUMIFS(СВЦЭМ!$C$33:$C$776,СВЦЭМ!$A$33:$A$776,$A74,СВЦЭМ!$B$33:$B$776,X$47)+'СЕТ СН'!$G$9+СВЦЭМ!$D$10+'СЕТ СН'!$G$6-'СЕТ СН'!$G$19</f>
        <v>1454.31331417</v>
      </c>
      <c r="Y74" s="36">
        <f>SUMIFS(СВЦЭМ!$C$33:$C$776,СВЦЭМ!$A$33:$A$776,$A74,СВЦЭМ!$B$33:$B$776,Y$47)+'СЕТ СН'!$G$9+СВЦЭМ!$D$10+'СЕТ СН'!$G$6-'СЕТ СН'!$G$19</f>
        <v>1477.2104563100002</v>
      </c>
    </row>
    <row r="75" spans="1:27" ht="15.75" x14ac:dyDescent="0.2">
      <c r="A75" s="35">
        <f t="shared" si="1"/>
        <v>43797</v>
      </c>
      <c r="B75" s="36">
        <f>SUMIFS(СВЦЭМ!$C$33:$C$776,СВЦЭМ!$A$33:$A$776,$A75,СВЦЭМ!$B$33:$B$776,B$47)+'СЕТ СН'!$G$9+СВЦЭМ!$D$10+'СЕТ СН'!$G$6-'СЕТ СН'!$G$19</f>
        <v>1560.14334027</v>
      </c>
      <c r="C75" s="36">
        <f>SUMIFS(СВЦЭМ!$C$33:$C$776,СВЦЭМ!$A$33:$A$776,$A75,СВЦЭМ!$B$33:$B$776,C$47)+'СЕТ СН'!$G$9+СВЦЭМ!$D$10+'СЕТ СН'!$G$6-'СЕТ СН'!$G$19</f>
        <v>1584.0966882500002</v>
      </c>
      <c r="D75" s="36">
        <f>SUMIFS(СВЦЭМ!$C$33:$C$776,СВЦЭМ!$A$33:$A$776,$A75,СВЦЭМ!$B$33:$B$776,D$47)+'СЕТ СН'!$G$9+СВЦЭМ!$D$10+'СЕТ СН'!$G$6-'СЕТ СН'!$G$19</f>
        <v>1622.3166128799999</v>
      </c>
      <c r="E75" s="36">
        <f>SUMIFS(СВЦЭМ!$C$33:$C$776,СВЦЭМ!$A$33:$A$776,$A75,СВЦЭМ!$B$33:$B$776,E$47)+'СЕТ СН'!$G$9+СВЦЭМ!$D$10+'СЕТ СН'!$G$6-'СЕТ СН'!$G$19</f>
        <v>1600.90371471</v>
      </c>
      <c r="F75" s="36">
        <f>SUMIFS(СВЦЭМ!$C$33:$C$776,СВЦЭМ!$A$33:$A$776,$A75,СВЦЭМ!$B$33:$B$776,F$47)+'СЕТ СН'!$G$9+СВЦЭМ!$D$10+'СЕТ СН'!$G$6-'СЕТ СН'!$G$19</f>
        <v>1590.3056100200001</v>
      </c>
      <c r="G75" s="36">
        <f>SUMIFS(СВЦЭМ!$C$33:$C$776,СВЦЭМ!$A$33:$A$776,$A75,СВЦЭМ!$B$33:$B$776,G$47)+'СЕТ СН'!$G$9+СВЦЭМ!$D$10+'СЕТ СН'!$G$6-'СЕТ СН'!$G$19</f>
        <v>1586.9468605300001</v>
      </c>
      <c r="H75" s="36">
        <f>SUMIFS(СВЦЭМ!$C$33:$C$776,СВЦЭМ!$A$33:$A$776,$A75,СВЦЭМ!$B$33:$B$776,H$47)+'СЕТ СН'!$G$9+СВЦЭМ!$D$10+'СЕТ СН'!$G$6-'СЕТ СН'!$G$19</f>
        <v>1565.8356389200001</v>
      </c>
      <c r="I75" s="36">
        <f>SUMIFS(СВЦЭМ!$C$33:$C$776,СВЦЭМ!$A$33:$A$776,$A75,СВЦЭМ!$B$33:$B$776,I$47)+'СЕТ СН'!$G$9+СВЦЭМ!$D$10+'СЕТ СН'!$G$6-'СЕТ СН'!$G$19</f>
        <v>1540.8490432600001</v>
      </c>
      <c r="J75" s="36">
        <f>SUMIFS(СВЦЭМ!$C$33:$C$776,СВЦЭМ!$A$33:$A$776,$A75,СВЦЭМ!$B$33:$B$776,J$47)+'СЕТ СН'!$G$9+СВЦЭМ!$D$10+'СЕТ СН'!$G$6-'СЕТ СН'!$G$19</f>
        <v>1528.5401793599999</v>
      </c>
      <c r="K75" s="36">
        <f>SUMIFS(СВЦЭМ!$C$33:$C$776,СВЦЭМ!$A$33:$A$776,$A75,СВЦЭМ!$B$33:$B$776,K$47)+'СЕТ СН'!$G$9+СВЦЭМ!$D$10+'СЕТ СН'!$G$6-'СЕТ СН'!$G$19</f>
        <v>1512.0982081000002</v>
      </c>
      <c r="L75" s="36">
        <f>SUMIFS(СВЦЭМ!$C$33:$C$776,СВЦЭМ!$A$33:$A$776,$A75,СВЦЭМ!$B$33:$B$776,L$47)+'СЕТ СН'!$G$9+СВЦЭМ!$D$10+'СЕТ СН'!$G$6-'СЕТ СН'!$G$19</f>
        <v>1471.1478676800002</v>
      </c>
      <c r="M75" s="36">
        <f>SUMIFS(СВЦЭМ!$C$33:$C$776,СВЦЭМ!$A$33:$A$776,$A75,СВЦЭМ!$B$33:$B$776,M$47)+'СЕТ СН'!$G$9+СВЦЭМ!$D$10+'СЕТ СН'!$G$6-'СЕТ СН'!$G$19</f>
        <v>1465.2603496000002</v>
      </c>
      <c r="N75" s="36">
        <f>SUMIFS(СВЦЭМ!$C$33:$C$776,СВЦЭМ!$A$33:$A$776,$A75,СВЦЭМ!$B$33:$B$776,N$47)+'СЕТ СН'!$G$9+СВЦЭМ!$D$10+'СЕТ СН'!$G$6-'СЕТ СН'!$G$19</f>
        <v>1455.5130359499999</v>
      </c>
      <c r="O75" s="36">
        <f>SUMIFS(СВЦЭМ!$C$33:$C$776,СВЦЭМ!$A$33:$A$776,$A75,СВЦЭМ!$B$33:$B$776,O$47)+'СЕТ СН'!$G$9+СВЦЭМ!$D$10+'СЕТ СН'!$G$6-'СЕТ СН'!$G$19</f>
        <v>1465.1998443699999</v>
      </c>
      <c r="P75" s="36">
        <f>SUMIFS(СВЦЭМ!$C$33:$C$776,СВЦЭМ!$A$33:$A$776,$A75,СВЦЭМ!$B$33:$B$776,P$47)+'СЕТ СН'!$G$9+СВЦЭМ!$D$10+'СЕТ СН'!$G$6-'СЕТ СН'!$G$19</f>
        <v>1465.78501547</v>
      </c>
      <c r="Q75" s="36">
        <f>SUMIFS(СВЦЭМ!$C$33:$C$776,СВЦЭМ!$A$33:$A$776,$A75,СВЦЭМ!$B$33:$B$776,Q$47)+'СЕТ СН'!$G$9+СВЦЭМ!$D$10+'СЕТ СН'!$G$6-'СЕТ СН'!$G$19</f>
        <v>1457.82002754</v>
      </c>
      <c r="R75" s="36">
        <f>SUMIFS(СВЦЭМ!$C$33:$C$776,СВЦЭМ!$A$33:$A$776,$A75,СВЦЭМ!$B$33:$B$776,R$47)+'СЕТ СН'!$G$9+СВЦЭМ!$D$10+'СЕТ СН'!$G$6-'СЕТ СН'!$G$19</f>
        <v>1468.1366010000002</v>
      </c>
      <c r="S75" s="36">
        <f>SUMIFS(СВЦЭМ!$C$33:$C$776,СВЦЭМ!$A$33:$A$776,$A75,СВЦЭМ!$B$33:$B$776,S$47)+'СЕТ СН'!$G$9+СВЦЭМ!$D$10+'СЕТ СН'!$G$6-'СЕТ СН'!$G$19</f>
        <v>1468.8398878200001</v>
      </c>
      <c r="T75" s="36">
        <f>SUMIFS(СВЦЭМ!$C$33:$C$776,СВЦЭМ!$A$33:$A$776,$A75,СВЦЭМ!$B$33:$B$776,T$47)+'СЕТ СН'!$G$9+СВЦЭМ!$D$10+'СЕТ СН'!$G$6-'СЕТ СН'!$G$19</f>
        <v>1459.0911331299999</v>
      </c>
      <c r="U75" s="36">
        <f>SUMIFS(СВЦЭМ!$C$33:$C$776,СВЦЭМ!$A$33:$A$776,$A75,СВЦЭМ!$B$33:$B$776,U$47)+'СЕТ СН'!$G$9+СВЦЭМ!$D$10+'СЕТ СН'!$G$6-'СЕТ СН'!$G$19</f>
        <v>1445.9737843600001</v>
      </c>
      <c r="V75" s="36">
        <f>SUMIFS(СВЦЭМ!$C$33:$C$776,СВЦЭМ!$A$33:$A$776,$A75,СВЦЭМ!$B$33:$B$776,V$47)+'СЕТ СН'!$G$9+СВЦЭМ!$D$10+'СЕТ СН'!$G$6-'СЕТ СН'!$G$19</f>
        <v>1431.6224834200002</v>
      </c>
      <c r="W75" s="36">
        <f>SUMIFS(СВЦЭМ!$C$33:$C$776,СВЦЭМ!$A$33:$A$776,$A75,СВЦЭМ!$B$33:$B$776,W$47)+'СЕТ СН'!$G$9+СВЦЭМ!$D$10+'СЕТ СН'!$G$6-'СЕТ СН'!$G$19</f>
        <v>1437.3557975399999</v>
      </c>
      <c r="X75" s="36">
        <f>SUMIFS(СВЦЭМ!$C$33:$C$776,СВЦЭМ!$A$33:$A$776,$A75,СВЦЭМ!$B$33:$B$776,X$47)+'СЕТ СН'!$G$9+СВЦЭМ!$D$10+'СЕТ СН'!$G$6-'СЕТ СН'!$G$19</f>
        <v>1403.55024243</v>
      </c>
      <c r="Y75" s="36">
        <f>SUMIFS(СВЦЭМ!$C$33:$C$776,СВЦЭМ!$A$33:$A$776,$A75,СВЦЭМ!$B$33:$B$776,Y$47)+'СЕТ СН'!$G$9+СВЦЭМ!$D$10+'СЕТ СН'!$G$6-'СЕТ СН'!$G$19</f>
        <v>1419.1531574300002</v>
      </c>
    </row>
    <row r="76" spans="1:27" ht="15.75" x14ac:dyDescent="0.2">
      <c r="A76" s="35">
        <f t="shared" si="1"/>
        <v>43798</v>
      </c>
      <c r="B76" s="36">
        <f>SUMIFS(СВЦЭМ!$C$33:$C$776,СВЦЭМ!$A$33:$A$776,$A76,СВЦЭМ!$B$33:$B$776,B$47)+'СЕТ СН'!$G$9+СВЦЭМ!$D$10+'СЕТ СН'!$G$6-'СЕТ СН'!$G$19</f>
        <v>1494.2233439500001</v>
      </c>
      <c r="C76" s="36">
        <f>SUMIFS(СВЦЭМ!$C$33:$C$776,СВЦЭМ!$A$33:$A$776,$A76,СВЦЭМ!$B$33:$B$776,C$47)+'СЕТ СН'!$G$9+СВЦЭМ!$D$10+'СЕТ СН'!$G$6-'СЕТ СН'!$G$19</f>
        <v>1505.86868299</v>
      </c>
      <c r="D76" s="36">
        <f>SUMIFS(СВЦЭМ!$C$33:$C$776,СВЦЭМ!$A$33:$A$776,$A76,СВЦЭМ!$B$33:$B$776,D$47)+'СЕТ СН'!$G$9+СВЦЭМ!$D$10+'СЕТ СН'!$G$6-'СЕТ СН'!$G$19</f>
        <v>1537.8455694300001</v>
      </c>
      <c r="E76" s="36">
        <f>SUMIFS(СВЦЭМ!$C$33:$C$776,СВЦЭМ!$A$33:$A$776,$A76,СВЦЭМ!$B$33:$B$776,E$47)+'СЕТ СН'!$G$9+СВЦЭМ!$D$10+'СЕТ СН'!$G$6-'СЕТ СН'!$G$19</f>
        <v>1540.2744268400002</v>
      </c>
      <c r="F76" s="36">
        <f>SUMIFS(СВЦЭМ!$C$33:$C$776,СВЦЭМ!$A$33:$A$776,$A76,СВЦЭМ!$B$33:$B$776,F$47)+'СЕТ СН'!$G$9+СВЦЭМ!$D$10+'СЕТ СН'!$G$6-'СЕТ СН'!$G$19</f>
        <v>1525.64959737</v>
      </c>
      <c r="G76" s="36">
        <f>SUMIFS(СВЦЭМ!$C$33:$C$776,СВЦЭМ!$A$33:$A$776,$A76,СВЦЭМ!$B$33:$B$776,G$47)+'СЕТ СН'!$G$9+СВЦЭМ!$D$10+'СЕТ СН'!$G$6-'СЕТ СН'!$G$19</f>
        <v>1526.74442873</v>
      </c>
      <c r="H76" s="36">
        <f>SUMIFS(СВЦЭМ!$C$33:$C$776,СВЦЭМ!$A$33:$A$776,$A76,СВЦЭМ!$B$33:$B$776,H$47)+'СЕТ СН'!$G$9+СВЦЭМ!$D$10+'СЕТ СН'!$G$6-'СЕТ СН'!$G$19</f>
        <v>1499.0309540000001</v>
      </c>
      <c r="I76" s="36">
        <f>SUMIFS(СВЦЭМ!$C$33:$C$776,СВЦЭМ!$A$33:$A$776,$A76,СВЦЭМ!$B$33:$B$776,I$47)+'СЕТ СН'!$G$9+СВЦЭМ!$D$10+'СЕТ СН'!$G$6-'СЕТ СН'!$G$19</f>
        <v>1483.7420231999999</v>
      </c>
      <c r="J76" s="36">
        <f>SUMIFS(СВЦЭМ!$C$33:$C$776,СВЦЭМ!$A$33:$A$776,$A76,СВЦЭМ!$B$33:$B$776,J$47)+'СЕТ СН'!$G$9+СВЦЭМ!$D$10+'СЕТ СН'!$G$6-'СЕТ СН'!$G$19</f>
        <v>1471.9476594500002</v>
      </c>
      <c r="K76" s="36">
        <f>SUMIFS(СВЦЭМ!$C$33:$C$776,СВЦЭМ!$A$33:$A$776,$A76,СВЦЭМ!$B$33:$B$776,K$47)+'СЕТ СН'!$G$9+СВЦЭМ!$D$10+'СЕТ СН'!$G$6-'СЕТ СН'!$G$19</f>
        <v>1454.3164475799999</v>
      </c>
      <c r="L76" s="36">
        <f>SUMIFS(СВЦЭМ!$C$33:$C$776,СВЦЭМ!$A$33:$A$776,$A76,СВЦЭМ!$B$33:$B$776,L$47)+'СЕТ СН'!$G$9+СВЦЭМ!$D$10+'СЕТ СН'!$G$6-'СЕТ СН'!$G$19</f>
        <v>1426.6986326599999</v>
      </c>
      <c r="M76" s="36">
        <f>SUMIFS(СВЦЭМ!$C$33:$C$776,СВЦЭМ!$A$33:$A$776,$A76,СВЦЭМ!$B$33:$B$776,M$47)+'СЕТ СН'!$G$9+СВЦЭМ!$D$10+'СЕТ СН'!$G$6-'СЕТ СН'!$G$19</f>
        <v>1418.1155972700001</v>
      </c>
      <c r="N76" s="36">
        <f>SUMIFS(СВЦЭМ!$C$33:$C$776,СВЦЭМ!$A$33:$A$776,$A76,СВЦЭМ!$B$33:$B$776,N$47)+'СЕТ СН'!$G$9+СВЦЭМ!$D$10+'СЕТ СН'!$G$6-'СЕТ СН'!$G$19</f>
        <v>1410.1636290000001</v>
      </c>
      <c r="O76" s="36">
        <f>SUMIFS(СВЦЭМ!$C$33:$C$776,СВЦЭМ!$A$33:$A$776,$A76,СВЦЭМ!$B$33:$B$776,O$47)+'СЕТ СН'!$G$9+СВЦЭМ!$D$10+'СЕТ СН'!$G$6-'СЕТ СН'!$G$19</f>
        <v>1422.4172517900001</v>
      </c>
      <c r="P76" s="36">
        <f>SUMIFS(СВЦЭМ!$C$33:$C$776,СВЦЭМ!$A$33:$A$776,$A76,СВЦЭМ!$B$33:$B$776,P$47)+'СЕТ СН'!$G$9+СВЦЭМ!$D$10+'СЕТ СН'!$G$6-'СЕТ СН'!$G$19</f>
        <v>1433.7457196700002</v>
      </c>
      <c r="Q76" s="36">
        <f>SUMIFS(СВЦЭМ!$C$33:$C$776,СВЦЭМ!$A$33:$A$776,$A76,СВЦЭМ!$B$33:$B$776,Q$47)+'СЕТ СН'!$G$9+СВЦЭМ!$D$10+'СЕТ СН'!$G$6-'СЕТ СН'!$G$19</f>
        <v>1442.4163514900001</v>
      </c>
      <c r="R76" s="36">
        <f>SUMIFS(СВЦЭМ!$C$33:$C$776,СВЦЭМ!$A$33:$A$776,$A76,СВЦЭМ!$B$33:$B$776,R$47)+'СЕТ СН'!$G$9+СВЦЭМ!$D$10+'СЕТ СН'!$G$6-'СЕТ СН'!$G$19</f>
        <v>1450.1323747599999</v>
      </c>
      <c r="S76" s="36">
        <f>SUMIFS(СВЦЭМ!$C$33:$C$776,СВЦЭМ!$A$33:$A$776,$A76,СВЦЭМ!$B$33:$B$776,S$47)+'СЕТ СН'!$G$9+СВЦЭМ!$D$10+'СЕТ СН'!$G$6-'СЕТ СН'!$G$19</f>
        <v>1456.48672302</v>
      </c>
      <c r="T76" s="36">
        <f>SUMIFS(СВЦЭМ!$C$33:$C$776,СВЦЭМ!$A$33:$A$776,$A76,СВЦЭМ!$B$33:$B$776,T$47)+'СЕТ СН'!$G$9+СВЦЭМ!$D$10+'СЕТ СН'!$G$6-'СЕТ СН'!$G$19</f>
        <v>1456.25728789</v>
      </c>
      <c r="U76" s="36">
        <f>SUMIFS(СВЦЭМ!$C$33:$C$776,СВЦЭМ!$A$33:$A$776,$A76,СВЦЭМ!$B$33:$B$776,U$47)+'СЕТ СН'!$G$9+СВЦЭМ!$D$10+'СЕТ СН'!$G$6-'СЕТ СН'!$G$19</f>
        <v>1449.9956803</v>
      </c>
      <c r="V76" s="36">
        <f>SUMIFS(СВЦЭМ!$C$33:$C$776,СВЦЭМ!$A$33:$A$776,$A76,СВЦЭМ!$B$33:$B$776,V$47)+'СЕТ СН'!$G$9+СВЦЭМ!$D$10+'СЕТ СН'!$G$6-'СЕТ СН'!$G$19</f>
        <v>1454.56854505</v>
      </c>
      <c r="W76" s="36">
        <f>SUMIFS(СВЦЭМ!$C$33:$C$776,СВЦЭМ!$A$33:$A$776,$A76,СВЦЭМ!$B$33:$B$776,W$47)+'СЕТ СН'!$G$9+СВЦЭМ!$D$10+'СЕТ СН'!$G$6-'СЕТ СН'!$G$19</f>
        <v>1465.4206253699999</v>
      </c>
      <c r="X76" s="36">
        <f>SUMIFS(СВЦЭМ!$C$33:$C$776,СВЦЭМ!$A$33:$A$776,$A76,СВЦЭМ!$B$33:$B$776,X$47)+'СЕТ СН'!$G$9+СВЦЭМ!$D$10+'СЕТ СН'!$G$6-'СЕТ СН'!$G$19</f>
        <v>1462.21022199</v>
      </c>
      <c r="Y76" s="36">
        <f>SUMIFS(СВЦЭМ!$C$33:$C$776,СВЦЭМ!$A$33:$A$776,$A76,СВЦЭМ!$B$33:$B$776,Y$47)+'СЕТ СН'!$G$9+СВЦЭМ!$D$10+'СЕТ СН'!$G$6-'СЕТ СН'!$G$19</f>
        <v>1491.9387717300001</v>
      </c>
    </row>
    <row r="77" spans="1:27" ht="15.75" x14ac:dyDescent="0.2">
      <c r="A77" s="35">
        <f t="shared" si="1"/>
        <v>43799</v>
      </c>
      <c r="B77" s="36">
        <f>SUMIFS(СВЦЭМ!$C$33:$C$776,СВЦЭМ!$A$33:$A$776,$A77,СВЦЭМ!$B$33:$B$776,B$47)+'СЕТ СН'!$G$9+СВЦЭМ!$D$10+'СЕТ СН'!$G$6-'СЕТ СН'!$G$19</f>
        <v>1540.22144463</v>
      </c>
      <c r="C77" s="36">
        <f>SUMIFS(СВЦЭМ!$C$33:$C$776,СВЦЭМ!$A$33:$A$776,$A77,СВЦЭМ!$B$33:$B$776,C$47)+'СЕТ СН'!$G$9+СВЦЭМ!$D$10+'СЕТ СН'!$G$6-'СЕТ СН'!$G$19</f>
        <v>1535.09446411</v>
      </c>
      <c r="D77" s="36">
        <f>SUMIFS(СВЦЭМ!$C$33:$C$776,СВЦЭМ!$A$33:$A$776,$A77,СВЦЭМ!$B$33:$B$776,D$47)+'СЕТ СН'!$G$9+СВЦЭМ!$D$10+'СЕТ СН'!$G$6-'СЕТ СН'!$G$19</f>
        <v>1573.8771481600002</v>
      </c>
      <c r="E77" s="36">
        <f>SUMIFS(СВЦЭМ!$C$33:$C$776,СВЦЭМ!$A$33:$A$776,$A77,СВЦЭМ!$B$33:$B$776,E$47)+'СЕТ СН'!$G$9+СВЦЭМ!$D$10+'СЕТ СН'!$G$6-'СЕТ СН'!$G$19</f>
        <v>1577.0258664200001</v>
      </c>
      <c r="F77" s="36">
        <f>SUMIFS(СВЦЭМ!$C$33:$C$776,СВЦЭМ!$A$33:$A$776,$A77,СВЦЭМ!$B$33:$B$776,F$47)+'СЕТ СН'!$G$9+СВЦЭМ!$D$10+'СЕТ СН'!$G$6-'СЕТ СН'!$G$19</f>
        <v>1552.8645179600001</v>
      </c>
      <c r="G77" s="36">
        <f>SUMIFS(СВЦЭМ!$C$33:$C$776,СВЦЭМ!$A$33:$A$776,$A77,СВЦЭМ!$B$33:$B$776,G$47)+'СЕТ СН'!$G$9+СВЦЭМ!$D$10+'СЕТ СН'!$G$6-'СЕТ СН'!$G$19</f>
        <v>1557.7670871300002</v>
      </c>
      <c r="H77" s="36">
        <f>SUMIFS(СВЦЭМ!$C$33:$C$776,СВЦЭМ!$A$33:$A$776,$A77,СВЦЭМ!$B$33:$B$776,H$47)+'СЕТ СН'!$G$9+СВЦЭМ!$D$10+'СЕТ СН'!$G$6-'СЕТ СН'!$G$19</f>
        <v>1533.5748787900002</v>
      </c>
      <c r="I77" s="36">
        <f>SUMIFS(СВЦЭМ!$C$33:$C$776,СВЦЭМ!$A$33:$A$776,$A77,СВЦЭМ!$B$33:$B$776,I$47)+'СЕТ СН'!$G$9+СВЦЭМ!$D$10+'СЕТ СН'!$G$6-'СЕТ СН'!$G$19</f>
        <v>1520.8737049900001</v>
      </c>
      <c r="J77" s="36">
        <f>SUMIFS(СВЦЭМ!$C$33:$C$776,СВЦЭМ!$A$33:$A$776,$A77,СВЦЭМ!$B$33:$B$776,J$47)+'СЕТ СН'!$G$9+СВЦЭМ!$D$10+'СЕТ СН'!$G$6-'СЕТ СН'!$G$19</f>
        <v>1501.4813486600001</v>
      </c>
      <c r="K77" s="36">
        <f>SUMIFS(СВЦЭМ!$C$33:$C$776,СВЦЭМ!$A$33:$A$776,$A77,СВЦЭМ!$B$33:$B$776,K$47)+'СЕТ СН'!$G$9+СВЦЭМ!$D$10+'СЕТ СН'!$G$6-'СЕТ СН'!$G$19</f>
        <v>1482.5192103600002</v>
      </c>
      <c r="L77" s="36">
        <f>SUMIFS(СВЦЭМ!$C$33:$C$776,СВЦЭМ!$A$33:$A$776,$A77,СВЦЭМ!$B$33:$B$776,L$47)+'СЕТ СН'!$G$9+СВЦЭМ!$D$10+'СЕТ СН'!$G$6-'СЕТ СН'!$G$19</f>
        <v>1441.1351996000001</v>
      </c>
      <c r="M77" s="36">
        <f>SUMIFS(СВЦЭМ!$C$33:$C$776,СВЦЭМ!$A$33:$A$776,$A77,СВЦЭМ!$B$33:$B$776,M$47)+'СЕТ СН'!$G$9+СВЦЭМ!$D$10+'СЕТ СН'!$G$6-'СЕТ СН'!$G$19</f>
        <v>1430.0658346</v>
      </c>
      <c r="N77" s="36">
        <f>SUMIFS(СВЦЭМ!$C$33:$C$776,СВЦЭМ!$A$33:$A$776,$A77,СВЦЭМ!$B$33:$B$776,N$47)+'СЕТ СН'!$G$9+СВЦЭМ!$D$10+'СЕТ СН'!$G$6-'СЕТ СН'!$G$19</f>
        <v>1421.7006108400001</v>
      </c>
      <c r="O77" s="36">
        <f>SUMIFS(СВЦЭМ!$C$33:$C$776,СВЦЭМ!$A$33:$A$776,$A77,СВЦЭМ!$B$33:$B$776,O$47)+'СЕТ СН'!$G$9+СВЦЭМ!$D$10+'СЕТ СН'!$G$6-'СЕТ СН'!$G$19</f>
        <v>1431.47337573</v>
      </c>
      <c r="P77" s="36">
        <f>SUMIFS(СВЦЭМ!$C$33:$C$776,СВЦЭМ!$A$33:$A$776,$A77,СВЦЭМ!$B$33:$B$776,P$47)+'СЕТ СН'!$G$9+СВЦЭМ!$D$10+'СЕТ СН'!$G$6-'СЕТ СН'!$G$19</f>
        <v>1440.04356166</v>
      </c>
      <c r="Q77" s="36">
        <f>SUMIFS(СВЦЭМ!$C$33:$C$776,СВЦЭМ!$A$33:$A$776,$A77,СВЦЭМ!$B$33:$B$776,Q$47)+'СЕТ СН'!$G$9+СВЦЭМ!$D$10+'СЕТ СН'!$G$6-'СЕТ СН'!$G$19</f>
        <v>1436.1131251100001</v>
      </c>
      <c r="R77" s="36">
        <f>SUMIFS(СВЦЭМ!$C$33:$C$776,СВЦЭМ!$A$33:$A$776,$A77,СВЦЭМ!$B$33:$B$776,R$47)+'СЕТ СН'!$G$9+СВЦЭМ!$D$10+'СЕТ СН'!$G$6-'СЕТ СН'!$G$19</f>
        <v>1422.6706841800001</v>
      </c>
      <c r="S77" s="36">
        <f>SUMIFS(СВЦЭМ!$C$33:$C$776,СВЦЭМ!$A$33:$A$776,$A77,СВЦЭМ!$B$33:$B$776,S$47)+'СЕТ СН'!$G$9+СВЦЭМ!$D$10+'СЕТ СН'!$G$6-'СЕТ СН'!$G$19</f>
        <v>1414.7685611300001</v>
      </c>
      <c r="T77" s="36">
        <f>SUMIFS(СВЦЭМ!$C$33:$C$776,СВЦЭМ!$A$33:$A$776,$A77,СВЦЭМ!$B$33:$B$776,T$47)+'СЕТ СН'!$G$9+СВЦЭМ!$D$10+'СЕТ СН'!$G$6-'СЕТ СН'!$G$19</f>
        <v>1404.7050365700002</v>
      </c>
      <c r="U77" s="36">
        <f>SUMIFS(СВЦЭМ!$C$33:$C$776,СВЦЭМ!$A$33:$A$776,$A77,СВЦЭМ!$B$33:$B$776,U$47)+'СЕТ СН'!$G$9+СВЦЭМ!$D$10+'СЕТ СН'!$G$6-'СЕТ СН'!$G$19</f>
        <v>1404.52054823</v>
      </c>
      <c r="V77" s="36">
        <f>SUMIFS(СВЦЭМ!$C$33:$C$776,СВЦЭМ!$A$33:$A$776,$A77,СВЦЭМ!$B$33:$B$776,V$47)+'СЕТ СН'!$G$9+СВЦЭМ!$D$10+'СЕТ СН'!$G$6-'СЕТ СН'!$G$19</f>
        <v>1414.3365607300002</v>
      </c>
      <c r="W77" s="36">
        <f>SUMIFS(СВЦЭМ!$C$33:$C$776,СВЦЭМ!$A$33:$A$776,$A77,СВЦЭМ!$B$33:$B$776,W$47)+'СЕТ СН'!$G$9+СВЦЭМ!$D$10+'СЕТ СН'!$G$6-'СЕТ СН'!$G$19</f>
        <v>1425.47872564</v>
      </c>
      <c r="X77" s="36">
        <f>SUMIFS(СВЦЭМ!$C$33:$C$776,СВЦЭМ!$A$33:$A$776,$A77,СВЦЭМ!$B$33:$B$776,X$47)+'СЕТ СН'!$G$9+СВЦЭМ!$D$10+'СЕТ СН'!$G$6-'СЕТ СН'!$G$19</f>
        <v>1427.39950684</v>
      </c>
      <c r="Y77" s="36">
        <f>SUMIFS(СВЦЭМ!$C$33:$C$776,СВЦЭМ!$A$33:$A$776,$A77,СВЦЭМ!$B$33:$B$776,Y$47)+'СЕТ СН'!$G$9+СВЦЭМ!$D$10+'СЕТ СН'!$G$6-'СЕТ СН'!$G$19</f>
        <v>1461.8160492699999</v>
      </c>
      <c r="AA77" s="37"/>
    </row>
    <row r="78" spans="1:27" ht="15.75" hidden="1" x14ac:dyDescent="0.2">
      <c r="A78" s="35">
        <f t="shared" si="1"/>
        <v>43800</v>
      </c>
      <c r="B78" s="36">
        <f>SUMIFS(СВЦЭМ!$C$33:$C$776,СВЦЭМ!$A$33:$A$776,$A78,СВЦЭМ!$B$33:$B$776,B$47)+'СЕТ СН'!$G$9+СВЦЭМ!$D$10+'СЕТ СН'!$G$6-'СЕТ СН'!$G$19</f>
        <v>631.03158284000006</v>
      </c>
      <c r="C78" s="36">
        <f>SUMIFS(СВЦЭМ!$C$33:$C$776,СВЦЭМ!$A$33:$A$776,$A78,СВЦЭМ!$B$33:$B$776,C$47)+'СЕТ СН'!$G$9+СВЦЭМ!$D$10+'СЕТ СН'!$G$6-'СЕТ СН'!$G$19</f>
        <v>631.03158284000006</v>
      </c>
      <c r="D78" s="36">
        <f>SUMIFS(СВЦЭМ!$C$33:$C$776,СВЦЭМ!$A$33:$A$776,$A78,СВЦЭМ!$B$33:$B$776,D$47)+'СЕТ СН'!$G$9+СВЦЭМ!$D$10+'СЕТ СН'!$G$6-'СЕТ СН'!$G$19</f>
        <v>631.03158284000006</v>
      </c>
      <c r="E78" s="36">
        <f>SUMIFS(СВЦЭМ!$C$33:$C$776,СВЦЭМ!$A$33:$A$776,$A78,СВЦЭМ!$B$33:$B$776,E$47)+'СЕТ СН'!$G$9+СВЦЭМ!$D$10+'СЕТ СН'!$G$6-'СЕТ СН'!$G$19</f>
        <v>631.03158284000006</v>
      </c>
      <c r="F78" s="36">
        <f>SUMIFS(СВЦЭМ!$C$33:$C$776,СВЦЭМ!$A$33:$A$776,$A78,СВЦЭМ!$B$33:$B$776,F$47)+'СЕТ СН'!$G$9+СВЦЭМ!$D$10+'СЕТ СН'!$G$6-'СЕТ СН'!$G$19</f>
        <v>631.03158284000006</v>
      </c>
      <c r="G78" s="36">
        <f>SUMIFS(СВЦЭМ!$C$33:$C$776,СВЦЭМ!$A$33:$A$776,$A78,СВЦЭМ!$B$33:$B$776,G$47)+'СЕТ СН'!$G$9+СВЦЭМ!$D$10+'СЕТ СН'!$G$6-'СЕТ СН'!$G$19</f>
        <v>631.03158284000006</v>
      </c>
      <c r="H78" s="36">
        <f>SUMIFS(СВЦЭМ!$C$33:$C$776,СВЦЭМ!$A$33:$A$776,$A78,СВЦЭМ!$B$33:$B$776,H$47)+'СЕТ СН'!$G$9+СВЦЭМ!$D$10+'СЕТ СН'!$G$6-'СЕТ СН'!$G$19</f>
        <v>631.03158284000006</v>
      </c>
      <c r="I78" s="36">
        <f>SUMIFS(СВЦЭМ!$C$33:$C$776,СВЦЭМ!$A$33:$A$776,$A78,СВЦЭМ!$B$33:$B$776,I$47)+'СЕТ СН'!$G$9+СВЦЭМ!$D$10+'СЕТ СН'!$G$6-'СЕТ СН'!$G$19</f>
        <v>631.03158284000006</v>
      </c>
      <c r="J78" s="36">
        <f>SUMIFS(СВЦЭМ!$C$33:$C$776,СВЦЭМ!$A$33:$A$776,$A78,СВЦЭМ!$B$33:$B$776,J$47)+'СЕТ СН'!$G$9+СВЦЭМ!$D$10+'СЕТ СН'!$G$6-'СЕТ СН'!$G$19</f>
        <v>631.03158284000006</v>
      </c>
      <c r="K78" s="36">
        <f>SUMIFS(СВЦЭМ!$C$33:$C$776,СВЦЭМ!$A$33:$A$776,$A78,СВЦЭМ!$B$33:$B$776,K$47)+'СЕТ СН'!$G$9+СВЦЭМ!$D$10+'СЕТ СН'!$G$6-'СЕТ СН'!$G$19</f>
        <v>631.03158284000006</v>
      </c>
      <c r="L78" s="36">
        <f>SUMIFS(СВЦЭМ!$C$33:$C$776,СВЦЭМ!$A$33:$A$776,$A78,СВЦЭМ!$B$33:$B$776,L$47)+'СЕТ СН'!$G$9+СВЦЭМ!$D$10+'СЕТ СН'!$G$6-'СЕТ СН'!$G$19</f>
        <v>631.03158284000006</v>
      </c>
      <c r="M78" s="36">
        <f>SUMIFS(СВЦЭМ!$C$33:$C$776,СВЦЭМ!$A$33:$A$776,$A78,СВЦЭМ!$B$33:$B$776,M$47)+'СЕТ СН'!$G$9+СВЦЭМ!$D$10+'СЕТ СН'!$G$6-'СЕТ СН'!$G$19</f>
        <v>631.03158284000006</v>
      </c>
      <c r="N78" s="36">
        <f>SUMIFS(СВЦЭМ!$C$33:$C$776,СВЦЭМ!$A$33:$A$776,$A78,СВЦЭМ!$B$33:$B$776,N$47)+'СЕТ СН'!$G$9+СВЦЭМ!$D$10+'СЕТ СН'!$G$6-'СЕТ СН'!$G$19</f>
        <v>631.03158284000006</v>
      </c>
      <c r="O78" s="36">
        <f>SUMIFS(СВЦЭМ!$C$33:$C$776,СВЦЭМ!$A$33:$A$776,$A78,СВЦЭМ!$B$33:$B$776,O$47)+'СЕТ СН'!$G$9+СВЦЭМ!$D$10+'СЕТ СН'!$G$6-'СЕТ СН'!$G$19</f>
        <v>631.03158284000006</v>
      </c>
      <c r="P78" s="36">
        <f>SUMIFS(СВЦЭМ!$C$33:$C$776,СВЦЭМ!$A$33:$A$776,$A78,СВЦЭМ!$B$33:$B$776,P$47)+'СЕТ СН'!$G$9+СВЦЭМ!$D$10+'СЕТ СН'!$G$6-'СЕТ СН'!$G$19</f>
        <v>631.03158284000006</v>
      </c>
      <c r="Q78" s="36">
        <f>SUMIFS(СВЦЭМ!$C$33:$C$776,СВЦЭМ!$A$33:$A$776,$A78,СВЦЭМ!$B$33:$B$776,Q$47)+'СЕТ СН'!$G$9+СВЦЭМ!$D$10+'СЕТ СН'!$G$6-'СЕТ СН'!$G$19</f>
        <v>631.03158284000006</v>
      </c>
      <c r="R78" s="36">
        <f>SUMIFS(СВЦЭМ!$C$33:$C$776,СВЦЭМ!$A$33:$A$776,$A78,СВЦЭМ!$B$33:$B$776,R$47)+'СЕТ СН'!$G$9+СВЦЭМ!$D$10+'СЕТ СН'!$G$6-'СЕТ СН'!$G$19</f>
        <v>631.03158284000006</v>
      </c>
      <c r="S78" s="36">
        <f>SUMIFS(СВЦЭМ!$C$33:$C$776,СВЦЭМ!$A$33:$A$776,$A78,СВЦЭМ!$B$33:$B$776,S$47)+'СЕТ СН'!$G$9+СВЦЭМ!$D$10+'СЕТ СН'!$G$6-'СЕТ СН'!$G$19</f>
        <v>631.03158284000006</v>
      </c>
      <c r="T78" s="36">
        <f>SUMIFS(СВЦЭМ!$C$33:$C$776,СВЦЭМ!$A$33:$A$776,$A78,СВЦЭМ!$B$33:$B$776,T$47)+'СЕТ СН'!$G$9+СВЦЭМ!$D$10+'СЕТ СН'!$G$6-'СЕТ СН'!$G$19</f>
        <v>631.03158284000006</v>
      </c>
      <c r="U78" s="36">
        <f>SUMIFS(СВЦЭМ!$C$33:$C$776,СВЦЭМ!$A$33:$A$776,$A78,СВЦЭМ!$B$33:$B$776,U$47)+'СЕТ СН'!$G$9+СВЦЭМ!$D$10+'СЕТ СН'!$G$6-'СЕТ СН'!$G$19</f>
        <v>631.03158284000006</v>
      </c>
      <c r="V78" s="36">
        <f>SUMIFS(СВЦЭМ!$C$33:$C$776,СВЦЭМ!$A$33:$A$776,$A78,СВЦЭМ!$B$33:$B$776,V$47)+'СЕТ СН'!$G$9+СВЦЭМ!$D$10+'СЕТ СН'!$G$6-'СЕТ СН'!$G$19</f>
        <v>631.03158284000006</v>
      </c>
      <c r="W78" s="36">
        <f>SUMIFS(СВЦЭМ!$C$33:$C$776,СВЦЭМ!$A$33:$A$776,$A78,СВЦЭМ!$B$33:$B$776,W$47)+'СЕТ СН'!$G$9+СВЦЭМ!$D$10+'СЕТ СН'!$G$6-'СЕТ СН'!$G$19</f>
        <v>631.03158284000006</v>
      </c>
      <c r="X78" s="36">
        <f>SUMIFS(СВЦЭМ!$C$33:$C$776,СВЦЭМ!$A$33:$A$776,$A78,СВЦЭМ!$B$33:$B$776,X$47)+'СЕТ СН'!$G$9+СВЦЭМ!$D$10+'СЕТ СН'!$G$6-'СЕТ СН'!$G$19</f>
        <v>631.03158284000006</v>
      </c>
      <c r="Y78" s="36">
        <f>SUMIFS(СВЦЭМ!$C$33:$C$776,СВЦЭМ!$A$33:$A$776,$A78,СВЦЭМ!$B$33:$B$776,Y$47)+'СЕТ СН'!$G$9+СВЦЭМ!$D$10+'СЕТ СН'!$G$6-'СЕТ СН'!$G$19</f>
        <v>631.03158284000006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СН'!$H$9+СВЦЭМ!$D$10+'СЕТ СН'!$H$6-'СЕТ СН'!$H$19</f>
        <v>1221.9285602099999</v>
      </c>
      <c r="C84" s="36">
        <f>SUMIFS(СВЦЭМ!$C$33:$C$776,СВЦЭМ!$A$33:$A$776,$A84,СВЦЭМ!$B$33:$B$776,C$83)+'СЕТ СН'!$H$9+СВЦЭМ!$D$10+'СЕТ СН'!$H$6-'СЕТ СН'!$H$19</f>
        <v>1262.1681875100001</v>
      </c>
      <c r="D84" s="36">
        <f>SUMIFS(СВЦЭМ!$C$33:$C$776,СВЦЭМ!$A$33:$A$776,$A84,СВЦЭМ!$B$33:$B$776,D$83)+'СЕТ СН'!$H$9+СВЦЭМ!$D$10+'СЕТ СН'!$H$6-'СЕТ СН'!$H$19</f>
        <v>1281.8207516800001</v>
      </c>
      <c r="E84" s="36">
        <f>SUMIFS(СВЦЭМ!$C$33:$C$776,СВЦЭМ!$A$33:$A$776,$A84,СВЦЭМ!$B$33:$B$776,E$83)+'СЕТ СН'!$H$9+СВЦЭМ!$D$10+'СЕТ СН'!$H$6-'СЕТ СН'!$H$19</f>
        <v>1293.39002495</v>
      </c>
      <c r="F84" s="36">
        <f>SUMIFS(СВЦЭМ!$C$33:$C$776,СВЦЭМ!$A$33:$A$776,$A84,СВЦЭМ!$B$33:$B$776,F$83)+'СЕТ СН'!$H$9+СВЦЭМ!$D$10+'СЕТ СН'!$H$6-'СЕТ СН'!$H$19</f>
        <v>1302.6268121799999</v>
      </c>
      <c r="G84" s="36">
        <f>SUMIFS(СВЦЭМ!$C$33:$C$776,СВЦЭМ!$A$33:$A$776,$A84,СВЦЭМ!$B$33:$B$776,G$83)+'СЕТ СН'!$H$9+СВЦЭМ!$D$10+'СЕТ СН'!$H$6-'СЕТ СН'!$H$19</f>
        <v>1285.0987091500001</v>
      </c>
      <c r="H84" s="36">
        <f>SUMIFS(СВЦЭМ!$C$33:$C$776,СВЦЭМ!$A$33:$A$776,$A84,СВЦЭМ!$B$33:$B$776,H$83)+'СЕТ СН'!$H$9+СВЦЭМ!$D$10+'СЕТ СН'!$H$6-'СЕТ СН'!$H$19</f>
        <v>1275.46389443</v>
      </c>
      <c r="I84" s="36">
        <f>SUMIFS(СВЦЭМ!$C$33:$C$776,СВЦЭМ!$A$33:$A$776,$A84,СВЦЭМ!$B$33:$B$776,I$83)+'СЕТ СН'!$H$9+СВЦЭМ!$D$10+'СЕТ СН'!$H$6-'СЕТ СН'!$H$19</f>
        <v>1257.7751554400002</v>
      </c>
      <c r="J84" s="36">
        <f>SUMIFS(СВЦЭМ!$C$33:$C$776,СВЦЭМ!$A$33:$A$776,$A84,СВЦЭМ!$B$33:$B$776,J$83)+'СЕТ СН'!$H$9+СВЦЭМ!$D$10+'СЕТ СН'!$H$6-'СЕТ СН'!$H$19</f>
        <v>1229.4674362200001</v>
      </c>
      <c r="K84" s="36">
        <f>SUMIFS(СВЦЭМ!$C$33:$C$776,СВЦЭМ!$A$33:$A$776,$A84,СВЦЭМ!$B$33:$B$776,K$83)+'СЕТ СН'!$H$9+СВЦЭМ!$D$10+'СЕТ СН'!$H$6-'СЕТ СН'!$H$19</f>
        <v>1224.56758345</v>
      </c>
      <c r="L84" s="36">
        <f>SUMIFS(СВЦЭМ!$C$33:$C$776,СВЦЭМ!$A$33:$A$776,$A84,СВЦЭМ!$B$33:$B$776,L$83)+'СЕТ СН'!$H$9+СВЦЭМ!$D$10+'СЕТ СН'!$H$6-'СЕТ СН'!$H$19</f>
        <v>1231.58660461</v>
      </c>
      <c r="M84" s="36">
        <f>SUMIFS(СВЦЭМ!$C$33:$C$776,СВЦЭМ!$A$33:$A$776,$A84,СВЦЭМ!$B$33:$B$776,M$83)+'СЕТ СН'!$H$9+СВЦЭМ!$D$10+'СЕТ СН'!$H$6-'СЕТ СН'!$H$19</f>
        <v>1235.5677970199999</v>
      </c>
      <c r="N84" s="36">
        <f>SUMIFS(СВЦЭМ!$C$33:$C$776,СВЦЭМ!$A$33:$A$776,$A84,СВЦЭМ!$B$33:$B$776,N$83)+'СЕТ СН'!$H$9+СВЦЭМ!$D$10+'СЕТ СН'!$H$6-'СЕТ СН'!$H$19</f>
        <v>1241.89524409</v>
      </c>
      <c r="O84" s="36">
        <f>SUMIFS(СВЦЭМ!$C$33:$C$776,СВЦЭМ!$A$33:$A$776,$A84,СВЦЭМ!$B$33:$B$776,O$83)+'СЕТ СН'!$H$9+СВЦЭМ!$D$10+'СЕТ СН'!$H$6-'СЕТ СН'!$H$19</f>
        <v>1239.4730899400001</v>
      </c>
      <c r="P84" s="36">
        <f>SUMIFS(СВЦЭМ!$C$33:$C$776,СВЦЭМ!$A$33:$A$776,$A84,СВЦЭМ!$B$33:$B$776,P$83)+'СЕТ СН'!$H$9+СВЦЭМ!$D$10+'СЕТ СН'!$H$6-'СЕТ СН'!$H$19</f>
        <v>1246.1590068099999</v>
      </c>
      <c r="Q84" s="36">
        <f>SUMIFS(СВЦЭМ!$C$33:$C$776,СВЦЭМ!$A$33:$A$776,$A84,СВЦЭМ!$B$33:$B$776,Q$83)+'СЕТ СН'!$H$9+СВЦЭМ!$D$10+'СЕТ СН'!$H$6-'СЕТ СН'!$H$19</f>
        <v>1242.8044131800002</v>
      </c>
      <c r="R84" s="36">
        <f>SUMIFS(СВЦЭМ!$C$33:$C$776,СВЦЭМ!$A$33:$A$776,$A84,СВЦЭМ!$B$33:$B$776,R$83)+'СЕТ СН'!$H$9+СВЦЭМ!$D$10+'СЕТ СН'!$H$6-'СЕТ СН'!$H$19</f>
        <v>1198.2380047199999</v>
      </c>
      <c r="S84" s="36">
        <f>SUMIFS(СВЦЭМ!$C$33:$C$776,СВЦЭМ!$A$33:$A$776,$A84,СВЦЭМ!$B$33:$B$776,S$83)+'СЕТ СН'!$H$9+СВЦЭМ!$D$10+'СЕТ СН'!$H$6-'СЕТ СН'!$H$19</f>
        <v>1179.91146493</v>
      </c>
      <c r="T84" s="36">
        <f>SUMIFS(СВЦЭМ!$C$33:$C$776,СВЦЭМ!$A$33:$A$776,$A84,СВЦЭМ!$B$33:$B$776,T$83)+'СЕТ СН'!$H$9+СВЦЭМ!$D$10+'СЕТ СН'!$H$6-'СЕТ СН'!$H$19</f>
        <v>1158.32178256</v>
      </c>
      <c r="U84" s="36">
        <f>SUMIFS(СВЦЭМ!$C$33:$C$776,СВЦЭМ!$A$33:$A$776,$A84,СВЦЭМ!$B$33:$B$776,U$83)+'СЕТ СН'!$H$9+СВЦЭМ!$D$10+'СЕТ СН'!$H$6-'СЕТ СН'!$H$19</f>
        <v>1156.89770512</v>
      </c>
      <c r="V84" s="36">
        <f>SUMIFS(СВЦЭМ!$C$33:$C$776,СВЦЭМ!$A$33:$A$776,$A84,СВЦЭМ!$B$33:$B$776,V$83)+'СЕТ СН'!$H$9+СВЦЭМ!$D$10+'СЕТ СН'!$H$6-'СЕТ СН'!$H$19</f>
        <v>1165.3857366500001</v>
      </c>
      <c r="W84" s="36">
        <f>SUMIFS(СВЦЭМ!$C$33:$C$776,СВЦЭМ!$A$33:$A$776,$A84,СВЦЭМ!$B$33:$B$776,W$83)+'СЕТ СН'!$H$9+СВЦЭМ!$D$10+'СЕТ СН'!$H$6-'СЕТ СН'!$H$19</f>
        <v>1181.9358789100002</v>
      </c>
      <c r="X84" s="36">
        <f>SUMIFS(СВЦЭМ!$C$33:$C$776,СВЦЭМ!$A$33:$A$776,$A84,СВЦЭМ!$B$33:$B$776,X$83)+'СЕТ СН'!$H$9+СВЦЭМ!$D$10+'СЕТ СН'!$H$6-'СЕТ СН'!$H$19</f>
        <v>1195.9763994300001</v>
      </c>
      <c r="Y84" s="36">
        <f>SUMIFS(СВЦЭМ!$C$33:$C$776,СВЦЭМ!$A$33:$A$776,$A84,СВЦЭМ!$B$33:$B$776,Y$83)+'СЕТ СН'!$H$9+СВЦЭМ!$D$10+'СЕТ СН'!$H$6-'СЕТ СН'!$H$19</f>
        <v>1225.5298751099999</v>
      </c>
    </row>
    <row r="85" spans="1:25" ht="15.75" x14ac:dyDescent="0.2">
      <c r="A85" s="35">
        <f>A84+1</f>
        <v>43771</v>
      </c>
      <c r="B85" s="36">
        <f>SUMIFS(СВЦЭМ!$C$33:$C$776,СВЦЭМ!$A$33:$A$776,$A85,СВЦЭМ!$B$33:$B$776,B$83)+'СЕТ СН'!$H$9+СВЦЭМ!$D$10+'СЕТ СН'!$H$6-'СЕТ СН'!$H$19</f>
        <v>1244.7019001000001</v>
      </c>
      <c r="C85" s="36">
        <f>SUMIFS(СВЦЭМ!$C$33:$C$776,СВЦЭМ!$A$33:$A$776,$A85,СВЦЭМ!$B$33:$B$776,C$83)+'СЕТ СН'!$H$9+СВЦЭМ!$D$10+'СЕТ СН'!$H$6-'СЕТ СН'!$H$19</f>
        <v>1283.1179357999999</v>
      </c>
      <c r="D85" s="36">
        <f>SUMIFS(СВЦЭМ!$C$33:$C$776,СВЦЭМ!$A$33:$A$776,$A85,СВЦЭМ!$B$33:$B$776,D$83)+'СЕТ СН'!$H$9+СВЦЭМ!$D$10+'СЕТ СН'!$H$6-'СЕТ СН'!$H$19</f>
        <v>1305.06207253</v>
      </c>
      <c r="E85" s="36">
        <f>SUMIFS(СВЦЭМ!$C$33:$C$776,СВЦЭМ!$A$33:$A$776,$A85,СВЦЭМ!$B$33:$B$776,E$83)+'СЕТ СН'!$H$9+СВЦЭМ!$D$10+'СЕТ СН'!$H$6-'СЕТ СН'!$H$19</f>
        <v>1314.65294081</v>
      </c>
      <c r="F85" s="36">
        <f>SUMIFS(СВЦЭМ!$C$33:$C$776,СВЦЭМ!$A$33:$A$776,$A85,СВЦЭМ!$B$33:$B$776,F$83)+'СЕТ СН'!$H$9+СВЦЭМ!$D$10+'СЕТ СН'!$H$6-'СЕТ СН'!$H$19</f>
        <v>1299.5936116800001</v>
      </c>
      <c r="G85" s="36">
        <f>SUMIFS(СВЦЭМ!$C$33:$C$776,СВЦЭМ!$A$33:$A$776,$A85,СВЦЭМ!$B$33:$B$776,G$83)+'СЕТ СН'!$H$9+СВЦЭМ!$D$10+'СЕТ СН'!$H$6-'СЕТ СН'!$H$19</f>
        <v>1286.04233148</v>
      </c>
      <c r="H85" s="36">
        <f>SUMIFS(СВЦЭМ!$C$33:$C$776,СВЦЭМ!$A$33:$A$776,$A85,СВЦЭМ!$B$33:$B$776,H$83)+'СЕТ СН'!$H$9+СВЦЭМ!$D$10+'СЕТ СН'!$H$6-'СЕТ СН'!$H$19</f>
        <v>1262.9810488500002</v>
      </c>
      <c r="I85" s="36">
        <f>SUMIFS(СВЦЭМ!$C$33:$C$776,СВЦЭМ!$A$33:$A$776,$A85,СВЦЭМ!$B$33:$B$776,I$83)+'СЕТ СН'!$H$9+СВЦЭМ!$D$10+'СЕТ СН'!$H$6-'СЕТ СН'!$H$19</f>
        <v>1254.07410082</v>
      </c>
      <c r="J85" s="36">
        <f>SUMIFS(СВЦЭМ!$C$33:$C$776,СВЦЭМ!$A$33:$A$776,$A85,СВЦЭМ!$B$33:$B$776,J$83)+'СЕТ СН'!$H$9+СВЦЭМ!$D$10+'СЕТ СН'!$H$6-'СЕТ СН'!$H$19</f>
        <v>1240.9411013200001</v>
      </c>
      <c r="K85" s="36">
        <f>SUMIFS(СВЦЭМ!$C$33:$C$776,СВЦЭМ!$A$33:$A$776,$A85,СВЦЭМ!$B$33:$B$776,K$83)+'СЕТ СН'!$H$9+СВЦЭМ!$D$10+'СЕТ СН'!$H$6-'СЕТ СН'!$H$19</f>
        <v>1210.31467088</v>
      </c>
      <c r="L85" s="36">
        <f>SUMIFS(СВЦЭМ!$C$33:$C$776,СВЦЭМ!$A$33:$A$776,$A85,СВЦЭМ!$B$33:$B$776,L$83)+'СЕТ СН'!$H$9+СВЦЭМ!$D$10+'СЕТ СН'!$H$6-'СЕТ СН'!$H$19</f>
        <v>1195.58666442</v>
      </c>
      <c r="M85" s="36">
        <f>SUMIFS(СВЦЭМ!$C$33:$C$776,СВЦЭМ!$A$33:$A$776,$A85,СВЦЭМ!$B$33:$B$776,M$83)+'СЕТ СН'!$H$9+СВЦЭМ!$D$10+'СЕТ СН'!$H$6-'СЕТ СН'!$H$19</f>
        <v>1207.3177863999999</v>
      </c>
      <c r="N85" s="36">
        <f>SUMIFS(СВЦЭМ!$C$33:$C$776,СВЦЭМ!$A$33:$A$776,$A85,СВЦЭМ!$B$33:$B$776,N$83)+'СЕТ СН'!$H$9+СВЦЭМ!$D$10+'СЕТ СН'!$H$6-'СЕТ СН'!$H$19</f>
        <v>1205.79581052</v>
      </c>
      <c r="O85" s="36">
        <f>SUMIFS(СВЦЭМ!$C$33:$C$776,СВЦЭМ!$A$33:$A$776,$A85,СВЦЭМ!$B$33:$B$776,O$83)+'СЕТ СН'!$H$9+СВЦЭМ!$D$10+'СЕТ СН'!$H$6-'СЕТ СН'!$H$19</f>
        <v>1210.8964136200002</v>
      </c>
      <c r="P85" s="36">
        <f>SUMIFS(СВЦЭМ!$C$33:$C$776,СВЦЭМ!$A$33:$A$776,$A85,СВЦЭМ!$B$33:$B$776,P$83)+'СЕТ СН'!$H$9+СВЦЭМ!$D$10+'СЕТ СН'!$H$6-'СЕТ СН'!$H$19</f>
        <v>1217.64779843</v>
      </c>
      <c r="Q85" s="36">
        <f>SUMIFS(СВЦЭМ!$C$33:$C$776,СВЦЭМ!$A$33:$A$776,$A85,СВЦЭМ!$B$33:$B$776,Q$83)+'СЕТ СН'!$H$9+СВЦЭМ!$D$10+'СЕТ СН'!$H$6-'СЕТ СН'!$H$19</f>
        <v>1200.10979337</v>
      </c>
      <c r="R85" s="36">
        <f>SUMIFS(СВЦЭМ!$C$33:$C$776,СВЦЭМ!$A$33:$A$776,$A85,СВЦЭМ!$B$33:$B$776,R$83)+'СЕТ СН'!$H$9+СВЦЭМ!$D$10+'СЕТ СН'!$H$6-'СЕТ СН'!$H$19</f>
        <v>1155.2447708300001</v>
      </c>
      <c r="S85" s="36">
        <f>SUMIFS(СВЦЭМ!$C$33:$C$776,СВЦЭМ!$A$33:$A$776,$A85,СВЦЭМ!$B$33:$B$776,S$83)+'СЕТ СН'!$H$9+СВЦЭМ!$D$10+'СЕТ СН'!$H$6-'СЕТ СН'!$H$19</f>
        <v>1135.1508791800002</v>
      </c>
      <c r="T85" s="36">
        <f>SUMIFS(СВЦЭМ!$C$33:$C$776,СВЦЭМ!$A$33:$A$776,$A85,СВЦЭМ!$B$33:$B$776,T$83)+'СЕТ СН'!$H$9+СВЦЭМ!$D$10+'СЕТ СН'!$H$6-'СЕТ СН'!$H$19</f>
        <v>1125.7519534400001</v>
      </c>
      <c r="U85" s="36">
        <f>SUMIFS(СВЦЭМ!$C$33:$C$776,СВЦЭМ!$A$33:$A$776,$A85,СВЦЭМ!$B$33:$B$776,U$83)+'СЕТ СН'!$H$9+СВЦЭМ!$D$10+'СЕТ СН'!$H$6-'СЕТ СН'!$H$19</f>
        <v>1124.7750452499999</v>
      </c>
      <c r="V85" s="36">
        <f>SUMIFS(СВЦЭМ!$C$33:$C$776,СВЦЭМ!$A$33:$A$776,$A85,СВЦЭМ!$B$33:$B$776,V$83)+'СЕТ СН'!$H$9+СВЦЭМ!$D$10+'СЕТ СН'!$H$6-'СЕТ СН'!$H$19</f>
        <v>1123.08808245</v>
      </c>
      <c r="W85" s="36">
        <f>SUMIFS(СВЦЭМ!$C$33:$C$776,СВЦЭМ!$A$33:$A$776,$A85,СВЦЭМ!$B$33:$B$776,W$83)+'СЕТ СН'!$H$9+СВЦЭМ!$D$10+'СЕТ СН'!$H$6-'СЕТ СН'!$H$19</f>
        <v>1146.6133437100002</v>
      </c>
      <c r="X85" s="36">
        <f>SUMIFS(СВЦЭМ!$C$33:$C$776,СВЦЭМ!$A$33:$A$776,$A85,СВЦЭМ!$B$33:$B$776,X$83)+'СЕТ СН'!$H$9+СВЦЭМ!$D$10+'СЕТ СН'!$H$6-'СЕТ СН'!$H$19</f>
        <v>1167.5179505900001</v>
      </c>
      <c r="Y85" s="36">
        <f>SUMIFS(СВЦЭМ!$C$33:$C$776,СВЦЭМ!$A$33:$A$776,$A85,СВЦЭМ!$B$33:$B$776,Y$83)+'СЕТ СН'!$H$9+СВЦЭМ!$D$10+'СЕТ СН'!$H$6-'СЕТ СН'!$H$19</f>
        <v>1188.89291518</v>
      </c>
    </row>
    <row r="86" spans="1:25" ht="15.75" x14ac:dyDescent="0.2">
      <c r="A86" s="35">
        <f t="shared" ref="A86:A114" si="2">A85+1</f>
        <v>43772</v>
      </c>
      <c r="B86" s="36">
        <f>SUMIFS(СВЦЭМ!$C$33:$C$776,СВЦЭМ!$A$33:$A$776,$A86,СВЦЭМ!$B$33:$B$776,B$83)+'СЕТ СН'!$H$9+СВЦЭМ!$D$10+'СЕТ СН'!$H$6-'СЕТ СН'!$H$19</f>
        <v>1173.7987967600002</v>
      </c>
      <c r="C86" s="36">
        <f>SUMIFS(СВЦЭМ!$C$33:$C$776,СВЦЭМ!$A$33:$A$776,$A86,СВЦЭМ!$B$33:$B$776,C$83)+'СЕТ СН'!$H$9+СВЦЭМ!$D$10+'СЕТ СН'!$H$6-'СЕТ СН'!$H$19</f>
        <v>1212.4777648300001</v>
      </c>
      <c r="D86" s="36">
        <f>SUMIFS(СВЦЭМ!$C$33:$C$776,СВЦЭМ!$A$33:$A$776,$A86,СВЦЭМ!$B$33:$B$776,D$83)+'СЕТ СН'!$H$9+СВЦЭМ!$D$10+'СЕТ СН'!$H$6-'СЕТ СН'!$H$19</f>
        <v>1234.0548023700001</v>
      </c>
      <c r="E86" s="36">
        <f>SUMIFS(СВЦЭМ!$C$33:$C$776,СВЦЭМ!$A$33:$A$776,$A86,СВЦЭМ!$B$33:$B$776,E$83)+'СЕТ СН'!$H$9+СВЦЭМ!$D$10+'СЕТ СН'!$H$6-'СЕТ СН'!$H$19</f>
        <v>1236.0150167100001</v>
      </c>
      <c r="F86" s="36">
        <f>SUMIFS(СВЦЭМ!$C$33:$C$776,СВЦЭМ!$A$33:$A$776,$A86,СВЦЭМ!$B$33:$B$776,F$83)+'СЕТ СН'!$H$9+СВЦЭМ!$D$10+'СЕТ СН'!$H$6-'СЕТ СН'!$H$19</f>
        <v>1250.67154949</v>
      </c>
      <c r="G86" s="36">
        <f>SUMIFS(СВЦЭМ!$C$33:$C$776,СВЦЭМ!$A$33:$A$776,$A86,СВЦЭМ!$B$33:$B$776,G$83)+'СЕТ СН'!$H$9+СВЦЭМ!$D$10+'СЕТ СН'!$H$6-'СЕТ СН'!$H$19</f>
        <v>1237.04242017</v>
      </c>
      <c r="H86" s="36">
        <f>SUMIFS(СВЦЭМ!$C$33:$C$776,СВЦЭМ!$A$33:$A$776,$A86,СВЦЭМ!$B$33:$B$776,H$83)+'СЕТ СН'!$H$9+СВЦЭМ!$D$10+'СЕТ СН'!$H$6-'СЕТ СН'!$H$19</f>
        <v>1227.9299540000002</v>
      </c>
      <c r="I86" s="36">
        <f>SUMIFS(СВЦЭМ!$C$33:$C$776,СВЦЭМ!$A$33:$A$776,$A86,СВЦЭМ!$B$33:$B$776,I$83)+'СЕТ СН'!$H$9+СВЦЭМ!$D$10+'СЕТ СН'!$H$6-'СЕТ СН'!$H$19</f>
        <v>1218.2627814699999</v>
      </c>
      <c r="J86" s="36">
        <f>SUMIFS(СВЦЭМ!$C$33:$C$776,СВЦЭМ!$A$33:$A$776,$A86,СВЦЭМ!$B$33:$B$776,J$83)+'СЕТ СН'!$H$9+СВЦЭМ!$D$10+'СЕТ СН'!$H$6-'СЕТ СН'!$H$19</f>
        <v>1180.87268133</v>
      </c>
      <c r="K86" s="36">
        <f>SUMIFS(СВЦЭМ!$C$33:$C$776,СВЦЭМ!$A$33:$A$776,$A86,СВЦЭМ!$B$33:$B$776,K$83)+'СЕТ СН'!$H$9+СВЦЭМ!$D$10+'СЕТ СН'!$H$6-'СЕТ СН'!$H$19</f>
        <v>1134.9104630300001</v>
      </c>
      <c r="L86" s="36">
        <f>SUMIFS(СВЦЭМ!$C$33:$C$776,СВЦЭМ!$A$33:$A$776,$A86,СВЦЭМ!$B$33:$B$776,L$83)+'СЕТ СН'!$H$9+СВЦЭМ!$D$10+'СЕТ СН'!$H$6-'СЕТ СН'!$H$19</f>
        <v>1117.8180023499999</v>
      </c>
      <c r="M86" s="36">
        <f>SUMIFS(СВЦЭМ!$C$33:$C$776,СВЦЭМ!$A$33:$A$776,$A86,СВЦЭМ!$B$33:$B$776,M$83)+'СЕТ СН'!$H$9+СВЦЭМ!$D$10+'СЕТ СН'!$H$6-'СЕТ СН'!$H$19</f>
        <v>1123.9682548400001</v>
      </c>
      <c r="N86" s="36">
        <f>SUMIFS(СВЦЭМ!$C$33:$C$776,СВЦЭМ!$A$33:$A$776,$A86,СВЦЭМ!$B$33:$B$776,N$83)+'СЕТ СН'!$H$9+СВЦЭМ!$D$10+'СЕТ СН'!$H$6-'СЕТ СН'!$H$19</f>
        <v>1129.0932829600001</v>
      </c>
      <c r="O86" s="36">
        <f>SUMIFS(СВЦЭМ!$C$33:$C$776,СВЦЭМ!$A$33:$A$776,$A86,СВЦЭМ!$B$33:$B$776,O$83)+'СЕТ СН'!$H$9+СВЦЭМ!$D$10+'СЕТ СН'!$H$6-'СЕТ СН'!$H$19</f>
        <v>1131.86579082</v>
      </c>
      <c r="P86" s="36">
        <f>SUMIFS(СВЦЭМ!$C$33:$C$776,СВЦЭМ!$A$33:$A$776,$A86,СВЦЭМ!$B$33:$B$776,P$83)+'СЕТ СН'!$H$9+СВЦЭМ!$D$10+'СЕТ СН'!$H$6-'СЕТ СН'!$H$19</f>
        <v>1134.23973759</v>
      </c>
      <c r="Q86" s="36">
        <f>SUMIFS(СВЦЭМ!$C$33:$C$776,СВЦЭМ!$A$33:$A$776,$A86,СВЦЭМ!$B$33:$B$776,Q$83)+'СЕТ СН'!$H$9+СВЦЭМ!$D$10+'СЕТ СН'!$H$6-'СЕТ СН'!$H$19</f>
        <v>1131.24056849</v>
      </c>
      <c r="R86" s="36">
        <f>SUMIFS(СВЦЭМ!$C$33:$C$776,СВЦЭМ!$A$33:$A$776,$A86,СВЦЭМ!$B$33:$B$776,R$83)+'СЕТ СН'!$H$9+СВЦЭМ!$D$10+'СЕТ СН'!$H$6-'СЕТ СН'!$H$19</f>
        <v>1093.9875913999999</v>
      </c>
      <c r="S86" s="36">
        <f>SUMIFS(СВЦЭМ!$C$33:$C$776,СВЦЭМ!$A$33:$A$776,$A86,СВЦЭМ!$B$33:$B$776,S$83)+'СЕТ СН'!$H$9+СВЦЭМ!$D$10+'СЕТ СН'!$H$6-'СЕТ СН'!$H$19</f>
        <v>1068.0189851800001</v>
      </c>
      <c r="T86" s="36">
        <f>SUMIFS(СВЦЭМ!$C$33:$C$776,СВЦЭМ!$A$33:$A$776,$A86,СВЦЭМ!$B$33:$B$776,T$83)+'СЕТ СН'!$H$9+СВЦЭМ!$D$10+'СЕТ СН'!$H$6-'СЕТ СН'!$H$19</f>
        <v>1050.4489224200001</v>
      </c>
      <c r="U86" s="36">
        <f>SUMIFS(СВЦЭМ!$C$33:$C$776,СВЦЭМ!$A$33:$A$776,$A86,СВЦЭМ!$B$33:$B$776,U$83)+'СЕТ СН'!$H$9+СВЦЭМ!$D$10+'СЕТ СН'!$H$6-'СЕТ СН'!$H$19</f>
        <v>1050.9163244400002</v>
      </c>
      <c r="V86" s="36">
        <f>SUMIFS(СВЦЭМ!$C$33:$C$776,СВЦЭМ!$A$33:$A$776,$A86,СВЦЭМ!$B$33:$B$776,V$83)+'СЕТ СН'!$H$9+СВЦЭМ!$D$10+'СЕТ СН'!$H$6-'СЕТ СН'!$H$19</f>
        <v>1062.39011347</v>
      </c>
      <c r="W86" s="36">
        <f>SUMIFS(СВЦЭМ!$C$33:$C$776,СВЦЭМ!$A$33:$A$776,$A86,СВЦЭМ!$B$33:$B$776,W$83)+'СЕТ СН'!$H$9+СВЦЭМ!$D$10+'СЕТ СН'!$H$6-'СЕТ СН'!$H$19</f>
        <v>1070.2435143900002</v>
      </c>
      <c r="X86" s="36">
        <f>SUMIFS(СВЦЭМ!$C$33:$C$776,СВЦЭМ!$A$33:$A$776,$A86,СВЦЭМ!$B$33:$B$776,X$83)+'СЕТ СН'!$H$9+СВЦЭМ!$D$10+'СЕТ СН'!$H$6-'СЕТ СН'!$H$19</f>
        <v>1080.47060199</v>
      </c>
      <c r="Y86" s="36">
        <f>SUMIFS(СВЦЭМ!$C$33:$C$776,СВЦЭМ!$A$33:$A$776,$A86,СВЦЭМ!$B$33:$B$776,Y$83)+'СЕТ СН'!$H$9+СВЦЭМ!$D$10+'СЕТ СН'!$H$6-'СЕТ СН'!$H$19</f>
        <v>1127.5313854800002</v>
      </c>
    </row>
    <row r="87" spans="1:25" ht="15.75" x14ac:dyDescent="0.2">
      <c r="A87" s="35">
        <f t="shared" si="2"/>
        <v>43773</v>
      </c>
      <c r="B87" s="36">
        <f>SUMIFS(СВЦЭМ!$C$33:$C$776,СВЦЭМ!$A$33:$A$776,$A87,СВЦЭМ!$B$33:$B$776,B$83)+'СЕТ СН'!$H$9+СВЦЭМ!$D$10+'СЕТ СН'!$H$6-'СЕТ СН'!$H$19</f>
        <v>1207.3231950100001</v>
      </c>
      <c r="C87" s="36">
        <f>SUMIFS(СВЦЭМ!$C$33:$C$776,СВЦЭМ!$A$33:$A$776,$A87,СВЦЭМ!$B$33:$B$776,C$83)+'СЕТ СН'!$H$9+СВЦЭМ!$D$10+'СЕТ СН'!$H$6-'СЕТ СН'!$H$19</f>
        <v>1241.3570028500001</v>
      </c>
      <c r="D87" s="36">
        <f>SUMIFS(СВЦЭМ!$C$33:$C$776,СВЦЭМ!$A$33:$A$776,$A87,СВЦЭМ!$B$33:$B$776,D$83)+'СЕТ СН'!$H$9+СВЦЭМ!$D$10+'СЕТ СН'!$H$6-'СЕТ СН'!$H$19</f>
        <v>1252.4215418600002</v>
      </c>
      <c r="E87" s="36">
        <f>SUMIFS(СВЦЭМ!$C$33:$C$776,СВЦЭМ!$A$33:$A$776,$A87,СВЦЭМ!$B$33:$B$776,E$83)+'СЕТ СН'!$H$9+СВЦЭМ!$D$10+'СЕТ СН'!$H$6-'СЕТ СН'!$H$19</f>
        <v>1276.6177512600002</v>
      </c>
      <c r="F87" s="36">
        <f>SUMIFS(СВЦЭМ!$C$33:$C$776,СВЦЭМ!$A$33:$A$776,$A87,СВЦЭМ!$B$33:$B$776,F$83)+'СЕТ СН'!$H$9+СВЦЭМ!$D$10+'СЕТ СН'!$H$6-'СЕТ СН'!$H$19</f>
        <v>1278.4515715100001</v>
      </c>
      <c r="G87" s="36">
        <f>SUMIFS(СВЦЭМ!$C$33:$C$776,СВЦЭМ!$A$33:$A$776,$A87,СВЦЭМ!$B$33:$B$776,G$83)+'СЕТ СН'!$H$9+СВЦЭМ!$D$10+'СЕТ СН'!$H$6-'СЕТ СН'!$H$19</f>
        <v>1236.4801760700002</v>
      </c>
      <c r="H87" s="36">
        <f>SUMIFS(СВЦЭМ!$C$33:$C$776,СВЦЭМ!$A$33:$A$776,$A87,СВЦЭМ!$B$33:$B$776,H$83)+'СЕТ СН'!$H$9+СВЦЭМ!$D$10+'СЕТ СН'!$H$6-'СЕТ СН'!$H$19</f>
        <v>1209.5490510499999</v>
      </c>
      <c r="I87" s="36">
        <f>SUMIFS(СВЦЭМ!$C$33:$C$776,СВЦЭМ!$A$33:$A$776,$A87,СВЦЭМ!$B$33:$B$776,I$83)+'СЕТ СН'!$H$9+СВЦЭМ!$D$10+'СЕТ СН'!$H$6-'СЕТ СН'!$H$19</f>
        <v>1194.1303023400001</v>
      </c>
      <c r="J87" s="36">
        <f>SUMIFS(СВЦЭМ!$C$33:$C$776,СВЦЭМ!$A$33:$A$776,$A87,СВЦЭМ!$B$33:$B$776,J$83)+'СЕТ СН'!$H$9+СВЦЭМ!$D$10+'СЕТ СН'!$H$6-'СЕТ СН'!$H$19</f>
        <v>1183.6675438000002</v>
      </c>
      <c r="K87" s="36">
        <f>SUMIFS(СВЦЭМ!$C$33:$C$776,СВЦЭМ!$A$33:$A$776,$A87,СВЦЭМ!$B$33:$B$776,K$83)+'СЕТ СН'!$H$9+СВЦЭМ!$D$10+'СЕТ СН'!$H$6-'СЕТ СН'!$H$19</f>
        <v>1155.27246956</v>
      </c>
      <c r="L87" s="36">
        <f>SUMIFS(СВЦЭМ!$C$33:$C$776,СВЦЭМ!$A$33:$A$776,$A87,СВЦЭМ!$B$33:$B$776,L$83)+'СЕТ СН'!$H$9+СВЦЭМ!$D$10+'СЕТ СН'!$H$6-'СЕТ СН'!$H$19</f>
        <v>1141.0576290399999</v>
      </c>
      <c r="M87" s="36">
        <f>SUMIFS(СВЦЭМ!$C$33:$C$776,СВЦЭМ!$A$33:$A$776,$A87,СВЦЭМ!$B$33:$B$776,M$83)+'СЕТ СН'!$H$9+СВЦЭМ!$D$10+'СЕТ СН'!$H$6-'СЕТ СН'!$H$19</f>
        <v>1141.8796570300001</v>
      </c>
      <c r="N87" s="36">
        <f>SUMIFS(СВЦЭМ!$C$33:$C$776,СВЦЭМ!$A$33:$A$776,$A87,СВЦЭМ!$B$33:$B$776,N$83)+'СЕТ СН'!$H$9+СВЦЭМ!$D$10+'СЕТ СН'!$H$6-'СЕТ СН'!$H$19</f>
        <v>1143.79768158</v>
      </c>
      <c r="O87" s="36">
        <f>SUMIFS(СВЦЭМ!$C$33:$C$776,СВЦЭМ!$A$33:$A$776,$A87,СВЦЭМ!$B$33:$B$776,O$83)+'СЕТ СН'!$H$9+СВЦЭМ!$D$10+'СЕТ СН'!$H$6-'СЕТ СН'!$H$19</f>
        <v>1147.81890804</v>
      </c>
      <c r="P87" s="36">
        <f>SUMIFS(СВЦЭМ!$C$33:$C$776,СВЦЭМ!$A$33:$A$776,$A87,СВЦЭМ!$B$33:$B$776,P$83)+'СЕТ СН'!$H$9+СВЦЭМ!$D$10+'СЕТ СН'!$H$6-'СЕТ СН'!$H$19</f>
        <v>1165.3460573900002</v>
      </c>
      <c r="Q87" s="36">
        <f>SUMIFS(СВЦЭМ!$C$33:$C$776,СВЦЭМ!$A$33:$A$776,$A87,СВЦЭМ!$B$33:$B$776,Q$83)+'СЕТ СН'!$H$9+СВЦЭМ!$D$10+'СЕТ СН'!$H$6-'СЕТ СН'!$H$19</f>
        <v>1161.62206659</v>
      </c>
      <c r="R87" s="36">
        <f>SUMIFS(СВЦЭМ!$C$33:$C$776,СВЦЭМ!$A$33:$A$776,$A87,СВЦЭМ!$B$33:$B$776,R$83)+'СЕТ СН'!$H$9+СВЦЭМ!$D$10+'СЕТ СН'!$H$6-'СЕТ СН'!$H$19</f>
        <v>1122.6826678299999</v>
      </c>
      <c r="S87" s="36">
        <f>SUMIFS(СВЦЭМ!$C$33:$C$776,СВЦЭМ!$A$33:$A$776,$A87,СВЦЭМ!$B$33:$B$776,S$83)+'СЕТ СН'!$H$9+СВЦЭМ!$D$10+'СЕТ СН'!$H$6-'СЕТ СН'!$H$19</f>
        <v>1092.36598961</v>
      </c>
      <c r="T87" s="36">
        <f>SUMIFS(СВЦЭМ!$C$33:$C$776,СВЦЭМ!$A$33:$A$776,$A87,СВЦЭМ!$B$33:$B$776,T$83)+'СЕТ СН'!$H$9+СВЦЭМ!$D$10+'СЕТ СН'!$H$6-'СЕТ СН'!$H$19</f>
        <v>1081.14778019</v>
      </c>
      <c r="U87" s="36">
        <f>SUMIFS(СВЦЭМ!$C$33:$C$776,СВЦЭМ!$A$33:$A$776,$A87,СВЦЭМ!$B$33:$B$776,U$83)+'СЕТ СН'!$H$9+СВЦЭМ!$D$10+'СЕТ СН'!$H$6-'СЕТ СН'!$H$19</f>
        <v>1070.49922726</v>
      </c>
      <c r="V87" s="36">
        <f>SUMIFS(СВЦЭМ!$C$33:$C$776,СВЦЭМ!$A$33:$A$776,$A87,СВЦЭМ!$B$33:$B$776,V$83)+'СЕТ СН'!$H$9+СВЦЭМ!$D$10+'СЕТ СН'!$H$6-'СЕТ СН'!$H$19</f>
        <v>1080.5678081400001</v>
      </c>
      <c r="W87" s="36">
        <f>SUMIFS(СВЦЭМ!$C$33:$C$776,СВЦЭМ!$A$33:$A$776,$A87,СВЦЭМ!$B$33:$B$776,W$83)+'СЕТ СН'!$H$9+СВЦЭМ!$D$10+'СЕТ СН'!$H$6-'СЕТ СН'!$H$19</f>
        <v>1103.6340798400001</v>
      </c>
      <c r="X87" s="36">
        <f>SUMIFS(СВЦЭМ!$C$33:$C$776,СВЦЭМ!$A$33:$A$776,$A87,СВЦЭМ!$B$33:$B$776,X$83)+'СЕТ СН'!$H$9+СВЦЭМ!$D$10+'СЕТ СН'!$H$6-'СЕТ СН'!$H$19</f>
        <v>1118.8337943900001</v>
      </c>
      <c r="Y87" s="36">
        <f>SUMIFS(СВЦЭМ!$C$33:$C$776,СВЦЭМ!$A$33:$A$776,$A87,СВЦЭМ!$B$33:$B$776,Y$83)+'СЕТ СН'!$H$9+СВЦЭМ!$D$10+'СЕТ СН'!$H$6-'СЕТ СН'!$H$19</f>
        <v>1151.2099984700001</v>
      </c>
    </row>
    <row r="88" spans="1:25" ht="15.75" x14ac:dyDescent="0.2">
      <c r="A88" s="35">
        <f t="shared" si="2"/>
        <v>43774</v>
      </c>
      <c r="B88" s="36">
        <f>SUMIFS(СВЦЭМ!$C$33:$C$776,СВЦЭМ!$A$33:$A$776,$A88,СВЦЭМ!$B$33:$B$776,B$83)+'СЕТ СН'!$H$9+СВЦЭМ!$D$10+'СЕТ СН'!$H$6-'СЕТ СН'!$H$19</f>
        <v>1261.3805891699999</v>
      </c>
      <c r="C88" s="36">
        <f>SUMIFS(СВЦЭМ!$C$33:$C$776,СВЦЭМ!$A$33:$A$776,$A88,СВЦЭМ!$B$33:$B$776,C$83)+'СЕТ СН'!$H$9+СВЦЭМ!$D$10+'СЕТ СН'!$H$6-'СЕТ СН'!$H$19</f>
        <v>1280.92023752</v>
      </c>
      <c r="D88" s="36">
        <f>SUMIFS(СВЦЭМ!$C$33:$C$776,СВЦЭМ!$A$33:$A$776,$A88,СВЦЭМ!$B$33:$B$776,D$83)+'СЕТ СН'!$H$9+СВЦЭМ!$D$10+'СЕТ СН'!$H$6-'СЕТ СН'!$H$19</f>
        <v>1271.7509355500001</v>
      </c>
      <c r="E88" s="36">
        <f>SUMIFS(СВЦЭМ!$C$33:$C$776,СВЦЭМ!$A$33:$A$776,$A88,СВЦЭМ!$B$33:$B$776,E$83)+'СЕТ СН'!$H$9+СВЦЭМ!$D$10+'СЕТ СН'!$H$6-'СЕТ СН'!$H$19</f>
        <v>1277.51798491</v>
      </c>
      <c r="F88" s="36">
        <f>SUMIFS(СВЦЭМ!$C$33:$C$776,СВЦЭМ!$A$33:$A$776,$A88,СВЦЭМ!$B$33:$B$776,F$83)+'СЕТ СН'!$H$9+СВЦЭМ!$D$10+'СЕТ СН'!$H$6-'СЕТ СН'!$H$19</f>
        <v>1280.1705567200001</v>
      </c>
      <c r="G88" s="36">
        <f>SUMIFS(СВЦЭМ!$C$33:$C$776,СВЦЭМ!$A$33:$A$776,$A88,СВЦЭМ!$B$33:$B$776,G$83)+'СЕТ СН'!$H$9+СВЦЭМ!$D$10+'СЕТ СН'!$H$6-'СЕТ СН'!$H$19</f>
        <v>1260.8197963699999</v>
      </c>
      <c r="H88" s="36">
        <f>SUMIFS(СВЦЭМ!$C$33:$C$776,СВЦЭМ!$A$33:$A$776,$A88,СВЦЭМ!$B$33:$B$776,H$83)+'СЕТ СН'!$H$9+СВЦЭМ!$D$10+'СЕТ СН'!$H$6-'СЕТ СН'!$H$19</f>
        <v>1217.35797908</v>
      </c>
      <c r="I88" s="36">
        <f>SUMIFS(СВЦЭМ!$C$33:$C$776,СВЦЭМ!$A$33:$A$776,$A88,СВЦЭМ!$B$33:$B$776,I$83)+'СЕТ СН'!$H$9+СВЦЭМ!$D$10+'СЕТ СН'!$H$6-'СЕТ СН'!$H$19</f>
        <v>1231.64537273</v>
      </c>
      <c r="J88" s="36">
        <f>SUMIFS(СВЦЭМ!$C$33:$C$776,СВЦЭМ!$A$33:$A$776,$A88,СВЦЭМ!$B$33:$B$776,J$83)+'СЕТ СН'!$H$9+СВЦЭМ!$D$10+'СЕТ СН'!$H$6-'СЕТ СН'!$H$19</f>
        <v>1214.7496723100001</v>
      </c>
      <c r="K88" s="36">
        <f>SUMIFS(СВЦЭМ!$C$33:$C$776,СВЦЭМ!$A$33:$A$776,$A88,СВЦЭМ!$B$33:$B$776,K$83)+'СЕТ СН'!$H$9+СВЦЭМ!$D$10+'СЕТ СН'!$H$6-'СЕТ СН'!$H$19</f>
        <v>1190.84622534</v>
      </c>
      <c r="L88" s="36">
        <f>SUMIFS(СВЦЭМ!$C$33:$C$776,СВЦЭМ!$A$33:$A$776,$A88,СВЦЭМ!$B$33:$B$776,L$83)+'СЕТ СН'!$H$9+СВЦЭМ!$D$10+'СЕТ СН'!$H$6-'СЕТ СН'!$H$19</f>
        <v>1188.3124933900001</v>
      </c>
      <c r="M88" s="36">
        <f>SUMIFS(СВЦЭМ!$C$33:$C$776,СВЦЭМ!$A$33:$A$776,$A88,СВЦЭМ!$B$33:$B$776,M$83)+'СЕТ СН'!$H$9+СВЦЭМ!$D$10+'СЕТ СН'!$H$6-'СЕТ СН'!$H$19</f>
        <v>1193.3360293200001</v>
      </c>
      <c r="N88" s="36">
        <f>SUMIFS(СВЦЭМ!$C$33:$C$776,СВЦЭМ!$A$33:$A$776,$A88,СВЦЭМ!$B$33:$B$776,N$83)+'СЕТ СН'!$H$9+СВЦЭМ!$D$10+'СЕТ СН'!$H$6-'СЕТ СН'!$H$19</f>
        <v>1193.0440699200001</v>
      </c>
      <c r="O88" s="36">
        <f>SUMIFS(СВЦЭМ!$C$33:$C$776,СВЦЭМ!$A$33:$A$776,$A88,СВЦЭМ!$B$33:$B$776,O$83)+'СЕТ СН'!$H$9+СВЦЭМ!$D$10+'СЕТ СН'!$H$6-'СЕТ СН'!$H$19</f>
        <v>1209.34087881</v>
      </c>
      <c r="P88" s="36">
        <f>SUMIFS(СВЦЭМ!$C$33:$C$776,СВЦЭМ!$A$33:$A$776,$A88,СВЦЭМ!$B$33:$B$776,P$83)+'СЕТ СН'!$H$9+СВЦЭМ!$D$10+'СЕТ СН'!$H$6-'СЕТ СН'!$H$19</f>
        <v>1213.9102779300001</v>
      </c>
      <c r="Q88" s="36">
        <f>SUMIFS(СВЦЭМ!$C$33:$C$776,СВЦЭМ!$A$33:$A$776,$A88,СВЦЭМ!$B$33:$B$776,Q$83)+'СЕТ СН'!$H$9+СВЦЭМ!$D$10+'СЕТ СН'!$H$6-'СЕТ СН'!$H$19</f>
        <v>1197.60654226</v>
      </c>
      <c r="R88" s="36">
        <f>SUMIFS(СВЦЭМ!$C$33:$C$776,СВЦЭМ!$A$33:$A$776,$A88,СВЦЭМ!$B$33:$B$776,R$83)+'СЕТ СН'!$H$9+СВЦЭМ!$D$10+'СЕТ СН'!$H$6-'СЕТ СН'!$H$19</f>
        <v>1143.60581882</v>
      </c>
      <c r="S88" s="36">
        <f>SUMIFS(СВЦЭМ!$C$33:$C$776,СВЦЭМ!$A$33:$A$776,$A88,СВЦЭМ!$B$33:$B$776,S$83)+'СЕТ СН'!$H$9+СВЦЭМ!$D$10+'СЕТ СН'!$H$6-'СЕТ СН'!$H$19</f>
        <v>1116.45096165</v>
      </c>
      <c r="T88" s="36">
        <f>SUMIFS(СВЦЭМ!$C$33:$C$776,СВЦЭМ!$A$33:$A$776,$A88,СВЦЭМ!$B$33:$B$776,T$83)+'СЕТ СН'!$H$9+СВЦЭМ!$D$10+'СЕТ СН'!$H$6-'СЕТ СН'!$H$19</f>
        <v>1127.54146094</v>
      </c>
      <c r="U88" s="36">
        <f>SUMIFS(СВЦЭМ!$C$33:$C$776,СВЦЭМ!$A$33:$A$776,$A88,СВЦЭМ!$B$33:$B$776,U$83)+'СЕТ СН'!$H$9+СВЦЭМ!$D$10+'СЕТ СН'!$H$6-'СЕТ СН'!$H$19</f>
        <v>1130.1314746500002</v>
      </c>
      <c r="V88" s="36">
        <f>SUMIFS(СВЦЭМ!$C$33:$C$776,СВЦЭМ!$A$33:$A$776,$A88,СВЦЭМ!$B$33:$B$776,V$83)+'СЕТ СН'!$H$9+СВЦЭМ!$D$10+'СЕТ СН'!$H$6-'СЕТ СН'!$H$19</f>
        <v>1120.69354206</v>
      </c>
      <c r="W88" s="36">
        <f>SUMIFS(СВЦЭМ!$C$33:$C$776,СВЦЭМ!$A$33:$A$776,$A88,СВЦЭМ!$B$33:$B$776,W$83)+'СЕТ СН'!$H$9+СВЦЭМ!$D$10+'СЕТ СН'!$H$6-'СЕТ СН'!$H$19</f>
        <v>1128.7064065</v>
      </c>
      <c r="X88" s="36">
        <f>SUMIFS(СВЦЭМ!$C$33:$C$776,СВЦЭМ!$A$33:$A$776,$A88,СВЦЭМ!$B$33:$B$776,X$83)+'СЕТ СН'!$H$9+СВЦЭМ!$D$10+'СЕТ СН'!$H$6-'СЕТ СН'!$H$19</f>
        <v>1146.1893213799999</v>
      </c>
      <c r="Y88" s="36">
        <f>SUMIFS(СВЦЭМ!$C$33:$C$776,СВЦЭМ!$A$33:$A$776,$A88,СВЦЭМ!$B$33:$B$776,Y$83)+'СЕТ СН'!$H$9+СВЦЭМ!$D$10+'СЕТ СН'!$H$6-'СЕТ СН'!$H$19</f>
        <v>1186.68398204</v>
      </c>
    </row>
    <row r="89" spans="1:25" ht="15.75" x14ac:dyDescent="0.2">
      <c r="A89" s="35">
        <f t="shared" si="2"/>
        <v>43775</v>
      </c>
      <c r="B89" s="36">
        <f>SUMIFS(СВЦЭМ!$C$33:$C$776,СВЦЭМ!$A$33:$A$776,$A89,СВЦЭМ!$B$33:$B$776,B$83)+'СЕТ СН'!$H$9+СВЦЭМ!$D$10+'СЕТ СН'!$H$6-'СЕТ СН'!$H$19</f>
        <v>1183.4145419900001</v>
      </c>
      <c r="C89" s="36">
        <f>SUMIFS(СВЦЭМ!$C$33:$C$776,СВЦЭМ!$A$33:$A$776,$A89,СВЦЭМ!$B$33:$B$776,C$83)+'СЕТ СН'!$H$9+СВЦЭМ!$D$10+'СЕТ СН'!$H$6-'СЕТ СН'!$H$19</f>
        <v>1203.99366953</v>
      </c>
      <c r="D89" s="36">
        <f>SUMIFS(СВЦЭМ!$C$33:$C$776,СВЦЭМ!$A$33:$A$776,$A89,СВЦЭМ!$B$33:$B$776,D$83)+'СЕТ СН'!$H$9+СВЦЭМ!$D$10+'СЕТ СН'!$H$6-'СЕТ СН'!$H$19</f>
        <v>1217.21507858</v>
      </c>
      <c r="E89" s="36">
        <f>SUMIFS(СВЦЭМ!$C$33:$C$776,СВЦЭМ!$A$33:$A$776,$A89,СВЦЭМ!$B$33:$B$776,E$83)+'СЕТ СН'!$H$9+СВЦЭМ!$D$10+'СЕТ СН'!$H$6-'СЕТ СН'!$H$19</f>
        <v>1224.64176131</v>
      </c>
      <c r="F89" s="36">
        <f>SUMIFS(СВЦЭМ!$C$33:$C$776,СВЦЭМ!$A$33:$A$776,$A89,СВЦЭМ!$B$33:$B$776,F$83)+'СЕТ СН'!$H$9+СВЦЭМ!$D$10+'СЕТ СН'!$H$6-'СЕТ СН'!$H$19</f>
        <v>1229.5691583600001</v>
      </c>
      <c r="G89" s="36">
        <f>SUMIFS(СВЦЭМ!$C$33:$C$776,СВЦЭМ!$A$33:$A$776,$A89,СВЦЭМ!$B$33:$B$776,G$83)+'СЕТ СН'!$H$9+СВЦЭМ!$D$10+'СЕТ СН'!$H$6-'СЕТ СН'!$H$19</f>
        <v>1212.95089925</v>
      </c>
      <c r="H89" s="36">
        <f>SUMIFS(СВЦЭМ!$C$33:$C$776,СВЦЭМ!$A$33:$A$776,$A89,СВЦЭМ!$B$33:$B$776,H$83)+'СЕТ СН'!$H$9+СВЦЭМ!$D$10+'СЕТ СН'!$H$6-'СЕТ СН'!$H$19</f>
        <v>1183.2877219300001</v>
      </c>
      <c r="I89" s="36">
        <f>SUMIFS(СВЦЭМ!$C$33:$C$776,СВЦЭМ!$A$33:$A$776,$A89,СВЦЭМ!$B$33:$B$776,I$83)+'СЕТ СН'!$H$9+СВЦЭМ!$D$10+'СЕТ СН'!$H$6-'СЕТ СН'!$H$19</f>
        <v>1152.08960832</v>
      </c>
      <c r="J89" s="36">
        <f>SUMIFS(СВЦЭМ!$C$33:$C$776,СВЦЭМ!$A$33:$A$776,$A89,СВЦЭМ!$B$33:$B$776,J$83)+'СЕТ СН'!$H$9+СВЦЭМ!$D$10+'СЕТ СН'!$H$6-'СЕТ СН'!$H$19</f>
        <v>1144.5522666000002</v>
      </c>
      <c r="K89" s="36">
        <f>SUMIFS(СВЦЭМ!$C$33:$C$776,СВЦЭМ!$A$33:$A$776,$A89,СВЦЭМ!$B$33:$B$776,K$83)+'СЕТ СН'!$H$9+СВЦЭМ!$D$10+'СЕТ СН'!$H$6-'СЕТ СН'!$H$19</f>
        <v>1139.6027034900001</v>
      </c>
      <c r="L89" s="36">
        <f>SUMIFS(СВЦЭМ!$C$33:$C$776,СВЦЭМ!$A$33:$A$776,$A89,СВЦЭМ!$B$33:$B$776,L$83)+'СЕТ СН'!$H$9+СВЦЭМ!$D$10+'СЕТ СН'!$H$6-'СЕТ СН'!$H$19</f>
        <v>1156.92218273</v>
      </c>
      <c r="M89" s="36">
        <f>SUMIFS(СВЦЭМ!$C$33:$C$776,СВЦЭМ!$A$33:$A$776,$A89,СВЦЭМ!$B$33:$B$776,M$83)+'СЕТ СН'!$H$9+СВЦЭМ!$D$10+'СЕТ СН'!$H$6-'СЕТ СН'!$H$19</f>
        <v>1189.0503961700001</v>
      </c>
      <c r="N89" s="36">
        <f>SUMIFS(СВЦЭМ!$C$33:$C$776,СВЦЭМ!$A$33:$A$776,$A89,СВЦЭМ!$B$33:$B$776,N$83)+'СЕТ СН'!$H$9+СВЦЭМ!$D$10+'СЕТ СН'!$H$6-'СЕТ СН'!$H$19</f>
        <v>1199.1709645599999</v>
      </c>
      <c r="O89" s="36">
        <f>SUMIFS(СВЦЭМ!$C$33:$C$776,СВЦЭМ!$A$33:$A$776,$A89,СВЦЭМ!$B$33:$B$776,O$83)+'СЕТ СН'!$H$9+СВЦЭМ!$D$10+'СЕТ СН'!$H$6-'СЕТ СН'!$H$19</f>
        <v>1202.4667979400001</v>
      </c>
      <c r="P89" s="36">
        <f>SUMIFS(СВЦЭМ!$C$33:$C$776,СВЦЭМ!$A$33:$A$776,$A89,СВЦЭМ!$B$33:$B$776,P$83)+'СЕТ СН'!$H$9+СВЦЭМ!$D$10+'СЕТ СН'!$H$6-'СЕТ СН'!$H$19</f>
        <v>1212.4116549999999</v>
      </c>
      <c r="Q89" s="36">
        <f>SUMIFS(СВЦЭМ!$C$33:$C$776,СВЦЭМ!$A$33:$A$776,$A89,СВЦЭМ!$B$33:$B$776,Q$83)+'СЕТ СН'!$H$9+СВЦЭМ!$D$10+'СЕТ СН'!$H$6-'СЕТ СН'!$H$19</f>
        <v>1198.4628860400001</v>
      </c>
      <c r="R89" s="36">
        <f>SUMIFS(СВЦЭМ!$C$33:$C$776,СВЦЭМ!$A$33:$A$776,$A89,СВЦЭМ!$B$33:$B$776,R$83)+'СЕТ СН'!$H$9+СВЦЭМ!$D$10+'СЕТ СН'!$H$6-'СЕТ СН'!$H$19</f>
        <v>1158.23975193</v>
      </c>
      <c r="S89" s="36">
        <f>SUMIFS(СВЦЭМ!$C$33:$C$776,СВЦЭМ!$A$33:$A$776,$A89,СВЦЭМ!$B$33:$B$776,S$83)+'СЕТ СН'!$H$9+СВЦЭМ!$D$10+'СЕТ СН'!$H$6-'СЕТ СН'!$H$19</f>
        <v>1139.25931556</v>
      </c>
      <c r="T89" s="36">
        <f>SUMIFS(СВЦЭМ!$C$33:$C$776,СВЦЭМ!$A$33:$A$776,$A89,СВЦЭМ!$B$33:$B$776,T$83)+'СЕТ СН'!$H$9+СВЦЭМ!$D$10+'СЕТ СН'!$H$6-'СЕТ СН'!$H$19</f>
        <v>1163.3889287000002</v>
      </c>
      <c r="U89" s="36">
        <f>SUMIFS(СВЦЭМ!$C$33:$C$776,СВЦЭМ!$A$33:$A$776,$A89,СВЦЭМ!$B$33:$B$776,U$83)+'СЕТ СН'!$H$9+СВЦЭМ!$D$10+'СЕТ СН'!$H$6-'СЕТ СН'!$H$19</f>
        <v>1144.66751877</v>
      </c>
      <c r="V89" s="36">
        <f>SUMIFS(СВЦЭМ!$C$33:$C$776,СВЦЭМ!$A$33:$A$776,$A89,СВЦЭМ!$B$33:$B$776,V$83)+'СЕТ СН'!$H$9+СВЦЭМ!$D$10+'СЕТ СН'!$H$6-'СЕТ СН'!$H$19</f>
        <v>1136.98787765</v>
      </c>
      <c r="W89" s="36">
        <f>SUMIFS(СВЦЭМ!$C$33:$C$776,СВЦЭМ!$A$33:$A$776,$A89,СВЦЭМ!$B$33:$B$776,W$83)+'СЕТ СН'!$H$9+СВЦЭМ!$D$10+'СЕТ СН'!$H$6-'СЕТ СН'!$H$19</f>
        <v>1125.85641261</v>
      </c>
      <c r="X89" s="36">
        <f>SUMIFS(СВЦЭМ!$C$33:$C$776,СВЦЭМ!$A$33:$A$776,$A89,СВЦЭМ!$B$33:$B$776,X$83)+'СЕТ СН'!$H$9+СВЦЭМ!$D$10+'СЕТ СН'!$H$6-'СЕТ СН'!$H$19</f>
        <v>1128.2901145800001</v>
      </c>
      <c r="Y89" s="36">
        <f>SUMIFS(СВЦЭМ!$C$33:$C$776,СВЦЭМ!$A$33:$A$776,$A89,СВЦЭМ!$B$33:$B$776,Y$83)+'СЕТ СН'!$H$9+СВЦЭМ!$D$10+'СЕТ СН'!$H$6-'СЕТ СН'!$H$19</f>
        <v>1123.5604103300002</v>
      </c>
    </row>
    <row r="90" spans="1:25" ht="15.75" x14ac:dyDescent="0.2">
      <c r="A90" s="35">
        <f t="shared" si="2"/>
        <v>43776</v>
      </c>
      <c r="B90" s="36">
        <f>SUMIFS(СВЦЭМ!$C$33:$C$776,СВЦЭМ!$A$33:$A$776,$A90,СВЦЭМ!$B$33:$B$776,B$83)+'СЕТ СН'!$H$9+СВЦЭМ!$D$10+'СЕТ СН'!$H$6-'СЕТ СН'!$H$19</f>
        <v>1170.7274671300002</v>
      </c>
      <c r="C90" s="36">
        <f>SUMIFS(СВЦЭМ!$C$33:$C$776,СВЦЭМ!$A$33:$A$776,$A90,СВЦЭМ!$B$33:$B$776,C$83)+'СЕТ СН'!$H$9+СВЦЭМ!$D$10+'СЕТ СН'!$H$6-'СЕТ СН'!$H$19</f>
        <v>1202.3487836700001</v>
      </c>
      <c r="D90" s="36">
        <f>SUMIFS(СВЦЭМ!$C$33:$C$776,СВЦЭМ!$A$33:$A$776,$A90,СВЦЭМ!$B$33:$B$776,D$83)+'СЕТ СН'!$H$9+СВЦЭМ!$D$10+'СЕТ СН'!$H$6-'СЕТ СН'!$H$19</f>
        <v>1216.49582549</v>
      </c>
      <c r="E90" s="36">
        <f>SUMIFS(СВЦЭМ!$C$33:$C$776,СВЦЭМ!$A$33:$A$776,$A90,СВЦЭМ!$B$33:$B$776,E$83)+'СЕТ СН'!$H$9+СВЦЭМ!$D$10+'СЕТ СН'!$H$6-'СЕТ СН'!$H$19</f>
        <v>1230.39761494</v>
      </c>
      <c r="F90" s="36">
        <f>SUMIFS(СВЦЭМ!$C$33:$C$776,СВЦЭМ!$A$33:$A$776,$A90,СВЦЭМ!$B$33:$B$776,F$83)+'СЕТ СН'!$H$9+СВЦЭМ!$D$10+'СЕТ СН'!$H$6-'СЕТ СН'!$H$19</f>
        <v>1229.6027618100002</v>
      </c>
      <c r="G90" s="36">
        <f>SUMIFS(СВЦЭМ!$C$33:$C$776,СВЦЭМ!$A$33:$A$776,$A90,СВЦЭМ!$B$33:$B$776,G$83)+'СЕТ СН'!$H$9+СВЦЭМ!$D$10+'СЕТ СН'!$H$6-'СЕТ СН'!$H$19</f>
        <v>1200.69634376</v>
      </c>
      <c r="H90" s="36">
        <f>SUMIFS(СВЦЭМ!$C$33:$C$776,СВЦЭМ!$A$33:$A$776,$A90,СВЦЭМ!$B$33:$B$776,H$83)+'СЕТ СН'!$H$9+СВЦЭМ!$D$10+'СЕТ СН'!$H$6-'СЕТ СН'!$H$19</f>
        <v>1156.71965568</v>
      </c>
      <c r="I90" s="36">
        <f>SUMIFS(СВЦЭМ!$C$33:$C$776,СВЦЭМ!$A$33:$A$776,$A90,СВЦЭМ!$B$33:$B$776,I$83)+'СЕТ СН'!$H$9+СВЦЭМ!$D$10+'СЕТ СН'!$H$6-'СЕТ СН'!$H$19</f>
        <v>1132.4395152000002</v>
      </c>
      <c r="J90" s="36">
        <f>SUMIFS(СВЦЭМ!$C$33:$C$776,СВЦЭМ!$A$33:$A$776,$A90,СВЦЭМ!$B$33:$B$776,J$83)+'СЕТ СН'!$H$9+СВЦЭМ!$D$10+'СЕТ СН'!$H$6-'СЕТ СН'!$H$19</f>
        <v>1129.4205109100001</v>
      </c>
      <c r="K90" s="36">
        <f>SUMIFS(СВЦЭМ!$C$33:$C$776,СВЦЭМ!$A$33:$A$776,$A90,СВЦЭМ!$B$33:$B$776,K$83)+'СЕТ СН'!$H$9+СВЦЭМ!$D$10+'СЕТ СН'!$H$6-'СЕТ СН'!$H$19</f>
        <v>1125.01549424</v>
      </c>
      <c r="L90" s="36">
        <f>SUMIFS(СВЦЭМ!$C$33:$C$776,СВЦЭМ!$A$33:$A$776,$A90,СВЦЭМ!$B$33:$B$776,L$83)+'СЕТ СН'!$H$9+СВЦЭМ!$D$10+'СЕТ СН'!$H$6-'СЕТ СН'!$H$19</f>
        <v>1148.2419558800002</v>
      </c>
      <c r="M90" s="36">
        <f>SUMIFS(СВЦЭМ!$C$33:$C$776,СВЦЭМ!$A$33:$A$776,$A90,СВЦЭМ!$B$33:$B$776,M$83)+'СЕТ СН'!$H$9+СВЦЭМ!$D$10+'СЕТ СН'!$H$6-'СЕТ СН'!$H$19</f>
        <v>1163.6570791300001</v>
      </c>
      <c r="N90" s="36">
        <f>SUMIFS(СВЦЭМ!$C$33:$C$776,СВЦЭМ!$A$33:$A$776,$A90,СВЦЭМ!$B$33:$B$776,N$83)+'СЕТ СН'!$H$9+СВЦЭМ!$D$10+'СЕТ СН'!$H$6-'СЕТ СН'!$H$19</f>
        <v>1174.9480384600001</v>
      </c>
      <c r="O90" s="36">
        <f>SUMIFS(СВЦЭМ!$C$33:$C$776,СВЦЭМ!$A$33:$A$776,$A90,СВЦЭМ!$B$33:$B$776,O$83)+'СЕТ СН'!$H$9+СВЦЭМ!$D$10+'СЕТ СН'!$H$6-'СЕТ СН'!$H$19</f>
        <v>1191.83269068</v>
      </c>
      <c r="P90" s="36">
        <f>SUMIFS(СВЦЭМ!$C$33:$C$776,СВЦЭМ!$A$33:$A$776,$A90,СВЦЭМ!$B$33:$B$776,P$83)+'СЕТ СН'!$H$9+СВЦЭМ!$D$10+'СЕТ СН'!$H$6-'СЕТ СН'!$H$19</f>
        <v>1192.9683891</v>
      </c>
      <c r="Q90" s="36">
        <f>SUMIFS(СВЦЭМ!$C$33:$C$776,СВЦЭМ!$A$33:$A$776,$A90,СВЦЭМ!$B$33:$B$776,Q$83)+'СЕТ СН'!$H$9+СВЦЭМ!$D$10+'СЕТ СН'!$H$6-'СЕТ СН'!$H$19</f>
        <v>1186.4983311599999</v>
      </c>
      <c r="R90" s="36">
        <f>SUMIFS(СВЦЭМ!$C$33:$C$776,СВЦЭМ!$A$33:$A$776,$A90,СВЦЭМ!$B$33:$B$776,R$83)+'СЕТ СН'!$H$9+СВЦЭМ!$D$10+'СЕТ СН'!$H$6-'СЕТ СН'!$H$19</f>
        <v>1136.6283226800001</v>
      </c>
      <c r="S90" s="36">
        <f>SUMIFS(СВЦЭМ!$C$33:$C$776,СВЦЭМ!$A$33:$A$776,$A90,СВЦЭМ!$B$33:$B$776,S$83)+'СЕТ СН'!$H$9+СВЦЭМ!$D$10+'СЕТ СН'!$H$6-'СЕТ СН'!$H$19</f>
        <v>1127.1634561000001</v>
      </c>
      <c r="T90" s="36">
        <f>SUMIFS(СВЦЭМ!$C$33:$C$776,СВЦЭМ!$A$33:$A$776,$A90,СВЦЭМ!$B$33:$B$776,T$83)+'СЕТ СН'!$H$9+СВЦЭМ!$D$10+'СЕТ СН'!$H$6-'СЕТ СН'!$H$19</f>
        <v>1110.66566504</v>
      </c>
      <c r="U90" s="36">
        <f>SUMIFS(СВЦЭМ!$C$33:$C$776,СВЦЭМ!$A$33:$A$776,$A90,СВЦЭМ!$B$33:$B$776,U$83)+'СЕТ СН'!$H$9+СВЦЭМ!$D$10+'СЕТ СН'!$H$6-'СЕТ СН'!$H$19</f>
        <v>1112.05340492</v>
      </c>
      <c r="V90" s="36">
        <f>SUMIFS(СВЦЭМ!$C$33:$C$776,СВЦЭМ!$A$33:$A$776,$A90,СВЦЭМ!$B$33:$B$776,V$83)+'СЕТ СН'!$H$9+СВЦЭМ!$D$10+'СЕТ СН'!$H$6-'СЕТ СН'!$H$19</f>
        <v>1112.0117391799999</v>
      </c>
      <c r="W90" s="36">
        <f>SUMIFS(СВЦЭМ!$C$33:$C$776,СВЦЭМ!$A$33:$A$776,$A90,СВЦЭМ!$B$33:$B$776,W$83)+'СЕТ СН'!$H$9+СВЦЭМ!$D$10+'СЕТ СН'!$H$6-'СЕТ СН'!$H$19</f>
        <v>1104.3051552900001</v>
      </c>
      <c r="X90" s="36">
        <f>SUMIFS(СВЦЭМ!$C$33:$C$776,СВЦЭМ!$A$33:$A$776,$A90,СВЦЭМ!$B$33:$B$776,X$83)+'СЕТ СН'!$H$9+СВЦЭМ!$D$10+'СЕТ СН'!$H$6-'СЕТ СН'!$H$19</f>
        <v>1111.0890846299999</v>
      </c>
      <c r="Y90" s="36">
        <f>SUMIFS(СВЦЭМ!$C$33:$C$776,СВЦЭМ!$A$33:$A$776,$A90,СВЦЭМ!$B$33:$B$776,Y$83)+'СЕТ СН'!$H$9+СВЦЭМ!$D$10+'СЕТ СН'!$H$6-'СЕТ СН'!$H$19</f>
        <v>1146.86892229</v>
      </c>
    </row>
    <row r="91" spans="1:25" ht="15.75" x14ac:dyDescent="0.2">
      <c r="A91" s="35">
        <f t="shared" si="2"/>
        <v>43777</v>
      </c>
      <c r="B91" s="36">
        <f>SUMIFS(СВЦЭМ!$C$33:$C$776,СВЦЭМ!$A$33:$A$776,$A91,СВЦЭМ!$B$33:$B$776,B$83)+'СЕТ СН'!$H$9+СВЦЭМ!$D$10+'СЕТ СН'!$H$6-'СЕТ СН'!$H$19</f>
        <v>1215.56684094</v>
      </c>
      <c r="C91" s="36">
        <f>SUMIFS(СВЦЭМ!$C$33:$C$776,СВЦЭМ!$A$33:$A$776,$A91,СВЦЭМ!$B$33:$B$776,C$83)+'СЕТ СН'!$H$9+СВЦЭМ!$D$10+'СЕТ СН'!$H$6-'СЕТ СН'!$H$19</f>
        <v>1259.4763319200001</v>
      </c>
      <c r="D91" s="36">
        <f>SUMIFS(СВЦЭМ!$C$33:$C$776,СВЦЭМ!$A$33:$A$776,$A91,СВЦЭМ!$B$33:$B$776,D$83)+'СЕТ СН'!$H$9+СВЦЭМ!$D$10+'СЕТ СН'!$H$6-'СЕТ СН'!$H$19</f>
        <v>1269.2818594300002</v>
      </c>
      <c r="E91" s="36">
        <f>SUMIFS(СВЦЭМ!$C$33:$C$776,СВЦЭМ!$A$33:$A$776,$A91,СВЦЭМ!$B$33:$B$776,E$83)+'СЕТ СН'!$H$9+СВЦЭМ!$D$10+'СЕТ СН'!$H$6-'СЕТ СН'!$H$19</f>
        <v>1277.15820252</v>
      </c>
      <c r="F91" s="36">
        <f>SUMIFS(СВЦЭМ!$C$33:$C$776,СВЦЭМ!$A$33:$A$776,$A91,СВЦЭМ!$B$33:$B$776,F$83)+'СЕТ СН'!$H$9+СВЦЭМ!$D$10+'СЕТ СН'!$H$6-'СЕТ СН'!$H$19</f>
        <v>1273.5542565200001</v>
      </c>
      <c r="G91" s="36">
        <f>SUMIFS(СВЦЭМ!$C$33:$C$776,СВЦЭМ!$A$33:$A$776,$A91,СВЦЭМ!$B$33:$B$776,G$83)+'СЕТ СН'!$H$9+СВЦЭМ!$D$10+'СЕТ СН'!$H$6-'СЕТ СН'!$H$19</f>
        <v>1252.5425847000001</v>
      </c>
      <c r="H91" s="36">
        <f>SUMIFS(СВЦЭМ!$C$33:$C$776,СВЦЭМ!$A$33:$A$776,$A91,СВЦЭМ!$B$33:$B$776,H$83)+'СЕТ СН'!$H$9+СВЦЭМ!$D$10+'СЕТ СН'!$H$6-'СЕТ СН'!$H$19</f>
        <v>1202.01142996</v>
      </c>
      <c r="I91" s="36">
        <f>SUMIFS(СВЦЭМ!$C$33:$C$776,СВЦЭМ!$A$33:$A$776,$A91,СВЦЭМ!$B$33:$B$776,I$83)+'СЕТ СН'!$H$9+СВЦЭМ!$D$10+'СЕТ СН'!$H$6-'СЕТ СН'!$H$19</f>
        <v>1170.3684947199999</v>
      </c>
      <c r="J91" s="36">
        <f>SUMIFS(СВЦЭМ!$C$33:$C$776,СВЦЭМ!$A$33:$A$776,$A91,СВЦЭМ!$B$33:$B$776,J$83)+'СЕТ СН'!$H$9+СВЦЭМ!$D$10+'СЕТ СН'!$H$6-'СЕТ СН'!$H$19</f>
        <v>1161.00850008</v>
      </c>
      <c r="K91" s="36">
        <f>SUMIFS(СВЦЭМ!$C$33:$C$776,СВЦЭМ!$A$33:$A$776,$A91,СВЦЭМ!$B$33:$B$776,K$83)+'СЕТ СН'!$H$9+СВЦЭМ!$D$10+'СЕТ СН'!$H$6-'СЕТ СН'!$H$19</f>
        <v>1155.05546243</v>
      </c>
      <c r="L91" s="36">
        <f>SUMIFS(СВЦЭМ!$C$33:$C$776,СВЦЭМ!$A$33:$A$776,$A91,СВЦЭМ!$B$33:$B$776,L$83)+'СЕТ СН'!$H$9+СВЦЭМ!$D$10+'СЕТ СН'!$H$6-'СЕТ СН'!$H$19</f>
        <v>1153.1159920700002</v>
      </c>
      <c r="M91" s="36">
        <f>SUMIFS(СВЦЭМ!$C$33:$C$776,СВЦЭМ!$A$33:$A$776,$A91,СВЦЭМ!$B$33:$B$776,M$83)+'СЕТ СН'!$H$9+СВЦЭМ!$D$10+'СЕТ СН'!$H$6-'СЕТ СН'!$H$19</f>
        <v>1165.2256238</v>
      </c>
      <c r="N91" s="36">
        <f>SUMIFS(СВЦЭМ!$C$33:$C$776,СВЦЭМ!$A$33:$A$776,$A91,СВЦЭМ!$B$33:$B$776,N$83)+'СЕТ СН'!$H$9+СВЦЭМ!$D$10+'СЕТ СН'!$H$6-'СЕТ СН'!$H$19</f>
        <v>1170.9265113900001</v>
      </c>
      <c r="O91" s="36">
        <f>SUMIFS(СВЦЭМ!$C$33:$C$776,СВЦЭМ!$A$33:$A$776,$A91,СВЦЭМ!$B$33:$B$776,O$83)+'СЕТ СН'!$H$9+СВЦЭМ!$D$10+'СЕТ СН'!$H$6-'СЕТ СН'!$H$19</f>
        <v>1185.3552445300002</v>
      </c>
      <c r="P91" s="36">
        <f>SUMIFS(СВЦЭМ!$C$33:$C$776,СВЦЭМ!$A$33:$A$776,$A91,СВЦЭМ!$B$33:$B$776,P$83)+'СЕТ СН'!$H$9+СВЦЭМ!$D$10+'СЕТ СН'!$H$6-'СЕТ СН'!$H$19</f>
        <v>1188.7828187499999</v>
      </c>
      <c r="Q91" s="36">
        <f>SUMIFS(СВЦЭМ!$C$33:$C$776,СВЦЭМ!$A$33:$A$776,$A91,СВЦЭМ!$B$33:$B$776,Q$83)+'СЕТ СН'!$H$9+СВЦЭМ!$D$10+'СЕТ СН'!$H$6-'СЕТ СН'!$H$19</f>
        <v>1190.7164325200001</v>
      </c>
      <c r="R91" s="36">
        <f>SUMIFS(СВЦЭМ!$C$33:$C$776,СВЦЭМ!$A$33:$A$776,$A91,СВЦЭМ!$B$33:$B$776,R$83)+'СЕТ СН'!$H$9+СВЦЭМ!$D$10+'СЕТ СН'!$H$6-'СЕТ СН'!$H$19</f>
        <v>1151.2676975500001</v>
      </c>
      <c r="S91" s="36">
        <f>SUMIFS(СВЦЭМ!$C$33:$C$776,СВЦЭМ!$A$33:$A$776,$A91,СВЦЭМ!$B$33:$B$776,S$83)+'СЕТ СН'!$H$9+СВЦЭМ!$D$10+'СЕТ СН'!$H$6-'СЕТ СН'!$H$19</f>
        <v>1132.8137901800001</v>
      </c>
      <c r="T91" s="36">
        <f>SUMIFS(СВЦЭМ!$C$33:$C$776,СВЦЭМ!$A$33:$A$776,$A91,СВЦЭМ!$B$33:$B$776,T$83)+'СЕТ СН'!$H$9+СВЦЭМ!$D$10+'СЕТ СН'!$H$6-'СЕТ СН'!$H$19</f>
        <v>1115.62511812</v>
      </c>
      <c r="U91" s="36">
        <f>SUMIFS(СВЦЭМ!$C$33:$C$776,СВЦЭМ!$A$33:$A$776,$A91,СВЦЭМ!$B$33:$B$776,U$83)+'СЕТ СН'!$H$9+СВЦЭМ!$D$10+'СЕТ СН'!$H$6-'СЕТ СН'!$H$19</f>
        <v>1109.5414069399999</v>
      </c>
      <c r="V91" s="36">
        <f>SUMIFS(СВЦЭМ!$C$33:$C$776,СВЦЭМ!$A$33:$A$776,$A91,СВЦЭМ!$B$33:$B$776,V$83)+'СЕТ СН'!$H$9+СВЦЭМ!$D$10+'СЕТ СН'!$H$6-'СЕТ СН'!$H$19</f>
        <v>1123.0439559199999</v>
      </c>
      <c r="W91" s="36">
        <f>SUMIFS(СВЦЭМ!$C$33:$C$776,СВЦЭМ!$A$33:$A$776,$A91,СВЦЭМ!$B$33:$B$776,W$83)+'СЕТ СН'!$H$9+СВЦЭМ!$D$10+'СЕТ СН'!$H$6-'СЕТ СН'!$H$19</f>
        <v>1136.4447826400001</v>
      </c>
      <c r="X91" s="36">
        <f>SUMIFS(СВЦЭМ!$C$33:$C$776,СВЦЭМ!$A$33:$A$776,$A91,СВЦЭМ!$B$33:$B$776,X$83)+'СЕТ СН'!$H$9+СВЦЭМ!$D$10+'СЕТ СН'!$H$6-'СЕТ СН'!$H$19</f>
        <v>1152.8010544799999</v>
      </c>
      <c r="Y91" s="36">
        <f>SUMIFS(СВЦЭМ!$C$33:$C$776,СВЦЭМ!$A$33:$A$776,$A91,СВЦЭМ!$B$33:$B$776,Y$83)+'СЕТ СН'!$H$9+СВЦЭМ!$D$10+'СЕТ СН'!$H$6-'СЕТ СН'!$H$19</f>
        <v>1180.12826722</v>
      </c>
    </row>
    <row r="92" spans="1:25" ht="15.75" x14ac:dyDescent="0.2">
      <c r="A92" s="35">
        <f t="shared" si="2"/>
        <v>43778</v>
      </c>
      <c r="B92" s="36">
        <f>SUMIFS(СВЦЭМ!$C$33:$C$776,СВЦЭМ!$A$33:$A$776,$A92,СВЦЭМ!$B$33:$B$776,B$83)+'СЕТ СН'!$H$9+СВЦЭМ!$D$10+'СЕТ СН'!$H$6-'СЕТ СН'!$H$19</f>
        <v>1242.0302076500002</v>
      </c>
      <c r="C92" s="36">
        <f>SUMIFS(СВЦЭМ!$C$33:$C$776,СВЦЭМ!$A$33:$A$776,$A92,СВЦЭМ!$B$33:$B$776,C$83)+'СЕТ СН'!$H$9+СВЦЭМ!$D$10+'СЕТ СН'!$H$6-'СЕТ СН'!$H$19</f>
        <v>1279.62198227</v>
      </c>
      <c r="D92" s="36">
        <f>SUMIFS(СВЦЭМ!$C$33:$C$776,СВЦЭМ!$A$33:$A$776,$A92,СВЦЭМ!$B$33:$B$776,D$83)+'СЕТ СН'!$H$9+СВЦЭМ!$D$10+'СЕТ СН'!$H$6-'СЕТ СН'!$H$19</f>
        <v>1295.8031115799999</v>
      </c>
      <c r="E92" s="36">
        <f>SUMIFS(СВЦЭМ!$C$33:$C$776,СВЦЭМ!$A$33:$A$776,$A92,СВЦЭМ!$B$33:$B$776,E$83)+'СЕТ СН'!$H$9+СВЦЭМ!$D$10+'СЕТ СН'!$H$6-'СЕТ СН'!$H$19</f>
        <v>1311.5570974500001</v>
      </c>
      <c r="F92" s="36">
        <f>SUMIFS(СВЦЭМ!$C$33:$C$776,СВЦЭМ!$A$33:$A$776,$A92,СВЦЭМ!$B$33:$B$776,F$83)+'СЕТ СН'!$H$9+СВЦЭМ!$D$10+'СЕТ СН'!$H$6-'СЕТ СН'!$H$19</f>
        <v>1306.2170581300002</v>
      </c>
      <c r="G92" s="36">
        <f>SUMIFS(СВЦЭМ!$C$33:$C$776,СВЦЭМ!$A$33:$A$776,$A92,СВЦЭМ!$B$33:$B$776,G$83)+'СЕТ СН'!$H$9+СВЦЭМ!$D$10+'СЕТ СН'!$H$6-'СЕТ СН'!$H$19</f>
        <v>1297.59244147</v>
      </c>
      <c r="H92" s="36">
        <f>SUMIFS(СВЦЭМ!$C$33:$C$776,СВЦЭМ!$A$33:$A$776,$A92,СВЦЭМ!$B$33:$B$776,H$83)+'СЕТ СН'!$H$9+СВЦЭМ!$D$10+'СЕТ СН'!$H$6-'СЕТ СН'!$H$19</f>
        <v>1253.3811898900001</v>
      </c>
      <c r="I92" s="36">
        <f>SUMIFS(СВЦЭМ!$C$33:$C$776,СВЦЭМ!$A$33:$A$776,$A92,СВЦЭМ!$B$33:$B$776,I$83)+'СЕТ СН'!$H$9+СВЦЭМ!$D$10+'СЕТ СН'!$H$6-'СЕТ СН'!$H$19</f>
        <v>1211.8987178500001</v>
      </c>
      <c r="J92" s="36">
        <f>SUMIFS(СВЦЭМ!$C$33:$C$776,СВЦЭМ!$A$33:$A$776,$A92,СВЦЭМ!$B$33:$B$776,J$83)+'СЕТ СН'!$H$9+СВЦЭМ!$D$10+'СЕТ СН'!$H$6-'СЕТ СН'!$H$19</f>
        <v>1196.7154020500002</v>
      </c>
      <c r="K92" s="36">
        <f>SUMIFS(СВЦЭМ!$C$33:$C$776,СВЦЭМ!$A$33:$A$776,$A92,СВЦЭМ!$B$33:$B$776,K$83)+'СЕТ СН'!$H$9+СВЦЭМ!$D$10+'СЕТ СН'!$H$6-'СЕТ СН'!$H$19</f>
        <v>1190.9463000999999</v>
      </c>
      <c r="L92" s="36">
        <f>SUMIFS(СВЦЭМ!$C$33:$C$776,СВЦЭМ!$A$33:$A$776,$A92,СВЦЭМ!$B$33:$B$776,L$83)+'СЕТ СН'!$H$9+СВЦЭМ!$D$10+'СЕТ СН'!$H$6-'СЕТ СН'!$H$19</f>
        <v>1198.7794525500001</v>
      </c>
      <c r="M92" s="36">
        <f>SUMIFS(СВЦЭМ!$C$33:$C$776,СВЦЭМ!$A$33:$A$776,$A92,СВЦЭМ!$B$33:$B$776,M$83)+'СЕТ СН'!$H$9+СВЦЭМ!$D$10+'СЕТ СН'!$H$6-'СЕТ СН'!$H$19</f>
        <v>1204.027842</v>
      </c>
      <c r="N92" s="36">
        <f>SUMIFS(СВЦЭМ!$C$33:$C$776,СВЦЭМ!$A$33:$A$776,$A92,СВЦЭМ!$B$33:$B$776,N$83)+'СЕТ СН'!$H$9+СВЦЭМ!$D$10+'СЕТ СН'!$H$6-'СЕТ СН'!$H$19</f>
        <v>1209.37542942</v>
      </c>
      <c r="O92" s="36">
        <f>SUMIFS(СВЦЭМ!$C$33:$C$776,СВЦЭМ!$A$33:$A$776,$A92,СВЦЭМ!$B$33:$B$776,O$83)+'СЕТ СН'!$H$9+СВЦЭМ!$D$10+'СЕТ СН'!$H$6-'СЕТ СН'!$H$19</f>
        <v>1220.2609858599999</v>
      </c>
      <c r="P92" s="36">
        <f>SUMIFS(СВЦЭМ!$C$33:$C$776,СВЦЭМ!$A$33:$A$776,$A92,СВЦЭМ!$B$33:$B$776,P$83)+'СЕТ СН'!$H$9+СВЦЭМ!$D$10+'СЕТ СН'!$H$6-'СЕТ СН'!$H$19</f>
        <v>1231.78736566</v>
      </c>
      <c r="Q92" s="36">
        <f>SUMIFS(СВЦЭМ!$C$33:$C$776,СВЦЭМ!$A$33:$A$776,$A92,СВЦЭМ!$B$33:$B$776,Q$83)+'СЕТ СН'!$H$9+СВЦЭМ!$D$10+'СЕТ СН'!$H$6-'СЕТ СН'!$H$19</f>
        <v>1227.5589740700002</v>
      </c>
      <c r="R92" s="36">
        <f>SUMIFS(СВЦЭМ!$C$33:$C$776,СВЦЭМ!$A$33:$A$776,$A92,СВЦЭМ!$B$33:$B$776,R$83)+'СЕТ СН'!$H$9+СВЦЭМ!$D$10+'СЕТ СН'!$H$6-'СЕТ СН'!$H$19</f>
        <v>1183.6818874600001</v>
      </c>
      <c r="S92" s="36">
        <f>SUMIFS(СВЦЭМ!$C$33:$C$776,СВЦЭМ!$A$33:$A$776,$A92,СВЦЭМ!$B$33:$B$776,S$83)+'СЕТ СН'!$H$9+СВЦЭМ!$D$10+'СЕТ СН'!$H$6-'СЕТ СН'!$H$19</f>
        <v>1148.6254198800002</v>
      </c>
      <c r="T92" s="36">
        <f>SUMIFS(СВЦЭМ!$C$33:$C$776,СВЦЭМ!$A$33:$A$776,$A92,СВЦЭМ!$B$33:$B$776,T$83)+'СЕТ СН'!$H$9+СВЦЭМ!$D$10+'СЕТ СН'!$H$6-'СЕТ СН'!$H$19</f>
        <v>1159.4977057900001</v>
      </c>
      <c r="U92" s="36">
        <f>SUMIFS(СВЦЭМ!$C$33:$C$776,СВЦЭМ!$A$33:$A$776,$A92,СВЦЭМ!$B$33:$B$776,U$83)+'СЕТ СН'!$H$9+СВЦЭМ!$D$10+'СЕТ СН'!$H$6-'СЕТ СН'!$H$19</f>
        <v>1160.6681724</v>
      </c>
      <c r="V92" s="36">
        <f>SUMIFS(СВЦЭМ!$C$33:$C$776,СВЦЭМ!$A$33:$A$776,$A92,СВЦЭМ!$B$33:$B$776,V$83)+'СЕТ СН'!$H$9+СВЦЭМ!$D$10+'СЕТ СН'!$H$6-'СЕТ СН'!$H$19</f>
        <v>1152.4653908600001</v>
      </c>
      <c r="W92" s="36">
        <f>SUMIFS(СВЦЭМ!$C$33:$C$776,СВЦЭМ!$A$33:$A$776,$A92,СВЦЭМ!$B$33:$B$776,W$83)+'СЕТ СН'!$H$9+СВЦЭМ!$D$10+'СЕТ СН'!$H$6-'СЕТ СН'!$H$19</f>
        <v>1142.5222264399999</v>
      </c>
      <c r="X92" s="36">
        <f>SUMIFS(СВЦЭМ!$C$33:$C$776,СВЦЭМ!$A$33:$A$776,$A92,СВЦЭМ!$B$33:$B$776,X$83)+'СЕТ СН'!$H$9+СВЦЭМ!$D$10+'СЕТ СН'!$H$6-'СЕТ СН'!$H$19</f>
        <v>1143.0020091199999</v>
      </c>
      <c r="Y92" s="36">
        <f>SUMIFS(СВЦЭМ!$C$33:$C$776,СВЦЭМ!$A$33:$A$776,$A92,СВЦЭМ!$B$33:$B$776,Y$83)+'СЕТ СН'!$H$9+СВЦЭМ!$D$10+'СЕТ СН'!$H$6-'СЕТ СН'!$H$19</f>
        <v>1173.9371469299999</v>
      </c>
    </row>
    <row r="93" spans="1:25" ht="15.75" x14ac:dyDescent="0.2">
      <c r="A93" s="35">
        <f t="shared" si="2"/>
        <v>43779</v>
      </c>
      <c r="B93" s="36">
        <f>SUMIFS(СВЦЭМ!$C$33:$C$776,СВЦЭМ!$A$33:$A$776,$A93,СВЦЭМ!$B$33:$B$776,B$83)+'СЕТ СН'!$H$9+СВЦЭМ!$D$10+'СЕТ СН'!$H$6-'СЕТ СН'!$H$19</f>
        <v>1239.5073054499999</v>
      </c>
      <c r="C93" s="36">
        <f>SUMIFS(СВЦЭМ!$C$33:$C$776,СВЦЭМ!$A$33:$A$776,$A93,СВЦЭМ!$B$33:$B$776,C$83)+'СЕТ СН'!$H$9+СВЦЭМ!$D$10+'СЕТ СН'!$H$6-'СЕТ СН'!$H$19</f>
        <v>1275.92048798</v>
      </c>
      <c r="D93" s="36">
        <f>SUMIFS(СВЦЭМ!$C$33:$C$776,СВЦЭМ!$A$33:$A$776,$A93,СВЦЭМ!$B$33:$B$776,D$83)+'СЕТ СН'!$H$9+СВЦЭМ!$D$10+'СЕТ СН'!$H$6-'СЕТ СН'!$H$19</f>
        <v>1293.5770983299999</v>
      </c>
      <c r="E93" s="36">
        <f>SUMIFS(СВЦЭМ!$C$33:$C$776,СВЦЭМ!$A$33:$A$776,$A93,СВЦЭМ!$B$33:$B$776,E$83)+'СЕТ СН'!$H$9+СВЦЭМ!$D$10+'СЕТ СН'!$H$6-'СЕТ СН'!$H$19</f>
        <v>1308.26428842</v>
      </c>
      <c r="F93" s="36">
        <f>SUMIFS(СВЦЭМ!$C$33:$C$776,СВЦЭМ!$A$33:$A$776,$A93,СВЦЭМ!$B$33:$B$776,F$83)+'СЕТ СН'!$H$9+СВЦЭМ!$D$10+'СЕТ СН'!$H$6-'СЕТ СН'!$H$19</f>
        <v>1307.82245362</v>
      </c>
      <c r="G93" s="36">
        <f>SUMIFS(СВЦЭМ!$C$33:$C$776,СВЦЭМ!$A$33:$A$776,$A93,СВЦЭМ!$B$33:$B$776,G$83)+'СЕТ СН'!$H$9+СВЦЭМ!$D$10+'СЕТ СН'!$H$6-'СЕТ СН'!$H$19</f>
        <v>1295.18360211</v>
      </c>
      <c r="H93" s="36">
        <f>SUMIFS(СВЦЭМ!$C$33:$C$776,СВЦЭМ!$A$33:$A$776,$A93,СВЦЭМ!$B$33:$B$776,H$83)+'СЕТ СН'!$H$9+СВЦЭМ!$D$10+'СЕТ СН'!$H$6-'СЕТ СН'!$H$19</f>
        <v>1268.68263877</v>
      </c>
      <c r="I93" s="36">
        <f>SUMIFS(СВЦЭМ!$C$33:$C$776,СВЦЭМ!$A$33:$A$776,$A93,СВЦЭМ!$B$33:$B$776,I$83)+'СЕТ СН'!$H$9+СВЦЭМ!$D$10+'СЕТ СН'!$H$6-'СЕТ СН'!$H$19</f>
        <v>1257.5607676200002</v>
      </c>
      <c r="J93" s="36">
        <f>SUMIFS(СВЦЭМ!$C$33:$C$776,СВЦЭМ!$A$33:$A$776,$A93,СВЦЭМ!$B$33:$B$776,J$83)+'СЕТ СН'!$H$9+СВЦЭМ!$D$10+'СЕТ СН'!$H$6-'СЕТ СН'!$H$19</f>
        <v>1246.8013539600001</v>
      </c>
      <c r="K93" s="36">
        <f>SUMIFS(СВЦЭМ!$C$33:$C$776,СВЦЭМ!$A$33:$A$776,$A93,СВЦЭМ!$B$33:$B$776,K$83)+'СЕТ СН'!$H$9+СВЦЭМ!$D$10+'СЕТ СН'!$H$6-'СЕТ СН'!$H$19</f>
        <v>1217.93620809</v>
      </c>
      <c r="L93" s="36">
        <f>SUMIFS(СВЦЭМ!$C$33:$C$776,СВЦЭМ!$A$33:$A$776,$A93,СВЦЭМ!$B$33:$B$776,L$83)+'СЕТ СН'!$H$9+СВЦЭМ!$D$10+'СЕТ СН'!$H$6-'СЕТ СН'!$H$19</f>
        <v>1202.8466244000001</v>
      </c>
      <c r="M93" s="36">
        <f>SUMIFS(СВЦЭМ!$C$33:$C$776,СВЦЭМ!$A$33:$A$776,$A93,СВЦЭМ!$B$33:$B$776,M$83)+'СЕТ СН'!$H$9+СВЦЭМ!$D$10+'СЕТ СН'!$H$6-'СЕТ СН'!$H$19</f>
        <v>1203.2636555600002</v>
      </c>
      <c r="N93" s="36">
        <f>SUMIFS(СВЦЭМ!$C$33:$C$776,СВЦЭМ!$A$33:$A$776,$A93,СВЦЭМ!$B$33:$B$776,N$83)+'СЕТ СН'!$H$9+СВЦЭМ!$D$10+'СЕТ СН'!$H$6-'СЕТ СН'!$H$19</f>
        <v>1209.8991715000002</v>
      </c>
      <c r="O93" s="36">
        <f>SUMIFS(СВЦЭМ!$C$33:$C$776,СВЦЭМ!$A$33:$A$776,$A93,СВЦЭМ!$B$33:$B$776,O$83)+'СЕТ СН'!$H$9+СВЦЭМ!$D$10+'СЕТ СН'!$H$6-'СЕТ СН'!$H$19</f>
        <v>1222.89315566</v>
      </c>
      <c r="P93" s="36">
        <f>SUMIFS(СВЦЭМ!$C$33:$C$776,СВЦЭМ!$A$33:$A$776,$A93,СВЦЭМ!$B$33:$B$776,P$83)+'СЕТ СН'!$H$9+СВЦЭМ!$D$10+'СЕТ СН'!$H$6-'СЕТ СН'!$H$19</f>
        <v>1238.7097048800001</v>
      </c>
      <c r="Q93" s="36">
        <f>SUMIFS(СВЦЭМ!$C$33:$C$776,СВЦЭМ!$A$33:$A$776,$A93,СВЦЭМ!$B$33:$B$776,Q$83)+'СЕТ СН'!$H$9+СВЦЭМ!$D$10+'СЕТ СН'!$H$6-'СЕТ СН'!$H$19</f>
        <v>1241.1425409200001</v>
      </c>
      <c r="R93" s="36">
        <f>SUMIFS(СВЦЭМ!$C$33:$C$776,СВЦЭМ!$A$33:$A$776,$A93,СВЦЭМ!$B$33:$B$776,R$83)+'СЕТ СН'!$H$9+СВЦЭМ!$D$10+'СЕТ СН'!$H$6-'СЕТ СН'!$H$19</f>
        <v>1190.07769388</v>
      </c>
      <c r="S93" s="36">
        <f>SUMIFS(СВЦЭМ!$C$33:$C$776,СВЦЭМ!$A$33:$A$776,$A93,СВЦЭМ!$B$33:$B$776,S$83)+'СЕТ СН'!$H$9+СВЦЭМ!$D$10+'СЕТ СН'!$H$6-'СЕТ СН'!$H$19</f>
        <v>1159.2161465300001</v>
      </c>
      <c r="T93" s="36">
        <f>SUMIFS(СВЦЭМ!$C$33:$C$776,СВЦЭМ!$A$33:$A$776,$A93,СВЦЭМ!$B$33:$B$776,T$83)+'СЕТ СН'!$H$9+СВЦЭМ!$D$10+'СЕТ СН'!$H$6-'СЕТ СН'!$H$19</f>
        <v>1168.0249989200001</v>
      </c>
      <c r="U93" s="36">
        <f>SUMIFS(СВЦЭМ!$C$33:$C$776,СВЦЭМ!$A$33:$A$776,$A93,СВЦЭМ!$B$33:$B$776,U$83)+'СЕТ СН'!$H$9+СВЦЭМ!$D$10+'СЕТ СН'!$H$6-'СЕТ СН'!$H$19</f>
        <v>1165.9303215499999</v>
      </c>
      <c r="V93" s="36">
        <f>SUMIFS(СВЦЭМ!$C$33:$C$776,СВЦЭМ!$A$33:$A$776,$A93,СВЦЭМ!$B$33:$B$776,V$83)+'СЕТ СН'!$H$9+СВЦЭМ!$D$10+'СЕТ СН'!$H$6-'СЕТ СН'!$H$19</f>
        <v>1157.0042215600001</v>
      </c>
      <c r="W93" s="36">
        <f>SUMIFS(СВЦЭМ!$C$33:$C$776,СВЦЭМ!$A$33:$A$776,$A93,СВЦЭМ!$B$33:$B$776,W$83)+'СЕТ СН'!$H$9+СВЦЭМ!$D$10+'СЕТ СН'!$H$6-'СЕТ СН'!$H$19</f>
        <v>1149.6553691700001</v>
      </c>
      <c r="X93" s="36">
        <f>SUMIFS(СВЦЭМ!$C$33:$C$776,СВЦЭМ!$A$33:$A$776,$A93,СВЦЭМ!$B$33:$B$776,X$83)+'СЕТ СН'!$H$9+СВЦЭМ!$D$10+'СЕТ СН'!$H$6-'СЕТ СН'!$H$19</f>
        <v>1135.9374372900002</v>
      </c>
      <c r="Y93" s="36">
        <f>SUMIFS(СВЦЭМ!$C$33:$C$776,СВЦЭМ!$A$33:$A$776,$A93,СВЦЭМ!$B$33:$B$776,Y$83)+'СЕТ СН'!$H$9+СВЦЭМ!$D$10+'СЕТ СН'!$H$6-'СЕТ СН'!$H$19</f>
        <v>1155.1213077000002</v>
      </c>
    </row>
    <row r="94" spans="1:25" ht="15.75" x14ac:dyDescent="0.2">
      <c r="A94" s="35">
        <f t="shared" si="2"/>
        <v>43780</v>
      </c>
      <c r="B94" s="36">
        <f>SUMIFS(СВЦЭМ!$C$33:$C$776,СВЦЭМ!$A$33:$A$776,$A94,СВЦЭМ!$B$33:$B$776,B$83)+'СЕТ СН'!$H$9+СВЦЭМ!$D$10+'СЕТ СН'!$H$6-'СЕТ СН'!$H$19</f>
        <v>1229.0590753000001</v>
      </c>
      <c r="C94" s="36">
        <f>SUMIFS(СВЦЭМ!$C$33:$C$776,СВЦЭМ!$A$33:$A$776,$A94,СВЦЭМ!$B$33:$B$776,C$83)+'СЕТ СН'!$H$9+СВЦЭМ!$D$10+'СЕТ СН'!$H$6-'СЕТ СН'!$H$19</f>
        <v>1266.73760569</v>
      </c>
      <c r="D94" s="36">
        <f>SUMIFS(СВЦЭМ!$C$33:$C$776,СВЦЭМ!$A$33:$A$776,$A94,СВЦЭМ!$B$33:$B$776,D$83)+'СЕТ СН'!$H$9+СВЦЭМ!$D$10+'СЕТ СН'!$H$6-'СЕТ СН'!$H$19</f>
        <v>1294.59521077</v>
      </c>
      <c r="E94" s="36">
        <f>SUMIFS(СВЦЭМ!$C$33:$C$776,СВЦЭМ!$A$33:$A$776,$A94,СВЦЭМ!$B$33:$B$776,E$83)+'СЕТ СН'!$H$9+СВЦЭМ!$D$10+'СЕТ СН'!$H$6-'СЕТ СН'!$H$19</f>
        <v>1304.0308452100001</v>
      </c>
      <c r="F94" s="36">
        <f>SUMIFS(СВЦЭМ!$C$33:$C$776,СВЦЭМ!$A$33:$A$776,$A94,СВЦЭМ!$B$33:$B$776,F$83)+'СЕТ СН'!$H$9+СВЦЭМ!$D$10+'СЕТ СН'!$H$6-'СЕТ СН'!$H$19</f>
        <v>1312.11611498</v>
      </c>
      <c r="G94" s="36">
        <f>SUMIFS(СВЦЭМ!$C$33:$C$776,СВЦЭМ!$A$33:$A$776,$A94,СВЦЭМ!$B$33:$B$776,G$83)+'СЕТ СН'!$H$9+СВЦЭМ!$D$10+'СЕТ СН'!$H$6-'СЕТ СН'!$H$19</f>
        <v>1279.79993631</v>
      </c>
      <c r="H94" s="36">
        <f>SUMIFS(СВЦЭМ!$C$33:$C$776,СВЦЭМ!$A$33:$A$776,$A94,СВЦЭМ!$B$33:$B$776,H$83)+'СЕТ СН'!$H$9+СВЦЭМ!$D$10+'СЕТ СН'!$H$6-'СЕТ СН'!$H$19</f>
        <v>1274.6309175400002</v>
      </c>
      <c r="I94" s="36">
        <f>SUMIFS(СВЦЭМ!$C$33:$C$776,СВЦЭМ!$A$33:$A$776,$A94,СВЦЭМ!$B$33:$B$776,I$83)+'СЕТ СН'!$H$9+СВЦЭМ!$D$10+'СЕТ СН'!$H$6-'СЕТ СН'!$H$19</f>
        <v>1263.4988403100001</v>
      </c>
      <c r="J94" s="36">
        <f>SUMIFS(СВЦЭМ!$C$33:$C$776,СВЦЭМ!$A$33:$A$776,$A94,СВЦЭМ!$B$33:$B$776,J$83)+'СЕТ СН'!$H$9+СВЦЭМ!$D$10+'СЕТ СН'!$H$6-'СЕТ СН'!$H$19</f>
        <v>1258.9483951900002</v>
      </c>
      <c r="K94" s="36">
        <f>SUMIFS(СВЦЭМ!$C$33:$C$776,СВЦЭМ!$A$33:$A$776,$A94,СВЦЭМ!$B$33:$B$776,K$83)+'СЕТ СН'!$H$9+СВЦЭМ!$D$10+'СЕТ СН'!$H$6-'СЕТ СН'!$H$19</f>
        <v>1249.9013324900002</v>
      </c>
      <c r="L94" s="36">
        <f>SUMIFS(СВЦЭМ!$C$33:$C$776,СВЦЭМ!$A$33:$A$776,$A94,СВЦЭМ!$B$33:$B$776,L$83)+'СЕТ СН'!$H$9+СВЦЭМ!$D$10+'СЕТ СН'!$H$6-'СЕТ СН'!$H$19</f>
        <v>1211.0322045600001</v>
      </c>
      <c r="M94" s="36">
        <f>SUMIFS(СВЦЭМ!$C$33:$C$776,СВЦЭМ!$A$33:$A$776,$A94,СВЦЭМ!$B$33:$B$776,M$83)+'СЕТ СН'!$H$9+СВЦЭМ!$D$10+'СЕТ СН'!$H$6-'СЕТ СН'!$H$19</f>
        <v>1198.0641027400002</v>
      </c>
      <c r="N94" s="36">
        <f>SUMIFS(СВЦЭМ!$C$33:$C$776,СВЦЭМ!$A$33:$A$776,$A94,СВЦЭМ!$B$33:$B$776,N$83)+'СЕТ СН'!$H$9+СВЦЭМ!$D$10+'СЕТ СН'!$H$6-'СЕТ СН'!$H$19</f>
        <v>1193.9643045500002</v>
      </c>
      <c r="O94" s="36">
        <f>SUMIFS(СВЦЭМ!$C$33:$C$776,СВЦЭМ!$A$33:$A$776,$A94,СВЦЭМ!$B$33:$B$776,O$83)+'СЕТ СН'!$H$9+СВЦЭМ!$D$10+'СЕТ СН'!$H$6-'СЕТ СН'!$H$19</f>
        <v>1195.3818691900001</v>
      </c>
      <c r="P94" s="36">
        <f>SUMIFS(СВЦЭМ!$C$33:$C$776,СВЦЭМ!$A$33:$A$776,$A94,СВЦЭМ!$B$33:$B$776,P$83)+'СЕТ СН'!$H$9+СВЦЭМ!$D$10+'СЕТ СН'!$H$6-'СЕТ СН'!$H$19</f>
        <v>1198.12219542</v>
      </c>
      <c r="Q94" s="36">
        <f>SUMIFS(СВЦЭМ!$C$33:$C$776,СВЦЭМ!$A$33:$A$776,$A94,СВЦЭМ!$B$33:$B$776,Q$83)+'СЕТ СН'!$H$9+СВЦЭМ!$D$10+'СЕТ СН'!$H$6-'СЕТ СН'!$H$19</f>
        <v>1202.28857685</v>
      </c>
      <c r="R94" s="36">
        <f>SUMIFS(СВЦЭМ!$C$33:$C$776,СВЦЭМ!$A$33:$A$776,$A94,СВЦЭМ!$B$33:$B$776,R$83)+'СЕТ СН'!$H$9+СВЦЭМ!$D$10+'СЕТ СН'!$H$6-'СЕТ СН'!$H$19</f>
        <v>1198.8748850100001</v>
      </c>
      <c r="S94" s="36">
        <f>SUMIFS(СВЦЭМ!$C$33:$C$776,СВЦЭМ!$A$33:$A$776,$A94,СВЦЭМ!$B$33:$B$776,S$83)+'СЕТ СН'!$H$9+СВЦЭМ!$D$10+'СЕТ СН'!$H$6-'СЕТ СН'!$H$19</f>
        <v>1194.7448860100001</v>
      </c>
      <c r="T94" s="36">
        <f>SUMIFS(СВЦЭМ!$C$33:$C$776,СВЦЭМ!$A$33:$A$776,$A94,СВЦЭМ!$B$33:$B$776,T$83)+'СЕТ СН'!$H$9+СВЦЭМ!$D$10+'СЕТ СН'!$H$6-'СЕТ СН'!$H$19</f>
        <v>1207.1894503600001</v>
      </c>
      <c r="U94" s="36">
        <f>SUMIFS(СВЦЭМ!$C$33:$C$776,СВЦЭМ!$A$33:$A$776,$A94,СВЦЭМ!$B$33:$B$776,U$83)+'СЕТ СН'!$H$9+СВЦЭМ!$D$10+'СЕТ СН'!$H$6-'СЕТ СН'!$H$19</f>
        <v>1198.6380177000001</v>
      </c>
      <c r="V94" s="36">
        <f>SUMIFS(СВЦЭМ!$C$33:$C$776,СВЦЭМ!$A$33:$A$776,$A94,СВЦЭМ!$B$33:$B$776,V$83)+'СЕТ СН'!$H$9+СВЦЭМ!$D$10+'СЕТ СН'!$H$6-'СЕТ СН'!$H$19</f>
        <v>1193.2151569299999</v>
      </c>
      <c r="W94" s="36">
        <f>SUMIFS(СВЦЭМ!$C$33:$C$776,СВЦЭМ!$A$33:$A$776,$A94,СВЦЭМ!$B$33:$B$776,W$83)+'СЕТ СН'!$H$9+СВЦЭМ!$D$10+'СЕТ СН'!$H$6-'СЕТ СН'!$H$19</f>
        <v>1195.88764616</v>
      </c>
      <c r="X94" s="36">
        <f>SUMIFS(СВЦЭМ!$C$33:$C$776,СВЦЭМ!$A$33:$A$776,$A94,СВЦЭМ!$B$33:$B$776,X$83)+'СЕТ СН'!$H$9+СВЦЭМ!$D$10+'СЕТ СН'!$H$6-'СЕТ СН'!$H$19</f>
        <v>1197.09355061</v>
      </c>
      <c r="Y94" s="36">
        <f>SUMIFS(СВЦЭМ!$C$33:$C$776,СВЦЭМ!$A$33:$A$776,$A94,СВЦЭМ!$B$33:$B$776,Y$83)+'СЕТ СН'!$H$9+СВЦЭМ!$D$10+'СЕТ СН'!$H$6-'СЕТ СН'!$H$19</f>
        <v>1231.6912495800002</v>
      </c>
    </row>
    <row r="95" spans="1:25" ht="15.75" x14ac:dyDescent="0.2">
      <c r="A95" s="35">
        <f t="shared" si="2"/>
        <v>43781</v>
      </c>
      <c r="B95" s="36">
        <f>SUMIFS(СВЦЭМ!$C$33:$C$776,СВЦЭМ!$A$33:$A$776,$A95,СВЦЭМ!$B$33:$B$776,B$83)+'СЕТ СН'!$H$9+СВЦЭМ!$D$10+'СЕТ СН'!$H$6-'СЕТ СН'!$H$19</f>
        <v>1223.6012363700002</v>
      </c>
      <c r="C95" s="36">
        <f>SUMIFS(СВЦЭМ!$C$33:$C$776,СВЦЭМ!$A$33:$A$776,$A95,СВЦЭМ!$B$33:$B$776,C$83)+'СЕТ СН'!$H$9+СВЦЭМ!$D$10+'СЕТ СН'!$H$6-'СЕТ СН'!$H$19</f>
        <v>1263.9428403900001</v>
      </c>
      <c r="D95" s="36">
        <f>SUMIFS(СВЦЭМ!$C$33:$C$776,СВЦЭМ!$A$33:$A$776,$A95,СВЦЭМ!$B$33:$B$776,D$83)+'СЕТ СН'!$H$9+СВЦЭМ!$D$10+'СЕТ СН'!$H$6-'СЕТ СН'!$H$19</f>
        <v>1269.6177627699999</v>
      </c>
      <c r="E95" s="36">
        <f>SUMIFS(СВЦЭМ!$C$33:$C$776,СВЦЭМ!$A$33:$A$776,$A95,СВЦЭМ!$B$33:$B$776,E$83)+'СЕТ СН'!$H$9+СВЦЭМ!$D$10+'СЕТ СН'!$H$6-'СЕТ СН'!$H$19</f>
        <v>1280.4460448</v>
      </c>
      <c r="F95" s="36">
        <f>SUMIFS(СВЦЭМ!$C$33:$C$776,СВЦЭМ!$A$33:$A$776,$A95,СВЦЭМ!$B$33:$B$776,F$83)+'СЕТ СН'!$H$9+СВЦЭМ!$D$10+'СЕТ СН'!$H$6-'СЕТ СН'!$H$19</f>
        <v>1275.8590289799999</v>
      </c>
      <c r="G95" s="36">
        <f>SUMIFS(СВЦЭМ!$C$33:$C$776,СВЦЭМ!$A$33:$A$776,$A95,СВЦЭМ!$B$33:$B$776,G$83)+'СЕТ СН'!$H$9+СВЦЭМ!$D$10+'СЕТ СН'!$H$6-'СЕТ СН'!$H$19</f>
        <v>1256.4619308900001</v>
      </c>
      <c r="H95" s="36">
        <f>SUMIFS(СВЦЭМ!$C$33:$C$776,СВЦЭМ!$A$33:$A$776,$A95,СВЦЭМ!$B$33:$B$776,H$83)+'СЕТ СН'!$H$9+СВЦЭМ!$D$10+'СЕТ СН'!$H$6-'СЕТ СН'!$H$19</f>
        <v>1225.26871766</v>
      </c>
      <c r="I95" s="36">
        <f>SUMIFS(СВЦЭМ!$C$33:$C$776,СВЦЭМ!$A$33:$A$776,$A95,СВЦЭМ!$B$33:$B$776,I$83)+'СЕТ СН'!$H$9+СВЦЭМ!$D$10+'СЕТ СН'!$H$6-'СЕТ СН'!$H$19</f>
        <v>1203.0471036399999</v>
      </c>
      <c r="J95" s="36">
        <f>SUMIFS(СВЦЭМ!$C$33:$C$776,СВЦЭМ!$A$33:$A$776,$A95,СВЦЭМ!$B$33:$B$776,J$83)+'СЕТ СН'!$H$9+СВЦЭМ!$D$10+'СЕТ СН'!$H$6-'СЕТ СН'!$H$19</f>
        <v>1184.4720596699999</v>
      </c>
      <c r="K95" s="36">
        <f>SUMIFS(СВЦЭМ!$C$33:$C$776,СВЦЭМ!$A$33:$A$776,$A95,СВЦЭМ!$B$33:$B$776,K$83)+'СЕТ СН'!$H$9+СВЦЭМ!$D$10+'СЕТ СН'!$H$6-'СЕТ СН'!$H$19</f>
        <v>1181.99565413</v>
      </c>
      <c r="L95" s="36">
        <f>SUMIFS(СВЦЭМ!$C$33:$C$776,СВЦЭМ!$A$33:$A$776,$A95,СВЦЭМ!$B$33:$B$776,L$83)+'СЕТ СН'!$H$9+СВЦЭМ!$D$10+'СЕТ СН'!$H$6-'СЕТ СН'!$H$19</f>
        <v>1155.07183433</v>
      </c>
      <c r="M95" s="36">
        <f>SUMIFS(СВЦЭМ!$C$33:$C$776,СВЦЭМ!$A$33:$A$776,$A95,СВЦЭМ!$B$33:$B$776,M$83)+'СЕТ СН'!$H$9+СВЦЭМ!$D$10+'СЕТ СН'!$H$6-'СЕТ СН'!$H$19</f>
        <v>1142.6639285700001</v>
      </c>
      <c r="N95" s="36">
        <f>SUMIFS(СВЦЭМ!$C$33:$C$776,СВЦЭМ!$A$33:$A$776,$A95,СВЦЭМ!$B$33:$B$776,N$83)+'СЕТ СН'!$H$9+СВЦЭМ!$D$10+'СЕТ СН'!$H$6-'СЕТ СН'!$H$19</f>
        <v>1166.5711516400002</v>
      </c>
      <c r="O95" s="36">
        <f>SUMIFS(СВЦЭМ!$C$33:$C$776,СВЦЭМ!$A$33:$A$776,$A95,СВЦЭМ!$B$33:$B$776,O$83)+'СЕТ СН'!$H$9+СВЦЭМ!$D$10+'СЕТ СН'!$H$6-'СЕТ СН'!$H$19</f>
        <v>1172.71724331</v>
      </c>
      <c r="P95" s="36">
        <f>SUMIFS(СВЦЭМ!$C$33:$C$776,СВЦЭМ!$A$33:$A$776,$A95,СВЦЭМ!$B$33:$B$776,P$83)+'СЕТ СН'!$H$9+СВЦЭМ!$D$10+'СЕТ СН'!$H$6-'СЕТ СН'!$H$19</f>
        <v>1188.6950342099999</v>
      </c>
      <c r="Q95" s="36">
        <f>SUMIFS(СВЦЭМ!$C$33:$C$776,СВЦЭМ!$A$33:$A$776,$A95,СВЦЭМ!$B$33:$B$776,Q$83)+'СЕТ СН'!$H$9+СВЦЭМ!$D$10+'СЕТ СН'!$H$6-'СЕТ СН'!$H$19</f>
        <v>1207.0496234000002</v>
      </c>
      <c r="R95" s="36">
        <f>SUMIFS(СВЦЭМ!$C$33:$C$776,СВЦЭМ!$A$33:$A$776,$A95,СВЦЭМ!$B$33:$B$776,R$83)+'СЕТ СН'!$H$9+СВЦЭМ!$D$10+'СЕТ СН'!$H$6-'СЕТ СН'!$H$19</f>
        <v>1205.03691961</v>
      </c>
      <c r="S95" s="36">
        <f>SUMIFS(СВЦЭМ!$C$33:$C$776,СВЦЭМ!$A$33:$A$776,$A95,СВЦЭМ!$B$33:$B$776,S$83)+'СЕТ СН'!$H$9+СВЦЭМ!$D$10+'СЕТ СН'!$H$6-'СЕТ СН'!$H$19</f>
        <v>1212.55148925</v>
      </c>
      <c r="T95" s="36">
        <f>SUMIFS(СВЦЭМ!$C$33:$C$776,СВЦЭМ!$A$33:$A$776,$A95,СВЦЭМ!$B$33:$B$776,T$83)+'СЕТ СН'!$H$9+СВЦЭМ!$D$10+'СЕТ СН'!$H$6-'СЕТ СН'!$H$19</f>
        <v>1203.4866634</v>
      </c>
      <c r="U95" s="36">
        <f>SUMIFS(СВЦЭМ!$C$33:$C$776,СВЦЭМ!$A$33:$A$776,$A95,СВЦЭМ!$B$33:$B$776,U$83)+'СЕТ СН'!$H$9+СВЦЭМ!$D$10+'СЕТ СН'!$H$6-'СЕТ СН'!$H$19</f>
        <v>1194.8438290399999</v>
      </c>
      <c r="V95" s="36">
        <f>SUMIFS(СВЦЭМ!$C$33:$C$776,СВЦЭМ!$A$33:$A$776,$A95,СВЦЭМ!$B$33:$B$776,V$83)+'СЕТ СН'!$H$9+СВЦЭМ!$D$10+'СЕТ СН'!$H$6-'СЕТ СН'!$H$19</f>
        <v>1190.9857311800001</v>
      </c>
      <c r="W95" s="36">
        <f>SUMIFS(СВЦЭМ!$C$33:$C$776,СВЦЭМ!$A$33:$A$776,$A95,СВЦЭМ!$B$33:$B$776,W$83)+'СЕТ СН'!$H$9+СВЦЭМ!$D$10+'СЕТ СН'!$H$6-'СЕТ СН'!$H$19</f>
        <v>1210.2811734000002</v>
      </c>
      <c r="X95" s="36">
        <f>SUMIFS(СВЦЭМ!$C$33:$C$776,СВЦЭМ!$A$33:$A$776,$A95,СВЦЭМ!$B$33:$B$776,X$83)+'СЕТ СН'!$H$9+СВЦЭМ!$D$10+'СЕТ СН'!$H$6-'СЕТ СН'!$H$19</f>
        <v>1232.2407163600001</v>
      </c>
      <c r="Y95" s="36">
        <f>SUMIFS(СВЦЭМ!$C$33:$C$776,СВЦЭМ!$A$33:$A$776,$A95,СВЦЭМ!$B$33:$B$776,Y$83)+'СЕТ СН'!$H$9+СВЦЭМ!$D$10+'СЕТ СН'!$H$6-'СЕТ СН'!$H$19</f>
        <v>1290.9169656500001</v>
      </c>
    </row>
    <row r="96" spans="1:25" ht="15.75" x14ac:dyDescent="0.2">
      <c r="A96" s="35">
        <f t="shared" si="2"/>
        <v>43782</v>
      </c>
      <c r="B96" s="36">
        <f>SUMIFS(СВЦЭМ!$C$33:$C$776,СВЦЭМ!$A$33:$A$776,$A96,СВЦЭМ!$B$33:$B$776,B$83)+'СЕТ СН'!$H$9+СВЦЭМ!$D$10+'СЕТ СН'!$H$6-'СЕТ СН'!$H$19</f>
        <v>1274.1458532400002</v>
      </c>
      <c r="C96" s="36">
        <f>SUMIFS(СВЦЭМ!$C$33:$C$776,СВЦЭМ!$A$33:$A$776,$A96,СВЦЭМ!$B$33:$B$776,C$83)+'СЕТ СН'!$H$9+СВЦЭМ!$D$10+'СЕТ СН'!$H$6-'СЕТ СН'!$H$19</f>
        <v>1340.5533792599999</v>
      </c>
      <c r="D96" s="36">
        <f>SUMIFS(СВЦЭМ!$C$33:$C$776,СВЦЭМ!$A$33:$A$776,$A96,СВЦЭМ!$B$33:$B$776,D$83)+'СЕТ СН'!$H$9+СВЦЭМ!$D$10+'СЕТ СН'!$H$6-'СЕТ СН'!$H$19</f>
        <v>1369.0344921400001</v>
      </c>
      <c r="E96" s="36">
        <f>SUMIFS(СВЦЭМ!$C$33:$C$776,СВЦЭМ!$A$33:$A$776,$A96,СВЦЭМ!$B$33:$B$776,E$83)+'СЕТ СН'!$H$9+СВЦЭМ!$D$10+'СЕТ СН'!$H$6-'СЕТ СН'!$H$19</f>
        <v>1352.4204240600002</v>
      </c>
      <c r="F96" s="36">
        <f>SUMIFS(СВЦЭМ!$C$33:$C$776,СВЦЭМ!$A$33:$A$776,$A96,СВЦЭМ!$B$33:$B$776,F$83)+'СЕТ СН'!$H$9+СВЦЭМ!$D$10+'СЕТ СН'!$H$6-'СЕТ СН'!$H$19</f>
        <v>1328.7339639100001</v>
      </c>
      <c r="G96" s="36">
        <f>SUMIFS(СВЦЭМ!$C$33:$C$776,СВЦЭМ!$A$33:$A$776,$A96,СВЦЭМ!$B$33:$B$776,G$83)+'СЕТ СН'!$H$9+СВЦЭМ!$D$10+'СЕТ СН'!$H$6-'СЕТ СН'!$H$19</f>
        <v>1301.4499914799999</v>
      </c>
      <c r="H96" s="36">
        <f>SUMIFS(СВЦЭМ!$C$33:$C$776,СВЦЭМ!$A$33:$A$776,$A96,СВЦЭМ!$B$33:$B$776,H$83)+'СЕТ СН'!$H$9+СВЦЭМ!$D$10+'СЕТ СН'!$H$6-'СЕТ СН'!$H$19</f>
        <v>1270.0576424300002</v>
      </c>
      <c r="I96" s="36">
        <f>SUMIFS(СВЦЭМ!$C$33:$C$776,СВЦЭМ!$A$33:$A$776,$A96,СВЦЭМ!$B$33:$B$776,I$83)+'СЕТ СН'!$H$9+СВЦЭМ!$D$10+'СЕТ СН'!$H$6-'СЕТ СН'!$H$19</f>
        <v>1216.49307206</v>
      </c>
      <c r="J96" s="36">
        <f>SUMIFS(СВЦЭМ!$C$33:$C$776,СВЦЭМ!$A$33:$A$776,$A96,СВЦЭМ!$B$33:$B$776,J$83)+'СЕТ СН'!$H$9+СВЦЭМ!$D$10+'СЕТ СН'!$H$6-'СЕТ СН'!$H$19</f>
        <v>1189.2790439700002</v>
      </c>
      <c r="K96" s="36">
        <f>SUMIFS(СВЦЭМ!$C$33:$C$776,СВЦЭМ!$A$33:$A$776,$A96,СВЦЭМ!$B$33:$B$776,K$83)+'СЕТ СН'!$H$9+СВЦЭМ!$D$10+'СЕТ СН'!$H$6-'СЕТ СН'!$H$19</f>
        <v>1179.3708454900002</v>
      </c>
      <c r="L96" s="36">
        <f>SUMIFS(СВЦЭМ!$C$33:$C$776,СВЦЭМ!$A$33:$A$776,$A96,СВЦЭМ!$B$33:$B$776,L$83)+'СЕТ СН'!$H$9+СВЦЭМ!$D$10+'СЕТ СН'!$H$6-'СЕТ СН'!$H$19</f>
        <v>1147.1778684200001</v>
      </c>
      <c r="M96" s="36">
        <f>SUMIFS(СВЦЭМ!$C$33:$C$776,СВЦЭМ!$A$33:$A$776,$A96,СВЦЭМ!$B$33:$B$776,M$83)+'СЕТ СН'!$H$9+СВЦЭМ!$D$10+'СЕТ СН'!$H$6-'СЕТ СН'!$H$19</f>
        <v>1136.431859</v>
      </c>
      <c r="N96" s="36">
        <f>SUMIFS(СВЦЭМ!$C$33:$C$776,СВЦЭМ!$A$33:$A$776,$A96,СВЦЭМ!$B$33:$B$776,N$83)+'СЕТ СН'!$H$9+СВЦЭМ!$D$10+'СЕТ СН'!$H$6-'СЕТ СН'!$H$19</f>
        <v>1136.63249221</v>
      </c>
      <c r="O96" s="36">
        <f>SUMIFS(СВЦЭМ!$C$33:$C$776,СВЦЭМ!$A$33:$A$776,$A96,СВЦЭМ!$B$33:$B$776,O$83)+'СЕТ СН'!$H$9+СВЦЭМ!$D$10+'СЕТ СН'!$H$6-'СЕТ СН'!$H$19</f>
        <v>1139.0850398299999</v>
      </c>
      <c r="P96" s="36">
        <f>SUMIFS(СВЦЭМ!$C$33:$C$776,СВЦЭМ!$A$33:$A$776,$A96,СВЦЭМ!$B$33:$B$776,P$83)+'СЕТ СН'!$H$9+СВЦЭМ!$D$10+'СЕТ СН'!$H$6-'СЕТ СН'!$H$19</f>
        <v>1140.45455644</v>
      </c>
      <c r="Q96" s="36">
        <f>SUMIFS(СВЦЭМ!$C$33:$C$776,СВЦЭМ!$A$33:$A$776,$A96,СВЦЭМ!$B$33:$B$776,Q$83)+'СЕТ СН'!$H$9+СВЦЭМ!$D$10+'СЕТ СН'!$H$6-'СЕТ СН'!$H$19</f>
        <v>1139.9252467900001</v>
      </c>
      <c r="R96" s="36">
        <f>SUMIFS(СВЦЭМ!$C$33:$C$776,СВЦЭМ!$A$33:$A$776,$A96,СВЦЭМ!$B$33:$B$776,R$83)+'СЕТ СН'!$H$9+СВЦЭМ!$D$10+'СЕТ СН'!$H$6-'СЕТ СН'!$H$19</f>
        <v>1130.2211665899999</v>
      </c>
      <c r="S96" s="36">
        <f>SUMIFS(СВЦЭМ!$C$33:$C$776,СВЦЭМ!$A$33:$A$776,$A96,СВЦЭМ!$B$33:$B$776,S$83)+'СЕТ СН'!$H$9+СВЦЭМ!$D$10+'СЕТ СН'!$H$6-'СЕТ СН'!$H$19</f>
        <v>1134.1326021899999</v>
      </c>
      <c r="T96" s="36">
        <f>SUMIFS(СВЦЭМ!$C$33:$C$776,СВЦЭМ!$A$33:$A$776,$A96,СВЦЭМ!$B$33:$B$776,T$83)+'СЕТ СН'!$H$9+СВЦЭМ!$D$10+'СЕТ СН'!$H$6-'СЕТ СН'!$H$19</f>
        <v>1152.0666354499999</v>
      </c>
      <c r="U96" s="36">
        <f>SUMIFS(СВЦЭМ!$C$33:$C$776,СВЦЭМ!$A$33:$A$776,$A96,СВЦЭМ!$B$33:$B$776,U$83)+'СЕТ СН'!$H$9+СВЦЭМ!$D$10+'СЕТ СН'!$H$6-'СЕТ СН'!$H$19</f>
        <v>1149.7490689400001</v>
      </c>
      <c r="V96" s="36">
        <f>SUMIFS(СВЦЭМ!$C$33:$C$776,СВЦЭМ!$A$33:$A$776,$A96,СВЦЭМ!$B$33:$B$776,V$83)+'СЕТ СН'!$H$9+СВЦЭМ!$D$10+'СЕТ СН'!$H$6-'СЕТ СН'!$H$19</f>
        <v>1136.7144571700001</v>
      </c>
      <c r="W96" s="36">
        <f>SUMIFS(СВЦЭМ!$C$33:$C$776,СВЦЭМ!$A$33:$A$776,$A96,СВЦЭМ!$B$33:$B$776,W$83)+'СЕТ СН'!$H$9+СВЦЭМ!$D$10+'СЕТ СН'!$H$6-'СЕТ СН'!$H$19</f>
        <v>1127.5959412500001</v>
      </c>
      <c r="X96" s="36">
        <f>SUMIFS(СВЦЭМ!$C$33:$C$776,СВЦЭМ!$A$33:$A$776,$A96,СВЦЭМ!$B$33:$B$776,X$83)+'СЕТ СН'!$H$9+СВЦЭМ!$D$10+'СЕТ СН'!$H$6-'СЕТ СН'!$H$19</f>
        <v>1135.0303239300001</v>
      </c>
      <c r="Y96" s="36">
        <f>SUMIFS(СВЦЭМ!$C$33:$C$776,СВЦЭМ!$A$33:$A$776,$A96,СВЦЭМ!$B$33:$B$776,Y$83)+'СЕТ СН'!$H$9+СВЦЭМ!$D$10+'СЕТ СН'!$H$6-'СЕТ СН'!$H$19</f>
        <v>1172.9357363399999</v>
      </c>
    </row>
    <row r="97" spans="1:25" ht="15.75" x14ac:dyDescent="0.2">
      <c r="A97" s="35">
        <f t="shared" si="2"/>
        <v>43783</v>
      </c>
      <c r="B97" s="36">
        <f>SUMIFS(СВЦЭМ!$C$33:$C$776,СВЦЭМ!$A$33:$A$776,$A97,СВЦЭМ!$B$33:$B$776,B$83)+'СЕТ СН'!$H$9+СВЦЭМ!$D$10+'СЕТ СН'!$H$6-'СЕТ СН'!$H$19</f>
        <v>1158.72076915</v>
      </c>
      <c r="C97" s="36">
        <f>SUMIFS(СВЦЭМ!$C$33:$C$776,СВЦЭМ!$A$33:$A$776,$A97,СВЦЭМ!$B$33:$B$776,C$83)+'СЕТ СН'!$H$9+СВЦЭМ!$D$10+'СЕТ СН'!$H$6-'СЕТ СН'!$H$19</f>
        <v>1185.9819435899999</v>
      </c>
      <c r="D97" s="36">
        <f>SUMIFS(СВЦЭМ!$C$33:$C$776,СВЦЭМ!$A$33:$A$776,$A97,СВЦЭМ!$B$33:$B$776,D$83)+'СЕТ СН'!$H$9+СВЦЭМ!$D$10+'СЕТ СН'!$H$6-'СЕТ СН'!$H$19</f>
        <v>1189.3116219000001</v>
      </c>
      <c r="E97" s="36">
        <f>SUMIFS(СВЦЭМ!$C$33:$C$776,СВЦЭМ!$A$33:$A$776,$A97,СВЦЭМ!$B$33:$B$776,E$83)+'СЕТ СН'!$H$9+СВЦЭМ!$D$10+'СЕТ СН'!$H$6-'СЕТ СН'!$H$19</f>
        <v>1193.2136041700001</v>
      </c>
      <c r="F97" s="36">
        <f>SUMIFS(СВЦЭМ!$C$33:$C$776,СВЦЭМ!$A$33:$A$776,$A97,СВЦЭМ!$B$33:$B$776,F$83)+'СЕТ СН'!$H$9+СВЦЭМ!$D$10+'СЕТ СН'!$H$6-'СЕТ СН'!$H$19</f>
        <v>1191.0367830300002</v>
      </c>
      <c r="G97" s="36">
        <f>SUMIFS(СВЦЭМ!$C$33:$C$776,СВЦЭМ!$A$33:$A$776,$A97,СВЦЭМ!$B$33:$B$776,G$83)+'СЕТ СН'!$H$9+СВЦЭМ!$D$10+'СЕТ СН'!$H$6-'СЕТ СН'!$H$19</f>
        <v>1195.8132491599999</v>
      </c>
      <c r="H97" s="36">
        <f>SUMIFS(СВЦЭМ!$C$33:$C$776,СВЦЭМ!$A$33:$A$776,$A97,СВЦЭМ!$B$33:$B$776,H$83)+'СЕТ СН'!$H$9+СВЦЭМ!$D$10+'СЕТ СН'!$H$6-'СЕТ СН'!$H$19</f>
        <v>1181.78153574</v>
      </c>
      <c r="I97" s="36">
        <f>SUMIFS(СВЦЭМ!$C$33:$C$776,СВЦЭМ!$A$33:$A$776,$A97,СВЦЭМ!$B$33:$B$776,I$83)+'СЕТ СН'!$H$9+СВЦЭМ!$D$10+'СЕТ СН'!$H$6-'СЕТ СН'!$H$19</f>
        <v>1225.70330459</v>
      </c>
      <c r="J97" s="36">
        <f>SUMIFS(СВЦЭМ!$C$33:$C$776,СВЦЭМ!$A$33:$A$776,$A97,СВЦЭМ!$B$33:$B$776,J$83)+'СЕТ СН'!$H$9+СВЦЭМ!$D$10+'СЕТ СН'!$H$6-'СЕТ СН'!$H$19</f>
        <v>1288.3397254500001</v>
      </c>
      <c r="K97" s="36">
        <f>SUMIFS(СВЦЭМ!$C$33:$C$776,СВЦЭМ!$A$33:$A$776,$A97,СВЦЭМ!$B$33:$B$776,K$83)+'СЕТ СН'!$H$9+СВЦЭМ!$D$10+'СЕТ СН'!$H$6-'СЕТ СН'!$H$19</f>
        <v>1298.3615757299999</v>
      </c>
      <c r="L97" s="36">
        <f>SUMIFS(СВЦЭМ!$C$33:$C$776,СВЦЭМ!$A$33:$A$776,$A97,СВЦЭМ!$B$33:$B$776,L$83)+'СЕТ СН'!$H$9+СВЦЭМ!$D$10+'СЕТ СН'!$H$6-'СЕТ СН'!$H$19</f>
        <v>1255.8045756900001</v>
      </c>
      <c r="M97" s="36">
        <f>SUMIFS(СВЦЭМ!$C$33:$C$776,СВЦЭМ!$A$33:$A$776,$A97,СВЦЭМ!$B$33:$B$776,M$83)+'СЕТ СН'!$H$9+СВЦЭМ!$D$10+'СЕТ СН'!$H$6-'СЕТ СН'!$H$19</f>
        <v>1236.66986327</v>
      </c>
      <c r="N97" s="36">
        <f>SUMIFS(СВЦЭМ!$C$33:$C$776,СВЦЭМ!$A$33:$A$776,$A97,СВЦЭМ!$B$33:$B$776,N$83)+'СЕТ СН'!$H$9+СВЦЭМ!$D$10+'СЕТ СН'!$H$6-'СЕТ СН'!$H$19</f>
        <v>1221.1200659199999</v>
      </c>
      <c r="O97" s="36">
        <f>SUMIFS(СВЦЭМ!$C$33:$C$776,СВЦЭМ!$A$33:$A$776,$A97,СВЦЭМ!$B$33:$B$776,O$83)+'СЕТ СН'!$H$9+СВЦЭМ!$D$10+'СЕТ СН'!$H$6-'СЕТ СН'!$H$19</f>
        <v>1213.67061741</v>
      </c>
      <c r="P97" s="36">
        <f>SUMIFS(СВЦЭМ!$C$33:$C$776,СВЦЭМ!$A$33:$A$776,$A97,СВЦЭМ!$B$33:$B$776,P$83)+'СЕТ СН'!$H$9+СВЦЭМ!$D$10+'СЕТ СН'!$H$6-'СЕТ СН'!$H$19</f>
        <v>1208.6428719600001</v>
      </c>
      <c r="Q97" s="36">
        <f>SUMIFS(СВЦЭМ!$C$33:$C$776,СВЦЭМ!$A$33:$A$776,$A97,СВЦЭМ!$B$33:$B$776,Q$83)+'СЕТ СН'!$H$9+СВЦЭМ!$D$10+'СЕТ СН'!$H$6-'СЕТ СН'!$H$19</f>
        <v>1207.22504996</v>
      </c>
      <c r="R97" s="36">
        <f>SUMIFS(СВЦЭМ!$C$33:$C$776,СВЦЭМ!$A$33:$A$776,$A97,СВЦЭМ!$B$33:$B$776,R$83)+'СЕТ СН'!$H$9+СВЦЭМ!$D$10+'СЕТ СН'!$H$6-'СЕТ СН'!$H$19</f>
        <v>1207.9223908500001</v>
      </c>
      <c r="S97" s="36">
        <f>SUMIFS(СВЦЭМ!$C$33:$C$776,СВЦЭМ!$A$33:$A$776,$A97,СВЦЭМ!$B$33:$B$776,S$83)+'СЕТ СН'!$H$9+СВЦЭМ!$D$10+'СЕТ СН'!$H$6-'СЕТ СН'!$H$19</f>
        <v>1236.2791882400002</v>
      </c>
      <c r="T97" s="36">
        <f>SUMIFS(СВЦЭМ!$C$33:$C$776,СВЦЭМ!$A$33:$A$776,$A97,СВЦЭМ!$B$33:$B$776,T$83)+'СЕТ СН'!$H$9+СВЦЭМ!$D$10+'СЕТ СН'!$H$6-'СЕТ СН'!$H$19</f>
        <v>1255.3039829200002</v>
      </c>
      <c r="U97" s="36">
        <f>SUMIFS(СВЦЭМ!$C$33:$C$776,СВЦЭМ!$A$33:$A$776,$A97,СВЦЭМ!$B$33:$B$776,U$83)+'СЕТ СН'!$H$9+СВЦЭМ!$D$10+'СЕТ СН'!$H$6-'СЕТ СН'!$H$19</f>
        <v>1250.7727998300002</v>
      </c>
      <c r="V97" s="36">
        <f>SUMIFS(СВЦЭМ!$C$33:$C$776,СВЦЭМ!$A$33:$A$776,$A97,СВЦЭМ!$B$33:$B$776,V$83)+'СЕТ СН'!$H$9+СВЦЭМ!$D$10+'СЕТ СН'!$H$6-'СЕТ СН'!$H$19</f>
        <v>1245.6013665800001</v>
      </c>
      <c r="W97" s="36">
        <f>SUMIFS(СВЦЭМ!$C$33:$C$776,СВЦЭМ!$A$33:$A$776,$A97,СВЦЭМ!$B$33:$B$776,W$83)+'СЕТ СН'!$H$9+СВЦЭМ!$D$10+'СЕТ СН'!$H$6-'СЕТ СН'!$H$19</f>
        <v>1242.7352750300001</v>
      </c>
      <c r="X97" s="36">
        <f>SUMIFS(СВЦЭМ!$C$33:$C$776,СВЦЭМ!$A$33:$A$776,$A97,СВЦЭМ!$B$33:$B$776,X$83)+'СЕТ СН'!$H$9+СВЦЭМ!$D$10+'СЕТ СН'!$H$6-'СЕТ СН'!$H$19</f>
        <v>1234.18513527</v>
      </c>
      <c r="Y97" s="36">
        <f>SUMIFS(СВЦЭМ!$C$33:$C$776,СВЦЭМ!$A$33:$A$776,$A97,СВЦЭМ!$B$33:$B$776,Y$83)+'СЕТ СН'!$H$9+СВЦЭМ!$D$10+'СЕТ СН'!$H$6-'СЕТ СН'!$H$19</f>
        <v>1237.0547381900001</v>
      </c>
    </row>
    <row r="98" spans="1:25" ht="15.75" x14ac:dyDescent="0.2">
      <c r="A98" s="35">
        <f t="shared" si="2"/>
        <v>43784</v>
      </c>
      <c r="B98" s="36">
        <f>SUMIFS(СВЦЭМ!$C$33:$C$776,СВЦЭМ!$A$33:$A$776,$A98,СВЦЭМ!$B$33:$B$776,B$83)+'СЕТ СН'!$H$9+СВЦЭМ!$D$10+'СЕТ СН'!$H$6-'СЕТ СН'!$H$19</f>
        <v>1232.6059638400002</v>
      </c>
      <c r="C98" s="36">
        <f>SUMIFS(СВЦЭМ!$C$33:$C$776,СВЦЭМ!$A$33:$A$776,$A98,СВЦЭМ!$B$33:$B$776,C$83)+'СЕТ СН'!$H$9+СВЦЭМ!$D$10+'СЕТ СН'!$H$6-'СЕТ СН'!$H$19</f>
        <v>1269.0137511600001</v>
      </c>
      <c r="D98" s="36">
        <f>SUMIFS(СВЦЭМ!$C$33:$C$776,СВЦЭМ!$A$33:$A$776,$A98,СВЦЭМ!$B$33:$B$776,D$83)+'СЕТ СН'!$H$9+СВЦЭМ!$D$10+'СЕТ СН'!$H$6-'СЕТ СН'!$H$19</f>
        <v>1262.38746401</v>
      </c>
      <c r="E98" s="36">
        <f>SUMIFS(СВЦЭМ!$C$33:$C$776,СВЦЭМ!$A$33:$A$776,$A98,СВЦЭМ!$B$33:$B$776,E$83)+'СЕТ СН'!$H$9+СВЦЭМ!$D$10+'СЕТ СН'!$H$6-'СЕТ СН'!$H$19</f>
        <v>1272.4700410400001</v>
      </c>
      <c r="F98" s="36">
        <f>SUMIFS(СВЦЭМ!$C$33:$C$776,СВЦЭМ!$A$33:$A$776,$A98,СВЦЭМ!$B$33:$B$776,F$83)+'СЕТ СН'!$H$9+СВЦЭМ!$D$10+'СЕТ СН'!$H$6-'СЕТ СН'!$H$19</f>
        <v>1272.1496467500001</v>
      </c>
      <c r="G98" s="36">
        <f>SUMIFS(СВЦЭМ!$C$33:$C$776,СВЦЭМ!$A$33:$A$776,$A98,СВЦЭМ!$B$33:$B$776,G$83)+'СЕТ СН'!$H$9+СВЦЭМ!$D$10+'СЕТ СН'!$H$6-'СЕТ СН'!$H$19</f>
        <v>1254.5390752200001</v>
      </c>
      <c r="H98" s="36">
        <f>SUMIFS(СВЦЭМ!$C$33:$C$776,СВЦЭМ!$A$33:$A$776,$A98,СВЦЭМ!$B$33:$B$776,H$83)+'СЕТ СН'!$H$9+СВЦЭМ!$D$10+'СЕТ СН'!$H$6-'СЕТ СН'!$H$19</f>
        <v>1244.9685211199999</v>
      </c>
      <c r="I98" s="36">
        <f>SUMIFS(СВЦЭМ!$C$33:$C$776,СВЦЭМ!$A$33:$A$776,$A98,СВЦЭМ!$B$33:$B$776,I$83)+'СЕТ СН'!$H$9+СВЦЭМ!$D$10+'СЕТ СН'!$H$6-'СЕТ СН'!$H$19</f>
        <v>1257.5861664900001</v>
      </c>
      <c r="J98" s="36">
        <f>SUMIFS(СВЦЭМ!$C$33:$C$776,СВЦЭМ!$A$33:$A$776,$A98,СВЦЭМ!$B$33:$B$776,J$83)+'СЕТ СН'!$H$9+СВЦЭМ!$D$10+'СЕТ СН'!$H$6-'СЕТ СН'!$H$19</f>
        <v>1265.7389749500001</v>
      </c>
      <c r="K98" s="36">
        <f>SUMIFS(СВЦЭМ!$C$33:$C$776,СВЦЭМ!$A$33:$A$776,$A98,СВЦЭМ!$B$33:$B$776,K$83)+'СЕТ СН'!$H$9+СВЦЭМ!$D$10+'СЕТ СН'!$H$6-'СЕТ СН'!$H$19</f>
        <v>1274.34947956</v>
      </c>
      <c r="L98" s="36">
        <f>SUMIFS(СВЦЭМ!$C$33:$C$776,СВЦЭМ!$A$33:$A$776,$A98,СВЦЭМ!$B$33:$B$776,L$83)+'СЕТ СН'!$H$9+СВЦЭМ!$D$10+'СЕТ СН'!$H$6-'СЕТ СН'!$H$19</f>
        <v>1227.35517562</v>
      </c>
      <c r="M98" s="36">
        <f>SUMIFS(СВЦЭМ!$C$33:$C$776,СВЦЭМ!$A$33:$A$776,$A98,СВЦЭМ!$B$33:$B$776,M$83)+'СЕТ СН'!$H$9+СВЦЭМ!$D$10+'СЕТ СН'!$H$6-'СЕТ СН'!$H$19</f>
        <v>1203.7679750900002</v>
      </c>
      <c r="N98" s="36">
        <f>SUMIFS(СВЦЭМ!$C$33:$C$776,СВЦЭМ!$A$33:$A$776,$A98,СВЦЭМ!$B$33:$B$776,N$83)+'СЕТ СН'!$H$9+СВЦЭМ!$D$10+'СЕТ СН'!$H$6-'СЕТ СН'!$H$19</f>
        <v>1196.11630891</v>
      </c>
      <c r="O98" s="36">
        <f>SUMIFS(СВЦЭМ!$C$33:$C$776,СВЦЭМ!$A$33:$A$776,$A98,СВЦЭМ!$B$33:$B$776,O$83)+'СЕТ СН'!$H$9+СВЦЭМ!$D$10+'СЕТ СН'!$H$6-'СЕТ СН'!$H$19</f>
        <v>1195.18773549</v>
      </c>
      <c r="P98" s="36">
        <f>SUMIFS(СВЦЭМ!$C$33:$C$776,СВЦЭМ!$A$33:$A$776,$A98,СВЦЭМ!$B$33:$B$776,P$83)+'СЕТ СН'!$H$9+СВЦЭМ!$D$10+'СЕТ СН'!$H$6-'СЕТ СН'!$H$19</f>
        <v>1192.5395427100002</v>
      </c>
      <c r="Q98" s="36">
        <f>SUMIFS(СВЦЭМ!$C$33:$C$776,СВЦЭМ!$A$33:$A$776,$A98,СВЦЭМ!$B$33:$B$776,Q$83)+'СЕТ СН'!$H$9+СВЦЭМ!$D$10+'СЕТ СН'!$H$6-'СЕТ СН'!$H$19</f>
        <v>1192.30601428</v>
      </c>
      <c r="R98" s="36">
        <f>SUMIFS(СВЦЭМ!$C$33:$C$776,СВЦЭМ!$A$33:$A$776,$A98,СВЦЭМ!$B$33:$B$776,R$83)+'СЕТ СН'!$H$9+СВЦЭМ!$D$10+'СЕТ СН'!$H$6-'СЕТ СН'!$H$19</f>
        <v>1194.63178294</v>
      </c>
      <c r="S98" s="36">
        <f>SUMIFS(СВЦЭМ!$C$33:$C$776,СВЦЭМ!$A$33:$A$776,$A98,СВЦЭМ!$B$33:$B$776,S$83)+'СЕТ СН'!$H$9+СВЦЭМ!$D$10+'СЕТ СН'!$H$6-'СЕТ СН'!$H$19</f>
        <v>1201.26699953</v>
      </c>
      <c r="T98" s="36">
        <f>SUMIFS(СВЦЭМ!$C$33:$C$776,СВЦЭМ!$A$33:$A$776,$A98,СВЦЭМ!$B$33:$B$776,T$83)+'СЕТ СН'!$H$9+СВЦЭМ!$D$10+'СЕТ СН'!$H$6-'СЕТ СН'!$H$19</f>
        <v>1208.5343782800001</v>
      </c>
      <c r="U98" s="36">
        <f>SUMIFS(СВЦЭМ!$C$33:$C$776,СВЦЭМ!$A$33:$A$776,$A98,СВЦЭМ!$B$33:$B$776,U$83)+'СЕТ СН'!$H$9+СВЦЭМ!$D$10+'СЕТ СН'!$H$6-'СЕТ СН'!$H$19</f>
        <v>1202.3379347</v>
      </c>
      <c r="V98" s="36">
        <f>SUMIFS(СВЦЭМ!$C$33:$C$776,СВЦЭМ!$A$33:$A$776,$A98,СВЦЭМ!$B$33:$B$776,V$83)+'СЕТ СН'!$H$9+СВЦЭМ!$D$10+'СЕТ СН'!$H$6-'СЕТ СН'!$H$19</f>
        <v>1191.6508394900002</v>
      </c>
      <c r="W98" s="36">
        <f>SUMIFS(СВЦЭМ!$C$33:$C$776,СВЦЭМ!$A$33:$A$776,$A98,СВЦЭМ!$B$33:$B$776,W$83)+'СЕТ СН'!$H$9+СВЦЭМ!$D$10+'СЕТ СН'!$H$6-'СЕТ СН'!$H$19</f>
        <v>1187.7396677199999</v>
      </c>
      <c r="X98" s="36">
        <f>SUMIFS(СВЦЭМ!$C$33:$C$776,СВЦЭМ!$A$33:$A$776,$A98,СВЦЭМ!$B$33:$B$776,X$83)+'СЕТ СН'!$H$9+СВЦЭМ!$D$10+'СЕТ СН'!$H$6-'СЕТ СН'!$H$19</f>
        <v>1177.57576793</v>
      </c>
      <c r="Y98" s="36">
        <f>SUMIFS(СВЦЭМ!$C$33:$C$776,СВЦЭМ!$A$33:$A$776,$A98,СВЦЭМ!$B$33:$B$776,Y$83)+'СЕТ СН'!$H$9+СВЦЭМ!$D$10+'СЕТ СН'!$H$6-'СЕТ СН'!$H$19</f>
        <v>1179.35792195</v>
      </c>
    </row>
    <row r="99" spans="1:25" ht="15.75" x14ac:dyDescent="0.2">
      <c r="A99" s="35">
        <f t="shared" si="2"/>
        <v>43785</v>
      </c>
      <c r="B99" s="36">
        <f>SUMIFS(СВЦЭМ!$C$33:$C$776,СВЦЭМ!$A$33:$A$776,$A99,СВЦЭМ!$B$33:$B$776,B$83)+'СЕТ СН'!$H$9+СВЦЭМ!$D$10+'СЕТ СН'!$H$6-'СЕТ СН'!$H$19</f>
        <v>1275.14352521</v>
      </c>
      <c r="C99" s="36">
        <f>SUMIFS(СВЦЭМ!$C$33:$C$776,СВЦЭМ!$A$33:$A$776,$A99,СВЦЭМ!$B$33:$B$776,C$83)+'СЕТ СН'!$H$9+СВЦЭМ!$D$10+'СЕТ СН'!$H$6-'СЕТ СН'!$H$19</f>
        <v>1293.65685876</v>
      </c>
      <c r="D99" s="36">
        <f>SUMIFS(СВЦЭМ!$C$33:$C$776,СВЦЭМ!$A$33:$A$776,$A99,СВЦЭМ!$B$33:$B$776,D$83)+'СЕТ СН'!$H$9+СВЦЭМ!$D$10+'СЕТ СН'!$H$6-'СЕТ СН'!$H$19</f>
        <v>1288.1088405700002</v>
      </c>
      <c r="E99" s="36">
        <f>SUMIFS(СВЦЭМ!$C$33:$C$776,СВЦЭМ!$A$33:$A$776,$A99,СВЦЭМ!$B$33:$B$776,E$83)+'СЕТ СН'!$H$9+СВЦЭМ!$D$10+'СЕТ СН'!$H$6-'СЕТ СН'!$H$19</f>
        <v>1297.7621661799999</v>
      </c>
      <c r="F99" s="36">
        <f>SUMIFS(СВЦЭМ!$C$33:$C$776,СВЦЭМ!$A$33:$A$776,$A99,СВЦЭМ!$B$33:$B$776,F$83)+'СЕТ СН'!$H$9+СВЦЭМ!$D$10+'СЕТ СН'!$H$6-'СЕТ СН'!$H$19</f>
        <v>1299.5900497600001</v>
      </c>
      <c r="G99" s="36">
        <f>SUMIFS(СВЦЭМ!$C$33:$C$776,СВЦЭМ!$A$33:$A$776,$A99,СВЦЭМ!$B$33:$B$776,G$83)+'СЕТ СН'!$H$9+СВЦЭМ!$D$10+'СЕТ СН'!$H$6-'СЕТ СН'!$H$19</f>
        <v>1292.6534508300001</v>
      </c>
      <c r="H99" s="36">
        <f>SUMIFS(СВЦЭМ!$C$33:$C$776,СВЦЭМ!$A$33:$A$776,$A99,СВЦЭМ!$B$33:$B$776,H$83)+'СЕТ СН'!$H$9+СВЦЭМ!$D$10+'СЕТ СН'!$H$6-'СЕТ СН'!$H$19</f>
        <v>1295.73636055</v>
      </c>
      <c r="I99" s="36">
        <f>SUMIFS(СВЦЭМ!$C$33:$C$776,СВЦЭМ!$A$33:$A$776,$A99,СВЦЭМ!$B$33:$B$776,I$83)+'СЕТ СН'!$H$9+СВЦЭМ!$D$10+'СЕТ СН'!$H$6-'СЕТ СН'!$H$19</f>
        <v>1264.1092009600002</v>
      </c>
      <c r="J99" s="36">
        <f>SUMIFS(СВЦЭМ!$C$33:$C$776,СВЦЭМ!$A$33:$A$776,$A99,СВЦЭМ!$B$33:$B$776,J$83)+'СЕТ СН'!$H$9+СВЦЭМ!$D$10+'СЕТ СН'!$H$6-'СЕТ СН'!$H$19</f>
        <v>1269.8408885600002</v>
      </c>
      <c r="K99" s="36">
        <f>SUMIFS(СВЦЭМ!$C$33:$C$776,СВЦЭМ!$A$33:$A$776,$A99,СВЦЭМ!$B$33:$B$776,K$83)+'СЕТ СН'!$H$9+СВЦЭМ!$D$10+'СЕТ СН'!$H$6-'СЕТ СН'!$H$19</f>
        <v>1285.3627822799999</v>
      </c>
      <c r="L99" s="36">
        <f>SUMIFS(СВЦЭМ!$C$33:$C$776,СВЦЭМ!$A$33:$A$776,$A99,СВЦЭМ!$B$33:$B$776,L$83)+'СЕТ СН'!$H$9+СВЦЭМ!$D$10+'СЕТ СН'!$H$6-'СЕТ СН'!$H$19</f>
        <v>1249.0417437199999</v>
      </c>
      <c r="M99" s="36">
        <f>SUMIFS(СВЦЭМ!$C$33:$C$776,СВЦЭМ!$A$33:$A$776,$A99,СВЦЭМ!$B$33:$B$776,M$83)+'СЕТ СН'!$H$9+СВЦЭМ!$D$10+'СЕТ СН'!$H$6-'СЕТ СН'!$H$19</f>
        <v>1226.0501052200002</v>
      </c>
      <c r="N99" s="36">
        <f>SUMIFS(СВЦЭМ!$C$33:$C$776,СВЦЭМ!$A$33:$A$776,$A99,СВЦЭМ!$B$33:$B$776,N$83)+'СЕТ СН'!$H$9+СВЦЭМ!$D$10+'СЕТ СН'!$H$6-'СЕТ СН'!$H$19</f>
        <v>1222.2752383300001</v>
      </c>
      <c r="O99" s="36">
        <f>SUMIFS(СВЦЭМ!$C$33:$C$776,СВЦЭМ!$A$33:$A$776,$A99,СВЦЭМ!$B$33:$B$776,O$83)+'СЕТ СН'!$H$9+СВЦЭМ!$D$10+'СЕТ СН'!$H$6-'СЕТ СН'!$H$19</f>
        <v>1221.49863428</v>
      </c>
      <c r="P99" s="36">
        <f>SUMIFS(СВЦЭМ!$C$33:$C$776,СВЦЭМ!$A$33:$A$776,$A99,СВЦЭМ!$B$33:$B$776,P$83)+'СЕТ СН'!$H$9+СВЦЭМ!$D$10+'СЕТ СН'!$H$6-'СЕТ СН'!$H$19</f>
        <v>1211.7911548300001</v>
      </c>
      <c r="Q99" s="36">
        <f>SUMIFS(СВЦЭМ!$C$33:$C$776,СВЦЭМ!$A$33:$A$776,$A99,СВЦЭМ!$B$33:$B$776,Q$83)+'СЕТ СН'!$H$9+СВЦЭМ!$D$10+'СЕТ СН'!$H$6-'СЕТ СН'!$H$19</f>
        <v>1205.9840608700001</v>
      </c>
      <c r="R99" s="36">
        <f>SUMIFS(СВЦЭМ!$C$33:$C$776,СВЦЭМ!$A$33:$A$776,$A99,СВЦЭМ!$B$33:$B$776,R$83)+'СЕТ СН'!$H$9+СВЦЭМ!$D$10+'СЕТ СН'!$H$6-'СЕТ СН'!$H$19</f>
        <v>1195.2841621900002</v>
      </c>
      <c r="S99" s="36">
        <f>SUMIFS(СВЦЭМ!$C$33:$C$776,СВЦЭМ!$A$33:$A$776,$A99,СВЦЭМ!$B$33:$B$776,S$83)+'СЕТ СН'!$H$9+СВЦЭМ!$D$10+'СЕТ СН'!$H$6-'СЕТ СН'!$H$19</f>
        <v>1210.2813078899999</v>
      </c>
      <c r="T99" s="36">
        <f>SUMIFS(СВЦЭМ!$C$33:$C$776,СВЦЭМ!$A$33:$A$776,$A99,СВЦЭМ!$B$33:$B$776,T$83)+'СЕТ СН'!$H$9+СВЦЭМ!$D$10+'СЕТ СН'!$H$6-'СЕТ СН'!$H$19</f>
        <v>1231.84679538</v>
      </c>
      <c r="U99" s="36">
        <f>SUMIFS(СВЦЭМ!$C$33:$C$776,СВЦЭМ!$A$33:$A$776,$A99,СВЦЭМ!$B$33:$B$776,U$83)+'СЕТ СН'!$H$9+СВЦЭМ!$D$10+'СЕТ СН'!$H$6-'СЕТ СН'!$H$19</f>
        <v>1228.13125937</v>
      </c>
      <c r="V99" s="36">
        <f>SUMIFS(СВЦЭМ!$C$33:$C$776,СВЦЭМ!$A$33:$A$776,$A99,СВЦЭМ!$B$33:$B$776,V$83)+'СЕТ СН'!$H$9+СВЦЭМ!$D$10+'СЕТ СН'!$H$6-'СЕТ СН'!$H$19</f>
        <v>1225.3711813899999</v>
      </c>
      <c r="W99" s="36">
        <f>SUMIFS(СВЦЭМ!$C$33:$C$776,СВЦЭМ!$A$33:$A$776,$A99,СВЦЭМ!$B$33:$B$776,W$83)+'СЕТ СН'!$H$9+СВЦЭМ!$D$10+'СЕТ СН'!$H$6-'СЕТ СН'!$H$19</f>
        <v>1221.8239766900001</v>
      </c>
      <c r="X99" s="36">
        <f>SUMIFS(СВЦЭМ!$C$33:$C$776,СВЦЭМ!$A$33:$A$776,$A99,СВЦЭМ!$B$33:$B$776,X$83)+'СЕТ СН'!$H$9+СВЦЭМ!$D$10+'СЕТ СН'!$H$6-'СЕТ СН'!$H$19</f>
        <v>1207.6616991800001</v>
      </c>
      <c r="Y99" s="36">
        <f>SUMIFS(СВЦЭМ!$C$33:$C$776,СВЦЭМ!$A$33:$A$776,$A99,СВЦЭМ!$B$33:$B$776,Y$83)+'СЕТ СН'!$H$9+СВЦЭМ!$D$10+'СЕТ СН'!$H$6-'СЕТ СН'!$H$19</f>
        <v>1223.4968313899999</v>
      </c>
    </row>
    <row r="100" spans="1:25" ht="15.75" x14ac:dyDescent="0.2">
      <c r="A100" s="35">
        <f t="shared" si="2"/>
        <v>43786</v>
      </c>
      <c r="B100" s="36">
        <f>SUMIFS(СВЦЭМ!$C$33:$C$776,СВЦЭМ!$A$33:$A$776,$A100,СВЦЭМ!$B$33:$B$776,B$83)+'СЕТ СН'!$H$9+СВЦЭМ!$D$10+'СЕТ СН'!$H$6-'СЕТ СН'!$H$19</f>
        <v>1266.2370580900001</v>
      </c>
      <c r="C100" s="36">
        <f>SUMIFS(СВЦЭМ!$C$33:$C$776,СВЦЭМ!$A$33:$A$776,$A100,СВЦЭМ!$B$33:$B$776,C$83)+'СЕТ СН'!$H$9+СВЦЭМ!$D$10+'СЕТ СН'!$H$6-'СЕТ СН'!$H$19</f>
        <v>1288.3057583499999</v>
      </c>
      <c r="D100" s="36">
        <f>SUMIFS(СВЦЭМ!$C$33:$C$776,СВЦЭМ!$A$33:$A$776,$A100,СВЦЭМ!$B$33:$B$776,D$83)+'СЕТ СН'!$H$9+СВЦЭМ!$D$10+'СЕТ СН'!$H$6-'СЕТ СН'!$H$19</f>
        <v>1279.23514649</v>
      </c>
      <c r="E100" s="36">
        <f>SUMIFS(СВЦЭМ!$C$33:$C$776,СВЦЭМ!$A$33:$A$776,$A100,СВЦЭМ!$B$33:$B$776,E$83)+'СЕТ СН'!$H$9+СВЦЭМ!$D$10+'СЕТ СН'!$H$6-'СЕТ СН'!$H$19</f>
        <v>1293.1997238200001</v>
      </c>
      <c r="F100" s="36">
        <f>SUMIFS(СВЦЭМ!$C$33:$C$776,СВЦЭМ!$A$33:$A$776,$A100,СВЦЭМ!$B$33:$B$776,F$83)+'СЕТ СН'!$H$9+СВЦЭМ!$D$10+'СЕТ СН'!$H$6-'СЕТ СН'!$H$19</f>
        <v>1296.9829631299999</v>
      </c>
      <c r="G100" s="36">
        <f>SUMIFS(СВЦЭМ!$C$33:$C$776,СВЦЭМ!$A$33:$A$776,$A100,СВЦЭМ!$B$33:$B$776,G$83)+'СЕТ СН'!$H$9+СВЦЭМ!$D$10+'СЕТ СН'!$H$6-'СЕТ СН'!$H$19</f>
        <v>1286.6883926200001</v>
      </c>
      <c r="H100" s="36">
        <f>SUMIFS(СВЦЭМ!$C$33:$C$776,СВЦЭМ!$A$33:$A$776,$A100,СВЦЭМ!$B$33:$B$776,H$83)+'СЕТ СН'!$H$9+СВЦЭМ!$D$10+'СЕТ СН'!$H$6-'СЕТ СН'!$H$19</f>
        <v>1276.43342297</v>
      </c>
      <c r="I100" s="36">
        <f>SUMIFS(СВЦЭМ!$C$33:$C$776,СВЦЭМ!$A$33:$A$776,$A100,СВЦЭМ!$B$33:$B$776,I$83)+'СЕТ СН'!$H$9+СВЦЭМ!$D$10+'СЕТ СН'!$H$6-'СЕТ СН'!$H$19</f>
        <v>1262.5079129200001</v>
      </c>
      <c r="J100" s="36">
        <f>SUMIFS(СВЦЭМ!$C$33:$C$776,СВЦЭМ!$A$33:$A$776,$A100,СВЦЭМ!$B$33:$B$776,J$83)+'СЕТ СН'!$H$9+СВЦЭМ!$D$10+'СЕТ СН'!$H$6-'СЕТ СН'!$H$19</f>
        <v>1275.3855788999999</v>
      </c>
      <c r="K100" s="36">
        <f>SUMIFS(СВЦЭМ!$C$33:$C$776,СВЦЭМ!$A$33:$A$776,$A100,СВЦЭМ!$B$33:$B$776,K$83)+'СЕТ СН'!$H$9+СВЦЭМ!$D$10+'СЕТ СН'!$H$6-'СЕТ СН'!$H$19</f>
        <v>1297.1656611399999</v>
      </c>
      <c r="L100" s="36">
        <f>SUMIFS(СВЦЭМ!$C$33:$C$776,СВЦЭМ!$A$33:$A$776,$A100,СВЦЭМ!$B$33:$B$776,L$83)+'СЕТ СН'!$H$9+СВЦЭМ!$D$10+'СЕТ СН'!$H$6-'СЕТ СН'!$H$19</f>
        <v>1256.6846645800001</v>
      </c>
      <c r="M100" s="36">
        <f>SUMIFS(СВЦЭМ!$C$33:$C$776,СВЦЭМ!$A$33:$A$776,$A100,СВЦЭМ!$B$33:$B$776,M$83)+'СЕТ СН'!$H$9+СВЦЭМ!$D$10+'СЕТ СН'!$H$6-'СЕТ СН'!$H$19</f>
        <v>1238.1938172600001</v>
      </c>
      <c r="N100" s="36">
        <f>SUMIFS(СВЦЭМ!$C$33:$C$776,СВЦЭМ!$A$33:$A$776,$A100,СВЦЭМ!$B$33:$B$776,N$83)+'СЕТ СН'!$H$9+СВЦЭМ!$D$10+'СЕТ СН'!$H$6-'СЕТ СН'!$H$19</f>
        <v>1233.87019427</v>
      </c>
      <c r="O100" s="36">
        <f>SUMIFS(СВЦЭМ!$C$33:$C$776,СВЦЭМ!$A$33:$A$776,$A100,СВЦЭМ!$B$33:$B$776,O$83)+'СЕТ СН'!$H$9+СВЦЭМ!$D$10+'СЕТ СН'!$H$6-'СЕТ СН'!$H$19</f>
        <v>1235.20198854</v>
      </c>
      <c r="P100" s="36">
        <f>SUMIFS(СВЦЭМ!$C$33:$C$776,СВЦЭМ!$A$33:$A$776,$A100,СВЦЭМ!$B$33:$B$776,P$83)+'СЕТ СН'!$H$9+СВЦЭМ!$D$10+'СЕТ СН'!$H$6-'СЕТ СН'!$H$19</f>
        <v>1234.4521019200001</v>
      </c>
      <c r="Q100" s="36">
        <f>SUMIFS(СВЦЭМ!$C$33:$C$776,СВЦЭМ!$A$33:$A$776,$A100,СВЦЭМ!$B$33:$B$776,Q$83)+'СЕТ СН'!$H$9+СВЦЭМ!$D$10+'СЕТ СН'!$H$6-'СЕТ СН'!$H$19</f>
        <v>1233.57711051</v>
      </c>
      <c r="R100" s="36">
        <f>SUMIFS(СВЦЭМ!$C$33:$C$776,СВЦЭМ!$A$33:$A$776,$A100,СВЦЭМ!$B$33:$B$776,R$83)+'СЕТ СН'!$H$9+СВЦЭМ!$D$10+'СЕТ СН'!$H$6-'СЕТ СН'!$H$19</f>
        <v>1232.7280613</v>
      </c>
      <c r="S100" s="36">
        <f>SUMIFS(СВЦЭМ!$C$33:$C$776,СВЦЭМ!$A$33:$A$776,$A100,СВЦЭМ!$B$33:$B$776,S$83)+'СЕТ СН'!$H$9+СВЦЭМ!$D$10+'СЕТ СН'!$H$6-'СЕТ СН'!$H$19</f>
        <v>1245.1570983800002</v>
      </c>
      <c r="T100" s="36">
        <f>SUMIFS(СВЦЭМ!$C$33:$C$776,СВЦЭМ!$A$33:$A$776,$A100,СВЦЭМ!$B$33:$B$776,T$83)+'СЕТ СН'!$H$9+СВЦЭМ!$D$10+'СЕТ СН'!$H$6-'СЕТ СН'!$H$19</f>
        <v>1259.6383883600001</v>
      </c>
      <c r="U100" s="36">
        <f>SUMIFS(СВЦЭМ!$C$33:$C$776,СВЦЭМ!$A$33:$A$776,$A100,СВЦЭМ!$B$33:$B$776,U$83)+'СЕТ СН'!$H$9+СВЦЭМ!$D$10+'СЕТ СН'!$H$6-'СЕТ СН'!$H$19</f>
        <v>1261.26919496</v>
      </c>
      <c r="V100" s="36">
        <f>SUMIFS(СВЦЭМ!$C$33:$C$776,СВЦЭМ!$A$33:$A$776,$A100,СВЦЭМ!$B$33:$B$776,V$83)+'СЕТ СН'!$H$9+СВЦЭМ!$D$10+'СЕТ СН'!$H$6-'СЕТ СН'!$H$19</f>
        <v>1250.7884533700001</v>
      </c>
      <c r="W100" s="36">
        <f>SUMIFS(СВЦЭМ!$C$33:$C$776,СВЦЭМ!$A$33:$A$776,$A100,СВЦЭМ!$B$33:$B$776,W$83)+'СЕТ СН'!$H$9+СВЦЭМ!$D$10+'СЕТ СН'!$H$6-'СЕТ СН'!$H$19</f>
        <v>1239.36636223</v>
      </c>
      <c r="X100" s="36">
        <f>SUMIFS(СВЦЭМ!$C$33:$C$776,СВЦЭМ!$A$33:$A$776,$A100,СВЦЭМ!$B$33:$B$776,X$83)+'СЕТ СН'!$H$9+СВЦЭМ!$D$10+'СЕТ СН'!$H$6-'СЕТ СН'!$H$19</f>
        <v>1230.55476929</v>
      </c>
      <c r="Y100" s="36">
        <f>SUMIFS(СВЦЭМ!$C$33:$C$776,СВЦЭМ!$A$33:$A$776,$A100,СВЦЭМ!$B$33:$B$776,Y$83)+'СЕТ СН'!$H$9+СВЦЭМ!$D$10+'СЕТ СН'!$H$6-'СЕТ СН'!$H$19</f>
        <v>1235.7141569700002</v>
      </c>
    </row>
    <row r="101" spans="1:25" ht="15.75" x14ac:dyDescent="0.2">
      <c r="A101" s="35">
        <f t="shared" si="2"/>
        <v>43787</v>
      </c>
      <c r="B101" s="36">
        <f>SUMIFS(СВЦЭМ!$C$33:$C$776,СВЦЭМ!$A$33:$A$776,$A101,СВЦЭМ!$B$33:$B$776,B$83)+'СЕТ СН'!$H$9+СВЦЭМ!$D$10+'СЕТ СН'!$H$6-'СЕТ СН'!$H$19</f>
        <v>1237.1538537500001</v>
      </c>
      <c r="C101" s="36">
        <f>SUMIFS(СВЦЭМ!$C$33:$C$776,СВЦЭМ!$A$33:$A$776,$A101,СВЦЭМ!$B$33:$B$776,C$83)+'СЕТ СН'!$H$9+СВЦЭМ!$D$10+'СЕТ СН'!$H$6-'СЕТ СН'!$H$19</f>
        <v>1249.2610404300001</v>
      </c>
      <c r="D101" s="36">
        <f>SUMIFS(СВЦЭМ!$C$33:$C$776,СВЦЭМ!$A$33:$A$776,$A101,СВЦЭМ!$B$33:$B$776,D$83)+'СЕТ СН'!$H$9+СВЦЭМ!$D$10+'СЕТ СН'!$H$6-'СЕТ СН'!$H$19</f>
        <v>1245.60299779</v>
      </c>
      <c r="E101" s="36">
        <f>SUMIFS(СВЦЭМ!$C$33:$C$776,СВЦЭМ!$A$33:$A$776,$A101,СВЦЭМ!$B$33:$B$776,E$83)+'СЕТ СН'!$H$9+СВЦЭМ!$D$10+'СЕТ СН'!$H$6-'СЕТ СН'!$H$19</f>
        <v>1254.0848591900001</v>
      </c>
      <c r="F101" s="36">
        <f>SUMIFS(СВЦЭМ!$C$33:$C$776,СВЦЭМ!$A$33:$A$776,$A101,СВЦЭМ!$B$33:$B$776,F$83)+'СЕТ СН'!$H$9+СВЦЭМ!$D$10+'СЕТ СН'!$H$6-'СЕТ СН'!$H$19</f>
        <v>1244.8910301599999</v>
      </c>
      <c r="G101" s="36">
        <f>SUMIFS(СВЦЭМ!$C$33:$C$776,СВЦЭМ!$A$33:$A$776,$A101,СВЦЭМ!$B$33:$B$776,G$83)+'СЕТ СН'!$H$9+СВЦЭМ!$D$10+'СЕТ СН'!$H$6-'СЕТ СН'!$H$19</f>
        <v>1248.4828144000001</v>
      </c>
      <c r="H101" s="36">
        <f>SUMIFS(СВЦЭМ!$C$33:$C$776,СВЦЭМ!$A$33:$A$776,$A101,СВЦЭМ!$B$33:$B$776,H$83)+'СЕТ СН'!$H$9+СВЦЭМ!$D$10+'СЕТ СН'!$H$6-'СЕТ СН'!$H$19</f>
        <v>1268.5477418700002</v>
      </c>
      <c r="I101" s="36">
        <f>SUMIFS(СВЦЭМ!$C$33:$C$776,СВЦЭМ!$A$33:$A$776,$A101,СВЦЭМ!$B$33:$B$776,I$83)+'СЕТ СН'!$H$9+СВЦЭМ!$D$10+'СЕТ СН'!$H$6-'СЕТ СН'!$H$19</f>
        <v>1298.4907434300001</v>
      </c>
      <c r="J101" s="36">
        <f>SUMIFS(СВЦЭМ!$C$33:$C$776,СВЦЭМ!$A$33:$A$776,$A101,СВЦЭМ!$B$33:$B$776,J$83)+'СЕТ СН'!$H$9+СВЦЭМ!$D$10+'СЕТ СН'!$H$6-'СЕТ СН'!$H$19</f>
        <v>1317.9173843600001</v>
      </c>
      <c r="K101" s="36">
        <f>SUMIFS(СВЦЭМ!$C$33:$C$776,СВЦЭМ!$A$33:$A$776,$A101,СВЦЭМ!$B$33:$B$776,K$83)+'СЕТ СН'!$H$9+СВЦЭМ!$D$10+'СЕТ СН'!$H$6-'СЕТ СН'!$H$19</f>
        <v>1330.3704713100001</v>
      </c>
      <c r="L101" s="36">
        <f>SUMIFS(СВЦЭМ!$C$33:$C$776,СВЦЭМ!$A$33:$A$776,$A101,СВЦЭМ!$B$33:$B$776,L$83)+'СЕТ СН'!$H$9+СВЦЭМ!$D$10+'СЕТ СН'!$H$6-'СЕТ СН'!$H$19</f>
        <v>1291.39894998</v>
      </c>
      <c r="M101" s="36">
        <f>SUMIFS(СВЦЭМ!$C$33:$C$776,СВЦЭМ!$A$33:$A$776,$A101,СВЦЭМ!$B$33:$B$776,M$83)+'СЕТ СН'!$H$9+СВЦЭМ!$D$10+'СЕТ СН'!$H$6-'СЕТ СН'!$H$19</f>
        <v>1273.5706205800002</v>
      </c>
      <c r="N101" s="36">
        <f>SUMIFS(СВЦЭМ!$C$33:$C$776,СВЦЭМ!$A$33:$A$776,$A101,СВЦЭМ!$B$33:$B$776,N$83)+'СЕТ СН'!$H$9+СВЦЭМ!$D$10+'СЕТ СН'!$H$6-'СЕТ СН'!$H$19</f>
        <v>1264.1927849600002</v>
      </c>
      <c r="O101" s="36">
        <f>SUMIFS(СВЦЭМ!$C$33:$C$776,СВЦЭМ!$A$33:$A$776,$A101,СВЦЭМ!$B$33:$B$776,O$83)+'СЕТ СН'!$H$9+СВЦЭМ!$D$10+'СЕТ СН'!$H$6-'СЕТ СН'!$H$19</f>
        <v>1267.18259835</v>
      </c>
      <c r="P101" s="36">
        <f>SUMIFS(СВЦЭМ!$C$33:$C$776,СВЦЭМ!$A$33:$A$776,$A101,СВЦЭМ!$B$33:$B$776,P$83)+'СЕТ СН'!$H$9+СВЦЭМ!$D$10+'СЕТ СН'!$H$6-'СЕТ СН'!$H$19</f>
        <v>1268.30515657</v>
      </c>
      <c r="Q101" s="36">
        <f>SUMIFS(СВЦЭМ!$C$33:$C$776,СВЦЭМ!$A$33:$A$776,$A101,СВЦЭМ!$B$33:$B$776,Q$83)+'СЕТ СН'!$H$9+СВЦЭМ!$D$10+'СЕТ СН'!$H$6-'СЕТ СН'!$H$19</f>
        <v>1266.2635140699999</v>
      </c>
      <c r="R101" s="36">
        <f>SUMIFS(СВЦЭМ!$C$33:$C$776,СВЦЭМ!$A$33:$A$776,$A101,СВЦЭМ!$B$33:$B$776,R$83)+'СЕТ СН'!$H$9+СВЦЭМ!$D$10+'СЕТ СН'!$H$6-'СЕТ СН'!$H$19</f>
        <v>1269.7704263600001</v>
      </c>
      <c r="S101" s="36">
        <f>SUMIFS(СВЦЭМ!$C$33:$C$776,СВЦЭМ!$A$33:$A$776,$A101,СВЦЭМ!$B$33:$B$776,S$83)+'СЕТ СН'!$H$9+СВЦЭМ!$D$10+'СЕТ СН'!$H$6-'СЕТ СН'!$H$19</f>
        <v>1282.7214976700002</v>
      </c>
      <c r="T101" s="36">
        <f>SUMIFS(СВЦЭМ!$C$33:$C$776,СВЦЭМ!$A$33:$A$776,$A101,СВЦЭМ!$B$33:$B$776,T$83)+'СЕТ СН'!$H$9+СВЦЭМ!$D$10+'СЕТ СН'!$H$6-'СЕТ СН'!$H$19</f>
        <v>1298.9750974399999</v>
      </c>
      <c r="U101" s="36">
        <f>SUMIFS(СВЦЭМ!$C$33:$C$776,СВЦЭМ!$A$33:$A$776,$A101,СВЦЭМ!$B$33:$B$776,U$83)+'СЕТ СН'!$H$9+СВЦЭМ!$D$10+'СЕТ СН'!$H$6-'СЕТ СН'!$H$19</f>
        <v>1296.9498085700002</v>
      </c>
      <c r="V101" s="36">
        <f>SUMIFS(СВЦЭМ!$C$33:$C$776,СВЦЭМ!$A$33:$A$776,$A101,СВЦЭМ!$B$33:$B$776,V$83)+'СЕТ СН'!$H$9+СВЦЭМ!$D$10+'СЕТ СН'!$H$6-'СЕТ СН'!$H$19</f>
        <v>1291.0800559200002</v>
      </c>
      <c r="W101" s="36">
        <f>SUMIFS(СВЦЭМ!$C$33:$C$776,СВЦЭМ!$A$33:$A$776,$A101,СВЦЭМ!$B$33:$B$776,W$83)+'СЕТ СН'!$H$9+СВЦЭМ!$D$10+'СЕТ СН'!$H$6-'СЕТ СН'!$H$19</f>
        <v>1288.4188128599999</v>
      </c>
      <c r="X101" s="36">
        <f>SUMIFS(СВЦЭМ!$C$33:$C$776,СВЦЭМ!$A$33:$A$776,$A101,СВЦЭМ!$B$33:$B$776,X$83)+'СЕТ СН'!$H$9+СВЦЭМ!$D$10+'СЕТ СН'!$H$6-'СЕТ СН'!$H$19</f>
        <v>1278.6024636000002</v>
      </c>
      <c r="Y101" s="36">
        <f>SUMIFS(СВЦЭМ!$C$33:$C$776,СВЦЭМ!$A$33:$A$776,$A101,СВЦЭМ!$B$33:$B$776,Y$83)+'СЕТ СН'!$H$9+СВЦЭМ!$D$10+'СЕТ СН'!$H$6-'СЕТ СН'!$H$19</f>
        <v>1275.02058506</v>
      </c>
    </row>
    <row r="102" spans="1:25" ht="15.75" x14ac:dyDescent="0.2">
      <c r="A102" s="35">
        <f t="shared" si="2"/>
        <v>43788</v>
      </c>
      <c r="B102" s="36">
        <f>SUMIFS(СВЦЭМ!$C$33:$C$776,СВЦЭМ!$A$33:$A$776,$A102,СВЦЭМ!$B$33:$B$776,B$83)+'СЕТ СН'!$H$9+СВЦЭМ!$D$10+'СЕТ СН'!$H$6-'СЕТ СН'!$H$19</f>
        <v>1343.65546954</v>
      </c>
      <c r="C102" s="36">
        <f>SUMIFS(СВЦЭМ!$C$33:$C$776,СВЦЭМ!$A$33:$A$776,$A102,СВЦЭМ!$B$33:$B$776,C$83)+'СЕТ СН'!$H$9+СВЦЭМ!$D$10+'СЕТ СН'!$H$6-'СЕТ СН'!$H$19</f>
        <v>1357.5509770600002</v>
      </c>
      <c r="D102" s="36">
        <f>SUMIFS(СВЦЭМ!$C$33:$C$776,СВЦЭМ!$A$33:$A$776,$A102,СВЦЭМ!$B$33:$B$776,D$83)+'СЕТ СН'!$H$9+СВЦЭМ!$D$10+'СЕТ СН'!$H$6-'СЕТ СН'!$H$19</f>
        <v>1366.2425656099999</v>
      </c>
      <c r="E102" s="36">
        <f>SUMIFS(СВЦЭМ!$C$33:$C$776,СВЦЭМ!$A$33:$A$776,$A102,СВЦЭМ!$B$33:$B$776,E$83)+'СЕТ СН'!$H$9+СВЦЭМ!$D$10+'СЕТ СН'!$H$6-'СЕТ СН'!$H$19</f>
        <v>1365.76193982</v>
      </c>
      <c r="F102" s="36">
        <f>SUMIFS(СВЦЭМ!$C$33:$C$776,СВЦЭМ!$A$33:$A$776,$A102,СВЦЭМ!$B$33:$B$776,F$83)+'СЕТ СН'!$H$9+СВЦЭМ!$D$10+'СЕТ СН'!$H$6-'СЕТ СН'!$H$19</f>
        <v>1354.1042384000002</v>
      </c>
      <c r="G102" s="36">
        <f>SUMIFS(СВЦЭМ!$C$33:$C$776,СВЦЭМ!$A$33:$A$776,$A102,СВЦЭМ!$B$33:$B$776,G$83)+'СЕТ СН'!$H$9+СВЦЭМ!$D$10+'СЕТ СН'!$H$6-'СЕТ СН'!$H$19</f>
        <v>1352.09952729</v>
      </c>
      <c r="H102" s="36">
        <f>SUMIFS(СВЦЭМ!$C$33:$C$776,СВЦЭМ!$A$33:$A$776,$A102,СВЦЭМ!$B$33:$B$776,H$83)+'СЕТ СН'!$H$9+СВЦЭМ!$D$10+'СЕТ СН'!$H$6-'СЕТ СН'!$H$19</f>
        <v>1327.2629754899999</v>
      </c>
      <c r="I102" s="36">
        <f>SUMIFS(СВЦЭМ!$C$33:$C$776,СВЦЭМ!$A$33:$A$776,$A102,СВЦЭМ!$B$33:$B$776,I$83)+'СЕТ СН'!$H$9+СВЦЭМ!$D$10+'СЕТ СН'!$H$6-'СЕТ СН'!$H$19</f>
        <v>1335.8547174700002</v>
      </c>
      <c r="J102" s="36">
        <f>SUMIFS(СВЦЭМ!$C$33:$C$776,СВЦЭМ!$A$33:$A$776,$A102,СВЦЭМ!$B$33:$B$776,J$83)+'СЕТ СН'!$H$9+СВЦЭМ!$D$10+'СЕТ СН'!$H$6-'СЕТ СН'!$H$19</f>
        <v>1342.6038481600001</v>
      </c>
      <c r="K102" s="36">
        <f>SUMIFS(СВЦЭМ!$C$33:$C$776,СВЦЭМ!$A$33:$A$776,$A102,СВЦЭМ!$B$33:$B$776,K$83)+'СЕТ СН'!$H$9+СВЦЭМ!$D$10+'СЕТ СН'!$H$6-'СЕТ СН'!$H$19</f>
        <v>1350.2131567500001</v>
      </c>
      <c r="L102" s="36">
        <f>SUMIFS(СВЦЭМ!$C$33:$C$776,СВЦЭМ!$A$33:$A$776,$A102,СВЦЭМ!$B$33:$B$776,L$83)+'СЕТ СН'!$H$9+СВЦЭМ!$D$10+'СЕТ СН'!$H$6-'СЕТ СН'!$H$19</f>
        <v>1311.3023335800001</v>
      </c>
      <c r="M102" s="36">
        <f>SUMIFS(СВЦЭМ!$C$33:$C$776,СВЦЭМ!$A$33:$A$776,$A102,СВЦЭМ!$B$33:$B$776,M$83)+'СЕТ СН'!$H$9+СВЦЭМ!$D$10+'СЕТ СН'!$H$6-'СЕТ СН'!$H$19</f>
        <v>1294.63531139</v>
      </c>
      <c r="N102" s="36">
        <f>SUMIFS(СВЦЭМ!$C$33:$C$776,СВЦЭМ!$A$33:$A$776,$A102,СВЦЭМ!$B$33:$B$776,N$83)+'СЕТ СН'!$H$9+СВЦЭМ!$D$10+'СЕТ СН'!$H$6-'СЕТ СН'!$H$19</f>
        <v>1288.7501841799999</v>
      </c>
      <c r="O102" s="36">
        <f>SUMIFS(СВЦЭМ!$C$33:$C$776,СВЦЭМ!$A$33:$A$776,$A102,СВЦЭМ!$B$33:$B$776,O$83)+'СЕТ СН'!$H$9+СВЦЭМ!$D$10+'СЕТ СН'!$H$6-'СЕТ СН'!$H$19</f>
        <v>1285.3276934800001</v>
      </c>
      <c r="P102" s="36">
        <f>SUMIFS(СВЦЭМ!$C$33:$C$776,СВЦЭМ!$A$33:$A$776,$A102,СВЦЭМ!$B$33:$B$776,P$83)+'СЕТ СН'!$H$9+СВЦЭМ!$D$10+'СЕТ СН'!$H$6-'СЕТ СН'!$H$19</f>
        <v>1285.1665195800001</v>
      </c>
      <c r="Q102" s="36">
        <f>SUMIFS(СВЦЭМ!$C$33:$C$776,СВЦЭМ!$A$33:$A$776,$A102,СВЦЭМ!$B$33:$B$776,Q$83)+'СЕТ СН'!$H$9+СВЦЭМ!$D$10+'СЕТ СН'!$H$6-'СЕТ СН'!$H$19</f>
        <v>1286.1869300000001</v>
      </c>
      <c r="R102" s="36">
        <f>SUMIFS(СВЦЭМ!$C$33:$C$776,СВЦЭМ!$A$33:$A$776,$A102,СВЦЭМ!$B$33:$B$776,R$83)+'СЕТ СН'!$H$9+СВЦЭМ!$D$10+'СЕТ СН'!$H$6-'СЕТ СН'!$H$19</f>
        <v>1284.53183218</v>
      </c>
      <c r="S102" s="36">
        <f>SUMIFS(СВЦЭМ!$C$33:$C$776,СВЦЭМ!$A$33:$A$776,$A102,СВЦЭМ!$B$33:$B$776,S$83)+'СЕТ СН'!$H$9+СВЦЭМ!$D$10+'СЕТ СН'!$H$6-'СЕТ СН'!$H$19</f>
        <v>1295.4243400099999</v>
      </c>
      <c r="T102" s="36">
        <f>SUMIFS(СВЦЭМ!$C$33:$C$776,СВЦЭМ!$A$33:$A$776,$A102,СВЦЭМ!$B$33:$B$776,T$83)+'СЕТ СН'!$H$9+СВЦЭМ!$D$10+'СЕТ СН'!$H$6-'СЕТ СН'!$H$19</f>
        <v>1308.71642176</v>
      </c>
      <c r="U102" s="36">
        <f>SUMIFS(СВЦЭМ!$C$33:$C$776,СВЦЭМ!$A$33:$A$776,$A102,СВЦЭМ!$B$33:$B$776,U$83)+'СЕТ СН'!$H$9+СВЦЭМ!$D$10+'СЕТ СН'!$H$6-'СЕТ СН'!$H$19</f>
        <v>1298.6268562499999</v>
      </c>
      <c r="V102" s="36">
        <f>SUMIFS(СВЦЭМ!$C$33:$C$776,СВЦЭМ!$A$33:$A$776,$A102,СВЦЭМ!$B$33:$B$776,V$83)+'СЕТ СН'!$H$9+СВЦЭМ!$D$10+'СЕТ СН'!$H$6-'СЕТ СН'!$H$19</f>
        <v>1295.0262680300002</v>
      </c>
      <c r="W102" s="36">
        <f>SUMIFS(СВЦЭМ!$C$33:$C$776,СВЦЭМ!$A$33:$A$776,$A102,СВЦЭМ!$B$33:$B$776,W$83)+'СЕТ СН'!$H$9+СВЦЭМ!$D$10+'СЕТ СН'!$H$6-'СЕТ СН'!$H$19</f>
        <v>1297.9755149699999</v>
      </c>
      <c r="X102" s="36">
        <f>SUMIFS(СВЦЭМ!$C$33:$C$776,СВЦЭМ!$A$33:$A$776,$A102,СВЦЭМ!$B$33:$B$776,X$83)+'СЕТ СН'!$H$9+СВЦЭМ!$D$10+'СЕТ СН'!$H$6-'СЕТ СН'!$H$19</f>
        <v>1295.0886054800001</v>
      </c>
      <c r="Y102" s="36">
        <f>SUMIFS(СВЦЭМ!$C$33:$C$776,СВЦЭМ!$A$33:$A$776,$A102,СВЦЭМ!$B$33:$B$776,Y$83)+'СЕТ СН'!$H$9+СВЦЭМ!$D$10+'СЕТ СН'!$H$6-'СЕТ СН'!$H$19</f>
        <v>1301.2775160000001</v>
      </c>
    </row>
    <row r="103" spans="1:25" ht="15.75" x14ac:dyDescent="0.2">
      <c r="A103" s="35">
        <f t="shared" si="2"/>
        <v>43789</v>
      </c>
      <c r="B103" s="36">
        <f>SUMIFS(СВЦЭМ!$C$33:$C$776,СВЦЭМ!$A$33:$A$776,$A103,СВЦЭМ!$B$33:$B$776,B$83)+'СЕТ СН'!$H$9+СВЦЭМ!$D$10+'СЕТ СН'!$H$6-'СЕТ СН'!$H$19</f>
        <v>1280.2012399300002</v>
      </c>
      <c r="C103" s="36">
        <f>SUMIFS(СВЦЭМ!$C$33:$C$776,СВЦЭМ!$A$33:$A$776,$A103,СВЦЭМ!$B$33:$B$776,C$83)+'СЕТ СН'!$H$9+СВЦЭМ!$D$10+'СЕТ СН'!$H$6-'СЕТ СН'!$H$19</f>
        <v>1291.9034631300001</v>
      </c>
      <c r="D103" s="36">
        <f>SUMIFS(СВЦЭМ!$C$33:$C$776,СВЦЭМ!$A$33:$A$776,$A103,СВЦЭМ!$B$33:$B$776,D$83)+'СЕТ СН'!$H$9+СВЦЭМ!$D$10+'СЕТ СН'!$H$6-'СЕТ СН'!$H$19</f>
        <v>1290.9455294100001</v>
      </c>
      <c r="E103" s="36">
        <f>SUMIFS(СВЦЭМ!$C$33:$C$776,СВЦЭМ!$A$33:$A$776,$A103,СВЦЭМ!$B$33:$B$776,E$83)+'СЕТ СН'!$H$9+СВЦЭМ!$D$10+'СЕТ СН'!$H$6-'СЕТ СН'!$H$19</f>
        <v>1297.6113546800002</v>
      </c>
      <c r="F103" s="36">
        <f>SUMIFS(СВЦЭМ!$C$33:$C$776,СВЦЭМ!$A$33:$A$776,$A103,СВЦЭМ!$B$33:$B$776,F$83)+'СЕТ СН'!$H$9+СВЦЭМ!$D$10+'СЕТ СН'!$H$6-'СЕТ СН'!$H$19</f>
        <v>1286.2898492899999</v>
      </c>
      <c r="G103" s="36">
        <f>SUMIFS(СВЦЭМ!$C$33:$C$776,СВЦЭМ!$A$33:$A$776,$A103,СВЦЭМ!$B$33:$B$776,G$83)+'СЕТ СН'!$H$9+СВЦЭМ!$D$10+'СЕТ СН'!$H$6-'СЕТ СН'!$H$19</f>
        <v>1280.0287920200001</v>
      </c>
      <c r="H103" s="36">
        <f>SUMIFS(СВЦЭМ!$C$33:$C$776,СВЦЭМ!$A$33:$A$776,$A103,СВЦЭМ!$B$33:$B$776,H$83)+'СЕТ СН'!$H$9+СВЦЭМ!$D$10+'СЕТ СН'!$H$6-'СЕТ СН'!$H$19</f>
        <v>1293.7971904000001</v>
      </c>
      <c r="I103" s="36">
        <f>SUMIFS(СВЦЭМ!$C$33:$C$776,СВЦЭМ!$A$33:$A$776,$A103,СВЦЭМ!$B$33:$B$776,I$83)+'СЕТ СН'!$H$9+СВЦЭМ!$D$10+'СЕТ СН'!$H$6-'СЕТ СН'!$H$19</f>
        <v>1298.7372129600001</v>
      </c>
      <c r="J103" s="36">
        <f>SUMIFS(СВЦЭМ!$C$33:$C$776,СВЦЭМ!$A$33:$A$776,$A103,СВЦЭМ!$B$33:$B$776,J$83)+'СЕТ СН'!$H$9+СВЦЭМ!$D$10+'СЕТ СН'!$H$6-'СЕТ СН'!$H$19</f>
        <v>1304.7947009200002</v>
      </c>
      <c r="K103" s="36">
        <f>SUMIFS(СВЦЭМ!$C$33:$C$776,СВЦЭМ!$A$33:$A$776,$A103,СВЦЭМ!$B$33:$B$776,K$83)+'СЕТ СН'!$H$9+СВЦЭМ!$D$10+'СЕТ СН'!$H$6-'СЕТ СН'!$H$19</f>
        <v>1319.4245692</v>
      </c>
      <c r="L103" s="36">
        <f>SUMIFS(СВЦЭМ!$C$33:$C$776,СВЦЭМ!$A$33:$A$776,$A103,СВЦЭМ!$B$33:$B$776,L$83)+'СЕТ СН'!$H$9+СВЦЭМ!$D$10+'СЕТ СН'!$H$6-'СЕТ СН'!$H$19</f>
        <v>1291.39915492</v>
      </c>
      <c r="M103" s="36">
        <f>SUMIFS(СВЦЭМ!$C$33:$C$776,СВЦЭМ!$A$33:$A$776,$A103,СВЦЭМ!$B$33:$B$776,M$83)+'СЕТ СН'!$H$9+СВЦЭМ!$D$10+'СЕТ СН'!$H$6-'СЕТ СН'!$H$19</f>
        <v>1261.44278409</v>
      </c>
      <c r="N103" s="36">
        <f>SUMIFS(СВЦЭМ!$C$33:$C$776,СВЦЭМ!$A$33:$A$776,$A103,СВЦЭМ!$B$33:$B$776,N$83)+'СЕТ СН'!$H$9+СВЦЭМ!$D$10+'СЕТ СН'!$H$6-'СЕТ СН'!$H$19</f>
        <v>1249.2547124100001</v>
      </c>
      <c r="O103" s="36">
        <f>SUMIFS(СВЦЭМ!$C$33:$C$776,СВЦЭМ!$A$33:$A$776,$A103,СВЦЭМ!$B$33:$B$776,O$83)+'СЕТ СН'!$H$9+СВЦЭМ!$D$10+'СЕТ СН'!$H$6-'СЕТ СН'!$H$19</f>
        <v>1257.4790928699999</v>
      </c>
      <c r="P103" s="36">
        <f>SUMIFS(СВЦЭМ!$C$33:$C$776,СВЦЭМ!$A$33:$A$776,$A103,СВЦЭМ!$B$33:$B$776,P$83)+'СЕТ СН'!$H$9+СВЦЭМ!$D$10+'СЕТ СН'!$H$6-'СЕТ СН'!$H$19</f>
        <v>1251.7307162100001</v>
      </c>
      <c r="Q103" s="36">
        <f>SUMIFS(СВЦЭМ!$C$33:$C$776,СВЦЭМ!$A$33:$A$776,$A103,СВЦЭМ!$B$33:$B$776,Q$83)+'СЕТ СН'!$H$9+СВЦЭМ!$D$10+'СЕТ СН'!$H$6-'СЕТ СН'!$H$19</f>
        <v>1240.3041871400001</v>
      </c>
      <c r="R103" s="36">
        <f>SUMIFS(СВЦЭМ!$C$33:$C$776,СВЦЭМ!$A$33:$A$776,$A103,СВЦЭМ!$B$33:$B$776,R$83)+'СЕТ СН'!$H$9+СВЦЭМ!$D$10+'СЕТ СН'!$H$6-'СЕТ СН'!$H$19</f>
        <v>1246.20417174</v>
      </c>
      <c r="S103" s="36">
        <f>SUMIFS(СВЦЭМ!$C$33:$C$776,СВЦЭМ!$A$33:$A$776,$A103,СВЦЭМ!$B$33:$B$776,S$83)+'СЕТ СН'!$H$9+СВЦЭМ!$D$10+'СЕТ СН'!$H$6-'СЕТ СН'!$H$19</f>
        <v>1269.42898175</v>
      </c>
      <c r="T103" s="36">
        <f>SUMIFS(СВЦЭМ!$C$33:$C$776,СВЦЭМ!$A$33:$A$776,$A103,СВЦЭМ!$B$33:$B$776,T$83)+'СЕТ СН'!$H$9+СВЦЭМ!$D$10+'СЕТ СН'!$H$6-'СЕТ СН'!$H$19</f>
        <v>1276.89599191</v>
      </c>
      <c r="U103" s="36">
        <f>SUMIFS(СВЦЭМ!$C$33:$C$776,СВЦЭМ!$A$33:$A$776,$A103,СВЦЭМ!$B$33:$B$776,U$83)+'СЕТ СН'!$H$9+СВЦЭМ!$D$10+'СЕТ СН'!$H$6-'СЕТ СН'!$H$19</f>
        <v>1276.8191381900001</v>
      </c>
      <c r="V103" s="36">
        <f>SUMIFS(СВЦЭМ!$C$33:$C$776,СВЦЭМ!$A$33:$A$776,$A103,СВЦЭМ!$B$33:$B$776,V$83)+'СЕТ СН'!$H$9+СВЦЭМ!$D$10+'СЕТ СН'!$H$6-'СЕТ СН'!$H$19</f>
        <v>1265.92850125</v>
      </c>
      <c r="W103" s="36">
        <f>SUMIFS(СВЦЭМ!$C$33:$C$776,СВЦЭМ!$A$33:$A$776,$A103,СВЦЭМ!$B$33:$B$776,W$83)+'СЕТ СН'!$H$9+СВЦЭМ!$D$10+'СЕТ СН'!$H$6-'СЕТ СН'!$H$19</f>
        <v>1269.6812780600001</v>
      </c>
      <c r="X103" s="36">
        <f>SUMIFS(СВЦЭМ!$C$33:$C$776,СВЦЭМ!$A$33:$A$776,$A103,СВЦЭМ!$B$33:$B$776,X$83)+'СЕТ СН'!$H$9+СВЦЭМ!$D$10+'СЕТ СН'!$H$6-'СЕТ СН'!$H$19</f>
        <v>1262.48449783</v>
      </c>
      <c r="Y103" s="36">
        <f>SUMIFS(СВЦЭМ!$C$33:$C$776,СВЦЭМ!$A$33:$A$776,$A103,СВЦЭМ!$B$33:$B$776,Y$83)+'СЕТ СН'!$H$9+СВЦЭМ!$D$10+'СЕТ СН'!$H$6-'СЕТ СН'!$H$19</f>
        <v>1262.9259549399999</v>
      </c>
    </row>
    <row r="104" spans="1:25" ht="15.75" x14ac:dyDescent="0.2">
      <c r="A104" s="35">
        <f t="shared" si="2"/>
        <v>43790</v>
      </c>
      <c r="B104" s="36">
        <f>SUMIFS(СВЦЭМ!$C$33:$C$776,СВЦЭМ!$A$33:$A$776,$A104,СВЦЭМ!$B$33:$B$776,B$83)+'СЕТ СН'!$H$9+СВЦЭМ!$D$10+'СЕТ СН'!$H$6-'СЕТ СН'!$H$19</f>
        <v>1328.1255510599999</v>
      </c>
      <c r="C104" s="36">
        <f>SUMIFS(СВЦЭМ!$C$33:$C$776,СВЦЭМ!$A$33:$A$776,$A104,СВЦЭМ!$B$33:$B$776,C$83)+'СЕТ СН'!$H$9+СВЦЭМ!$D$10+'СЕТ СН'!$H$6-'СЕТ СН'!$H$19</f>
        <v>1331.28750623</v>
      </c>
      <c r="D104" s="36">
        <f>SUMIFS(СВЦЭМ!$C$33:$C$776,СВЦЭМ!$A$33:$A$776,$A104,СВЦЭМ!$B$33:$B$776,D$83)+'СЕТ СН'!$H$9+СВЦЭМ!$D$10+'СЕТ СН'!$H$6-'СЕТ СН'!$H$19</f>
        <v>1373.75632922</v>
      </c>
      <c r="E104" s="36">
        <f>SUMIFS(СВЦЭМ!$C$33:$C$776,СВЦЭМ!$A$33:$A$776,$A104,СВЦЭМ!$B$33:$B$776,E$83)+'СЕТ СН'!$H$9+СВЦЭМ!$D$10+'СЕТ СН'!$H$6-'СЕТ СН'!$H$19</f>
        <v>1379.69701992</v>
      </c>
      <c r="F104" s="36">
        <f>SUMIFS(СВЦЭМ!$C$33:$C$776,СВЦЭМ!$A$33:$A$776,$A104,СВЦЭМ!$B$33:$B$776,F$83)+'СЕТ СН'!$H$9+СВЦЭМ!$D$10+'СЕТ СН'!$H$6-'СЕТ СН'!$H$19</f>
        <v>1377.4812475399999</v>
      </c>
      <c r="G104" s="36">
        <f>SUMIFS(СВЦЭМ!$C$33:$C$776,СВЦЭМ!$A$33:$A$776,$A104,СВЦЭМ!$B$33:$B$776,G$83)+'СЕТ СН'!$H$9+СВЦЭМ!$D$10+'СЕТ СН'!$H$6-'СЕТ СН'!$H$19</f>
        <v>1367.4389270500001</v>
      </c>
      <c r="H104" s="36">
        <f>SUMIFS(СВЦЭМ!$C$33:$C$776,СВЦЭМ!$A$33:$A$776,$A104,СВЦЭМ!$B$33:$B$776,H$83)+'СЕТ СН'!$H$9+СВЦЭМ!$D$10+'СЕТ СН'!$H$6-'СЕТ СН'!$H$19</f>
        <v>1323.7812647000001</v>
      </c>
      <c r="I104" s="36">
        <f>SUMIFS(СВЦЭМ!$C$33:$C$776,СВЦЭМ!$A$33:$A$776,$A104,СВЦЭМ!$B$33:$B$776,I$83)+'СЕТ СН'!$H$9+СВЦЭМ!$D$10+'СЕТ СН'!$H$6-'СЕТ СН'!$H$19</f>
        <v>1308.3865090700001</v>
      </c>
      <c r="J104" s="36">
        <f>SUMIFS(СВЦЭМ!$C$33:$C$776,СВЦЭМ!$A$33:$A$776,$A104,СВЦЭМ!$B$33:$B$776,J$83)+'СЕТ СН'!$H$9+СВЦЭМ!$D$10+'СЕТ СН'!$H$6-'СЕТ СН'!$H$19</f>
        <v>1283.2865744000001</v>
      </c>
      <c r="K104" s="36">
        <f>SUMIFS(СВЦЭМ!$C$33:$C$776,СВЦЭМ!$A$33:$A$776,$A104,СВЦЭМ!$B$33:$B$776,K$83)+'СЕТ СН'!$H$9+СВЦЭМ!$D$10+'СЕТ СН'!$H$6-'СЕТ СН'!$H$19</f>
        <v>1278.1421004600002</v>
      </c>
      <c r="L104" s="36">
        <f>SUMIFS(СВЦЭМ!$C$33:$C$776,СВЦЭМ!$A$33:$A$776,$A104,СВЦЭМ!$B$33:$B$776,L$83)+'СЕТ СН'!$H$9+СВЦЭМ!$D$10+'СЕТ СН'!$H$6-'СЕТ СН'!$H$19</f>
        <v>1250.6811040500002</v>
      </c>
      <c r="M104" s="36">
        <f>SUMIFS(СВЦЭМ!$C$33:$C$776,СВЦЭМ!$A$33:$A$776,$A104,СВЦЭМ!$B$33:$B$776,M$83)+'СЕТ СН'!$H$9+СВЦЭМ!$D$10+'СЕТ СН'!$H$6-'СЕТ СН'!$H$19</f>
        <v>1249.4687107899999</v>
      </c>
      <c r="N104" s="36">
        <f>SUMIFS(СВЦЭМ!$C$33:$C$776,СВЦЭМ!$A$33:$A$776,$A104,СВЦЭМ!$B$33:$B$776,N$83)+'СЕТ СН'!$H$9+СВЦЭМ!$D$10+'СЕТ СН'!$H$6-'СЕТ СН'!$H$19</f>
        <v>1265.6913377800001</v>
      </c>
      <c r="O104" s="36">
        <f>SUMIFS(СВЦЭМ!$C$33:$C$776,СВЦЭМ!$A$33:$A$776,$A104,СВЦЭМ!$B$33:$B$776,O$83)+'СЕТ СН'!$H$9+СВЦЭМ!$D$10+'СЕТ СН'!$H$6-'СЕТ СН'!$H$19</f>
        <v>1284.25907762</v>
      </c>
      <c r="P104" s="36">
        <f>SUMIFS(СВЦЭМ!$C$33:$C$776,СВЦЭМ!$A$33:$A$776,$A104,СВЦЭМ!$B$33:$B$776,P$83)+'СЕТ СН'!$H$9+СВЦЭМ!$D$10+'СЕТ СН'!$H$6-'СЕТ СН'!$H$19</f>
        <v>1279.24233157</v>
      </c>
      <c r="Q104" s="36">
        <f>SUMIFS(СВЦЭМ!$C$33:$C$776,СВЦЭМ!$A$33:$A$776,$A104,СВЦЭМ!$B$33:$B$776,Q$83)+'СЕТ СН'!$H$9+СВЦЭМ!$D$10+'СЕТ СН'!$H$6-'СЕТ СН'!$H$19</f>
        <v>1283.3784331000002</v>
      </c>
      <c r="R104" s="36">
        <f>SUMIFS(СВЦЭМ!$C$33:$C$776,СВЦЭМ!$A$33:$A$776,$A104,СВЦЭМ!$B$33:$B$776,R$83)+'СЕТ СН'!$H$9+СВЦЭМ!$D$10+'СЕТ СН'!$H$6-'СЕТ СН'!$H$19</f>
        <v>1267.9725541900002</v>
      </c>
      <c r="S104" s="36">
        <f>SUMIFS(СВЦЭМ!$C$33:$C$776,СВЦЭМ!$A$33:$A$776,$A104,СВЦЭМ!$B$33:$B$776,S$83)+'СЕТ СН'!$H$9+СВЦЭМ!$D$10+'СЕТ СН'!$H$6-'СЕТ СН'!$H$19</f>
        <v>1239.42938359</v>
      </c>
      <c r="T104" s="36">
        <f>SUMIFS(СВЦЭМ!$C$33:$C$776,СВЦЭМ!$A$33:$A$776,$A104,СВЦЭМ!$B$33:$B$776,T$83)+'СЕТ СН'!$H$9+СВЦЭМ!$D$10+'СЕТ СН'!$H$6-'СЕТ СН'!$H$19</f>
        <v>1238.7826494400001</v>
      </c>
      <c r="U104" s="36">
        <f>SUMIFS(СВЦЭМ!$C$33:$C$776,СВЦЭМ!$A$33:$A$776,$A104,СВЦЭМ!$B$33:$B$776,U$83)+'СЕТ СН'!$H$9+СВЦЭМ!$D$10+'СЕТ СН'!$H$6-'СЕТ СН'!$H$19</f>
        <v>1239.5562758199999</v>
      </c>
      <c r="V104" s="36">
        <f>SUMIFS(СВЦЭМ!$C$33:$C$776,СВЦЭМ!$A$33:$A$776,$A104,СВЦЭМ!$B$33:$B$776,V$83)+'СЕТ СН'!$H$9+СВЦЭМ!$D$10+'СЕТ СН'!$H$6-'СЕТ СН'!$H$19</f>
        <v>1227.47986881</v>
      </c>
      <c r="W104" s="36">
        <f>SUMIFS(СВЦЭМ!$C$33:$C$776,СВЦЭМ!$A$33:$A$776,$A104,СВЦЭМ!$B$33:$B$776,W$83)+'СЕТ СН'!$H$9+СВЦЭМ!$D$10+'СЕТ СН'!$H$6-'СЕТ СН'!$H$19</f>
        <v>1219.2120203500001</v>
      </c>
      <c r="X104" s="36">
        <f>SUMIFS(СВЦЭМ!$C$33:$C$776,СВЦЭМ!$A$33:$A$776,$A104,СВЦЭМ!$B$33:$B$776,X$83)+'СЕТ СН'!$H$9+СВЦЭМ!$D$10+'СЕТ СН'!$H$6-'СЕТ СН'!$H$19</f>
        <v>1223.2676503100001</v>
      </c>
      <c r="Y104" s="36">
        <f>SUMIFS(СВЦЭМ!$C$33:$C$776,СВЦЭМ!$A$33:$A$776,$A104,СВЦЭМ!$B$33:$B$776,Y$83)+'СЕТ СН'!$H$9+СВЦЭМ!$D$10+'СЕТ СН'!$H$6-'СЕТ СН'!$H$19</f>
        <v>1283.2302749800001</v>
      </c>
    </row>
    <row r="105" spans="1:25" ht="15.75" x14ac:dyDescent="0.2">
      <c r="A105" s="35">
        <f t="shared" si="2"/>
        <v>43791</v>
      </c>
      <c r="B105" s="36">
        <f>SUMIFS(СВЦЭМ!$C$33:$C$776,СВЦЭМ!$A$33:$A$776,$A105,СВЦЭМ!$B$33:$B$776,B$83)+'СЕТ СН'!$H$9+СВЦЭМ!$D$10+'СЕТ СН'!$H$6-'СЕТ СН'!$H$19</f>
        <v>1340.38847412</v>
      </c>
      <c r="C105" s="36">
        <f>SUMIFS(СВЦЭМ!$C$33:$C$776,СВЦЭМ!$A$33:$A$776,$A105,СВЦЭМ!$B$33:$B$776,C$83)+'СЕТ СН'!$H$9+СВЦЭМ!$D$10+'СЕТ СН'!$H$6-'СЕТ СН'!$H$19</f>
        <v>1376.85889251</v>
      </c>
      <c r="D105" s="36">
        <f>SUMIFS(СВЦЭМ!$C$33:$C$776,СВЦЭМ!$A$33:$A$776,$A105,СВЦЭМ!$B$33:$B$776,D$83)+'СЕТ СН'!$H$9+СВЦЭМ!$D$10+'СЕТ СН'!$H$6-'СЕТ СН'!$H$19</f>
        <v>1381.02655121</v>
      </c>
      <c r="E105" s="36">
        <f>SUMIFS(СВЦЭМ!$C$33:$C$776,СВЦЭМ!$A$33:$A$776,$A105,СВЦЭМ!$B$33:$B$776,E$83)+'СЕТ СН'!$H$9+СВЦЭМ!$D$10+'СЕТ СН'!$H$6-'СЕТ СН'!$H$19</f>
        <v>1363.5149499600002</v>
      </c>
      <c r="F105" s="36">
        <f>SUMIFS(СВЦЭМ!$C$33:$C$776,СВЦЭМ!$A$33:$A$776,$A105,СВЦЭМ!$B$33:$B$776,F$83)+'СЕТ СН'!$H$9+СВЦЭМ!$D$10+'СЕТ СН'!$H$6-'СЕТ СН'!$H$19</f>
        <v>1349.8046280000001</v>
      </c>
      <c r="G105" s="36">
        <f>SUMIFS(СВЦЭМ!$C$33:$C$776,СВЦЭМ!$A$33:$A$776,$A105,СВЦЭМ!$B$33:$B$776,G$83)+'СЕТ СН'!$H$9+СВЦЭМ!$D$10+'СЕТ СН'!$H$6-'СЕТ СН'!$H$19</f>
        <v>1334.50741556</v>
      </c>
      <c r="H105" s="36">
        <f>SUMIFS(СВЦЭМ!$C$33:$C$776,СВЦЭМ!$A$33:$A$776,$A105,СВЦЭМ!$B$33:$B$776,H$83)+'СЕТ СН'!$H$9+СВЦЭМ!$D$10+'СЕТ СН'!$H$6-'СЕТ СН'!$H$19</f>
        <v>1315.0335036700001</v>
      </c>
      <c r="I105" s="36">
        <f>SUMIFS(СВЦЭМ!$C$33:$C$776,СВЦЭМ!$A$33:$A$776,$A105,СВЦЭМ!$B$33:$B$776,I$83)+'СЕТ СН'!$H$9+СВЦЭМ!$D$10+'СЕТ СН'!$H$6-'СЕТ СН'!$H$19</f>
        <v>1313.6195607300001</v>
      </c>
      <c r="J105" s="36">
        <f>SUMIFS(СВЦЭМ!$C$33:$C$776,СВЦЭМ!$A$33:$A$776,$A105,СВЦЭМ!$B$33:$B$776,J$83)+'СЕТ СН'!$H$9+СВЦЭМ!$D$10+'СЕТ СН'!$H$6-'СЕТ СН'!$H$19</f>
        <v>1287.3449209300002</v>
      </c>
      <c r="K105" s="36">
        <f>SUMIFS(СВЦЭМ!$C$33:$C$776,СВЦЭМ!$A$33:$A$776,$A105,СВЦЭМ!$B$33:$B$776,K$83)+'СЕТ СН'!$H$9+СВЦЭМ!$D$10+'СЕТ СН'!$H$6-'СЕТ СН'!$H$19</f>
        <v>1284.25884116</v>
      </c>
      <c r="L105" s="36">
        <f>SUMIFS(СВЦЭМ!$C$33:$C$776,СВЦЭМ!$A$33:$A$776,$A105,СВЦЭМ!$B$33:$B$776,L$83)+'СЕТ СН'!$H$9+СВЦЭМ!$D$10+'СЕТ СН'!$H$6-'СЕТ СН'!$H$19</f>
        <v>1249.35779772</v>
      </c>
      <c r="M105" s="36">
        <f>SUMIFS(СВЦЭМ!$C$33:$C$776,СВЦЭМ!$A$33:$A$776,$A105,СВЦЭМ!$B$33:$B$776,M$83)+'СЕТ СН'!$H$9+СВЦЭМ!$D$10+'СЕТ СН'!$H$6-'СЕТ СН'!$H$19</f>
        <v>1247.06932041</v>
      </c>
      <c r="N105" s="36">
        <f>SUMIFS(СВЦЭМ!$C$33:$C$776,СВЦЭМ!$A$33:$A$776,$A105,СВЦЭМ!$B$33:$B$776,N$83)+'СЕТ СН'!$H$9+СВЦЭМ!$D$10+'СЕТ СН'!$H$6-'СЕТ СН'!$H$19</f>
        <v>1242.3245311999999</v>
      </c>
      <c r="O105" s="36">
        <f>SUMIFS(СВЦЭМ!$C$33:$C$776,СВЦЭМ!$A$33:$A$776,$A105,СВЦЭМ!$B$33:$B$776,O$83)+'СЕТ СН'!$H$9+СВЦЭМ!$D$10+'СЕТ СН'!$H$6-'СЕТ СН'!$H$19</f>
        <v>1259.23056782</v>
      </c>
      <c r="P105" s="36">
        <f>SUMIFS(СВЦЭМ!$C$33:$C$776,СВЦЭМ!$A$33:$A$776,$A105,СВЦЭМ!$B$33:$B$776,P$83)+'СЕТ СН'!$H$9+СВЦЭМ!$D$10+'СЕТ СН'!$H$6-'СЕТ СН'!$H$19</f>
        <v>1271.27887775</v>
      </c>
      <c r="Q105" s="36">
        <f>SUMIFS(СВЦЭМ!$C$33:$C$776,СВЦЭМ!$A$33:$A$776,$A105,СВЦЭМ!$B$33:$B$776,Q$83)+'СЕТ СН'!$H$9+СВЦЭМ!$D$10+'СЕТ СН'!$H$6-'СЕТ СН'!$H$19</f>
        <v>1270.5778334199999</v>
      </c>
      <c r="R105" s="36">
        <f>SUMIFS(СВЦЭМ!$C$33:$C$776,СВЦЭМ!$A$33:$A$776,$A105,СВЦЭМ!$B$33:$B$776,R$83)+'СЕТ СН'!$H$9+СВЦЭМ!$D$10+'СЕТ СН'!$H$6-'СЕТ СН'!$H$19</f>
        <v>1252.99510255</v>
      </c>
      <c r="S105" s="36">
        <f>SUMIFS(СВЦЭМ!$C$33:$C$776,СВЦЭМ!$A$33:$A$776,$A105,СВЦЭМ!$B$33:$B$776,S$83)+'СЕТ СН'!$H$9+СВЦЭМ!$D$10+'СЕТ СН'!$H$6-'СЕТ СН'!$H$19</f>
        <v>1242.53951553</v>
      </c>
      <c r="T105" s="36">
        <f>SUMIFS(СВЦЭМ!$C$33:$C$776,СВЦЭМ!$A$33:$A$776,$A105,СВЦЭМ!$B$33:$B$776,T$83)+'СЕТ СН'!$H$9+СВЦЭМ!$D$10+'СЕТ СН'!$H$6-'СЕТ СН'!$H$19</f>
        <v>1239.17533028</v>
      </c>
      <c r="U105" s="36">
        <f>SUMIFS(СВЦЭМ!$C$33:$C$776,СВЦЭМ!$A$33:$A$776,$A105,СВЦЭМ!$B$33:$B$776,U$83)+'СЕТ СН'!$H$9+СВЦЭМ!$D$10+'СЕТ СН'!$H$6-'СЕТ СН'!$H$19</f>
        <v>1232.5492926300001</v>
      </c>
      <c r="V105" s="36">
        <f>SUMIFS(СВЦЭМ!$C$33:$C$776,СВЦЭМ!$A$33:$A$776,$A105,СВЦЭМ!$B$33:$B$776,V$83)+'СЕТ СН'!$H$9+СВЦЭМ!$D$10+'СЕТ СН'!$H$6-'СЕТ СН'!$H$19</f>
        <v>1225.2732494100001</v>
      </c>
      <c r="W105" s="36">
        <f>SUMIFS(СВЦЭМ!$C$33:$C$776,СВЦЭМ!$A$33:$A$776,$A105,СВЦЭМ!$B$33:$B$776,W$83)+'СЕТ СН'!$H$9+СВЦЭМ!$D$10+'СЕТ СН'!$H$6-'СЕТ СН'!$H$19</f>
        <v>1212.45926839</v>
      </c>
      <c r="X105" s="36">
        <f>SUMIFS(СВЦЭМ!$C$33:$C$776,СВЦЭМ!$A$33:$A$776,$A105,СВЦЭМ!$B$33:$B$776,X$83)+'СЕТ СН'!$H$9+СВЦЭМ!$D$10+'СЕТ СН'!$H$6-'СЕТ СН'!$H$19</f>
        <v>1227.5091034699999</v>
      </c>
      <c r="Y105" s="36">
        <f>SUMIFS(СВЦЭМ!$C$33:$C$776,СВЦЭМ!$A$33:$A$776,$A105,СВЦЭМ!$B$33:$B$776,Y$83)+'СЕТ СН'!$H$9+СВЦЭМ!$D$10+'СЕТ СН'!$H$6-'СЕТ СН'!$H$19</f>
        <v>1260.8903985500001</v>
      </c>
    </row>
    <row r="106" spans="1:25" ht="15.75" x14ac:dyDescent="0.2">
      <c r="A106" s="35">
        <f t="shared" si="2"/>
        <v>43792</v>
      </c>
      <c r="B106" s="36">
        <f>SUMIFS(СВЦЭМ!$C$33:$C$776,СВЦЭМ!$A$33:$A$776,$A106,СВЦЭМ!$B$33:$B$776,B$83)+'СЕТ СН'!$H$9+СВЦЭМ!$D$10+'СЕТ СН'!$H$6-'СЕТ СН'!$H$19</f>
        <v>1294.8514937499999</v>
      </c>
      <c r="C106" s="36">
        <f>SUMIFS(СВЦЭМ!$C$33:$C$776,СВЦЭМ!$A$33:$A$776,$A106,СВЦЭМ!$B$33:$B$776,C$83)+'СЕТ СН'!$H$9+СВЦЭМ!$D$10+'СЕТ СН'!$H$6-'СЕТ СН'!$H$19</f>
        <v>1335.2653906999999</v>
      </c>
      <c r="D106" s="36">
        <f>SUMIFS(СВЦЭМ!$C$33:$C$776,СВЦЭМ!$A$33:$A$776,$A106,СВЦЭМ!$B$33:$B$776,D$83)+'СЕТ СН'!$H$9+СВЦЭМ!$D$10+'СЕТ СН'!$H$6-'СЕТ СН'!$H$19</f>
        <v>1346.7167736599999</v>
      </c>
      <c r="E106" s="36">
        <f>SUMIFS(СВЦЭМ!$C$33:$C$776,СВЦЭМ!$A$33:$A$776,$A106,СВЦЭМ!$B$33:$B$776,E$83)+'СЕТ СН'!$H$9+СВЦЭМ!$D$10+'СЕТ СН'!$H$6-'СЕТ СН'!$H$19</f>
        <v>1352.9452551600002</v>
      </c>
      <c r="F106" s="36">
        <f>SUMIFS(СВЦЭМ!$C$33:$C$776,СВЦЭМ!$A$33:$A$776,$A106,СВЦЭМ!$B$33:$B$776,F$83)+'СЕТ СН'!$H$9+СВЦЭМ!$D$10+'СЕТ СН'!$H$6-'СЕТ СН'!$H$19</f>
        <v>1350.2100858200001</v>
      </c>
      <c r="G106" s="36">
        <f>SUMIFS(СВЦЭМ!$C$33:$C$776,СВЦЭМ!$A$33:$A$776,$A106,СВЦЭМ!$B$33:$B$776,G$83)+'СЕТ СН'!$H$9+СВЦЭМ!$D$10+'СЕТ СН'!$H$6-'СЕТ СН'!$H$19</f>
        <v>1341.8288780800001</v>
      </c>
      <c r="H106" s="36">
        <f>SUMIFS(СВЦЭМ!$C$33:$C$776,СВЦЭМ!$A$33:$A$776,$A106,СВЦЭМ!$B$33:$B$776,H$83)+'СЕТ СН'!$H$9+СВЦЭМ!$D$10+'СЕТ СН'!$H$6-'СЕТ СН'!$H$19</f>
        <v>1322.4133874899999</v>
      </c>
      <c r="I106" s="36">
        <f>SUMIFS(СВЦЭМ!$C$33:$C$776,СВЦЭМ!$A$33:$A$776,$A106,СВЦЭМ!$B$33:$B$776,I$83)+'СЕТ СН'!$H$9+СВЦЭМ!$D$10+'СЕТ СН'!$H$6-'СЕТ СН'!$H$19</f>
        <v>1323.29986347</v>
      </c>
      <c r="J106" s="36">
        <f>SUMIFS(СВЦЭМ!$C$33:$C$776,СВЦЭМ!$A$33:$A$776,$A106,СВЦЭМ!$B$33:$B$776,J$83)+'СЕТ СН'!$H$9+СВЦЭМ!$D$10+'СЕТ СН'!$H$6-'СЕТ СН'!$H$19</f>
        <v>1301.35938833</v>
      </c>
      <c r="K106" s="36">
        <f>SUMIFS(СВЦЭМ!$C$33:$C$776,СВЦЭМ!$A$33:$A$776,$A106,СВЦЭМ!$B$33:$B$776,K$83)+'СЕТ СН'!$H$9+СВЦЭМ!$D$10+'СЕТ СН'!$H$6-'СЕТ СН'!$H$19</f>
        <v>1287.67162033</v>
      </c>
      <c r="L106" s="36">
        <f>SUMIFS(СВЦЭМ!$C$33:$C$776,СВЦЭМ!$A$33:$A$776,$A106,СВЦЭМ!$B$33:$B$776,L$83)+'СЕТ СН'!$H$9+СВЦЭМ!$D$10+'СЕТ СН'!$H$6-'СЕТ СН'!$H$19</f>
        <v>1251.8977191200001</v>
      </c>
      <c r="M106" s="36">
        <f>SUMIFS(СВЦЭМ!$C$33:$C$776,СВЦЭМ!$A$33:$A$776,$A106,СВЦЭМ!$B$33:$B$776,M$83)+'СЕТ СН'!$H$9+СВЦЭМ!$D$10+'СЕТ СН'!$H$6-'СЕТ СН'!$H$19</f>
        <v>1246.4018782500002</v>
      </c>
      <c r="N106" s="36">
        <f>SUMIFS(СВЦЭМ!$C$33:$C$776,СВЦЭМ!$A$33:$A$776,$A106,СВЦЭМ!$B$33:$B$776,N$83)+'СЕТ СН'!$H$9+СВЦЭМ!$D$10+'СЕТ СН'!$H$6-'СЕТ СН'!$H$19</f>
        <v>1240.8009262600001</v>
      </c>
      <c r="O106" s="36">
        <f>SUMIFS(СВЦЭМ!$C$33:$C$776,СВЦЭМ!$A$33:$A$776,$A106,СВЦЭМ!$B$33:$B$776,O$83)+'СЕТ СН'!$H$9+СВЦЭМ!$D$10+'СЕТ СН'!$H$6-'СЕТ СН'!$H$19</f>
        <v>1250.3025212</v>
      </c>
      <c r="P106" s="36">
        <f>SUMIFS(СВЦЭМ!$C$33:$C$776,СВЦЭМ!$A$33:$A$776,$A106,СВЦЭМ!$B$33:$B$776,P$83)+'СЕТ СН'!$H$9+СВЦЭМ!$D$10+'СЕТ СН'!$H$6-'СЕТ СН'!$H$19</f>
        <v>1260.6464918400002</v>
      </c>
      <c r="Q106" s="36">
        <f>SUMIFS(СВЦЭМ!$C$33:$C$776,СВЦЭМ!$A$33:$A$776,$A106,СВЦЭМ!$B$33:$B$776,Q$83)+'СЕТ СН'!$H$9+СВЦЭМ!$D$10+'СЕТ СН'!$H$6-'СЕТ СН'!$H$19</f>
        <v>1257.9048601499999</v>
      </c>
      <c r="R106" s="36">
        <f>SUMIFS(СВЦЭМ!$C$33:$C$776,СВЦЭМ!$A$33:$A$776,$A106,СВЦЭМ!$B$33:$B$776,R$83)+'СЕТ СН'!$H$9+СВЦЭМ!$D$10+'СЕТ СН'!$H$6-'СЕТ СН'!$H$19</f>
        <v>1249.1695273400001</v>
      </c>
      <c r="S106" s="36">
        <f>SUMIFS(СВЦЭМ!$C$33:$C$776,СВЦЭМ!$A$33:$A$776,$A106,СВЦЭМ!$B$33:$B$776,S$83)+'СЕТ СН'!$H$9+СВЦЭМ!$D$10+'СЕТ СН'!$H$6-'СЕТ СН'!$H$19</f>
        <v>1240.7896120300002</v>
      </c>
      <c r="T106" s="36">
        <f>SUMIFS(СВЦЭМ!$C$33:$C$776,СВЦЭМ!$A$33:$A$776,$A106,СВЦЭМ!$B$33:$B$776,T$83)+'СЕТ СН'!$H$9+СВЦЭМ!$D$10+'СЕТ СН'!$H$6-'СЕТ СН'!$H$19</f>
        <v>1230.9481593999999</v>
      </c>
      <c r="U106" s="36">
        <f>SUMIFS(СВЦЭМ!$C$33:$C$776,СВЦЭМ!$A$33:$A$776,$A106,СВЦЭМ!$B$33:$B$776,U$83)+'СЕТ СН'!$H$9+СВЦЭМ!$D$10+'СЕТ СН'!$H$6-'СЕТ СН'!$H$19</f>
        <v>1228.8216071500001</v>
      </c>
      <c r="V106" s="36">
        <f>SUMIFS(СВЦЭМ!$C$33:$C$776,СВЦЭМ!$A$33:$A$776,$A106,СВЦЭМ!$B$33:$B$776,V$83)+'СЕТ СН'!$H$9+СВЦЭМ!$D$10+'СЕТ СН'!$H$6-'СЕТ СН'!$H$19</f>
        <v>1238.1003790499999</v>
      </c>
      <c r="W106" s="36">
        <f>SUMIFS(СВЦЭМ!$C$33:$C$776,СВЦЭМ!$A$33:$A$776,$A106,СВЦЭМ!$B$33:$B$776,W$83)+'СЕТ СН'!$H$9+СВЦЭМ!$D$10+'СЕТ СН'!$H$6-'СЕТ СН'!$H$19</f>
        <v>1249.2225167400002</v>
      </c>
      <c r="X106" s="36">
        <f>SUMIFS(СВЦЭМ!$C$33:$C$776,СВЦЭМ!$A$33:$A$776,$A106,СВЦЭМ!$B$33:$B$776,X$83)+'СЕТ СН'!$H$9+СВЦЭМ!$D$10+'СЕТ СН'!$H$6-'СЕТ СН'!$H$19</f>
        <v>1260.2088793500002</v>
      </c>
      <c r="Y106" s="36">
        <f>SUMIFS(СВЦЭМ!$C$33:$C$776,СВЦЭМ!$A$33:$A$776,$A106,СВЦЭМ!$B$33:$B$776,Y$83)+'СЕТ СН'!$H$9+СВЦЭМ!$D$10+'СЕТ СН'!$H$6-'СЕТ СН'!$H$19</f>
        <v>1267.92411963</v>
      </c>
    </row>
    <row r="107" spans="1:25" ht="15.75" x14ac:dyDescent="0.2">
      <c r="A107" s="35">
        <f t="shared" si="2"/>
        <v>43793</v>
      </c>
      <c r="B107" s="36">
        <f>SUMIFS(СВЦЭМ!$C$33:$C$776,СВЦЭМ!$A$33:$A$776,$A107,СВЦЭМ!$B$33:$B$776,B$83)+'СЕТ СН'!$H$9+СВЦЭМ!$D$10+'СЕТ СН'!$H$6-'СЕТ СН'!$H$19</f>
        <v>1241.1034811100001</v>
      </c>
      <c r="C107" s="36">
        <f>SUMIFS(СВЦЭМ!$C$33:$C$776,СВЦЭМ!$A$33:$A$776,$A107,СВЦЭМ!$B$33:$B$776,C$83)+'СЕТ СН'!$H$9+СВЦЭМ!$D$10+'СЕТ СН'!$H$6-'СЕТ СН'!$H$19</f>
        <v>1254.3019086700001</v>
      </c>
      <c r="D107" s="36">
        <f>SUMIFS(СВЦЭМ!$C$33:$C$776,СВЦЭМ!$A$33:$A$776,$A107,СВЦЭМ!$B$33:$B$776,D$83)+'СЕТ СН'!$H$9+СВЦЭМ!$D$10+'СЕТ СН'!$H$6-'СЕТ СН'!$H$19</f>
        <v>1313.0147191199999</v>
      </c>
      <c r="E107" s="36">
        <f>SUMIFS(СВЦЭМ!$C$33:$C$776,СВЦЭМ!$A$33:$A$776,$A107,СВЦЭМ!$B$33:$B$776,E$83)+'СЕТ СН'!$H$9+СВЦЭМ!$D$10+'СЕТ СН'!$H$6-'СЕТ СН'!$H$19</f>
        <v>1341.6120060200001</v>
      </c>
      <c r="F107" s="36">
        <f>SUMIFS(СВЦЭМ!$C$33:$C$776,СВЦЭМ!$A$33:$A$776,$A107,СВЦЭМ!$B$33:$B$776,F$83)+'СЕТ СН'!$H$9+СВЦЭМ!$D$10+'СЕТ СН'!$H$6-'СЕТ СН'!$H$19</f>
        <v>1339.2135759600001</v>
      </c>
      <c r="G107" s="36">
        <f>SUMIFS(СВЦЭМ!$C$33:$C$776,СВЦЭМ!$A$33:$A$776,$A107,СВЦЭМ!$B$33:$B$776,G$83)+'СЕТ СН'!$H$9+СВЦЭМ!$D$10+'СЕТ СН'!$H$6-'СЕТ СН'!$H$19</f>
        <v>1348.31368565</v>
      </c>
      <c r="H107" s="36">
        <f>SUMIFS(СВЦЭМ!$C$33:$C$776,СВЦЭМ!$A$33:$A$776,$A107,СВЦЭМ!$B$33:$B$776,H$83)+'СЕТ СН'!$H$9+СВЦЭМ!$D$10+'СЕТ СН'!$H$6-'СЕТ СН'!$H$19</f>
        <v>1336.87316575</v>
      </c>
      <c r="I107" s="36">
        <f>SUMIFS(СВЦЭМ!$C$33:$C$776,СВЦЭМ!$A$33:$A$776,$A107,СВЦЭМ!$B$33:$B$776,I$83)+'СЕТ СН'!$H$9+СВЦЭМ!$D$10+'СЕТ СН'!$H$6-'СЕТ СН'!$H$19</f>
        <v>1327.8424895000001</v>
      </c>
      <c r="J107" s="36">
        <f>SUMIFS(СВЦЭМ!$C$33:$C$776,СВЦЭМ!$A$33:$A$776,$A107,СВЦЭМ!$B$33:$B$776,J$83)+'СЕТ СН'!$H$9+СВЦЭМ!$D$10+'СЕТ СН'!$H$6-'СЕТ СН'!$H$19</f>
        <v>1301.4751347500001</v>
      </c>
      <c r="K107" s="36">
        <f>SUMIFS(СВЦЭМ!$C$33:$C$776,СВЦЭМ!$A$33:$A$776,$A107,СВЦЭМ!$B$33:$B$776,K$83)+'СЕТ СН'!$H$9+СВЦЭМ!$D$10+'СЕТ СН'!$H$6-'СЕТ СН'!$H$19</f>
        <v>1294.75796343</v>
      </c>
      <c r="L107" s="36">
        <f>SUMIFS(СВЦЭМ!$C$33:$C$776,СВЦЭМ!$A$33:$A$776,$A107,СВЦЭМ!$B$33:$B$776,L$83)+'СЕТ СН'!$H$9+СВЦЭМ!$D$10+'СЕТ СН'!$H$6-'СЕТ СН'!$H$19</f>
        <v>1249.7213704800001</v>
      </c>
      <c r="M107" s="36">
        <f>SUMIFS(СВЦЭМ!$C$33:$C$776,СВЦЭМ!$A$33:$A$776,$A107,СВЦЭМ!$B$33:$B$776,M$83)+'СЕТ СН'!$H$9+СВЦЭМ!$D$10+'СЕТ СН'!$H$6-'СЕТ СН'!$H$19</f>
        <v>1239.0503835200002</v>
      </c>
      <c r="N107" s="36">
        <f>SUMIFS(СВЦЭМ!$C$33:$C$776,СВЦЭМ!$A$33:$A$776,$A107,СВЦЭМ!$B$33:$B$776,N$83)+'СЕТ СН'!$H$9+СВЦЭМ!$D$10+'СЕТ СН'!$H$6-'СЕТ СН'!$H$19</f>
        <v>1228.9961343099999</v>
      </c>
      <c r="O107" s="36">
        <f>SUMIFS(СВЦЭМ!$C$33:$C$776,СВЦЭМ!$A$33:$A$776,$A107,СВЦЭМ!$B$33:$B$776,O$83)+'СЕТ СН'!$H$9+СВЦЭМ!$D$10+'СЕТ СН'!$H$6-'СЕТ СН'!$H$19</f>
        <v>1227.9558693500001</v>
      </c>
      <c r="P107" s="36">
        <f>SUMIFS(СВЦЭМ!$C$33:$C$776,СВЦЭМ!$A$33:$A$776,$A107,СВЦЭМ!$B$33:$B$776,P$83)+'СЕТ СН'!$H$9+СВЦЭМ!$D$10+'СЕТ СН'!$H$6-'СЕТ СН'!$H$19</f>
        <v>1234.9151516300001</v>
      </c>
      <c r="Q107" s="36">
        <f>SUMIFS(СВЦЭМ!$C$33:$C$776,СВЦЭМ!$A$33:$A$776,$A107,СВЦЭМ!$B$33:$B$776,Q$83)+'СЕТ СН'!$H$9+СВЦЭМ!$D$10+'СЕТ СН'!$H$6-'СЕТ СН'!$H$19</f>
        <v>1216.93006956</v>
      </c>
      <c r="R107" s="36">
        <f>SUMIFS(СВЦЭМ!$C$33:$C$776,СВЦЭМ!$A$33:$A$776,$A107,СВЦЭМ!$B$33:$B$776,R$83)+'СЕТ СН'!$H$9+СВЦЭМ!$D$10+'СЕТ СН'!$H$6-'СЕТ СН'!$H$19</f>
        <v>1237.06334767</v>
      </c>
      <c r="S107" s="36">
        <f>SUMIFS(СВЦЭМ!$C$33:$C$776,СВЦЭМ!$A$33:$A$776,$A107,СВЦЭМ!$B$33:$B$776,S$83)+'СЕТ СН'!$H$9+СВЦЭМ!$D$10+'СЕТ СН'!$H$6-'СЕТ СН'!$H$19</f>
        <v>1257.27620759</v>
      </c>
      <c r="T107" s="36">
        <f>SUMIFS(СВЦЭМ!$C$33:$C$776,СВЦЭМ!$A$33:$A$776,$A107,СВЦЭМ!$B$33:$B$776,T$83)+'СЕТ СН'!$H$9+СВЦЭМ!$D$10+'СЕТ СН'!$H$6-'СЕТ СН'!$H$19</f>
        <v>1250.19233779</v>
      </c>
      <c r="U107" s="36">
        <f>SUMIFS(СВЦЭМ!$C$33:$C$776,СВЦЭМ!$A$33:$A$776,$A107,СВЦЭМ!$B$33:$B$776,U$83)+'СЕТ СН'!$H$9+СВЦЭМ!$D$10+'СЕТ СН'!$H$6-'СЕТ СН'!$H$19</f>
        <v>1262.0234034600001</v>
      </c>
      <c r="V107" s="36">
        <f>SUMIFS(СВЦЭМ!$C$33:$C$776,СВЦЭМ!$A$33:$A$776,$A107,СВЦЭМ!$B$33:$B$776,V$83)+'СЕТ СН'!$H$9+СВЦЭМ!$D$10+'СЕТ СН'!$H$6-'СЕТ СН'!$H$19</f>
        <v>1258.3646460499999</v>
      </c>
      <c r="W107" s="36">
        <f>SUMIFS(СВЦЭМ!$C$33:$C$776,СВЦЭМ!$A$33:$A$776,$A107,СВЦЭМ!$B$33:$B$776,W$83)+'СЕТ СН'!$H$9+СВЦЭМ!$D$10+'СЕТ СН'!$H$6-'СЕТ СН'!$H$19</f>
        <v>1257.9893594300001</v>
      </c>
      <c r="X107" s="36">
        <f>SUMIFS(СВЦЭМ!$C$33:$C$776,СВЦЭМ!$A$33:$A$776,$A107,СВЦЭМ!$B$33:$B$776,X$83)+'СЕТ СН'!$H$9+СВЦЭМ!$D$10+'СЕТ СН'!$H$6-'СЕТ СН'!$H$19</f>
        <v>1257.4685346599999</v>
      </c>
      <c r="Y107" s="36">
        <f>SUMIFS(СВЦЭМ!$C$33:$C$776,СВЦЭМ!$A$33:$A$776,$A107,СВЦЭМ!$B$33:$B$776,Y$83)+'СЕТ СН'!$H$9+СВЦЭМ!$D$10+'СЕТ СН'!$H$6-'СЕТ СН'!$H$19</f>
        <v>1282.1901430299999</v>
      </c>
    </row>
    <row r="108" spans="1:25" ht="15.75" x14ac:dyDescent="0.2">
      <c r="A108" s="35">
        <f t="shared" si="2"/>
        <v>43794</v>
      </c>
      <c r="B108" s="36">
        <f>SUMIFS(СВЦЭМ!$C$33:$C$776,СВЦЭМ!$A$33:$A$776,$A108,СВЦЭМ!$B$33:$B$776,B$83)+'СЕТ СН'!$H$9+СВЦЭМ!$D$10+'СЕТ СН'!$H$6-'СЕТ СН'!$H$19</f>
        <v>1313.8114567</v>
      </c>
      <c r="C108" s="36">
        <f>SUMIFS(СВЦЭМ!$C$33:$C$776,СВЦЭМ!$A$33:$A$776,$A108,СВЦЭМ!$B$33:$B$776,C$83)+'СЕТ СН'!$H$9+СВЦЭМ!$D$10+'СЕТ СН'!$H$6-'СЕТ СН'!$H$19</f>
        <v>1336.3449398600001</v>
      </c>
      <c r="D108" s="36">
        <f>SUMIFS(СВЦЭМ!$C$33:$C$776,СВЦЭМ!$A$33:$A$776,$A108,СВЦЭМ!$B$33:$B$776,D$83)+'СЕТ СН'!$H$9+СВЦЭМ!$D$10+'СЕТ СН'!$H$6-'СЕТ СН'!$H$19</f>
        <v>1377.04680491</v>
      </c>
      <c r="E108" s="36">
        <f>SUMIFS(СВЦЭМ!$C$33:$C$776,СВЦЭМ!$A$33:$A$776,$A108,СВЦЭМ!$B$33:$B$776,E$83)+'СЕТ СН'!$H$9+СВЦЭМ!$D$10+'СЕТ СН'!$H$6-'СЕТ СН'!$H$19</f>
        <v>1391.4275593100001</v>
      </c>
      <c r="F108" s="36">
        <f>SUMIFS(СВЦЭМ!$C$33:$C$776,СВЦЭМ!$A$33:$A$776,$A108,СВЦЭМ!$B$33:$B$776,F$83)+'СЕТ СН'!$H$9+СВЦЭМ!$D$10+'СЕТ СН'!$H$6-'СЕТ СН'!$H$19</f>
        <v>1374.9929911700001</v>
      </c>
      <c r="G108" s="36">
        <f>SUMIFS(СВЦЭМ!$C$33:$C$776,СВЦЭМ!$A$33:$A$776,$A108,СВЦЭМ!$B$33:$B$776,G$83)+'СЕТ СН'!$H$9+СВЦЭМ!$D$10+'СЕТ СН'!$H$6-'СЕТ СН'!$H$19</f>
        <v>1374.2825966999999</v>
      </c>
      <c r="H108" s="36">
        <f>SUMIFS(СВЦЭМ!$C$33:$C$776,СВЦЭМ!$A$33:$A$776,$A108,СВЦЭМ!$B$33:$B$776,H$83)+'СЕТ СН'!$H$9+СВЦЭМ!$D$10+'СЕТ СН'!$H$6-'СЕТ СН'!$H$19</f>
        <v>1325.9528182600002</v>
      </c>
      <c r="I108" s="36">
        <f>SUMIFS(СВЦЭМ!$C$33:$C$776,СВЦЭМ!$A$33:$A$776,$A108,СВЦЭМ!$B$33:$B$776,I$83)+'СЕТ СН'!$H$9+СВЦЭМ!$D$10+'СЕТ СН'!$H$6-'СЕТ СН'!$H$19</f>
        <v>1313.54931422</v>
      </c>
      <c r="J108" s="36">
        <f>SUMIFS(СВЦЭМ!$C$33:$C$776,СВЦЭМ!$A$33:$A$776,$A108,СВЦЭМ!$B$33:$B$776,J$83)+'СЕТ СН'!$H$9+СВЦЭМ!$D$10+'СЕТ СН'!$H$6-'СЕТ СН'!$H$19</f>
        <v>1292.0551748900002</v>
      </c>
      <c r="K108" s="36">
        <f>SUMIFS(СВЦЭМ!$C$33:$C$776,СВЦЭМ!$A$33:$A$776,$A108,СВЦЭМ!$B$33:$B$776,K$83)+'СЕТ СН'!$H$9+СВЦЭМ!$D$10+'СЕТ СН'!$H$6-'СЕТ СН'!$H$19</f>
        <v>1281.2834130199999</v>
      </c>
      <c r="L108" s="36">
        <f>SUMIFS(СВЦЭМ!$C$33:$C$776,СВЦЭМ!$A$33:$A$776,$A108,СВЦЭМ!$B$33:$B$776,L$83)+'СЕТ СН'!$H$9+СВЦЭМ!$D$10+'СЕТ СН'!$H$6-'СЕТ СН'!$H$19</f>
        <v>1243.67464077</v>
      </c>
      <c r="M108" s="36">
        <f>SUMIFS(СВЦЭМ!$C$33:$C$776,СВЦЭМ!$A$33:$A$776,$A108,СВЦЭМ!$B$33:$B$776,M$83)+'СЕТ СН'!$H$9+СВЦЭМ!$D$10+'СЕТ СН'!$H$6-'СЕТ СН'!$H$19</f>
        <v>1245.30071834</v>
      </c>
      <c r="N108" s="36">
        <f>SUMIFS(СВЦЭМ!$C$33:$C$776,СВЦЭМ!$A$33:$A$776,$A108,СВЦЭМ!$B$33:$B$776,N$83)+'СЕТ СН'!$H$9+СВЦЭМ!$D$10+'СЕТ СН'!$H$6-'СЕТ СН'!$H$19</f>
        <v>1232.8252182900001</v>
      </c>
      <c r="O108" s="36">
        <f>SUMIFS(СВЦЭМ!$C$33:$C$776,СВЦЭМ!$A$33:$A$776,$A108,СВЦЭМ!$B$33:$B$776,O$83)+'СЕТ СН'!$H$9+СВЦЭМ!$D$10+'СЕТ СН'!$H$6-'СЕТ СН'!$H$19</f>
        <v>1238.2012807999999</v>
      </c>
      <c r="P108" s="36">
        <f>SUMIFS(СВЦЭМ!$C$33:$C$776,СВЦЭМ!$A$33:$A$776,$A108,СВЦЭМ!$B$33:$B$776,P$83)+'СЕТ СН'!$H$9+СВЦЭМ!$D$10+'СЕТ СН'!$H$6-'СЕТ СН'!$H$19</f>
        <v>1245.3167009700001</v>
      </c>
      <c r="Q108" s="36">
        <f>SUMIFS(СВЦЭМ!$C$33:$C$776,СВЦЭМ!$A$33:$A$776,$A108,СВЦЭМ!$B$33:$B$776,Q$83)+'СЕТ СН'!$H$9+СВЦЭМ!$D$10+'СЕТ СН'!$H$6-'СЕТ СН'!$H$19</f>
        <v>1221.7460212800001</v>
      </c>
      <c r="R108" s="36">
        <f>SUMIFS(СВЦЭМ!$C$33:$C$776,СВЦЭМ!$A$33:$A$776,$A108,СВЦЭМ!$B$33:$B$776,R$83)+'СЕТ СН'!$H$9+СВЦЭМ!$D$10+'СЕТ СН'!$H$6-'СЕТ СН'!$H$19</f>
        <v>1229.3984748</v>
      </c>
      <c r="S108" s="36">
        <f>SUMIFS(СВЦЭМ!$C$33:$C$776,СВЦЭМ!$A$33:$A$776,$A108,СВЦЭМ!$B$33:$B$776,S$83)+'СЕТ СН'!$H$9+СВЦЭМ!$D$10+'СЕТ СН'!$H$6-'СЕТ СН'!$H$19</f>
        <v>1233.2224252199999</v>
      </c>
      <c r="T108" s="36">
        <f>SUMIFS(СВЦЭМ!$C$33:$C$776,СВЦЭМ!$A$33:$A$776,$A108,СВЦЭМ!$B$33:$B$776,T$83)+'СЕТ СН'!$H$9+СВЦЭМ!$D$10+'СЕТ СН'!$H$6-'СЕТ СН'!$H$19</f>
        <v>1221.00977059</v>
      </c>
      <c r="U108" s="36">
        <f>SUMIFS(СВЦЭМ!$C$33:$C$776,СВЦЭМ!$A$33:$A$776,$A108,СВЦЭМ!$B$33:$B$776,U$83)+'СЕТ СН'!$H$9+СВЦЭМ!$D$10+'СЕТ СН'!$H$6-'СЕТ СН'!$H$19</f>
        <v>1231.7259285300001</v>
      </c>
      <c r="V108" s="36">
        <f>SUMIFS(СВЦЭМ!$C$33:$C$776,СВЦЭМ!$A$33:$A$776,$A108,СВЦЭМ!$B$33:$B$776,V$83)+'СЕТ СН'!$H$9+СВЦЭМ!$D$10+'СЕТ СН'!$H$6-'СЕТ СН'!$H$19</f>
        <v>1237.2337594099999</v>
      </c>
      <c r="W108" s="36">
        <f>SUMIFS(СВЦЭМ!$C$33:$C$776,СВЦЭМ!$A$33:$A$776,$A108,СВЦЭМ!$B$33:$B$776,W$83)+'СЕТ СН'!$H$9+СВЦЭМ!$D$10+'СЕТ СН'!$H$6-'СЕТ СН'!$H$19</f>
        <v>1259.7456233500002</v>
      </c>
      <c r="X108" s="36">
        <f>SUMIFS(СВЦЭМ!$C$33:$C$776,СВЦЭМ!$A$33:$A$776,$A108,СВЦЭМ!$B$33:$B$776,X$83)+'СЕТ СН'!$H$9+СВЦЭМ!$D$10+'СЕТ СН'!$H$6-'СЕТ СН'!$H$19</f>
        <v>1272.2011043800001</v>
      </c>
      <c r="Y108" s="36">
        <f>SUMIFS(СВЦЭМ!$C$33:$C$776,СВЦЭМ!$A$33:$A$776,$A108,СВЦЭМ!$B$33:$B$776,Y$83)+'СЕТ СН'!$H$9+СВЦЭМ!$D$10+'СЕТ СН'!$H$6-'СЕТ СН'!$H$19</f>
        <v>1292.89674412</v>
      </c>
    </row>
    <row r="109" spans="1:25" ht="15.75" x14ac:dyDescent="0.2">
      <c r="A109" s="35">
        <f t="shared" si="2"/>
        <v>43795</v>
      </c>
      <c r="B109" s="36">
        <f>SUMIFS(СВЦЭМ!$C$33:$C$776,СВЦЭМ!$A$33:$A$776,$A109,СВЦЭМ!$B$33:$B$776,B$83)+'СЕТ СН'!$H$9+СВЦЭМ!$D$10+'СЕТ СН'!$H$6-'СЕТ СН'!$H$19</f>
        <v>1339.89951541</v>
      </c>
      <c r="C109" s="36">
        <f>SUMIFS(СВЦЭМ!$C$33:$C$776,СВЦЭМ!$A$33:$A$776,$A109,СВЦЭМ!$B$33:$B$776,C$83)+'СЕТ СН'!$H$9+СВЦЭМ!$D$10+'СЕТ СН'!$H$6-'СЕТ СН'!$H$19</f>
        <v>1352.38223309</v>
      </c>
      <c r="D109" s="36">
        <f>SUMIFS(СВЦЭМ!$C$33:$C$776,СВЦЭМ!$A$33:$A$776,$A109,СВЦЭМ!$B$33:$B$776,D$83)+'СЕТ СН'!$H$9+СВЦЭМ!$D$10+'СЕТ СН'!$H$6-'СЕТ СН'!$H$19</f>
        <v>1366.4692584200002</v>
      </c>
      <c r="E109" s="36">
        <f>SUMIFS(СВЦЭМ!$C$33:$C$776,СВЦЭМ!$A$33:$A$776,$A109,СВЦЭМ!$B$33:$B$776,E$83)+'СЕТ СН'!$H$9+СВЦЭМ!$D$10+'СЕТ СН'!$H$6-'СЕТ СН'!$H$19</f>
        <v>1378.7110837600001</v>
      </c>
      <c r="F109" s="36">
        <f>SUMIFS(СВЦЭМ!$C$33:$C$776,СВЦЭМ!$A$33:$A$776,$A109,СВЦЭМ!$B$33:$B$776,F$83)+'СЕТ СН'!$H$9+СВЦЭМ!$D$10+'СЕТ СН'!$H$6-'СЕТ СН'!$H$19</f>
        <v>1367.7105927600001</v>
      </c>
      <c r="G109" s="36">
        <f>SUMIFS(СВЦЭМ!$C$33:$C$776,СВЦЭМ!$A$33:$A$776,$A109,СВЦЭМ!$B$33:$B$776,G$83)+'СЕТ СН'!$H$9+СВЦЭМ!$D$10+'СЕТ СН'!$H$6-'СЕТ СН'!$H$19</f>
        <v>1354.4165852800002</v>
      </c>
      <c r="H109" s="36">
        <f>SUMIFS(СВЦЭМ!$C$33:$C$776,СВЦЭМ!$A$33:$A$776,$A109,СВЦЭМ!$B$33:$B$776,H$83)+'СЕТ СН'!$H$9+СВЦЭМ!$D$10+'СЕТ СН'!$H$6-'СЕТ СН'!$H$19</f>
        <v>1335.97199647</v>
      </c>
      <c r="I109" s="36">
        <f>SUMIFS(СВЦЭМ!$C$33:$C$776,СВЦЭМ!$A$33:$A$776,$A109,СВЦЭМ!$B$33:$B$776,I$83)+'СЕТ СН'!$H$9+СВЦЭМ!$D$10+'СЕТ СН'!$H$6-'СЕТ СН'!$H$19</f>
        <v>1331.39758839</v>
      </c>
      <c r="J109" s="36">
        <f>SUMIFS(СВЦЭМ!$C$33:$C$776,СВЦЭМ!$A$33:$A$776,$A109,СВЦЭМ!$B$33:$B$776,J$83)+'СЕТ СН'!$H$9+СВЦЭМ!$D$10+'СЕТ СН'!$H$6-'СЕТ СН'!$H$19</f>
        <v>1290.9586509000001</v>
      </c>
      <c r="K109" s="36">
        <f>SUMIFS(СВЦЭМ!$C$33:$C$776,СВЦЭМ!$A$33:$A$776,$A109,СВЦЭМ!$B$33:$B$776,K$83)+'СЕТ СН'!$H$9+СВЦЭМ!$D$10+'СЕТ СН'!$H$6-'СЕТ СН'!$H$19</f>
        <v>1273.5021305700002</v>
      </c>
      <c r="L109" s="36">
        <f>SUMIFS(СВЦЭМ!$C$33:$C$776,СВЦЭМ!$A$33:$A$776,$A109,СВЦЭМ!$B$33:$B$776,L$83)+'СЕТ СН'!$H$9+СВЦЭМ!$D$10+'СЕТ СН'!$H$6-'СЕТ СН'!$H$19</f>
        <v>1237.4056445000001</v>
      </c>
      <c r="M109" s="36">
        <f>SUMIFS(СВЦЭМ!$C$33:$C$776,СВЦЭМ!$A$33:$A$776,$A109,СВЦЭМ!$B$33:$B$776,M$83)+'СЕТ СН'!$H$9+СВЦЭМ!$D$10+'СЕТ СН'!$H$6-'СЕТ СН'!$H$19</f>
        <v>1239.3939176900001</v>
      </c>
      <c r="N109" s="36">
        <f>SUMIFS(СВЦЭМ!$C$33:$C$776,СВЦЭМ!$A$33:$A$776,$A109,СВЦЭМ!$B$33:$B$776,N$83)+'СЕТ СН'!$H$9+СВЦЭМ!$D$10+'СЕТ СН'!$H$6-'СЕТ СН'!$H$19</f>
        <v>1227.0467713200001</v>
      </c>
      <c r="O109" s="36">
        <f>SUMIFS(СВЦЭМ!$C$33:$C$776,СВЦЭМ!$A$33:$A$776,$A109,СВЦЭМ!$B$33:$B$776,O$83)+'СЕТ СН'!$H$9+СВЦЭМ!$D$10+'СЕТ СН'!$H$6-'СЕТ СН'!$H$19</f>
        <v>1237.2546351400001</v>
      </c>
      <c r="P109" s="36">
        <f>SUMIFS(СВЦЭМ!$C$33:$C$776,СВЦЭМ!$A$33:$A$776,$A109,СВЦЭМ!$B$33:$B$776,P$83)+'СЕТ СН'!$H$9+СВЦЭМ!$D$10+'СЕТ СН'!$H$6-'СЕТ СН'!$H$19</f>
        <v>1245.0585966399999</v>
      </c>
      <c r="Q109" s="36">
        <f>SUMIFS(СВЦЭМ!$C$33:$C$776,СВЦЭМ!$A$33:$A$776,$A109,СВЦЭМ!$B$33:$B$776,Q$83)+'СЕТ СН'!$H$9+СВЦЭМ!$D$10+'СЕТ СН'!$H$6-'СЕТ СН'!$H$19</f>
        <v>1239.8891150500001</v>
      </c>
      <c r="R109" s="36">
        <f>SUMIFS(СВЦЭМ!$C$33:$C$776,СВЦЭМ!$A$33:$A$776,$A109,СВЦЭМ!$B$33:$B$776,R$83)+'СЕТ СН'!$H$9+СВЦЭМ!$D$10+'СЕТ СН'!$H$6-'СЕТ СН'!$H$19</f>
        <v>1259.8600008200001</v>
      </c>
      <c r="S109" s="36">
        <f>SUMIFS(СВЦЭМ!$C$33:$C$776,СВЦЭМ!$A$33:$A$776,$A109,СВЦЭМ!$B$33:$B$776,S$83)+'СЕТ СН'!$H$9+СВЦЭМ!$D$10+'СЕТ СН'!$H$6-'СЕТ СН'!$H$19</f>
        <v>1260.3617065600001</v>
      </c>
      <c r="T109" s="36">
        <f>SUMIFS(СВЦЭМ!$C$33:$C$776,СВЦЭМ!$A$33:$A$776,$A109,СВЦЭМ!$B$33:$B$776,T$83)+'СЕТ СН'!$H$9+СВЦЭМ!$D$10+'СЕТ СН'!$H$6-'СЕТ СН'!$H$19</f>
        <v>1235.50003816</v>
      </c>
      <c r="U109" s="36">
        <f>SUMIFS(СВЦЭМ!$C$33:$C$776,СВЦЭМ!$A$33:$A$776,$A109,СВЦЭМ!$B$33:$B$776,U$83)+'СЕТ СН'!$H$9+СВЦЭМ!$D$10+'СЕТ СН'!$H$6-'СЕТ СН'!$H$19</f>
        <v>1238.23145163</v>
      </c>
      <c r="V109" s="36">
        <f>SUMIFS(СВЦЭМ!$C$33:$C$776,СВЦЭМ!$A$33:$A$776,$A109,СВЦЭМ!$B$33:$B$776,V$83)+'СЕТ СН'!$H$9+СВЦЭМ!$D$10+'СЕТ СН'!$H$6-'СЕТ СН'!$H$19</f>
        <v>1252.5010131399999</v>
      </c>
      <c r="W109" s="36">
        <f>SUMIFS(СВЦЭМ!$C$33:$C$776,СВЦЭМ!$A$33:$A$776,$A109,СВЦЭМ!$B$33:$B$776,W$83)+'СЕТ СН'!$H$9+СВЦЭМ!$D$10+'СЕТ СН'!$H$6-'СЕТ СН'!$H$19</f>
        <v>1285.24543928</v>
      </c>
      <c r="X109" s="36">
        <f>SUMIFS(СВЦЭМ!$C$33:$C$776,СВЦЭМ!$A$33:$A$776,$A109,СВЦЭМ!$B$33:$B$776,X$83)+'СЕТ СН'!$H$9+СВЦЭМ!$D$10+'СЕТ СН'!$H$6-'СЕТ СН'!$H$19</f>
        <v>1287.9314505500001</v>
      </c>
      <c r="Y109" s="36">
        <f>SUMIFS(СВЦЭМ!$C$33:$C$776,СВЦЭМ!$A$33:$A$776,$A109,СВЦЭМ!$B$33:$B$776,Y$83)+'СЕТ СН'!$H$9+СВЦЭМ!$D$10+'СЕТ СН'!$H$6-'СЕТ СН'!$H$19</f>
        <v>1308.1251095100001</v>
      </c>
    </row>
    <row r="110" spans="1:25" ht="15.75" x14ac:dyDescent="0.2">
      <c r="A110" s="35">
        <f t="shared" si="2"/>
        <v>43796</v>
      </c>
      <c r="B110" s="36">
        <f>SUMIFS(СВЦЭМ!$C$33:$C$776,СВЦЭМ!$A$33:$A$776,$A110,СВЦЭМ!$B$33:$B$776,B$83)+'СЕТ СН'!$H$9+СВЦЭМ!$D$10+'СЕТ СН'!$H$6-'СЕТ СН'!$H$19</f>
        <v>1353.97794361</v>
      </c>
      <c r="C110" s="36">
        <f>SUMIFS(СВЦЭМ!$C$33:$C$776,СВЦЭМ!$A$33:$A$776,$A110,СВЦЭМ!$B$33:$B$776,C$83)+'СЕТ СН'!$H$9+СВЦЭМ!$D$10+'СЕТ СН'!$H$6-'СЕТ СН'!$H$19</f>
        <v>1368.59660549</v>
      </c>
      <c r="D110" s="36">
        <f>SUMIFS(СВЦЭМ!$C$33:$C$776,СВЦЭМ!$A$33:$A$776,$A110,СВЦЭМ!$B$33:$B$776,D$83)+'СЕТ СН'!$H$9+СВЦЭМ!$D$10+'СЕТ СН'!$H$6-'СЕТ СН'!$H$19</f>
        <v>1398.8190104</v>
      </c>
      <c r="E110" s="36">
        <f>SUMIFS(СВЦЭМ!$C$33:$C$776,СВЦЭМ!$A$33:$A$776,$A110,СВЦЭМ!$B$33:$B$776,E$83)+'СЕТ СН'!$H$9+СВЦЭМ!$D$10+'СЕТ СН'!$H$6-'СЕТ СН'!$H$19</f>
        <v>1398.1359621199999</v>
      </c>
      <c r="F110" s="36">
        <f>SUMIFS(СВЦЭМ!$C$33:$C$776,СВЦЭМ!$A$33:$A$776,$A110,СВЦЭМ!$B$33:$B$776,F$83)+'СЕТ СН'!$H$9+СВЦЭМ!$D$10+'СЕТ СН'!$H$6-'СЕТ СН'!$H$19</f>
        <v>1393.0179080400001</v>
      </c>
      <c r="G110" s="36">
        <f>SUMIFS(СВЦЭМ!$C$33:$C$776,СВЦЭМ!$A$33:$A$776,$A110,СВЦЭМ!$B$33:$B$776,G$83)+'СЕТ СН'!$H$9+СВЦЭМ!$D$10+'СЕТ СН'!$H$6-'СЕТ СН'!$H$19</f>
        <v>1379.6967189100001</v>
      </c>
      <c r="H110" s="36">
        <f>SUMIFS(СВЦЭМ!$C$33:$C$776,СВЦЭМ!$A$33:$A$776,$A110,СВЦЭМ!$B$33:$B$776,H$83)+'СЕТ СН'!$H$9+СВЦЭМ!$D$10+'СЕТ СН'!$H$6-'СЕТ СН'!$H$19</f>
        <v>1346.2762020600001</v>
      </c>
      <c r="I110" s="36">
        <f>SUMIFS(СВЦЭМ!$C$33:$C$776,СВЦЭМ!$A$33:$A$776,$A110,СВЦЭМ!$B$33:$B$776,I$83)+'СЕТ СН'!$H$9+СВЦЭМ!$D$10+'СЕТ СН'!$H$6-'СЕТ СН'!$H$19</f>
        <v>1357.7773136599999</v>
      </c>
      <c r="J110" s="36">
        <f>SUMIFS(СВЦЭМ!$C$33:$C$776,СВЦЭМ!$A$33:$A$776,$A110,СВЦЭМ!$B$33:$B$776,J$83)+'СЕТ СН'!$H$9+СВЦЭМ!$D$10+'СЕТ СН'!$H$6-'СЕТ СН'!$H$19</f>
        <v>1322.2358018</v>
      </c>
      <c r="K110" s="36">
        <f>SUMIFS(СВЦЭМ!$C$33:$C$776,СВЦЭМ!$A$33:$A$776,$A110,СВЦЭМ!$B$33:$B$776,K$83)+'СЕТ СН'!$H$9+СВЦЭМ!$D$10+'СЕТ СН'!$H$6-'СЕТ СН'!$H$19</f>
        <v>1308.0877898200001</v>
      </c>
      <c r="L110" s="36">
        <f>SUMIFS(СВЦЭМ!$C$33:$C$776,СВЦЭМ!$A$33:$A$776,$A110,СВЦЭМ!$B$33:$B$776,L$83)+'СЕТ СН'!$H$9+СВЦЭМ!$D$10+'СЕТ СН'!$H$6-'СЕТ СН'!$H$19</f>
        <v>1278.77936346</v>
      </c>
      <c r="M110" s="36">
        <f>SUMIFS(СВЦЭМ!$C$33:$C$776,СВЦЭМ!$A$33:$A$776,$A110,СВЦЭМ!$B$33:$B$776,M$83)+'СЕТ СН'!$H$9+СВЦЭМ!$D$10+'СЕТ СН'!$H$6-'СЕТ СН'!$H$19</f>
        <v>1265.1048009000001</v>
      </c>
      <c r="N110" s="36">
        <f>SUMIFS(СВЦЭМ!$C$33:$C$776,СВЦЭМ!$A$33:$A$776,$A110,СВЦЭМ!$B$33:$B$776,N$83)+'СЕТ СН'!$H$9+СВЦЭМ!$D$10+'СЕТ СН'!$H$6-'СЕТ СН'!$H$19</f>
        <v>1255.2141187299999</v>
      </c>
      <c r="O110" s="36">
        <f>SUMIFS(СВЦЭМ!$C$33:$C$776,СВЦЭМ!$A$33:$A$776,$A110,СВЦЭМ!$B$33:$B$776,O$83)+'СЕТ СН'!$H$9+СВЦЭМ!$D$10+'СЕТ СН'!$H$6-'СЕТ СН'!$H$19</f>
        <v>1271.67694643</v>
      </c>
      <c r="P110" s="36">
        <f>SUMIFS(СВЦЭМ!$C$33:$C$776,СВЦЭМ!$A$33:$A$776,$A110,СВЦЭМ!$B$33:$B$776,P$83)+'СЕТ СН'!$H$9+СВЦЭМ!$D$10+'СЕТ СН'!$H$6-'СЕТ СН'!$H$19</f>
        <v>1280.8458033300001</v>
      </c>
      <c r="Q110" s="36">
        <f>SUMIFS(СВЦЭМ!$C$33:$C$776,СВЦЭМ!$A$33:$A$776,$A110,СВЦЭМ!$B$33:$B$776,Q$83)+'СЕТ СН'!$H$9+СВЦЭМ!$D$10+'СЕТ СН'!$H$6-'СЕТ СН'!$H$19</f>
        <v>1264.7695913699999</v>
      </c>
      <c r="R110" s="36">
        <f>SUMIFS(СВЦЭМ!$C$33:$C$776,СВЦЭМ!$A$33:$A$776,$A110,СВЦЭМ!$B$33:$B$776,R$83)+'СЕТ СН'!$H$9+СВЦЭМ!$D$10+'СЕТ СН'!$H$6-'СЕТ СН'!$H$19</f>
        <v>1267.7442939699999</v>
      </c>
      <c r="S110" s="36">
        <f>SUMIFS(СВЦЭМ!$C$33:$C$776,СВЦЭМ!$A$33:$A$776,$A110,СВЦЭМ!$B$33:$B$776,S$83)+'СЕТ СН'!$H$9+СВЦЭМ!$D$10+'СЕТ СН'!$H$6-'СЕТ СН'!$H$19</f>
        <v>1280.4557173500002</v>
      </c>
      <c r="T110" s="36">
        <f>SUMIFS(СВЦЭМ!$C$33:$C$776,СВЦЭМ!$A$33:$A$776,$A110,СВЦЭМ!$B$33:$B$776,T$83)+'СЕТ СН'!$H$9+СВЦЭМ!$D$10+'СЕТ СН'!$H$6-'СЕТ СН'!$H$19</f>
        <v>1262.2592409700001</v>
      </c>
      <c r="U110" s="36">
        <f>SUMIFS(СВЦЭМ!$C$33:$C$776,СВЦЭМ!$A$33:$A$776,$A110,СВЦЭМ!$B$33:$B$776,U$83)+'СЕТ СН'!$H$9+СВЦЭМ!$D$10+'СЕТ СН'!$H$6-'СЕТ СН'!$H$19</f>
        <v>1258.3028232400002</v>
      </c>
      <c r="V110" s="36">
        <f>SUMIFS(СВЦЭМ!$C$33:$C$776,СВЦЭМ!$A$33:$A$776,$A110,СВЦЭМ!$B$33:$B$776,V$83)+'СЕТ СН'!$H$9+СВЦЭМ!$D$10+'СЕТ СН'!$H$6-'СЕТ СН'!$H$19</f>
        <v>1260.29263223</v>
      </c>
      <c r="W110" s="36">
        <f>SUMIFS(СВЦЭМ!$C$33:$C$776,СВЦЭМ!$A$33:$A$776,$A110,СВЦЭМ!$B$33:$B$776,W$83)+'СЕТ СН'!$H$9+СВЦЭМ!$D$10+'СЕТ СН'!$H$6-'СЕТ СН'!$H$19</f>
        <v>1262.61003873</v>
      </c>
      <c r="X110" s="36">
        <f>SUMIFS(СВЦЭМ!$C$33:$C$776,СВЦЭМ!$A$33:$A$776,$A110,СВЦЭМ!$B$33:$B$776,X$83)+'СЕТ СН'!$H$9+СВЦЭМ!$D$10+'СЕТ СН'!$H$6-'СЕТ СН'!$H$19</f>
        <v>1273.82331417</v>
      </c>
      <c r="Y110" s="36">
        <f>SUMIFS(СВЦЭМ!$C$33:$C$776,СВЦЭМ!$A$33:$A$776,$A110,СВЦЭМ!$B$33:$B$776,Y$83)+'СЕТ СН'!$H$9+СВЦЭМ!$D$10+'СЕТ СН'!$H$6-'СЕТ СН'!$H$19</f>
        <v>1296.7204563099999</v>
      </c>
    </row>
    <row r="111" spans="1:25" ht="15.75" x14ac:dyDescent="0.2">
      <c r="A111" s="35">
        <f t="shared" si="2"/>
        <v>43797</v>
      </c>
      <c r="B111" s="36">
        <f>SUMIFS(СВЦЭМ!$C$33:$C$776,СВЦЭМ!$A$33:$A$776,$A111,СВЦЭМ!$B$33:$B$776,B$83)+'СЕТ СН'!$H$9+СВЦЭМ!$D$10+'СЕТ СН'!$H$6-'СЕТ СН'!$H$19</f>
        <v>1379.6533402700002</v>
      </c>
      <c r="C111" s="36">
        <f>SUMIFS(СВЦЭМ!$C$33:$C$776,СВЦЭМ!$A$33:$A$776,$A111,СВЦЭМ!$B$33:$B$776,C$83)+'СЕТ СН'!$H$9+СВЦЭМ!$D$10+'СЕТ СН'!$H$6-'СЕТ СН'!$H$19</f>
        <v>1403.6066882499999</v>
      </c>
      <c r="D111" s="36">
        <f>SUMIFS(СВЦЭМ!$C$33:$C$776,СВЦЭМ!$A$33:$A$776,$A111,СВЦЭМ!$B$33:$B$776,D$83)+'СЕТ СН'!$H$9+СВЦЭМ!$D$10+'СЕТ СН'!$H$6-'СЕТ СН'!$H$19</f>
        <v>1441.8266128800001</v>
      </c>
      <c r="E111" s="36">
        <f>SUMIFS(СВЦЭМ!$C$33:$C$776,СВЦЭМ!$A$33:$A$776,$A111,СВЦЭМ!$B$33:$B$776,E$83)+'СЕТ СН'!$H$9+СВЦЭМ!$D$10+'СЕТ СН'!$H$6-'СЕТ СН'!$H$19</f>
        <v>1420.41371471</v>
      </c>
      <c r="F111" s="36">
        <f>SUMIFS(СВЦЭМ!$C$33:$C$776,СВЦЭМ!$A$33:$A$776,$A111,СВЦЭМ!$B$33:$B$776,F$83)+'СЕТ СН'!$H$9+СВЦЭМ!$D$10+'СЕТ СН'!$H$6-'СЕТ СН'!$H$19</f>
        <v>1409.8156100199999</v>
      </c>
      <c r="G111" s="36">
        <f>SUMIFS(СВЦЭМ!$C$33:$C$776,СВЦЭМ!$A$33:$A$776,$A111,СВЦЭМ!$B$33:$B$776,G$83)+'СЕТ СН'!$H$9+СВЦЭМ!$D$10+'СЕТ СН'!$H$6-'СЕТ СН'!$H$19</f>
        <v>1406.4568605300001</v>
      </c>
      <c r="H111" s="36">
        <f>SUMIFS(СВЦЭМ!$C$33:$C$776,СВЦЭМ!$A$33:$A$776,$A111,СВЦЭМ!$B$33:$B$776,H$83)+'СЕТ СН'!$H$9+СВЦЭМ!$D$10+'СЕТ СН'!$H$6-'СЕТ СН'!$H$19</f>
        <v>1385.3456389200001</v>
      </c>
      <c r="I111" s="36">
        <f>SUMIFS(СВЦЭМ!$C$33:$C$776,СВЦЭМ!$A$33:$A$776,$A111,СВЦЭМ!$B$33:$B$776,I$83)+'СЕТ СН'!$H$9+СВЦЭМ!$D$10+'СЕТ СН'!$H$6-'СЕТ СН'!$H$19</f>
        <v>1360.3590432599999</v>
      </c>
      <c r="J111" s="36">
        <f>SUMIFS(СВЦЭМ!$C$33:$C$776,СВЦЭМ!$A$33:$A$776,$A111,СВЦЭМ!$B$33:$B$776,J$83)+'СЕТ СН'!$H$9+СВЦЭМ!$D$10+'СЕТ СН'!$H$6-'СЕТ СН'!$H$19</f>
        <v>1348.0501793600001</v>
      </c>
      <c r="K111" s="36">
        <f>SUMIFS(СВЦЭМ!$C$33:$C$776,СВЦЭМ!$A$33:$A$776,$A111,СВЦЭМ!$B$33:$B$776,K$83)+'СЕТ СН'!$H$9+СВЦЭМ!$D$10+'СЕТ СН'!$H$6-'СЕТ СН'!$H$19</f>
        <v>1331.6082081</v>
      </c>
      <c r="L111" s="36">
        <f>SUMIFS(СВЦЭМ!$C$33:$C$776,СВЦЭМ!$A$33:$A$776,$A111,СВЦЭМ!$B$33:$B$776,L$83)+'СЕТ СН'!$H$9+СВЦЭМ!$D$10+'СЕТ СН'!$H$6-'СЕТ СН'!$H$19</f>
        <v>1290.65786768</v>
      </c>
      <c r="M111" s="36">
        <f>SUMIFS(СВЦЭМ!$C$33:$C$776,СВЦЭМ!$A$33:$A$776,$A111,СВЦЭМ!$B$33:$B$776,M$83)+'СЕТ СН'!$H$9+СВЦЭМ!$D$10+'СЕТ СН'!$H$6-'СЕТ СН'!$H$19</f>
        <v>1284.7703495999999</v>
      </c>
      <c r="N111" s="36">
        <f>SUMIFS(СВЦЭМ!$C$33:$C$776,СВЦЭМ!$A$33:$A$776,$A111,СВЦЭМ!$B$33:$B$776,N$83)+'СЕТ СН'!$H$9+СВЦЭМ!$D$10+'СЕТ СН'!$H$6-'СЕТ СН'!$H$19</f>
        <v>1275.0230359500001</v>
      </c>
      <c r="O111" s="36">
        <f>SUMIFS(СВЦЭМ!$C$33:$C$776,СВЦЭМ!$A$33:$A$776,$A111,СВЦЭМ!$B$33:$B$776,O$83)+'СЕТ СН'!$H$9+СВЦЭМ!$D$10+'СЕТ СН'!$H$6-'СЕТ СН'!$H$19</f>
        <v>1284.7098443700002</v>
      </c>
      <c r="P111" s="36">
        <f>SUMIFS(СВЦЭМ!$C$33:$C$776,СВЦЭМ!$A$33:$A$776,$A111,СВЦЭМ!$B$33:$B$776,P$83)+'СЕТ СН'!$H$9+СВЦЭМ!$D$10+'СЕТ СН'!$H$6-'СЕТ СН'!$H$19</f>
        <v>1285.2950154700002</v>
      </c>
      <c r="Q111" s="36">
        <f>SUMIFS(СВЦЭМ!$C$33:$C$776,СВЦЭМ!$A$33:$A$776,$A111,СВЦЭМ!$B$33:$B$776,Q$83)+'СЕТ СН'!$H$9+СВЦЭМ!$D$10+'СЕТ СН'!$H$6-'СЕТ СН'!$H$19</f>
        <v>1277.3300275400002</v>
      </c>
      <c r="R111" s="36">
        <f>SUMIFS(СВЦЭМ!$C$33:$C$776,СВЦЭМ!$A$33:$A$776,$A111,СВЦЭМ!$B$33:$B$776,R$83)+'СЕТ СН'!$H$9+СВЦЭМ!$D$10+'СЕТ СН'!$H$6-'СЕТ СН'!$H$19</f>
        <v>1287.6466009999999</v>
      </c>
      <c r="S111" s="36">
        <f>SUMIFS(СВЦЭМ!$C$33:$C$776,СВЦЭМ!$A$33:$A$776,$A111,СВЦЭМ!$B$33:$B$776,S$83)+'СЕТ СН'!$H$9+СВЦЭМ!$D$10+'СЕТ СН'!$H$6-'СЕТ СН'!$H$19</f>
        <v>1288.34988782</v>
      </c>
      <c r="T111" s="36">
        <f>SUMIFS(СВЦЭМ!$C$33:$C$776,СВЦЭМ!$A$33:$A$776,$A111,СВЦЭМ!$B$33:$B$776,T$83)+'СЕТ СН'!$H$9+СВЦЭМ!$D$10+'СЕТ СН'!$H$6-'СЕТ СН'!$H$19</f>
        <v>1278.6011331300001</v>
      </c>
      <c r="U111" s="36">
        <f>SUMIFS(СВЦЭМ!$C$33:$C$776,СВЦЭМ!$A$33:$A$776,$A111,СВЦЭМ!$B$33:$B$776,U$83)+'СЕТ СН'!$H$9+СВЦЭМ!$D$10+'СЕТ СН'!$H$6-'СЕТ СН'!$H$19</f>
        <v>1265.4837843600001</v>
      </c>
      <c r="V111" s="36">
        <f>SUMIFS(СВЦЭМ!$C$33:$C$776,СВЦЭМ!$A$33:$A$776,$A111,СВЦЭМ!$B$33:$B$776,V$83)+'СЕТ СН'!$H$9+СВЦЭМ!$D$10+'СЕТ СН'!$H$6-'СЕТ СН'!$H$19</f>
        <v>1251.13248342</v>
      </c>
      <c r="W111" s="36">
        <f>SUMIFS(СВЦЭМ!$C$33:$C$776,СВЦЭМ!$A$33:$A$776,$A111,СВЦЭМ!$B$33:$B$776,W$83)+'СЕТ СН'!$H$9+СВЦЭМ!$D$10+'СЕТ СН'!$H$6-'СЕТ СН'!$H$19</f>
        <v>1256.8657975400001</v>
      </c>
      <c r="X111" s="36">
        <f>SUMIFS(СВЦЭМ!$C$33:$C$776,СВЦЭМ!$A$33:$A$776,$A111,СВЦЭМ!$B$33:$B$776,X$83)+'СЕТ СН'!$H$9+СВЦЭМ!$D$10+'СЕТ СН'!$H$6-'СЕТ СН'!$H$19</f>
        <v>1223.06024243</v>
      </c>
      <c r="Y111" s="36">
        <f>SUMIFS(СВЦЭМ!$C$33:$C$776,СВЦЭМ!$A$33:$A$776,$A111,СВЦЭМ!$B$33:$B$776,Y$83)+'СЕТ СН'!$H$9+СВЦЭМ!$D$10+'СЕТ СН'!$H$6-'СЕТ СН'!$H$19</f>
        <v>1238.66315743</v>
      </c>
    </row>
    <row r="112" spans="1:25" ht="15.75" x14ac:dyDescent="0.2">
      <c r="A112" s="35">
        <f t="shared" si="2"/>
        <v>43798</v>
      </c>
      <c r="B112" s="36">
        <f>SUMIFS(СВЦЭМ!$C$33:$C$776,СВЦЭМ!$A$33:$A$776,$A112,СВЦЭМ!$B$33:$B$776,B$83)+'СЕТ СН'!$H$9+СВЦЭМ!$D$10+'СЕТ СН'!$H$6-'СЕТ СН'!$H$19</f>
        <v>1313.7333439500001</v>
      </c>
      <c r="C112" s="36">
        <f>SUMIFS(СВЦЭМ!$C$33:$C$776,СВЦЭМ!$A$33:$A$776,$A112,СВЦЭМ!$B$33:$B$776,C$83)+'СЕТ СН'!$H$9+СВЦЭМ!$D$10+'СЕТ СН'!$H$6-'СЕТ СН'!$H$19</f>
        <v>1325.37868299</v>
      </c>
      <c r="D112" s="36">
        <f>SUMIFS(СВЦЭМ!$C$33:$C$776,СВЦЭМ!$A$33:$A$776,$A112,СВЦЭМ!$B$33:$B$776,D$83)+'СЕТ СН'!$H$9+СВЦЭМ!$D$10+'СЕТ СН'!$H$6-'СЕТ СН'!$H$19</f>
        <v>1357.3555694300001</v>
      </c>
      <c r="E112" s="36">
        <f>SUMIFS(СВЦЭМ!$C$33:$C$776,СВЦЭМ!$A$33:$A$776,$A112,СВЦЭМ!$B$33:$B$776,E$83)+'СЕТ СН'!$H$9+СВЦЭМ!$D$10+'СЕТ СН'!$H$6-'СЕТ СН'!$H$19</f>
        <v>1359.7844268399999</v>
      </c>
      <c r="F112" s="36">
        <f>SUMIFS(СВЦЭМ!$C$33:$C$776,СВЦЭМ!$A$33:$A$776,$A112,СВЦЭМ!$B$33:$B$776,F$83)+'СЕТ СН'!$H$9+СВЦЭМ!$D$10+'СЕТ СН'!$H$6-'СЕТ СН'!$H$19</f>
        <v>1345.15959737</v>
      </c>
      <c r="G112" s="36">
        <f>SUMIFS(СВЦЭМ!$C$33:$C$776,СВЦЭМ!$A$33:$A$776,$A112,СВЦЭМ!$B$33:$B$776,G$83)+'СЕТ СН'!$H$9+СВЦЭМ!$D$10+'СЕТ СН'!$H$6-'СЕТ СН'!$H$19</f>
        <v>1346.2544287300002</v>
      </c>
      <c r="H112" s="36">
        <f>SUMIFS(СВЦЭМ!$C$33:$C$776,СВЦЭМ!$A$33:$A$776,$A112,СВЦЭМ!$B$33:$B$776,H$83)+'СЕТ СН'!$H$9+СВЦЭМ!$D$10+'СЕТ СН'!$H$6-'СЕТ СН'!$H$19</f>
        <v>1318.5409540000001</v>
      </c>
      <c r="I112" s="36">
        <f>SUMIFS(СВЦЭМ!$C$33:$C$776,СВЦЭМ!$A$33:$A$776,$A112,СВЦЭМ!$B$33:$B$776,I$83)+'СЕТ СН'!$H$9+СВЦЭМ!$D$10+'СЕТ СН'!$H$6-'СЕТ СН'!$H$19</f>
        <v>1303.2520232000002</v>
      </c>
      <c r="J112" s="36">
        <f>SUMIFS(СВЦЭМ!$C$33:$C$776,СВЦЭМ!$A$33:$A$776,$A112,СВЦЭМ!$B$33:$B$776,J$83)+'СЕТ СН'!$H$9+СВЦЭМ!$D$10+'СЕТ СН'!$H$6-'СЕТ СН'!$H$19</f>
        <v>1291.4576594499999</v>
      </c>
      <c r="K112" s="36">
        <f>SUMIFS(СВЦЭМ!$C$33:$C$776,СВЦЭМ!$A$33:$A$776,$A112,СВЦЭМ!$B$33:$B$776,K$83)+'СЕТ СН'!$H$9+СВЦЭМ!$D$10+'СЕТ СН'!$H$6-'СЕТ СН'!$H$19</f>
        <v>1273.8264475800001</v>
      </c>
      <c r="L112" s="36">
        <f>SUMIFS(СВЦЭМ!$C$33:$C$776,СВЦЭМ!$A$33:$A$776,$A112,СВЦЭМ!$B$33:$B$776,L$83)+'СЕТ СН'!$H$9+СВЦЭМ!$D$10+'СЕТ СН'!$H$6-'СЕТ СН'!$H$19</f>
        <v>1246.2086326600001</v>
      </c>
      <c r="M112" s="36">
        <f>SUMIFS(СВЦЭМ!$C$33:$C$776,СВЦЭМ!$A$33:$A$776,$A112,СВЦЭМ!$B$33:$B$776,M$83)+'СЕТ СН'!$H$9+СВЦЭМ!$D$10+'СЕТ СН'!$H$6-'СЕТ СН'!$H$19</f>
        <v>1237.6255972700001</v>
      </c>
      <c r="N112" s="36">
        <f>SUMIFS(СВЦЭМ!$C$33:$C$776,СВЦЭМ!$A$33:$A$776,$A112,СВЦЭМ!$B$33:$B$776,N$83)+'СЕТ СН'!$H$9+СВЦЭМ!$D$10+'СЕТ СН'!$H$6-'СЕТ СН'!$H$19</f>
        <v>1229.6736289999999</v>
      </c>
      <c r="O112" s="36">
        <f>SUMIFS(СВЦЭМ!$C$33:$C$776,СВЦЭМ!$A$33:$A$776,$A112,СВЦЭМ!$B$33:$B$776,O$83)+'СЕТ СН'!$H$9+СВЦЭМ!$D$10+'СЕТ СН'!$H$6-'СЕТ СН'!$H$19</f>
        <v>1241.9272517899999</v>
      </c>
      <c r="P112" s="36">
        <f>SUMIFS(СВЦЭМ!$C$33:$C$776,СВЦЭМ!$A$33:$A$776,$A112,СВЦЭМ!$B$33:$B$776,P$83)+'СЕТ СН'!$H$9+СВЦЭМ!$D$10+'СЕТ СН'!$H$6-'СЕТ СН'!$H$19</f>
        <v>1253.25571967</v>
      </c>
      <c r="Q112" s="36">
        <f>SUMIFS(СВЦЭМ!$C$33:$C$776,СВЦЭМ!$A$33:$A$776,$A112,СВЦЭМ!$B$33:$B$776,Q$83)+'СЕТ СН'!$H$9+СВЦЭМ!$D$10+'СЕТ СН'!$H$6-'СЕТ СН'!$H$19</f>
        <v>1261.9263514899999</v>
      </c>
      <c r="R112" s="36">
        <f>SUMIFS(СВЦЭМ!$C$33:$C$776,СВЦЭМ!$A$33:$A$776,$A112,СВЦЭМ!$B$33:$B$776,R$83)+'СЕТ СН'!$H$9+СВЦЭМ!$D$10+'СЕТ СН'!$H$6-'СЕТ СН'!$H$19</f>
        <v>1269.6423747600002</v>
      </c>
      <c r="S112" s="36">
        <f>SUMIFS(СВЦЭМ!$C$33:$C$776,СВЦЭМ!$A$33:$A$776,$A112,СВЦЭМ!$B$33:$B$776,S$83)+'СЕТ СН'!$H$9+СВЦЭМ!$D$10+'СЕТ СН'!$H$6-'СЕТ СН'!$H$19</f>
        <v>1275.99672302</v>
      </c>
      <c r="T112" s="36">
        <f>SUMIFS(СВЦЭМ!$C$33:$C$776,СВЦЭМ!$A$33:$A$776,$A112,СВЦЭМ!$B$33:$B$776,T$83)+'СЕТ СН'!$H$9+СВЦЭМ!$D$10+'СЕТ СН'!$H$6-'СЕТ СН'!$H$19</f>
        <v>1275.76728789</v>
      </c>
      <c r="U112" s="36">
        <f>SUMIFS(СВЦЭМ!$C$33:$C$776,СВЦЭМ!$A$33:$A$776,$A112,СВЦЭМ!$B$33:$B$776,U$83)+'СЕТ СН'!$H$9+СВЦЭМ!$D$10+'СЕТ СН'!$H$6-'СЕТ СН'!$H$19</f>
        <v>1269.5056803</v>
      </c>
      <c r="V112" s="36">
        <f>SUMIFS(СВЦЭМ!$C$33:$C$776,СВЦЭМ!$A$33:$A$776,$A112,СВЦЭМ!$B$33:$B$776,V$83)+'СЕТ СН'!$H$9+СВЦЭМ!$D$10+'СЕТ СН'!$H$6-'СЕТ СН'!$H$19</f>
        <v>1274.07854505</v>
      </c>
      <c r="W112" s="36">
        <f>SUMIFS(СВЦЭМ!$C$33:$C$776,СВЦЭМ!$A$33:$A$776,$A112,СВЦЭМ!$B$33:$B$776,W$83)+'СЕТ СН'!$H$9+СВЦЭМ!$D$10+'СЕТ СН'!$H$6-'СЕТ СН'!$H$19</f>
        <v>1284.9306253700001</v>
      </c>
      <c r="X112" s="36">
        <f>SUMIFS(СВЦЭМ!$C$33:$C$776,СВЦЭМ!$A$33:$A$776,$A112,СВЦЭМ!$B$33:$B$776,X$83)+'СЕТ СН'!$H$9+СВЦЭМ!$D$10+'СЕТ СН'!$H$6-'СЕТ СН'!$H$19</f>
        <v>1281.72022199</v>
      </c>
      <c r="Y112" s="36">
        <f>SUMIFS(СВЦЭМ!$C$33:$C$776,СВЦЭМ!$A$33:$A$776,$A112,СВЦЭМ!$B$33:$B$776,Y$83)+'СЕТ СН'!$H$9+СВЦЭМ!$D$10+'СЕТ СН'!$H$6-'СЕТ СН'!$H$19</f>
        <v>1311.4487717300001</v>
      </c>
    </row>
    <row r="113" spans="1:27" ht="15.75" x14ac:dyDescent="0.2">
      <c r="A113" s="35">
        <f t="shared" si="2"/>
        <v>43799</v>
      </c>
      <c r="B113" s="36">
        <f>SUMIFS(СВЦЭМ!$C$33:$C$776,СВЦЭМ!$A$33:$A$776,$A113,СВЦЭМ!$B$33:$B$776,B$83)+'СЕТ СН'!$H$9+СВЦЭМ!$D$10+'СЕТ СН'!$H$6-'СЕТ СН'!$H$19</f>
        <v>1359.7314446300002</v>
      </c>
      <c r="C113" s="36">
        <f>SUMIFS(СВЦЭМ!$C$33:$C$776,СВЦЭМ!$A$33:$A$776,$A113,СВЦЭМ!$B$33:$B$776,C$83)+'СЕТ СН'!$H$9+СВЦЭМ!$D$10+'СЕТ СН'!$H$6-'СЕТ СН'!$H$19</f>
        <v>1354.6044641100002</v>
      </c>
      <c r="D113" s="36">
        <f>SUMIFS(СВЦЭМ!$C$33:$C$776,СВЦЭМ!$A$33:$A$776,$A113,СВЦЭМ!$B$33:$B$776,D$83)+'СЕТ СН'!$H$9+СВЦЭМ!$D$10+'СЕТ СН'!$H$6-'СЕТ СН'!$H$19</f>
        <v>1393.3871481599999</v>
      </c>
      <c r="E113" s="36">
        <f>SUMIFS(СВЦЭМ!$C$33:$C$776,СВЦЭМ!$A$33:$A$776,$A113,СВЦЭМ!$B$33:$B$776,E$83)+'СЕТ СН'!$H$9+СВЦЭМ!$D$10+'СЕТ СН'!$H$6-'СЕТ СН'!$H$19</f>
        <v>1396.53586642</v>
      </c>
      <c r="F113" s="36">
        <f>SUMIFS(СВЦЭМ!$C$33:$C$776,СВЦЭМ!$A$33:$A$776,$A113,СВЦЭМ!$B$33:$B$776,F$83)+'СЕТ СН'!$H$9+СВЦЭМ!$D$10+'СЕТ СН'!$H$6-'СЕТ СН'!$H$19</f>
        <v>1372.37451796</v>
      </c>
      <c r="G113" s="36">
        <f>SUMIFS(СВЦЭМ!$C$33:$C$776,СВЦЭМ!$A$33:$A$776,$A113,СВЦЭМ!$B$33:$B$776,G$83)+'СЕТ СН'!$H$9+СВЦЭМ!$D$10+'СЕТ СН'!$H$6-'СЕТ СН'!$H$19</f>
        <v>1377.2770871299999</v>
      </c>
      <c r="H113" s="36">
        <f>SUMIFS(СВЦЭМ!$C$33:$C$776,СВЦЭМ!$A$33:$A$776,$A113,СВЦЭМ!$B$33:$B$776,H$83)+'СЕТ СН'!$H$9+СВЦЭМ!$D$10+'СЕТ СН'!$H$6-'СЕТ СН'!$H$19</f>
        <v>1353.0848787899999</v>
      </c>
      <c r="I113" s="36">
        <f>SUMIFS(СВЦЭМ!$C$33:$C$776,СВЦЭМ!$A$33:$A$776,$A113,СВЦЭМ!$B$33:$B$776,I$83)+'СЕТ СН'!$H$9+СВЦЭМ!$D$10+'СЕТ СН'!$H$6-'СЕТ СН'!$H$19</f>
        <v>1340.3837049900001</v>
      </c>
      <c r="J113" s="36">
        <f>SUMIFS(СВЦЭМ!$C$33:$C$776,СВЦЭМ!$A$33:$A$776,$A113,СВЦЭМ!$B$33:$B$776,J$83)+'СЕТ СН'!$H$9+СВЦЭМ!$D$10+'СЕТ СН'!$H$6-'СЕТ СН'!$H$19</f>
        <v>1320.9913486600001</v>
      </c>
      <c r="K113" s="36">
        <f>SUMIFS(СВЦЭМ!$C$33:$C$776,СВЦЭМ!$A$33:$A$776,$A113,СВЦЭМ!$B$33:$B$776,K$83)+'СЕТ СН'!$H$9+СВЦЭМ!$D$10+'СЕТ СН'!$H$6-'СЕТ СН'!$H$19</f>
        <v>1302.02921036</v>
      </c>
      <c r="L113" s="36">
        <f>SUMIFS(СВЦЭМ!$C$33:$C$776,СВЦЭМ!$A$33:$A$776,$A113,СВЦЭМ!$B$33:$B$776,L$83)+'СЕТ СН'!$H$9+СВЦЭМ!$D$10+'СЕТ СН'!$H$6-'СЕТ СН'!$H$19</f>
        <v>1260.6451996000001</v>
      </c>
      <c r="M113" s="36">
        <f>SUMIFS(СВЦЭМ!$C$33:$C$776,СВЦЭМ!$A$33:$A$776,$A113,СВЦЭМ!$B$33:$B$776,M$83)+'СЕТ СН'!$H$9+СВЦЭМ!$D$10+'СЕТ СН'!$H$6-'СЕТ СН'!$H$19</f>
        <v>1249.5758346</v>
      </c>
      <c r="N113" s="36">
        <f>SUMIFS(СВЦЭМ!$C$33:$C$776,СВЦЭМ!$A$33:$A$776,$A113,СВЦЭМ!$B$33:$B$776,N$83)+'СЕТ СН'!$H$9+СВЦЭМ!$D$10+'СЕТ СН'!$H$6-'СЕТ СН'!$H$19</f>
        <v>1241.2106108400001</v>
      </c>
      <c r="O113" s="36">
        <f>SUMIFS(СВЦЭМ!$C$33:$C$776,СВЦЭМ!$A$33:$A$776,$A113,СВЦЭМ!$B$33:$B$776,O$83)+'СЕТ СН'!$H$9+СВЦЭМ!$D$10+'СЕТ СН'!$H$6-'СЕТ СН'!$H$19</f>
        <v>1250.98337573</v>
      </c>
      <c r="P113" s="36">
        <f>SUMIFS(СВЦЭМ!$C$33:$C$776,СВЦЭМ!$A$33:$A$776,$A113,СВЦЭМ!$B$33:$B$776,P$83)+'СЕТ СН'!$H$9+СВЦЭМ!$D$10+'СЕТ СН'!$H$6-'СЕТ СН'!$H$19</f>
        <v>1259.55356166</v>
      </c>
      <c r="Q113" s="36">
        <f>SUMIFS(СВЦЭМ!$C$33:$C$776,СВЦЭМ!$A$33:$A$776,$A113,СВЦЭМ!$B$33:$B$776,Q$83)+'СЕТ СН'!$H$9+СВЦЭМ!$D$10+'СЕТ СН'!$H$6-'СЕТ СН'!$H$19</f>
        <v>1255.62312511</v>
      </c>
      <c r="R113" s="36">
        <f>SUMIFS(СВЦЭМ!$C$33:$C$776,СВЦЭМ!$A$33:$A$776,$A113,СВЦЭМ!$B$33:$B$776,R$83)+'СЕТ СН'!$H$9+СВЦЭМ!$D$10+'СЕТ СН'!$H$6-'СЕТ СН'!$H$19</f>
        <v>1242.1806841800001</v>
      </c>
      <c r="S113" s="36">
        <f>SUMIFS(СВЦЭМ!$C$33:$C$776,СВЦЭМ!$A$33:$A$776,$A113,СВЦЭМ!$B$33:$B$776,S$83)+'СЕТ СН'!$H$9+СВЦЭМ!$D$10+'СЕТ СН'!$H$6-'СЕТ СН'!$H$19</f>
        <v>1234.2785611300001</v>
      </c>
      <c r="T113" s="36">
        <f>SUMIFS(СВЦЭМ!$C$33:$C$776,СВЦЭМ!$A$33:$A$776,$A113,СВЦЭМ!$B$33:$B$776,T$83)+'СЕТ СН'!$H$9+СВЦЭМ!$D$10+'СЕТ СН'!$H$6-'СЕТ СН'!$H$19</f>
        <v>1224.2150365699999</v>
      </c>
      <c r="U113" s="36">
        <f>SUMIFS(СВЦЭМ!$C$33:$C$776,СВЦЭМ!$A$33:$A$776,$A113,СВЦЭМ!$B$33:$B$776,U$83)+'СЕТ СН'!$H$9+СВЦЭМ!$D$10+'СЕТ СН'!$H$6-'СЕТ СН'!$H$19</f>
        <v>1224.03054823</v>
      </c>
      <c r="V113" s="36">
        <f>SUMIFS(СВЦЭМ!$C$33:$C$776,СВЦЭМ!$A$33:$A$776,$A113,СВЦЭМ!$B$33:$B$776,V$83)+'СЕТ СН'!$H$9+СВЦЭМ!$D$10+'СЕТ СН'!$H$6-'СЕТ СН'!$H$19</f>
        <v>1233.84656073</v>
      </c>
      <c r="W113" s="36">
        <f>SUMIFS(СВЦЭМ!$C$33:$C$776,СВЦЭМ!$A$33:$A$776,$A113,СВЦЭМ!$B$33:$B$776,W$83)+'СЕТ СН'!$H$9+СВЦЭМ!$D$10+'СЕТ СН'!$H$6-'СЕТ СН'!$H$19</f>
        <v>1244.9887256400002</v>
      </c>
      <c r="X113" s="36">
        <f>SUMIFS(СВЦЭМ!$C$33:$C$776,СВЦЭМ!$A$33:$A$776,$A113,СВЦЭМ!$B$33:$B$776,X$83)+'СЕТ СН'!$H$9+СВЦЭМ!$D$10+'СЕТ СН'!$H$6-'СЕТ СН'!$H$19</f>
        <v>1246.9095068400002</v>
      </c>
      <c r="Y113" s="36">
        <f>SUMIFS(СВЦЭМ!$C$33:$C$776,СВЦЭМ!$A$33:$A$776,$A113,СВЦЭМ!$B$33:$B$776,Y$83)+'СЕТ СН'!$H$9+СВЦЭМ!$D$10+'СЕТ СН'!$H$6-'СЕТ СН'!$H$19</f>
        <v>1281.3260492700001</v>
      </c>
      <c r="AA113" s="37"/>
    </row>
    <row r="114" spans="1:27" ht="15.75" hidden="1" x14ac:dyDescent="0.2">
      <c r="A114" s="35">
        <f t="shared" si="2"/>
        <v>43800</v>
      </c>
      <c r="B114" s="36">
        <f>SUMIFS(СВЦЭМ!$C$33:$C$776,СВЦЭМ!$A$33:$A$776,$A114,СВЦЭМ!$B$33:$B$776,B$83)+'СЕТ СН'!$H$9+СВЦЭМ!$D$10+'СЕТ СН'!$H$6-'СЕТ СН'!$H$19</f>
        <v>450.54158283999999</v>
      </c>
      <c r="C114" s="36">
        <f>SUMIFS(СВЦЭМ!$C$33:$C$776,СВЦЭМ!$A$33:$A$776,$A114,СВЦЭМ!$B$33:$B$776,C$83)+'СЕТ СН'!$H$9+СВЦЭМ!$D$10+'СЕТ СН'!$H$6-'СЕТ СН'!$H$19</f>
        <v>450.54158283999999</v>
      </c>
      <c r="D114" s="36">
        <f>SUMIFS(СВЦЭМ!$C$33:$C$776,СВЦЭМ!$A$33:$A$776,$A114,СВЦЭМ!$B$33:$B$776,D$83)+'СЕТ СН'!$H$9+СВЦЭМ!$D$10+'СЕТ СН'!$H$6-'СЕТ СН'!$H$19</f>
        <v>450.54158283999999</v>
      </c>
      <c r="E114" s="36">
        <f>SUMIFS(СВЦЭМ!$C$33:$C$776,СВЦЭМ!$A$33:$A$776,$A114,СВЦЭМ!$B$33:$B$776,E$83)+'СЕТ СН'!$H$9+СВЦЭМ!$D$10+'СЕТ СН'!$H$6-'СЕТ СН'!$H$19</f>
        <v>450.54158283999999</v>
      </c>
      <c r="F114" s="36">
        <f>SUMIFS(СВЦЭМ!$C$33:$C$776,СВЦЭМ!$A$33:$A$776,$A114,СВЦЭМ!$B$33:$B$776,F$83)+'СЕТ СН'!$H$9+СВЦЭМ!$D$10+'СЕТ СН'!$H$6-'СЕТ СН'!$H$19</f>
        <v>450.54158283999999</v>
      </c>
      <c r="G114" s="36">
        <f>SUMIFS(СВЦЭМ!$C$33:$C$776,СВЦЭМ!$A$33:$A$776,$A114,СВЦЭМ!$B$33:$B$776,G$83)+'СЕТ СН'!$H$9+СВЦЭМ!$D$10+'СЕТ СН'!$H$6-'СЕТ СН'!$H$19</f>
        <v>450.54158283999999</v>
      </c>
      <c r="H114" s="36">
        <f>SUMIFS(СВЦЭМ!$C$33:$C$776,СВЦЭМ!$A$33:$A$776,$A114,СВЦЭМ!$B$33:$B$776,H$83)+'СЕТ СН'!$H$9+СВЦЭМ!$D$10+'СЕТ СН'!$H$6-'СЕТ СН'!$H$19</f>
        <v>450.54158283999999</v>
      </c>
      <c r="I114" s="36">
        <f>SUMIFS(СВЦЭМ!$C$33:$C$776,СВЦЭМ!$A$33:$A$776,$A114,СВЦЭМ!$B$33:$B$776,I$83)+'СЕТ СН'!$H$9+СВЦЭМ!$D$10+'СЕТ СН'!$H$6-'СЕТ СН'!$H$19</f>
        <v>450.54158283999999</v>
      </c>
      <c r="J114" s="36">
        <f>SUMIFS(СВЦЭМ!$C$33:$C$776,СВЦЭМ!$A$33:$A$776,$A114,СВЦЭМ!$B$33:$B$776,J$83)+'СЕТ СН'!$H$9+СВЦЭМ!$D$10+'СЕТ СН'!$H$6-'СЕТ СН'!$H$19</f>
        <v>450.54158283999999</v>
      </c>
      <c r="K114" s="36">
        <f>SUMIFS(СВЦЭМ!$C$33:$C$776,СВЦЭМ!$A$33:$A$776,$A114,СВЦЭМ!$B$33:$B$776,K$83)+'СЕТ СН'!$H$9+СВЦЭМ!$D$10+'СЕТ СН'!$H$6-'СЕТ СН'!$H$19</f>
        <v>450.54158283999999</v>
      </c>
      <c r="L114" s="36">
        <f>SUMIFS(СВЦЭМ!$C$33:$C$776,СВЦЭМ!$A$33:$A$776,$A114,СВЦЭМ!$B$33:$B$776,L$83)+'СЕТ СН'!$H$9+СВЦЭМ!$D$10+'СЕТ СН'!$H$6-'СЕТ СН'!$H$19</f>
        <v>450.54158283999999</v>
      </c>
      <c r="M114" s="36">
        <f>SUMIFS(СВЦЭМ!$C$33:$C$776,СВЦЭМ!$A$33:$A$776,$A114,СВЦЭМ!$B$33:$B$776,M$83)+'СЕТ СН'!$H$9+СВЦЭМ!$D$10+'СЕТ СН'!$H$6-'СЕТ СН'!$H$19</f>
        <v>450.54158283999999</v>
      </c>
      <c r="N114" s="36">
        <f>SUMIFS(СВЦЭМ!$C$33:$C$776,СВЦЭМ!$A$33:$A$776,$A114,СВЦЭМ!$B$33:$B$776,N$83)+'СЕТ СН'!$H$9+СВЦЭМ!$D$10+'СЕТ СН'!$H$6-'СЕТ СН'!$H$19</f>
        <v>450.54158283999999</v>
      </c>
      <c r="O114" s="36">
        <f>SUMIFS(СВЦЭМ!$C$33:$C$776,СВЦЭМ!$A$33:$A$776,$A114,СВЦЭМ!$B$33:$B$776,O$83)+'СЕТ СН'!$H$9+СВЦЭМ!$D$10+'СЕТ СН'!$H$6-'СЕТ СН'!$H$19</f>
        <v>450.54158283999999</v>
      </c>
      <c r="P114" s="36">
        <f>SUMIFS(СВЦЭМ!$C$33:$C$776,СВЦЭМ!$A$33:$A$776,$A114,СВЦЭМ!$B$33:$B$776,P$83)+'СЕТ СН'!$H$9+СВЦЭМ!$D$10+'СЕТ СН'!$H$6-'СЕТ СН'!$H$19</f>
        <v>450.54158283999999</v>
      </c>
      <c r="Q114" s="36">
        <f>SUMIFS(СВЦЭМ!$C$33:$C$776,СВЦЭМ!$A$33:$A$776,$A114,СВЦЭМ!$B$33:$B$776,Q$83)+'СЕТ СН'!$H$9+СВЦЭМ!$D$10+'СЕТ СН'!$H$6-'СЕТ СН'!$H$19</f>
        <v>450.54158283999999</v>
      </c>
      <c r="R114" s="36">
        <f>SUMIFS(СВЦЭМ!$C$33:$C$776,СВЦЭМ!$A$33:$A$776,$A114,СВЦЭМ!$B$33:$B$776,R$83)+'СЕТ СН'!$H$9+СВЦЭМ!$D$10+'СЕТ СН'!$H$6-'СЕТ СН'!$H$19</f>
        <v>450.54158283999999</v>
      </c>
      <c r="S114" s="36">
        <f>SUMIFS(СВЦЭМ!$C$33:$C$776,СВЦЭМ!$A$33:$A$776,$A114,СВЦЭМ!$B$33:$B$776,S$83)+'СЕТ СН'!$H$9+СВЦЭМ!$D$10+'СЕТ СН'!$H$6-'СЕТ СН'!$H$19</f>
        <v>450.54158283999999</v>
      </c>
      <c r="T114" s="36">
        <f>SUMIFS(СВЦЭМ!$C$33:$C$776,СВЦЭМ!$A$33:$A$776,$A114,СВЦЭМ!$B$33:$B$776,T$83)+'СЕТ СН'!$H$9+СВЦЭМ!$D$10+'СЕТ СН'!$H$6-'СЕТ СН'!$H$19</f>
        <v>450.54158283999999</v>
      </c>
      <c r="U114" s="36">
        <f>SUMIFS(СВЦЭМ!$C$33:$C$776,СВЦЭМ!$A$33:$A$776,$A114,СВЦЭМ!$B$33:$B$776,U$83)+'СЕТ СН'!$H$9+СВЦЭМ!$D$10+'СЕТ СН'!$H$6-'СЕТ СН'!$H$19</f>
        <v>450.54158283999999</v>
      </c>
      <c r="V114" s="36">
        <f>SUMIFS(СВЦЭМ!$C$33:$C$776,СВЦЭМ!$A$33:$A$776,$A114,СВЦЭМ!$B$33:$B$776,V$83)+'СЕТ СН'!$H$9+СВЦЭМ!$D$10+'СЕТ СН'!$H$6-'СЕТ СН'!$H$19</f>
        <v>450.54158283999999</v>
      </c>
      <c r="W114" s="36">
        <f>SUMIFS(СВЦЭМ!$C$33:$C$776,СВЦЭМ!$A$33:$A$776,$A114,СВЦЭМ!$B$33:$B$776,W$83)+'СЕТ СН'!$H$9+СВЦЭМ!$D$10+'СЕТ СН'!$H$6-'СЕТ СН'!$H$19</f>
        <v>450.54158283999999</v>
      </c>
      <c r="X114" s="36">
        <f>SUMIFS(СВЦЭМ!$C$33:$C$776,СВЦЭМ!$A$33:$A$776,$A114,СВЦЭМ!$B$33:$B$776,X$83)+'СЕТ СН'!$H$9+СВЦЭМ!$D$10+'СЕТ СН'!$H$6-'СЕТ СН'!$H$19</f>
        <v>450.54158283999999</v>
      </c>
      <c r="Y114" s="36">
        <f>SUMIFS(СВЦЭМ!$C$33:$C$776,СВЦЭМ!$A$33:$A$776,$A114,СВЦЭМ!$B$33:$B$776,Y$83)+'СЕТ СН'!$H$9+СВЦЭМ!$D$10+'СЕТ СН'!$H$6-'СЕТ СН'!$H$19</f>
        <v>450.54158283999999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СН'!$I$9+СВЦЭМ!$D$10+'СЕТ СН'!$I$6-'СЕТ СН'!$I$19</f>
        <v>1458.82856021</v>
      </c>
      <c r="C120" s="36">
        <f>SUMIFS(СВЦЭМ!$C$33:$C$776,СВЦЭМ!$A$33:$A$776,$A120,СВЦЭМ!$B$33:$B$776,C$119)+'СЕТ СН'!$I$9+СВЦЭМ!$D$10+'СЕТ СН'!$I$6-'СЕТ СН'!$I$19</f>
        <v>1499.0681875099999</v>
      </c>
      <c r="D120" s="36">
        <f>SUMIFS(СВЦЭМ!$C$33:$C$776,СВЦЭМ!$A$33:$A$776,$A120,СВЦЭМ!$B$33:$B$776,D$119)+'СЕТ СН'!$I$9+СВЦЭМ!$D$10+'СЕТ СН'!$I$6-'СЕТ СН'!$I$19</f>
        <v>1518.7207516799999</v>
      </c>
      <c r="E120" s="36">
        <f>SUMIFS(СВЦЭМ!$C$33:$C$776,СВЦЭМ!$A$33:$A$776,$A120,СВЦЭМ!$B$33:$B$776,E$119)+'СЕТ СН'!$I$9+СВЦЭМ!$D$10+'СЕТ СН'!$I$6-'СЕТ СН'!$I$19</f>
        <v>1530.2900249499999</v>
      </c>
      <c r="F120" s="36">
        <f>SUMIFS(СВЦЭМ!$C$33:$C$776,СВЦЭМ!$A$33:$A$776,$A120,СВЦЭМ!$B$33:$B$776,F$119)+'СЕТ СН'!$I$9+СВЦЭМ!$D$10+'СЕТ СН'!$I$6-'СЕТ СН'!$I$19</f>
        <v>1539.52681218</v>
      </c>
      <c r="G120" s="36">
        <f>SUMIFS(СВЦЭМ!$C$33:$C$776,СВЦЭМ!$A$33:$A$776,$A120,СВЦЭМ!$B$33:$B$776,G$119)+'СЕТ СН'!$I$9+СВЦЭМ!$D$10+'СЕТ СН'!$I$6-'СЕТ СН'!$I$19</f>
        <v>1521.99870915</v>
      </c>
      <c r="H120" s="36">
        <f>SUMIFS(СВЦЭМ!$C$33:$C$776,СВЦЭМ!$A$33:$A$776,$A120,СВЦЭМ!$B$33:$B$776,H$119)+'СЕТ СН'!$I$9+СВЦЭМ!$D$10+'СЕТ СН'!$I$6-'СЕТ СН'!$I$19</f>
        <v>1512.3638944300001</v>
      </c>
      <c r="I120" s="36">
        <f>SUMIFS(СВЦЭМ!$C$33:$C$776,СВЦЭМ!$A$33:$A$776,$A120,СВЦЭМ!$B$33:$B$776,I$119)+'СЕТ СН'!$I$9+СВЦЭМ!$D$10+'СЕТ СН'!$I$6-'СЕТ СН'!$I$19</f>
        <v>1494.67515544</v>
      </c>
      <c r="J120" s="36">
        <f>SUMIFS(СВЦЭМ!$C$33:$C$776,СВЦЭМ!$A$33:$A$776,$A120,СВЦЭМ!$B$33:$B$776,J$119)+'СЕТ СН'!$I$9+СВЦЭМ!$D$10+'СЕТ СН'!$I$6-'СЕТ СН'!$I$19</f>
        <v>1466.3674362199999</v>
      </c>
      <c r="K120" s="36">
        <f>SUMIFS(СВЦЭМ!$C$33:$C$776,СВЦЭМ!$A$33:$A$776,$A120,СВЦЭМ!$B$33:$B$776,K$119)+'СЕТ СН'!$I$9+СВЦЭМ!$D$10+'СЕТ СН'!$I$6-'СЕТ СН'!$I$19</f>
        <v>1461.4675834499999</v>
      </c>
      <c r="L120" s="36">
        <f>SUMIFS(СВЦЭМ!$C$33:$C$776,СВЦЭМ!$A$33:$A$776,$A120,СВЦЭМ!$B$33:$B$776,L$119)+'СЕТ СН'!$I$9+СВЦЭМ!$D$10+'СЕТ СН'!$I$6-'СЕТ СН'!$I$19</f>
        <v>1468.4866046100001</v>
      </c>
      <c r="M120" s="36">
        <f>SUMIFS(СВЦЭМ!$C$33:$C$776,СВЦЭМ!$A$33:$A$776,$A120,СВЦЭМ!$B$33:$B$776,M$119)+'СЕТ СН'!$I$9+СВЦЭМ!$D$10+'СЕТ СН'!$I$6-'СЕТ СН'!$I$19</f>
        <v>1472.46779702</v>
      </c>
      <c r="N120" s="36">
        <f>SUMIFS(СВЦЭМ!$C$33:$C$776,СВЦЭМ!$A$33:$A$776,$A120,СВЦЭМ!$B$33:$B$776,N$119)+'СЕТ СН'!$I$9+СВЦЭМ!$D$10+'СЕТ СН'!$I$6-'СЕТ СН'!$I$19</f>
        <v>1478.7952440899999</v>
      </c>
      <c r="O120" s="36">
        <f>SUMIFS(СВЦЭМ!$C$33:$C$776,СВЦЭМ!$A$33:$A$776,$A120,СВЦЭМ!$B$33:$B$776,O$119)+'СЕТ СН'!$I$9+СВЦЭМ!$D$10+'СЕТ СН'!$I$6-'СЕТ СН'!$I$19</f>
        <v>1476.37308994</v>
      </c>
      <c r="P120" s="36">
        <f>SUMIFS(СВЦЭМ!$C$33:$C$776,СВЦЭМ!$A$33:$A$776,$A120,СВЦЭМ!$B$33:$B$776,P$119)+'СЕТ СН'!$I$9+СВЦЭМ!$D$10+'СЕТ СН'!$I$6-'СЕТ СН'!$I$19</f>
        <v>1483.05900681</v>
      </c>
      <c r="Q120" s="36">
        <f>SUMIFS(СВЦЭМ!$C$33:$C$776,СВЦЭМ!$A$33:$A$776,$A120,СВЦЭМ!$B$33:$B$776,Q$119)+'СЕТ СН'!$I$9+СВЦЭМ!$D$10+'СЕТ СН'!$I$6-'СЕТ СН'!$I$19</f>
        <v>1479.7044131800001</v>
      </c>
      <c r="R120" s="36">
        <f>SUMIFS(СВЦЭМ!$C$33:$C$776,СВЦЭМ!$A$33:$A$776,$A120,СВЦЭМ!$B$33:$B$776,R$119)+'СЕТ СН'!$I$9+СВЦЭМ!$D$10+'СЕТ СН'!$I$6-'СЕТ СН'!$I$19</f>
        <v>1435.13800472</v>
      </c>
      <c r="S120" s="36">
        <f>SUMIFS(СВЦЭМ!$C$33:$C$776,СВЦЭМ!$A$33:$A$776,$A120,СВЦЭМ!$B$33:$B$776,S$119)+'СЕТ СН'!$I$9+СВЦЭМ!$D$10+'СЕТ СН'!$I$6-'СЕТ СН'!$I$19</f>
        <v>1416.8114649300001</v>
      </c>
      <c r="T120" s="36">
        <f>SUMIFS(СВЦЭМ!$C$33:$C$776,СВЦЭМ!$A$33:$A$776,$A120,СВЦЭМ!$B$33:$B$776,T$119)+'СЕТ СН'!$I$9+СВЦЭМ!$D$10+'СЕТ СН'!$I$6-'СЕТ СН'!$I$19</f>
        <v>1395.2217825600001</v>
      </c>
      <c r="U120" s="36">
        <f>SUMIFS(СВЦЭМ!$C$33:$C$776,СВЦЭМ!$A$33:$A$776,$A120,СВЦЭМ!$B$33:$B$776,U$119)+'СЕТ СН'!$I$9+СВЦЭМ!$D$10+'СЕТ СН'!$I$6-'СЕТ СН'!$I$19</f>
        <v>1393.79770512</v>
      </c>
      <c r="V120" s="36">
        <f>SUMIFS(СВЦЭМ!$C$33:$C$776,СВЦЭМ!$A$33:$A$776,$A120,СВЦЭМ!$B$33:$B$776,V$119)+'СЕТ СН'!$I$9+СВЦЭМ!$D$10+'СЕТ СН'!$I$6-'СЕТ СН'!$I$19</f>
        <v>1402.28573665</v>
      </c>
      <c r="W120" s="36">
        <f>SUMIFS(СВЦЭМ!$C$33:$C$776,СВЦЭМ!$A$33:$A$776,$A120,СВЦЭМ!$B$33:$B$776,W$119)+'СЕТ СН'!$I$9+СВЦЭМ!$D$10+'СЕТ СН'!$I$6-'СЕТ СН'!$I$19</f>
        <v>1418.83587891</v>
      </c>
      <c r="X120" s="36">
        <f>SUMIFS(СВЦЭМ!$C$33:$C$776,СВЦЭМ!$A$33:$A$776,$A120,СВЦЭМ!$B$33:$B$776,X$119)+'СЕТ СН'!$I$9+СВЦЭМ!$D$10+'СЕТ СН'!$I$6-'СЕТ СН'!$I$19</f>
        <v>1432.87639943</v>
      </c>
      <c r="Y120" s="36">
        <f>SUMIFS(СВЦЭМ!$C$33:$C$776,СВЦЭМ!$A$33:$A$776,$A120,СВЦЭМ!$B$33:$B$776,Y$119)+'СЕТ СН'!$I$9+СВЦЭМ!$D$10+'СЕТ СН'!$I$6-'СЕТ СН'!$I$19</f>
        <v>1462.42987511</v>
      </c>
    </row>
    <row r="121" spans="1:27" ht="15.75" x14ac:dyDescent="0.2">
      <c r="A121" s="35">
        <f>A120+1</f>
        <v>43771</v>
      </c>
      <c r="B121" s="36">
        <f>SUMIFS(СВЦЭМ!$C$33:$C$776,СВЦЭМ!$A$33:$A$776,$A121,СВЦЭМ!$B$33:$B$776,B$119)+'СЕТ СН'!$I$9+СВЦЭМ!$D$10+'СЕТ СН'!$I$6-'СЕТ СН'!$I$19</f>
        <v>1481.6019001</v>
      </c>
      <c r="C121" s="36">
        <f>SUMIFS(СВЦЭМ!$C$33:$C$776,СВЦЭМ!$A$33:$A$776,$A121,СВЦЭМ!$B$33:$B$776,C$119)+'СЕТ СН'!$I$9+СВЦЭМ!$D$10+'СЕТ СН'!$I$6-'СЕТ СН'!$I$19</f>
        <v>1520.0179358</v>
      </c>
      <c r="D121" s="36">
        <f>SUMIFS(СВЦЭМ!$C$33:$C$776,СВЦЭМ!$A$33:$A$776,$A121,СВЦЭМ!$B$33:$B$776,D$119)+'СЕТ СН'!$I$9+СВЦЭМ!$D$10+'СЕТ СН'!$I$6-'СЕТ СН'!$I$19</f>
        <v>1541.9620725300001</v>
      </c>
      <c r="E121" s="36">
        <f>SUMIFS(СВЦЭМ!$C$33:$C$776,СВЦЭМ!$A$33:$A$776,$A121,СВЦЭМ!$B$33:$B$776,E$119)+'СЕТ СН'!$I$9+СВЦЭМ!$D$10+'СЕТ СН'!$I$6-'СЕТ СН'!$I$19</f>
        <v>1551.5529408100001</v>
      </c>
      <c r="F121" s="36">
        <f>SUMIFS(СВЦЭМ!$C$33:$C$776,СВЦЭМ!$A$33:$A$776,$A121,СВЦЭМ!$B$33:$B$776,F$119)+'СЕТ СН'!$I$9+СВЦЭМ!$D$10+'СЕТ СН'!$I$6-'СЕТ СН'!$I$19</f>
        <v>1536.49361168</v>
      </c>
      <c r="G121" s="36">
        <f>SUMIFS(СВЦЭМ!$C$33:$C$776,СВЦЭМ!$A$33:$A$776,$A121,СВЦЭМ!$B$33:$B$776,G$119)+'СЕТ СН'!$I$9+СВЦЭМ!$D$10+'СЕТ СН'!$I$6-'СЕТ СН'!$I$19</f>
        <v>1522.9423314800001</v>
      </c>
      <c r="H121" s="36">
        <f>SUMIFS(СВЦЭМ!$C$33:$C$776,СВЦЭМ!$A$33:$A$776,$A121,СВЦЭМ!$B$33:$B$776,H$119)+'СЕТ СН'!$I$9+СВЦЭМ!$D$10+'СЕТ СН'!$I$6-'СЕТ СН'!$I$19</f>
        <v>1499.8810488500001</v>
      </c>
      <c r="I121" s="36">
        <f>SUMIFS(СВЦЭМ!$C$33:$C$776,СВЦЭМ!$A$33:$A$776,$A121,СВЦЭМ!$B$33:$B$776,I$119)+'СЕТ СН'!$I$9+СВЦЭМ!$D$10+'СЕТ СН'!$I$6-'СЕТ СН'!$I$19</f>
        <v>1490.9741008199999</v>
      </c>
      <c r="J121" s="36">
        <f>SUMIFS(СВЦЭМ!$C$33:$C$776,СВЦЭМ!$A$33:$A$776,$A121,СВЦЭМ!$B$33:$B$776,J$119)+'СЕТ СН'!$I$9+СВЦЭМ!$D$10+'СЕТ СН'!$I$6-'СЕТ СН'!$I$19</f>
        <v>1477.84110132</v>
      </c>
      <c r="K121" s="36">
        <f>SUMIFS(СВЦЭМ!$C$33:$C$776,СВЦЭМ!$A$33:$A$776,$A121,СВЦЭМ!$B$33:$B$776,K$119)+'СЕТ СН'!$I$9+СВЦЭМ!$D$10+'СЕТ СН'!$I$6-'СЕТ СН'!$I$19</f>
        <v>1447.2146708800001</v>
      </c>
      <c r="L121" s="36">
        <f>SUMIFS(СВЦЭМ!$C$33:$C$776,СВЦЭМ!$A$33:$A$776,$A121,СВЦЭМ!$B$33:$B$776,L$119)+'СЕТ СН'!$I$9+СВЦЭМ!$D$10+'СЕТ СН'!$I$6-'СЕТ СН'!$I$19</f>
        <v>1432.4866644200001</v>
      </c>
      <c r="M121" s="36">
        <f>SUMIFS(СВЦЭМ!$C$33:$C$776,СВЦЭМ!$A$33:$A$776,$A121,СВЦЭМ!$B$33:$B$776,M$119)+'СЕТ СН'!$I$9+СВЦЭМ!$D$10+'СЕТ СН'!$I$6-'СЕТ СН'!$I$19</f>
        <v>1444.2177864</v>
      </c>
      <c r="N121" s="36">
        <f>SUMIFS(СВЦЭМ!$C$33:$C$776,СВЦЭМ!$A$33:$A$776,$A121,СВЦЭМ!$B$33:$B$776,N$119)+'СЕТ СН'!$I$9+СВЦЭМ!$D$10+'СЕТ СН'!$I$6-'СЕТ СН'!$I$19</f>
        <v>1442.6958105200001</v>
      </c>
      <c r="O121" s="36">
        <f>SUMIFS(СВЦЭМ!$C$33:$C$776,СВЦЭМ!$A$33:$A$776,$A121,СВЦЭМ!$B$33:$B$776,O$119)+'СЕТ СН'!$I$9+СВЦЭМ!$D$10+'СЕТ СН'!$I$6-'СЕТ СН'!$I$19</f>
        <v>1447.7964136200001</v>
      </c>
      <c r="P121" s="36">
        <f>SUMIFS(СВЦЭМ!$C$33:$C$776,СВЦЭМ!$A$33:$A$776,$A121,СВЦЭМ!$B$33:$B$776,P$119)+'СЕТ СН'!$I$9+СВЦЭМ!$D$10+'СЕТ СН'!$I$6-'СЕТ СН'!$I$19</f>
        <v>1454.5477984300001</v>
      </c>
      <c r="Q121" s="36">
        <f>SUMIFS(СВЦЭМ!$C$33:$C$776,СВЦЭМ!$A$33:$A$776,$A121,СВЦЭМ!$B$33:$B$776,Q$119)+'СЕТ СН'!$I$9+СВЦЭМ!$D$10+'СЕТ СН'!$I$6-'СЕТ СН'!$I$19</f>
        <v>1437.0097933699999</v>
      </c>
      <c r="R121" s="36">
        <f>SUMIFS(СВЦЭМ!$C$33:$C$776,СВЦЭМ!$A$33:$A$776,$A121,СВЦЭМ!$B$33:$B$776,R$119)+'СЕТ СН'!$I$9+СВЦЭМ!$D$10+'СЕТ СН'!$I$6-'СЕТ СН'!$I$19</f>
        <v>1392.14477083</v>
      </c>
      <c r="S121" s="36">
        <f>SUMIFS(СВЦЭМ!$C$33:$C$776,СВЦЭМ!$A$33:$A$776,$A121,СВЦЭМ!$B$33:$B$776,S$119)+'СЕТ СН'!$I$9+СВЦЭМ!$D$10+'СЕТ СН'!$I$6-'СЕТ СН'!$I$19</f>
        <v>1372.05087918</v>
      </c>
      <c r="T121" s="36">
        <f>SUMIFS(СВЦЭМ!$C$33:$C$776,СВЦЭМ!$A$33:$A$776,$A121,СВЦЭМ!$B$33:$B$776,T$119)+'СЕТ СН'!$I$9+СВЦЭМ!$D$10+'СЕТ СН'!$I$6-'СЕТ СН'!$I$19</f>
        <v>1362.6519534399999</v>
      </c>
      <c r="U121" s="36">
        <f>SUMIFS(СВЦЭМ!$C$33:$C$776,СВЦЭМ!$A$33:$A$776,$A121,СВЦЭМ!$B$33:$B$776,U$119)+'СЕТ СН'!$I$9+СВЦЭМ!$D$10+'СЕТ СН'!$I$6-'СЕТ СН'!$I$19</f>
        <v>1361.67504525</v>
      </c>
      <c r="V121" s="36">
        <f>SUMIFS(СВЦЭМ!$C$33:$C$776,СВЦЭМ!$A$33:$A$776,$A121,СВЦЭМ!$B$33:$B$776,V$119)+'СЕТ СН'!$I$9+СВЦЭМ!$D$10+'СЕТ СН'!$I$6-'СЕТ СН'!$I$19</f>
        <v>1359.9880824500001</v>
      </c>
      <c r="W121" s="36">
        <f>SUMIFS(СВЦЭМ!$C$33:$C$776,СВЦЭМ!$A$33:$A$776,$A121,СВЦЭМ!$B$33:$B$776,W$119)+'СЕТ СН'!$I$9+СВЦЭМ!$D$10+'СЕТ СН'!$I$6-'СЕТ СН'!$I$19</f>
        <v>1383.5133437100001</v>
      </c>
      <c r="X121" s="36">
        <f>SUMIFS(СВЦЭМ!$C$33:$C$776,СВЦЭМ!$A$33:$A$776,$A121,СВЦЭМ!$B$33:$B$776,X$119)+'СЕТ СН'!$I$9+СВЦЭМ!$D$10+'СЕТ СН'!$I$6-'СЕТ СН'!$I$19</f>
        <v>1404.4179505900001</v>
      </c>
      <c r="Y121" s="36">
        <f>SUMIFS(СВЦЭМ!$C$33:$C$776,СВЦЭМ!$A$33:$A$776,$A121,СВЦЭМ!$B$33:$B$776,Y$119)+'СЕТ СН'!$I$9+СВЦЭМ!$D$10+'СЕТ СН'!$I$6-'СЕТ СН'!$I$19</f>
        <v>1425.7929151799999</v>
      </c>
    </row>
    <row r="122" spans="1:27" ht="15.75" x14ac:dyDescent="0.2">
      <c r="A122" s="35">
        <f t="shared" ref="A122:A150" si="3">A121+1</f>
        <v>43772</v>
      </c>
      <c r="B122" s="36">
        <f>SUMIFS(СВЦЭМ!$C$33:$C$776,СВЦЭМ!$A$33:$A$776,$A122,СВЦЭМ!$B$33:$B$776,B$119)+'СЕТ СН'!$I$9+СВЦЭМ!$D$10+'СЕТ СН'!$I$6-'СЕТ СН'!$I$19</f>
        <v>1410.6987967600001</v>
      </c>
      <c r="C122" s="36">
        <f>SUMIFS(СВЦЭМ!$C$33:$C$776,СВЦЭМ!$A$33:$A$776,$A122,СВЦЭМ!$B$33:$B$776,C$119)+'СЕТ СН'!$I$9+СВЦЭМ!$D$10+'СЕТ СН'!$I$6-'СЕТ СН'!$I$19</f>
        <v>1449.3777648300002</v>
      </c>
      <c r="D122" s="36">
        <f>SUMIFS(СВЦЭМ!$C$33:$C$776,СВЦЭМ!$A$33:$A$776,$A122,СВЦЭМ!$B$33:$B$776,D$119)+'СЕТ СН'!$I$9+СВЦЭМ!$D$10+'СЕТ СН'!$I$6-'СЕТ СН'!$I$19</f>
        <v>1470.9548023699999</v>
      </c>
      <c r="E122" s="36">
        <f>SUMIFS(СВЦЭМ!$C$33:$C$776,СВЦЭМ!$A$33:$A$776,$A122,СВЦЭМ!$B$33:$B$776,E$119)+'СЕТ СН'!$I$9+СВЦЭМ!$D$10+'СЕТ СН'!$I$6-'СЕТ СН'!$I$19</f>
        <v>1472.9150167100001</v>
      </c>
      <c r="F122" s="36">
        <f>SUMIFS(СВЦЭМ!$C$33:$C$776,СВЦЭМ!$A$33:$A$776,$A122,СВЦЭМ!$B$33:$B$776,F$119)+'СЕТ СН'!$I$9+СВЦЭМ!$D$10+'СЕТ СН'!$I$6-'СЕТ СН'!$I$19</f>
        <v>1487.5715494900001</v>
      </c>
      <c r="G122" s="36">
        <f>SUMIFS(СВЦЭМ!$C$33:$C$776,СВЦЭМ!$A$33:$A$776,$A122,СВЦЭМ!$B$33:$B$776,G$119)+'СЕТ СН'!$I$9+СВЦЭМ!$D$10+'СЕТ СН'!$I$6-'СЕТ СН'!$I$19</f>
        <v>1473.9424201699999</v>
      </c>
      <c r="H122" s="36">
        <f>SUMIFS(СВЦЭМ!$C$33:$C$776,СВЦЭМ!$A$33:$A$776,$A122,СВЦЭМ!$B$33:$B$776,H$119)+'СЕТ СН'!$I$9+СВЦЭМ!$D$10+'СЕТ СН'!$I$6-'СЕТ СН'!$I$19</f>
        <v>1464.829954</v>
      </c>
      <c r="I122" s="36">
        <f>SUMIFS(СВЦЭМ!$C$33:$C$776,СВЦЭМ!$A$33:$A$776,$A122,СВЦЭМ!$B$33:$B$776,I$119)+'СЕТ СН'!$I$9+СВЦЭМ!$D$10+'СЕТ СН'!$I$6-'СЕТ СН'!$I$19</f>
        <v>1455.16278147</v>
      </c>
      <c r="J122" s="36">
        <f>SUMIFS(СВЦЭМ!$C$33:$C$776,СВЦЭМ!$A$33:$A$776,$A122,СВЦЭМ!$B$33:$B$776,J$119)+'СЕТ СН'!$I$9+СВЦЭМ!$D$10+'СЕТ СН'!$I$6-'СЕТ СН'!$I$19</f>
        <v>1417.7726813300001</v>
      </c>
      <c r="K122" s="36">
        <f>SUMIFS(СВЦЭМ!$C$33:$C$776,СВЦЭМ!$A$33:$A$776,$A122,СВЦЭМ!$B$33:$B$776,K$119)+'СЕТ СН'!$I$9+СВЦЭМ!$D$10+'СЕТ СН'!$I$6-'СЕТ СН'!$I$19</f>
        <v>1371.8104630299999</v>
      </c>
      <c r="L122" s="36">
        <f>SUMIFS(СВЦЭМ!$C$33:$C$776,СВЦЭМ!$A$33:$A$776,$A122,СВЦЭМ!$B$33:$B$776,L$119)+'СЕТ СН'!$I$9+СВЦЭМ!$D$10+'СЕТ СН'!$I$6-'СЕТ СН'!$I$19</f>
        <v>1354.71800235</v>
      </c>
      <c r="M122" s="36">
        <f>SUMIFS(СВЦЭМ!$C$33:$C$776,СВЦЭМ!$A$33:$A$776,$A122,СВЦЭМ!$B$33:$B$776,M$119)+'СЕТ СН'!$I$9+СВЦЭМ!$D$10+'СЕТ СН'!$I$6-'СЕТ СН'!$I$19</f>
        <v>1360.8682548400002</v>
      </c>
      <c r="N122" s="36">
        <f>SUMIFS(СВЦЭМ!$C$33:$C$776,СВЦЭМ!$A$33:$A$776,$A122,СВЦЭМ!$B$33:$B$776,N$119)+'СЕТ СН'!$I$9+СВЦЭМ!$D$10+'СЕТ СН'!$I$6-'СЕТ СН'!$I$19</f>
        <v>1365.99328296</v>
      </c>
      <c r="O122" s="36">
        <f>SUMIFS(СВЦЭМ!$C$33:$C$776,СВЦЭМ!$A$33:$A$776,$A122,СВЦЭМ!$B$33:$B$776,O$119)+'СЕТ СН'!$I$9+СВЦЭМ!$D$10+'СЕТ СН'!$I$6-'СЕТ СН'!$I$19</f>
        <v>1368.7657908199999</v>
      </c>
      <c r="P122" s="36">
        <f>SUMIFS(СВЦЭМ!$C$33:$C$776,СВЦЭМ!$A$33:$A$776,$A122,СВЦЭМ!$B$33:$B$776,P$119)+'СЕТ СН'!$I$9+СВЦЭМ!$D$10+'СЕТ СН'!$I$6-'СЕТ СН'!$I$19</f>
        <v>1371.1397375900001</v>
      </c>
      <c r="Q122" s="36">
        <f>SUMIFS(СВЦЭМ!$C$33:$C$776,СВЦЭМ!$A$33:$A$776,$A122,СВЦЭМ!$B$33:$B$776,Q$119)+'СЕТ СН'!$I$9+СВЦЭМ!$D$10+'СЕТ СН'!$I$6-'СЕТ СН'!$I$19</f>
        <v>1368.1405684900001</v>
      </c>
      <c r="R122" s="36">
        <f>SUMIFS(СВЦЭМ!$C$33:$C$776,СВЦЭМ!$A$33:$A$776,$A122,СВЦЭМ!$B$33:$B$776,R$119)+'СЕТ СН'!$I$9+СВЦЭМ!$D$10+'СЕТ СН'!$I$6-'СЕТ СН'!$I$19</f>
        <v>1330.8875914</v>
      </c>
      <c r="S122" s="36">
        <f>SUMIFS(СВЦЭМ!$C$33:$C$776,СВЦЭМ!$A$33:$A$776,$A122,СВЦЭМ!$B$33:$B$776,S$119)+'СЕТ СН'!$I$9+СВЦЭМ!$D$10+'СЕТ СН'!$I$6-'СЕТ СН'!$I$19</f>
        <v>1304.9189851800002</v>
      </c>
      <c r="T122" s="36">
        <f>SUMIFS(СВЦЭМ!$C$33:$C$776,СВЦЭМ!$A$33:$A$776,$A122,СВЦЭМ!$B$33:$B$776,T$119)+'СЕТ СН'!$I$9+СВЦЭМ!$D$10+'СЕТ СН'!$I$6-'СЕТ СН'!$I$19</f>
        <v>1287.34892242</v>
      </c>
      <c r="U122" s="36">
        <f>SUMIFS(СВЦЭМ!$C$33:$C$776,СВЦЭМ!$A$33:$A$776,$A122,СВЦЭМ!$B$33:$B$776,U$119)+'СЕТ СН'!$I$9+СВЦЭМ!$D$10+'СЕТ СН'!$I$6-'СЕТ СН'!$I$19</f>
        <v>1287.81632444</v>
      </c>
      <c r="V122" s="36">
        <f>SUMIFS(СВЦЭМ!$C$33:$C$776,СВЦЭМ!$A$33:$A$776,$A122,СВЦЭМ!$B$33:$B$776,V$119)+'СЕТ СН'!$I$9+СВЦЭМ!$D$10+'СЕТ СН'!$I$6-'СЕТ СН'!$I$19</f>
        <v>1299.2901134700001</v>
      </c>
      <c r="W122" s="36">
        <f>SUMIFS(СВЦЭМ!$C$33:$C$776,СВЦЭМ!$A$33:$A$776,$A122,СВЦЭМ!$B$33:$B$776,W$119)+'СЕТ СН'!$I$9+СВЦЭМ!$D$10+'СЕТ СН'!$I$6-'СЕТ СН'!$I$19</f>
        <v>1307.1435143900001</v>
      </c>
      <c r="X122" s="36">
        <f>SUMIFS(СВЦЭМ!$C$33:$C$776,СВЦЭМ!$A$33:$A$776,$A122,СВЦЭМ!$B$33:$B$776,X$119)+'СЕТ СН'!$I$9+СВЦЭМ!$D$10+'СЕТ СН'!$I$6-'СЕТ СН'!$I$19</f>
        <v>1317.3706019900001</v>
      </c>
      <c r="Y122" s="36">
        <f>SUMIFS(СВЦЭМ!$C$33:$C$776,СВЦЭМ!$A$33:$A$776,$A122,СВЦЭМ!$B$33:$B$776,Y$119)+'СЕТ СН'!$I$9+СВЦЭМ!$D$10+'СЕТ СН'!$I$6-'СЕТ СН'!$I$19</f>
        <v>1364.43138548</v>
      </c>
    </row>
    <row r="123" spans="1:27" ht="15.75" x14ac:dyDescent="0.2">
      <c r="A123" s="35">
        <f t="shared" si="3"/>
        <v>43773</v>
      </c>
      <c r="B123" s="36">
        <f>SUMIFS(СВЦЭМ!$C$33:$C$776,СВЦЭМ!$A$33:$A$776,$A123,СВЦЭМ!$B$33:$B$776,B$119)+'СЕТ СН'!$I$9+СВЦЭМ!$D$10+'СЕТ СН'!$I$6-'СЕТ СН'!$I$19</f>
        <v>1444.2231950099999</v>
      </c>
      <c r="C123" s="36">
        <f>SUMIFS(СВЦЭМ!$C$33:$C$776,СВЦЭМ!$A$33:$A$776,$A123,СВЦЭМ!$B$33:$B$776,C$119)+'СЕТ СН'!$I$9+СВЦЭМ!$D$10+'СЕТ СН'!$I$6-'СЕТ СН'!$I$19</f>
        <v>1478.2570028499999</v>
      </c>
      <c r="D123" s="36">
        <f>SUMIFS(СВЦЭМ!$C$33:$C$776,СВЦЭМ!$A$33:$A$776,$A123,СВЦЭМ!$B$33:$B$776,D$119)+'СЕТ СН'!$I$9+СВЦЭМ!$D$10+'СЕТ СН'!$I$6-'СЕТ СН'!$I$19</f>
        <v>1489.32154186</v>
      </c>
      <c r="E123" s="36">
        <f>SUMIFS(СВЦЭМ!$C$33:$C$776,СВЦЭМ!$A$33:$A$776,$A123,СВЦЭМ!$B$33:$B$776,E$119)+'СЕТ СН'!$I$9+СВЦЭМ!$D$10+'СЕТ СН'!$I$6-'СЕТ СН'!$I$19</f>
        <v>1513.5177512600001</v>
      </c>
      <c r="F123" s="36">
        <f>SUMIFS(СВЦЭМ!$C$33:$C$776,СВЦЭМ!$A$33:$A$776,$A123,СВЦЭМ!$B$33:$B$776,F$119)+'СЕТ СН'!$I$9+СВЦЭМ!$D$10+'СЕТ СН'!$I$6-'СЕТ СН'!$I$19</f>
        <v>1515.35157151</v>
      </c>
      <c r="G123" s="36">
        <f>SUMIFS(СВЦЭМ!$C$33:$C$776,СВЦЭМ!$A$33:$A$776,$A123,СВЦЭМ!$B$33:$B$776,G$119)+'СЕТ СН'!$I$9+СВЦЭМ!$D$10+'СЕТ СН'!$I$6-'СЕТ СН'!$I$19</f>
        <v>1473.3801760700001</v>
      </c>
      <c r="H123" s="36">
        <f>SUMIFS(СВЦЭМ!$C$33:$C$776,СВЦЭМ!$A$33:$A$776,$A123,СВЦЭМ!$B$33:$B$776,H$119)+'СЕТ СН'!$I$9+СВЦЭМ!$D$10+'СЕТ СН'!$I$6-'СЕТ СН'!$I$19</f>
        <v>1446.44905105</v>
      </c>
      <c r="I123" s="36">
        <f>SUMIFS(СВЦЭМ!$C$33:$C$776,СВЦЭМ!$A$33:$A$776,$A123,СВЦЭМ!$B$33:$B$776,I$119)+'СЕТ СН'!$I$9+СВЦЭМ!$D$10+'СЕТ СН'!$I$6-'СЕТ СН'!$I$19</f>
        <v>1431.0303023400002</v>
      </c>
      <c r="J123" s="36">
        <f>SUMIFS(СВЦЭМ!$C$33:$C$776,СВЦЭМ!$A$33:$A$776,$A123,СВЦЭМ!$B$33:$B$776,J$119)+'СЕТ СН'!$I$9+СВЦЭМ!$D$10+'СЕТ СН'!$I$6-'СЕТ СН'!$I$19</f>
        <v>1420.5675438000001</v>
      </c>
      <c r="K123" s="36">
        <f>SUMIFS(СВЦЭМ!$C$33:$C$776,СВЦЭМ!$A$33:$A$776,$A123,СВЦЭМ!$B$33:$B$776,K$119)+'СЕТ СН'!$I$9+СВЦЭМ!$D$10+'СЕТ СН'!$I$6-'СЕТ СН'!$I$19</f>
        <v>1392.1724695600001</v>
      </c>
      <c r="L123" s="36">
        <f>SUMIFS(СВЦЭМ!$C$33:$C$776,СВЦЭМ!$A$33:$A$776,$A123,СВЦЭМ!$B$33:$B$776,L$119)+'СЕТ СН'!$I$9+СВЦЭМ!$D$10+'СЕТ СН'!$I$6-'СЕТ СН'!$I$19</f>
        <v>1377.95762904</v>
      </c>
      <c r="M123" s="36">
        <f>SUMIFS(СВЦЭМ!$C$33:$C$776,СВЦЭМ!$A$33:$A$776,$A123,СВЦЭМ!$B$33:$B$776,M$119)+'СЕТ СН'!$I$9+СВЦЭМ!$D$10+'СЕТ СН'!$I$6-'СЕТ СН'!$I$19</f>
        <v>1378.7796570300002</v>
      </c>
      <c r="N123" s="36">
        <f>SUMIFS(СВЦЭМ!$C$33:$C$776,СВЦЭМ!$A$33:$A$776,$A123,СВЦЭМ!$B$33:$B$776,N$119)+'СЕТ СН'!$I$9+СВЦЭМ!$D$10+'СЕТ СН'!$I$6-'СЕТ СН'!$I$19</f>
        <v>1380.6976815799999</v>
      </c>
      <c r="O123" s="36">
        <f>SUMIFS(СВЦЭМ!$C$33:$C$776,СВЦЭМ!$A$33:$A$776,$A123,СВЦЭМ!$B$33:$B$776,O$119)+'СЕТ СН'!$I$9+СВЦЭМ!$D$10+'СЕТ СН'!$I$6-'СЕТ СН'!$I$19</f>
        <v>1384.7189080399999</v>
      </c>
      <c r="P123" s="36">
        <f>SUMIFS(СВЦЭМ!$C$33:$C$776,СВЦЭМ!$A$33:$A$776,$A123,СВЦЭМ!$B$33:$B$776,P$119)+'СЕТ СН'!$I$9+СВЦЭМ!$D$10+'СЕТ СН'!$I$6-'СЕТ СН'!$I$19</f>
        <v>1402.24605739</v>
      </c>
      <c r="Q123" s="36">
        <f>SUMIFS(СВЦЭМ!$C$33:$C$776,СВЦЭМ!$A$33:$A$776,$A123,СВЦЭМ!$B$33:$B$776,Q$119)+'СЕТ СН'!$I$9+СВЦЭМ!$D$10+'СЕТ СН'!$I$6-'СЕТ СН'!$I$19</f>
        <v>1398.5220665900001</v>
      </c>
      <c r="R123" s="36">
        <f>SUMIFS(СВЦЭМ!$C$33:$C$776,СВЦЭМ!$A$33:$A$776,$A123,СВЦЭМ!$B$33:$B$776,R$119)+'СЕТ СН'!$I$9+СВЦЭМ!$D$10+'СЕТ СН'!$I$6-'СЕТ СН'!$I$19</f>
        <v>1359.58266783</v>
      </c>
      <c r="S123" s="36">
        <f>SUMIFS(СВЦЭМ!$C$33:$C$776,СВЦЭМ!$A$33:$A$776,$A123,СВЦЭМ!$B$33:$B$776,S$119)+'СЕТ СН'!$I$9+СВЦЭМ!$D$10+'СЕТ СН'!$I$6-'СЕТ СН'!$I$19</f>
        <v>1329.2659896099999</v>
      </c>
      <c r="T123" s="36">
        <f>SUMIFS(СВЦЭМ!$C$33:$C$776,СВЦЭМ!$A$33:$A$776,$A123,СВЦЭМ!$B$33:$B$776,T$119)+'СЕТ СН'!$I$9+СВЦЭМ!$D$10+'СЕТ СН'!$I$6-'СЕТ СН'!$I$19</f>
        <v>1318.0477801900001</v>
      </c>
      <c r="U123" s="36">
        <f>SUMIFS(СВЦЭМ!$C$33:$C$776,СВЦЭМ!$A$33:$A$776,$A123,СВЦЭМ!$B$33:$B$776,U$119)+'СЕТ СН'!$I$9+СВЦЭМ!$D$10+'СЕТ СН'!$I$6-'СЕТ СН'!$I$19</f>
        <v>1307.3992272599999</v>
      </c>
      <c r="V123" s="36">
        <f>SUMIFS(СВЦЭМ!$C$33:$C$776,СВЦЭМ!$A$33:$A$776,$A123,СВЦЭМ!$B$33:$B$776,V$119)+'СЕТ СН'!$I$9+СВЦЭМ!$D$10+'СЕТ СН'!$I$6-'СЕТ СН'!$I$19</f>
        <v>1317.46780814</v>
      </c>
      <c r="W123" s="36">
        <f>SUMIFS(СВЦЭМ!$C$33:$C$776,СВЦЭМ!$A$33:$A$776,$A123,СВЦЭМ!$B$33:$B$776,W$119)+'СЕТ СН'!$I$9+СВЦЭМ!$D$10+'СЕТ СН'!$I$6-'СЕТ СН'!$I$19</f>
        <v>1340.53407984</v>
      </c>
      <c r="X123" s="36">
        <f>SUMIFS(СВЦЭМ!$C$33:$C$776,СВЦЭМ!$A$33:$A$776,$A123,СВЦЭМ!$B$33:$B$776,X$119)+'СЕТ СН'!$I$9+СВЦЭМ!$D$10+'СЕТ СН'!$I$6-'СЕТ СН'!$I$19</f>
        <v>1355.7337943900002</v>
      </c>
      <c r="Y123" s="36">
        <f>SUMIFS(СВЦЭМ!$C$33:$C$776,СВЦЭМ!$A$33:$A$776,$A123,СВЦЭМ!$B$33:$B$776,Y$119)+'СЕТ СН'!$I$9+СВЦЭМ!$D$10+'СЕТ СН'!$I$6-'СЕТ СН'!$I$19</f>
        <v>1388.1099984699999</v>
      </c>
    </row>
    <row r="124" spans="1:27" ht="15.75" x14ac:dyDescent="0.2">
      <c r="A124" s="35">
        <f t="shared" si="3"/>
        <v>43774</v>
      </c>
      <c r="B124" s="36">
        <f>SUMIFS(СВЦЭМ!$C$33:$C$776,СВЦЭМ!$A$33:$A$776,$A124,СВЦЭМ!$B$33:$B$776,B$119)+'СЕТ СН'!$I$9+СВЦЭМ!$D$10+'СЕТ СН'!$I$6-'СЕТ СН'!$I$19</f>
        <v>1498.28058917</v>
      </c>
      <c r="C124" s="36">
        <f>SUMIFS(СВЦЭМ!$C$33:$C$776,СВЦЭМ!$A$33:$A$776,$A124,СВЦЭМ!$B$33:$B$776,C$119)+'СЕТ СН'!$I$9+СВЦЭМ!$D$10+'СЕТ СН'!$I$6-'СЕТ СН'!$I$19</f>
        <v>1517.8202375199999</v>
      </c>
      <c r="D124" s="36">
        <f>SUMIFS(СВЦЭМ!$C$33:$C$776,СВЦЭМ!$A$33:$A$776,$A124,СВЦЭМ!$B$33:$B$776,D$119)+'СЕТ СН'!$I$9+СВЦЭМ!$D$10+'СЕТ СН'!$I$6-'СЕТ СН'!$I$19</f>
        <v>1508.65093555</v>
      </c>
      <c r="E124" s="36">
        <f>SUMIFS(СВЦЭМ!$C$33:$C$776,СВЦЭМ!$A$33:$A$776,$A124,СВЦЭМ!$B$33:$B$776,E$119)+'СЕТ СН'!$I$9+СВЦЭМ!$D$10+'СЕТ СН'!$I$6-'СЕТ СН'!$I$19</f>
        <v>1514.4179849100001</v>
      </c>
      <c r="F124" s="36">
        <f>SUMIFS(СВЦЭМ!$C$33:$C$776,СВЦЭМ!$A$33:$A$776,$A124,СВЦЭМ!$B$33:$B$776,F$119)+'СЕТ СН'!$I$9+СВЦЭМ!$D$10+'СЕТ СН'!$I$6-'СЕТ СН'!$I$19</f>
        <v>1517.07055672</v>
      </c>
      <c r="G124" s="36">
        <f>SUMIFS(СВЦЭМ!$C$33:$C$776,СВЦЭМ!$A$33:$A$776,$A124,СВЦЭМ!$B$33:$B$776,G$119)+'СЕТ СН'!$I$9+СВЦЭМ!$D$10+'СЕТ СН'!$I$6-'СЕТ СН'!$I$19</f>
        <v>1497.71979637</v>
      </c>
      <c r="H124" s="36">
        <f>SUMIFS(СВЦЭМ!$C$33:$C$776,СВЦЭМ!$A$33:$A$776,$A124,СВЦЭМ!$B$33:$B$776,H$119)+'СЕТ СН'!$I$9+СВЦЭМ!$D$10+'СЕТ СН'!$I$6-'СЕТ СН'!$I$19</f>
        <v>1454.25797908</v>
      </c>
      <c r="I124" s="36">
        <f>SUMIFS(СВЦЭМ!$C$33:$C$776,СВЦЭМ!$A$33:$A$776,$A124,СВЦЭМ!$B$33:$B$776,I$119)+'СЕТ СН'!$I$9+СВЦЭМ!$D$10+'СЕТ СН'!$I$6-'СЕТ СН'!$I$19</f>
        <v>1468.5453727300001</v>
      </c>
      <c r="J124" s="36">
        <f>SUMIFS(СВЦЭМ!$C$33:$C$776,СВЦЭМ!$A$33:$A$776,$A124,СВЦЭМ!$B$33:$B$776,J$119)+'СЕТ СН'!$I$9+СВЦЭМ!$D$10+'СЕТ СН'!$I$6-'СЕТ СН'!$I$19</f>
        <v>1451.6496723099999</v>
      </c>
      <c r="K124" s="36">
        <f>SUMIFS(СВЦЭМ!$C$33:$C$776,СВЦЭМ!$A$33:$A$776,$A124,СВЦЭМ!$B$33:$B$776,K$119)+'СЕТ СН'!$I$9+СВЦЭМ!$D$10+'СЕТ СН'!$I$6-'СЕТ СН'!$I$19</f>
        <v>1427.7462253399999</v>
      </c>
      <c r="L124" s="36">
        <f>SUMIFS(СВЦЭМ!$C$33:$C$776,СВЦЭМ!$A$33:$A$776,$A124,СВЦЭМ!$B$33:$B$776,L$119)+'СЕТ СН'!$I$9+СВЦЭМ!$D$10+'СЕТ СН'!$I$6-'СЕТ СН'!$I$19</f>
        <v>1425.21249339</v>
      </c>
      <c r="M124" s="36">
        <f>SUMIFS(СВЦЭМ!$C$33:$C$776,СВЦЭМ!$A$33:$A$776,$A124,СВЦЭМ!$B$33:$B$776,M$119)+'СЕТ СН'!$I$9+СВЦЭМ!$D$10+'СЕТ СН'!$I$6-'СЕТ СН'!$I$19</f>
        <v>1430.2360293199999</v>
      </c>
      <c r="N124" s="36">
        <f>SUMIFS(СВЦЭМ!$C$33:$C$776,СВЦЭМ!$A$33:$A$776,$A124,СВЦЭМ!$B$33:$B$776,N$119)+'СЕТ СН'!$I$9+СВЦЭМ!$D$10+'СЕТ СН'!$I$6-'СЕТ СН'!$I$19</f>
        <v>1429.9440699199999</v>
      </c>
      <c r="O124" s="36">
        <f>SUMIFS(СВЦЭМ!$C$33:$C$776,СВЦЭМ!$A$33:$A$776,$A124,СВЦЭМ!$B$33:$B$776,O$119)+'СЕТ СН'!$I$9+СВЦЭМ!$D$10+'СЕТ СН'!$I$6-'СЕТ СН'!$I$19</f>
        <v>1446.2408788100001</v>
      </c>
      <c r="P124" s="36">
        <f>SUMIFS(СВЦЭМ!$C$33:$C$776,СВЦЭМ!$A$33:$A$776,$A124,СВЦЭМ!$B$33:$B$776,P$119)+'СЕТ СН'!$I$9+СВЦЭМ!$D$10+'СЕТ СН'!$I$6-'СЕТ СН'!$I$19</f>
        <v>1450.81027793</v>
      </c>
      <c r="Q124" s="36">
        <f>SUMIFS(СВЦЭМ!$C$33:$C$776,СВЦЭМ!$A$33:$A$776,$A124,СВЦЭМ!$B$33:$B$776,Q$119)+'СЕТ СН'!$I$9+СВЦЭМ!$D$10+'СЕТ СН'!$I$6-'СЕТ СН'!$I$19</f>
        <v>1434.5065422600001</v>
      </c>
      <c r="R124" s="36">
        <f>SUMIFS(СВЦЭМ!$C$33:$C$776,СВЦЭМ!$A$33:$A$776,$A124,СВЦЭМ!$B$33:$B$776,R$119)+'СЕТ СН'!$I$9+СВЦЭМ!$D$10+'СЕТ СН'!$I$6-'СЕТ СН'!$I$19</f>
        <v>1380.5058188200001</v>
      </c>
      <c r="S124" s="36">
        <f>SUMIFS(СВЦЭМ!$C$33:$C$776,СВЦЭМ!$A$33:$A$776,$A124,СВЦЭМ!$B$33:$B$776,S$119)+'СЕТ СН'!$I$9+СВЦЭМ!$D$10+'СЕТ СН'!$I$6-'СЕТ СН'!$I$19</f>
        <v>1353.35096165</v>
      </c>
      <c r="T124" s="36">
        <f>SUMIFS(СВЦЭМ!$C$33:$C$776,СВЦЭМ!$A$33:$A$776,$A124,СВЦЭМ!$B$33:$B$776,T$119)+'СЕТ СН'!$I$9+СВЦЭМ!$D$10+'СЕТ СН'!$I$6-'СЕТ СН'!$I$19</f>
        <v>1364.4414609400001</v>
      </c>
      <c r="U124" s="36">
        <f>SUMIFS(СВЦЭМ!$C$33:$C$776,СВЦЭМ!$A$33:$A$776,$A124,СВЦЭМ!$B$33:$B$776,U$119)+'СЕТ СН'!$I$9+СВЦЭМ!$D$10+'СЕТ СН'!$I$6-'СЕТ СН'!$I$19</f>
        <v>1367.0314746500001</v>
      </c>
      <c r="V124" s="36">
        <f>SUMIFS(СВЦЭМ!$C$33:$C$776,СВЦЭМ!$A$33:$A$776,$A124,СВЦЭМ!$B$33:$B$776,V$119)+'СЕТ СН'!$I$9+СВЦЭМ!$D$10+'СЕТ СН'!$I$6-'СЕТ СН'!$I$19</f>
        <v>1357.5935420599999</v>
      </c>
      <c r="W124" s="36">
        <f>SUMIFS(СВЦЭМ!$C$33:$C$776,СВЦЭМ!$A$33:$A$776,$A124,СВЦЭМ!$B$33:$B$776,W$119)+'СЕТ СН'!$I$9+СВЦЭМ!$D$10+'СЕТ СН'!$I$6-'СЕТ СН'!$I$19</f>
        <v>1365.6064065</v>
      </c>
      <c r="X124" s="36">
        <f>SUMIFS(СВЦЭМ!$C$33:$C$776,СВЦЭМ!$A$33:$A$776,$A124,СВЦЭМ!$B$33:$B$776,X$119)+'СЕТ СН'!$I$9+СВЦЭМ!$D$10+'СЕТ СН'!$I$6-'СЕТ СН'!$I$19</f>
        <v>1383.08932138</v>
      </c>
      <c r="Y124" s="36">
        <f>SUMIFS(СВЦЭМ!$C$33:$C$776,СВЦЭМ!$A$33:$A$776,$A124,СВЦЭМ!$B$33:$B$776,Y$119)+'СЕТ СН'!$I$9+СВЦЭМ!$D$10+'СЕТ СН'!$I$6-'СЕТ СН'!$I$19</f>
        <v>1423.5839820400001</v>
      </c>
    </row>
    <row r="125" spans="1:27" ht="15.75" x14ac:dyDescent="0.2">
      <c r="A125" s="35">
        <f t="shared" si="3"/>
        <v>43775</v>
      </c>
      <c r="B125" s="36">
        <f>SUMIFS(СВЦЭМ!$C$33:$C$776,СВЦЭМ!$A$33:$A$776,$A125,СВЦЭМ!$B$33:$B$776,B$119)+'СЕТ СН'!$I$9+СВЦЭМ!$D$10+'СЕТ СН'!$I$6-'СЕТ СН'!$I$19</f>
        <v>1420.3145419900002</v>
      </c>
      <c r="C125" s="36">
        <f>SUMIFS(СВЦЭМ!$C$33:$C$776,СВЦЭМ!$A$33:$A$776,$A125,СВЦЭМ!$B$33:$B$776,C$119)+'СЕТ СН'!$I$9+СВЦЭМ!$D$10+'СЕТ СН'!$I$6-'СЕТ СН'!$I$19</f>
        <v>1440.8936695299999</v>
      </c>
      <c r="D125" s="36">
        <f>SUMIFS(СВЦЭМ!$C$33:$C$776,СВЦЭМ!$A$33:$A$776,$A125,СВЦЭМ!$B$33:$B$776,D$119)+'СЕТ СН'!$I$9+СВЦЭМ!$D$10+'СЕТ СН'!$I$6-'СЕТ СН'!$I$19</f>
        <v>1454.11507858</v>
      </c>
      <c r="E125" s="36">
        <f>SUMIFS(СВЦЭМ!$C$33:$C$776,СВЦЭМ!$A$33:$A$776,$A125,СВЦЭМ!$B$33:$B$776,E$119)+'СЕТ СН'!$I$9+СВЦЭМ!$D$10+'СЕТ СН'!$I$6-'СЕТ СН'!$I$19</f>
        <v>1461.5417613099999</v>
      </c>
      <c r="F125" s="36">
        <f>SUMIFS(СВЦЭМ!$C$33:$C$776,СВЦЭМ!$A$33:$A$776,$A125,СВЦЭМ!$B$33:$B$776,F$119)+'СЕТ СН'!$I$9+СВЦЭМ!$D$10+'СЕТ СН'!$I$6-'СЕТ СН'!$I$19</f>
        <v>1466.4691583600002</v>
      </c>
      <c r="G125" s="36">
        <f>SUMIFS(СВЦЭМ!$C$33:$C$776,СВЦЭМ!$A$33:$A$776,$A125,СВЦЭМ!$B$33:$B$776,G$119)+'СЕТ СН'!$I$9+СВЦЭМ!$D$10+'СЕТ СН'!$I$6-'СЕТ СН'!$I$19</f>
        <v>1449.8508992500001</v>
      </c>
      <c r="H125" s="36">
        <f>SUMIFS(СВЦЭМ!$C$33:$C$776,СВЦЭМ!$A$33:$A$776,$A125,СВЦЭМ!$B$33:$B$776,H$119)+'СЕТ СН'!$I$9+СВЦЭМ!$D$10+'СЕТ СН'!$I$6-'СЕТ СН'!$I$19</f>
        <v>1420.18772193</v>
      </c>
      <c r="I125" s="36">
        <f>SUMIFS(СВЦЭМ!$C$33:$C$776,СВЦЭМ!$A$33:$A$776,$A125,СВЦЭМ!$B$33:$B$776,I$119)+'СЕТ СН'!$I$9+СВЦЭМ!$D$10+'СЕТ СН'!$I$6-'СЕТ СН'!$I$19</f>
        <v>1388.9896083200001</v>
      </c>
      <c r="J125" s="36">
        <f>SUMIFS(СВЦЭМ!$C$33:$C$776,СВЦЭМ!$A$33:$A$776,$A125,СВЦЭМ!$B$33:$B$776,J$119)+'СЕТ СН'!$I$9+СВЦЭМ!$D$10+'СЕТ СН'!$I$6-'СЕТ СН'!$I$19</f>
        <v>1381.4522666</v>
      </c>
      <c r="K125" s="36">
        <f>SUMIFS(СВЦЭМ!$C$33:$C$776,СВЦЭМ!$A$33:$A$776,$A125,СВЦЭМ!$B$33:$B$776,K$119)+'СЕТ СН'!$I$9+СВЦЭМ!$D$10+'СЕТ СН'!$I$6-'СЕТ СН'!$I$19</f>
        <v>1376.5027034899999</v>
      </c>
      <c r="L125" s="36">
        <f>SUMIFS(СВЦЭМ!$C$33:$C$776,СВЦЭМ!$A$33:$A$776,$A125,СВЦЭМ!$B$33:$B$776,L$119)+'СЕТ СН'!$I$9+СВЦЭМ!$D$10+'СЕТ СН'!$I$6-'СЕТ СН'!$I$19</f>
        <v>1393.8221827299999</v>
      </c>
      <c r="M125" s="36">
        <f>SUMIFS(СВЦЭМ!$C$33:$C$776,СВЦЭМ!$A$33:$A$776,$A125,СВЦЭМ!$B$33:$B$776,M$119)+'СЕТ СН'!$I$9+СВЦЭМ!$D$10+'СЕТ СН'!$I$6-'СЕТ СН'!$I$19</f>
        <v>1425.95039617</v>
      </c>
      <c r="N125" s="36">
        <f>SUMIFS(СВЦЭМ!$C$33:$C$776,СВЦЭМ!$A$33:$A$776,$A125,СВЦЭМ!$B$33:$B$776,N$119)+'СЕТ СН'!$I$9+СВЦЭМ!$D$10+'СЕТ СН'!$I$6-'СЕТ СН'!$I$19</f>
        <v>1436.07096456</v>
      </c>
      <c r="O125" s="36">
        <f>SUMIFS(СВЦЭМ!$C$33:$C$776,СВЦЭМ!$A$33:$A$776,$A125,СВЦЭМ!$B$33:$B$776,O$119)+'СЕТ СН'!$I$9+СВЦЭМ!$D$10+'СЕТ СН'!$I$6-'СЕТ СН'!$I$19</f>
        <v>1439.36679794</v>
      </c>
      <c r="P125" s="36">
        <f>SUMIFS(СВЦЭМ!$C$33:$C$776,СВЦЭМ!$A$33:$A$776,$A125,СВЦЭМ!$B$33:$B$776,P$119)+'СЕТ СН'!$I$9+СВЦЭМ!$D$10+'СЕТ СН'!$I$6-'СЕТ СН'!$I$19</f>
        <v>1449.311655</v>
      </c>
      <c r="Q125" s="36">
        <f>SUMIFS(СВЦЭМ!$C$33:$C$776,СВЦЭМ!$A$33:$A$776,$A125,СВЦЭМ!$B$33:$B$776,Q$119)+'СЕТ СН'!$I$9+СВЦЭМ!$D$10+'СЕТ СН'!$I$6-'СЕТ СН'!$I$19</f>
        <v>1435.3628860399999</v>
      </c>
      <c r="R125" s="36">
        <f>SUMIFS(СВЦЭМ!$C$33:$C$776,СВЦЭМ!$A$33:$A$776,$A125,СВЦЭМ!$B$33:$B$776,R$119)+'СЕТ СН'!$I$9+СВЦЭМ!$D$10+'СЕТ СН'!$I$6-'СЕТ СН'!$I$19</f>
        <v>1395.1397519299999</v>
      </c>
      <c r="S125" s="36">
        <f>SUMIFS(СВЦЭМ!$C$33:$C$776,СВЦЭМ!$A$33:$A$776,$A125,СВЦЭМ!$B$33:$B$776,S$119)+'СЕТ СН'!$I$9+СВЦЭМ!$D$10+'СЕТ СН'!$I$6-'СЕТ СН'!$I$19</f>
        <v>1376.1593155599999</v>
      </c>
      <c r="T125" s="36">
        <f>SUMIFS(СВЦЭМ!$C$33:$C$776,СВЦЭМ!$A$33:$A$776,$A125,СВЦЭМ!$B$33:$B$776,T$119)+'СЕТ СН'!$I$9+СВЦЭМ!$D$10+'СЕТ СН'!$I$6-'СЕТ СН'!$I$19</f>
        <v>1400.2889287</v>
      </c>
      <c r="U125" s="36">
        <f>SUMIFS(СВЦЭМ!$C$33:$C$776,СВЦЭМ!$A$33:$A$776,$A125,СВЦЭМ!$B$33:$B$776,U$119)+'СЕТ СН'!$I$9+СВЦЭМ!$D$10+'СЕТ СН'!$I$6-'СЕТ СН'!$I$19</f>
        <v>1381.5675187699999</v>
      </c>
      <c r="V125" s="36">
        <f>SUMIFS(СВЦЭМ!$C$33:$C$776,СВЦЭМ!$A$33:$A$776,$A125,СВЦЭМ!$B$33:$B$776,V$119)+'СЕТ СН'!$I$9+СВЦЭМ!$D$10+'СЕТ СН'!$I$6-'СЕТ СН'!$I$19</f>
        <v>1373.8878776500001</v>
      </c>
      <c r="W125" s="36">
        <f>SUMIFS(СВЦЭМ!$C$33:$C$776,СВЦЭМ!$A$33:$A$776,$A125,СВЦЭМ!$B$33:$B$776,W$119)+'СЕТ СН'!$I$9+СВЦЭМ!$D$10+'СЕТ СН'!$I$6-'СЕТ СН'!$I$19</f>
        <v>1362.7564126100001</v>
      </c>
      <c r="X125" s="36">
        <f>SUMIFS(СВЦЭМ!$C$33:$C$776,СВЦЭМ!$A$33:$A$776,$A125,СВЦЭМ!$B$33:$B$776,X$119)+'СЕТ СН'!$I$9+СВЦЭМ!$D$10+'СЕТ СН'!$I$6-'СЕТ СН'!$I$19</f>
        <v>1365.19011458</v>
      </c>
      <c r="Y125" s="36">
        <f>SUMIFS(СВЦЭМ!$C$33:$C$776,СВЦЭМ!$A$33:$A$776,$A125,СВЦЭМ!$B$33:$B$776,Y$119)+'СЕТ СН'!$I$9+СВЦЭМ!$D$10+'СЕТ СН'!$I$6-'СЕТ СН'!$I$19</f>
        <v>1360.4604103300001</v>
      </c>
    </row>
    <row r="126" spans="1:27" ht="15.75" x14ac:dyDescent="0.2">
      <c r="A126" s="35">
        <f t="shared" si="3"/>
        <v>43776</v>
      </c>
      <c r="B126" s="36">
        <f>SUMIFS(СВЦЭМ!$C$33:$C$776,СВЦЭМ!$A$33:$A$776,$A126,СВЦЭМ!$B$33:$B$776,B$119)+'СЕТ СН'!$I$9+СВЦЭМ!$D$10+'СЕТ СН'!$I$6-'СЕТ СН'!$I$19</f>
        <v>1407.62746713</v>
      </c>
      <c r="C126" s="36">
        <f>SUMIFS(СВЦЭМ!$C$33:$C$776,СВЦЭМ!$A$33:$A$776,$A126,СВЦЭМ!$B$33:$B$776,C$119)+'СЕТ СН'!$I$9+СВЦЭМ!$D$10+'СЕТ СН'!$I$6-'СЕТ СН'!$I$19</f>
        <v>1439.2487836700002</v>
      </c>
      <c r="D126" s="36">
        <f>SUMIFS(СВЦЭМ!$C$33:$C$776,СВЦЭМ!$A$33:$A$776,$A126,СВЦЭМ!$B$33:$B$776,D$119)+'СЕТ СН'!$I$9+СВЦЭМ!$D$10+'СЕТ СН'!$I$6-'СЕТ СН'!$I$19</f>
        <v>1453.3958254899999</v>
      </c>
      <c r="E126" s="36">
        <f>SUMIFS(СВЦЭМ!$C$33:$C$776,СВЦЭМ!$A$33:$A$776,$A126,СВЦЭМ!$B$33:$B$776,E$119)+'СЕТ СН'!$I$9+СВЦЭМ!$D$10+'СЕТ СН'!$I$6-'СЕТ СН'!$I$19</f>
        <v>1467.2976149400001</v>
      </c>
      <c r="F126" s="36">
        <f>SUMIFS(СВЦЭМ!$C$33:$C$776,СВЦЭМ!$A$33:$A$776,$A126,СВЦЭМ!$B$33:$B$776,F$119)+'СЕТ СН'!$I$9+СВЦЭМ!$D$10+'СЕТ СН'!$I$6-'СЕТ СН'!$I$19</f>
        <v>1466.50276181</v>
      </c>
      <c r="G126" s="36">
        <f>SUMIFS(СВЦЭМ!$C$33:$C$776,СВЦЭМ!$A$33:$A$776,$A126,СВЦЭМ!$B$33:$B$776,G$119)+'СЕТ СН'!$I$9+СВЦЭМ!$D$10+'СЕТ СН'!$I$6-'СЕТ СН'!$I$19</f>
        <v>1437.5963437599999</v>
      </c>
      <c r="H126" s="36">
        <f>SUMIFS(СВЦЭМ!$C$33:$C$776,СВЦЭМ!$A$33:$A$776,$A126,СВЦЭМ!$B$33:$B$776,H$119)+'СЕТ СН'!$I$9+СВЦЭМ!$D$10+'СЕТ СН'!$I$6-'СЕТ СН'!$I$19</f>
        <v>1393.6196556800001</v>
      </c>
      <c r="I126" s="36">
        <f>SUMIFS(СВЦЭМ!$C$33:$C$776,СВЦЭМ!$A$33:$A$776,$A126,СВЦЭМ!$B$33:$B$776,I$119)+'СЕТ СН'!$I$9+СВЦЭМ!$D$10+'СЕТ СН'!$I$6-'СЕТ СН'!$I$19</f>
        <v>1369.3395152000001</v>
      </c>
      <c r="J126" s="36">
        <f>SUMIFS(СВЦЭМ!$C$33:$C$776,СВЦЭМ!$A$33:$A$776,$A126,СВЦЭМ!$B$33:$B$776,J$119)+'СЕТ СН'!$I$9+СВЦЭМ!$D$10+'СЕТ СН'!$I$6-'СЕТ СН'!$I$19</f>
        <v>1366.3205109099999</v>
      </c>
      <c r="K126" s="36">
        <f>SUMIFS(СВЦЭМ!$C$33:$C$776,СВЦЭМ!$A$33:$A$776,$A126,СВЦЭМ!$B$33:$B$776,K$119)+'СЕТ СН'!$I$9+СВЦЭМ!$D$10+'СЕТ СН'!$I$6-'СЕТ СН'!$I$19</f>
        <v>1361.91549424</v>
      </c>
      <c r="L126" s="36">
        <f>SUMIFS(СВЦЭМ!$C$33:$C$776,СВЦЭМ!$A$33:$A$776,$A126,СВЦЭМ!$B$33:$B$776,L$119)+'СЕТ СН'!$I$9+СВЦЭМ!$D$10+'СЕТ СН'!$I$6-'СЕТ СН'!$I$19</f>
        <v>1385.1419558800001</v>
      </c>
      <c r="M126" s="36">
        <f>SUMIFS(СВЦЭМ!$C$33:$C$776,СВЦЭМ!$A$33:$A$776,$A126,СВЦЭМ!$B$33:$B$776,M$119)+'СЕТ СН'!$I$9+СВЦЭМ!$D$10+'СЕТ СН'!$I$6-'СЕТ СН'!$I$19</f>
        <v>1400.5570791300001</v>
      </c>
      <c r="N126" s="36">
        <f>SUMIFS(СВЦЭМ!$C$33:$C$776,СВЦЭМ!$A$33:$A$776,$A126,СВЦЭМ!$B$33:$B$776,N$119)+'СЕТ СН'!$I$9+СВЦЭМ!$D$10+'СЕТ СН'!$I$6-'СЕТ СН'!$I$19</f>
        <v>1411.84803846</v>
      </c>
      <c r="O126" s="36">
        <f>SUMIFS(СВЦЭМ!$C$33:$C$776,СВЦЭМ!$A$33:$A$776,$A126,СВЦЭМ!$B$33:$B$776,O$119)+'СЕТ СН'!$I$9+СВЦЭМ!$D$10+'СЕТ СН'!$I$6-'СЕТ СН'!$I$19</f>
        <v>1428.7326906799999</v>
      </c>
      <c r="P126" s="36">
        <f>SUMIFS(СВЦЭМ!$C$33:$C$776,СВЦЭМ!$A$33:$A$776,$A126,СВЦЭМ!$B$33:$B$776,P$119)+'СЕТ СН'!$I$9+СВЦЭМ!$D$10+'СЕТ СН'!$I$6-'СЕТ СН'!$I$19</f>
        <v>1429.8683891000001</v>
      </c>
      <c r="Q126" s="36">
        <f>SUMIFS(СВЦЭМ!$C$33:$C$776,СВЦЭМ!$A$33:$A$776,$A126,СВЦЭМ!$B$33:$B$776,Q$119)+'СЕТ СН'!$I$9+СВЦЭМ!$D$10+'СЕТ СН'!$I$6-'СЕТ СН'!$I$19</f>
        <v>1423.39833116</v>
      </c>
      <c r="R126" s="36">
        <f>SUMIFS(СВЦЭМ!$C$33:$C$776,СВЦЭМ!$A$33:$A$776,$A126,СВЦЭМ!$B$33:$B$776,R$119)+'СЕТ СН'!$I$9+СВЦЭМ!$D$10+'СЕТ СН'!$I$6-'СЕТ СН'!$I$19</f>
        <v>1373.52832268</v>
      </c>
      <c r="S126" s="36">
        <f>SUMIFS(СВЦЭМ!$C$33:$C$776,СВЦЭМ!$A$33:$A$776,$A126,СВЦЭМ!$B$33:$B$776,S$119)+'СЕТ СН'!$I$9+СВЦЭМ!$D$10+'СЕТ СН'!$I$6-'СЕТ СН'!$I$19</f>
        <v>1364.0634561000002</v>
      </c>
      <c r="T126" s="36">
        <f>SUMIFS(СВЦЭМ!$C$33:$C$776,СВЦЭМ!$A$33:$A$776,$A126,СВЦЭМ!$B$33:$B$776,T$119)+'СЕТ СН'!$I$9+СВЦЭМ!$D$10+'СЕТ СН'!$I$6-'СЕТ СН'!$I$19</f>
        <v>1347.5656650400001</v>
      </c>
      <c r="U126" s="36">
        <f>SUMIFS(СВЦЭМ!$C$33:$C$776,СВЦЭМ!$A$33:$A$776,$A126,СВЦЭМ!$B$33:$B$776,U$119)+'СЕТ СН'!$I$9+СВЦЭМ!$D$10+'СЕТ СН'!$I$6-'СЕТ СН'!$I$19</f>
        <v>1348.9534049200001</v>
      </c>
      <c r="V126" s="36">
        <f>SUMIFS(СВЦЭМ!$C$33:$C$776,СВЦЭМ!$A$33:$A$776,$A126,СВЦЭМ!$B$33:$B$776,V$119)+'СЕТ СН'!$I$9+СВЦЭМ!$D$10+'СЕТ СН'!$I$6-'СЕТ СН'!$I$19</f>
        <v>1348.91173918</v>
      </c>
      <c r="W126" s="36">
        <f>SUMIFS(СВЦЭМ!$C$33:$C$776,СВЦЭМ!$A$33:$A$776,$A126,СВЦЭМ!$B$33:$B$776,W$119)+'СЕТ СН'!$I$9+СВЦЭМ!$D$10+'СЕТ СН'!$I$6-'СЕТ СН'!$I$19</f>
        <v>1341.20515529</v>
      </c>
      <c r="X126" s="36">
        <f>SUMIFS(СВЦЭМ!$C$33:$C$776,СВЦЭМ!$A$33:$A$776,$A126,СВЦЭМ!$B$33:$B$776,X$119)+'СЕТ СН'!$I$9+СВЦЭМ!$D$10+'СЕТ СН'!$I$6-'СЕТ СН'!$I$19</f>
        <v>1347.98908463</v>
      </c>
      <c r="Y126" s="36">
        <f>SUMIFS(СВЦЭМ!$C$33:$C$776,СВЦЭМ!$A$33:$A$776,$A126,СВЦЭМ!$B$33:$B$776,Y$119)+'СЕТ СН'!$I$9+СВЦЭМ!$D$10+'СЕТ СН'!$I$6-'СЕТ СН'!$I$19</f>
        <v>1383.7689222899999</v>
      </c>
    </row>
    <row r="127" spans="1:27" ht="15.75" x14ac:dyDescent="0.2">
      <c r="A127" s="35">
        <f t="shared" si="3"/>
        <v>43777</v>
      </c>
      <c r="B127" s="36">
        <f>SUMIFS(СВЦЭМ!$C$33:$C$776,СВЦЭМ!$A$33:$A$776,$A127,СВЦЭМ!$B$33:$B$776,B$119)+'СЕТ СН'!$I$9+СВЦЭМ!$D$10+'СЕТ СН'!$I$6-'СЕТ СН'!$I$19</f>
        <v>1452.4668409400001</v>
      </c>
      <c r="C127" s="36">
        <f>SUMIFS(СВЦЭМ!$C$33:$C$776,СВЦЭМ!$A$33:$A$776,$A127,СВЦЭМ!$B$33:$B$776,C$119)+'СЕТ СН'!$I$9+СВЦЭМ!$D$10+'СЕТ СН'!$I$6-'СЕТ СН'!$I$19</f>
        <v>1496.37633192</v>
      </c>
      <c r="D127" s="36">
        <f>SUMIFS(СВЦЭМ!$C$33:$C$776,СВЦЭМ!$A$33:$A$776,$A127,СВЦЭМ!$B$33:$B$776,D$119)+'СЕТ СН'!$I$9+СВЦЭМ!$D$10+'СЕТ СН'!$I$6-'СЕТ СН'!$I$19</f>
        <v>1506.18185943</v>
      </c>
      <c r="E127" s="36">
        <f>SUMIFS(СВЦЭМ!$C$33:$C$776,СВЦЭМ!$A$33:$A$776,$A127,СВЦЭМ!$B$33:$B$776,E$119)+'СЕТ СН'!$I$9+СВЦЭМ!$D$10+'СЕТ СН'!$I$6-'СЕТ СН'!$I$19</f>
        <v>1514.0582025200001</v>
      </c>
      <c r="F127" s="36">
        <f>SUMIFS(СВЦЭМ!$C$33:$C$776,СВЦЭМ!$A$33:$A$776,$A127,СВЦЭМ!$B$33:$B$776,F$119)+'СЕТ СН'!$I$9+СВЦЭМ!$D$10+'СЕТ СН'!$I$6-'СЕТ СН'!$I$19</f>
        <v>1510.4542565199999</v>
      </c>
      <c r="G127" s="36">
        <f>SUMIFS(СВЦЭМ!$C$33:$C$776,СВЦЭМ!$A$33:$A$776,$A127,СВЦЭМ!$B$33:$B$776,G$119)+'СЕТ СН'!$I$9+СВЦЭМ!$D$10+'СЕТ СН'!$I$6-'СЕТ СН'!$I$19</f>
        <v>1489.4425847</v>
      </c>
      <c r="H127" s="36">
        <f>SUMIFS(СВЦЭМ!$C$33:$C$776,СВЦЭМ!$A$33:$A$776,$A127,СВЦЭМ!$B$33:$B$776,H$119)+'СЕТ СН'!$I$9+СВЦЭМ!$D$10+'СЕТ СН'!$I$6-'СЕТ СН'!$I$19</f>
        <v>1438.9114299600001</v>
      </c>
      <c r="I127" s="36">
        <f>SUMIFS(СВЦЭМ!$C$33:$C$776,СВЦЭМ!$A$33:$A$776,$A127,СВЦЭМ!$B$33:$B$776,I$119)+'СЕТ СН'!$I$9+СВЦЭМ!$D$10+'СЕТ СН'!$I$6-'СЕТ СН'!$I$19</f>
        <v>1407.26849472</v>
      </c>
      <c r="J127" s="36">
        <f>SUMIFS(СВЦЭМ!$C$33:$C$776,СВЦЭМ!$A$33:$A$776,$A127,СВЦЭМ!$B$33:$B$776,J$119)+'СЕТ СН'!$I$9+СВЦЭМ!$D$10+'СЕТ СН'!$I$6-'СЕТ СН'!$I$19</f>
        <v>1397.9085000800001</v>
      </c>
      <c r="K127" s="36">
        <f>SUMIFS(СВЦЭМ!$C$33:$C$776,СВЦЭМ!$A$33:$A$776,$A127,СВЦЭМ!$B$33:$B$776,K$119)+'СЕТ СН'!$I$9+СВЦЭМ!$D$10+'СЕТ СН'!$I$6-'СЕТ СН'!$I$19</f>
        <v>1391.9554624299999</v>
      </c>
      <c r="L127" s="36">
        <f>SUMIFS(СВЦЭМ!$C$33:$C$776,СВЦЭМ!$A$33:$A$776,$A127,СВЦЭМ!$B$33:$B$776,L$119)+'СЕТ СН'!$I$9+СВЦЭМ!$D$10+'СЕТ СН'!$I$6-'СЕТ СН'!$I$19</f>
        <v>1390.01599207</v>
      </c>
      <c r="M127" s="36">
        <f>SUMIFS(СВЦЭМ!$C$33:$C$776,СВЦЭМ!$A$33:$A$776,$A127,СВЦЭМ!$B$33:$B$776,M$119)+'СЕТ СН'!$I$9+СВЦЭМ!$D$10+'СЕТ СН'!$I$6-'СЕТ СН'!$I$19</f>
        <v>1402.1256238000001</v>
      </c>
      <c r="N127" s="36">
        <f>SUMIFS(СВЦЭМ!$C$33:$C$776,СВЦЭМ!$A$33:$A$776,$A127,СВЦЭМ!$B$33:$B$776,N$119)+'СЕТ СН'!$I$9+СВЦЭМ!$D$10+'СЕТ СН'!$I$6-'СЕТ СН'!$I$19</f>
        <v>1407.8265113900002</v>
      </c>
      <c r="O127" s="36">
        <f>SUMIFS(СВЦЭМ!$C$33:$C$776,СВЦЭМ!$A$33:$A$776,$A127,СВЦЭМ!$B$33:$B$776,O$119)+'СЕТ СН'!$I$9+СВЦЭМ!$D$10+'СЕТ СН'!$I$6-'СЕТ СН'!$I$19</f>
        <v>1422.25524453</v>
      </c>
      <c r="P127" s="36">
        <f>SUMIFS(СВЦЭМ!$C$33:$C$776,СВЦЭМ!$A$33:$A$776,$A127,СВЦЭМ!$B$33:$B$776,P$119)+'СЕТ СН'!$I$9+СВЦЭМ!$D$10+'СЕТ СН'!$I$6-'СЕТ СН'!$I$19</f>
        <v>1425.68281875</v>
      </c>
      <c r="Q127" s="36">
        <f>SUMIFS(СВЦЭМ!$C$33:$C$776,СВЦЭМ!$A$33:$A$776,$A127,СВЦЭМ!$B$33:$B$776,Q$119)+'СЕТ СН'!$I$9+СВЦЭМ!$D$10+'СЕТ СН'!$I$6-'СЕТ СН'!$I$19</f>
        <v>1427.61643252</v>
      </c>
      <c r="R127" s="36">
        <f>SUMIFS(СВЦЭМ!$C$33:$C$776,СВЦЭМ!$A$33:$A$776,$A127,СВЦЭМ!$B$33:$B$776,R$119)+'СЕТ СН'!$I$9+СВЦЭМ!$D$10+'СЕТ СН'!$I$6-'СЕТ СН'!$I$19</f>
        <v>1388.16769755</v>
      </c>
      <c r="S127" s="36">
        <f>SUMIFS(СВЦЭМ!$C$33:$C$776,СВЦЭМ!$A$33:$A$776,$A127,СВЦЭМ!$B$33:$B$776,S$119)+'СЕТ СН'!$I$9+СВЦЭМ!$D$10+'СЕТ СН'!$I$6-'СЕТ СН'!$I$19</f>
        <v>1369.7137901800002</v>
      </c>
      <c r="T127" s="36">
        <f>SUMIFS(СВЦЭМ!$C$33:$C$776,СВЦЭМ!$A$33:$A$776,$A127,СВЦЭМ!$B$33:$B$776,T$119)+'СЕТ СН'!$I$9+СВЦЭМ!$D$10+'СЕТ СН'!$I$6-'СЕТ СН'!$I$19</f>
        <v>1352.5251181200001</v>
      </c>
      <c r="U127" s="36">
        <f>SUMIFS(СВЦЭМ!$C$33:$C$776,СВЦЭМ!$A$33:$A$776,$A127,СВЦЭМ!$B$33:$B$776,U$119)+'СЕТ СН'!$I$9+СВЦЭМ!$D$10+'СЕТ СН'!$I$6-'СЕТ СН'!$I$19</f>
        <v>1346.44140694</v>
      </c>
      <c r="V127" s="36">
        <f>SUMIFS(СВЦЭМ!$C$33:$C$776,СВЦЭМ!$A$33:$A$776,$A127,СВЦЭМ!$B$33:$B$776,V$119)+'СЕТ СН'!$I$9+СВЦЭМ!$D$10+'СЕТ СН'!$I$6-'СЕТ СН'!$I$19</f>
        <v>1359.94395592</v>
      </c>
      <c r="W127" s="36">
        <f>SUMIFS(СВЦЭМ!$C$33:$C$776,СВЦЭМ!$A$33:$A$776,$A127,СВЦЭМ!$B$33:$B$776,W$119)+'СЕТ СН'!$I$9+СВЦЭМ!$D$10+'СЕТ СН'!$I$6-'СЕТ СН'!$I$19</f>
        <v>1373.3447826400002</v>
      </c>
      <c r="X127" s="36">
        <f>SUMIFS(СВЦЭМ!$C$33:$C$776,СВЦЭМ!$A$33:$A$776,$A127,СВЦЭМ!$B$33:$B$776,X$119)+'СЕТ СН'!$I$9+СВЦЭМ!$D$10+'СЕТ СН'!$I$6-'СЕТ СН'!$I$19</f>
        <v>1389.70105448</v>
      </c>
      <c r="Y127" s="36">
        <f>SUMIFS(СВЦЭМ!$C$33:$C$776,СВЦЭМ!$A$33:$A$776,$A127,СВЦЭМ!$B$33:$B$776,Y$119)+'СЕТ СН'!$I$9+СВЦЭМ!$D$10+'СЕТ СН'!$I$6-'СЕТ СН'!$I$19</f>
        <v>1417.0282672200001</v>
      </c>
    </row>
    <row r="128" spans="1:27" ht="15.75" x14ac:dyDescent="0.2">
      <c r="A128" s="35">
        <f t="shared" si="3"/>
        <v>43778</v>
      </c>
      <c r="B128" s="36">
        <f>SUMIFS(СВЦЭМ!$C$33:$C$776,СВЦЭМ!$A$33:$A$776,$A128,СВЦЭМ!$B$33:$B$776,B$119)+'СЕТ СН'!$I$9+СВЦЭМ!$D$10+'СЕТ СН'!$I$6-'СЕТ СН'!$I$19</f>
        <v>1478.9302076500001</v>
      </c>
      <c r="C128" s="36">
        <f>SUMIFS(СВЦЭМ!$C$33:$C$776,СВЦЭМ!$A$33:$A$776,$A128,СВЦЭМ!$B$33:$B$776,C$119)+'СЕТ СН'!$I$9+СВЦЭМ!$D$10+'СЕТ СН'!$I$6-'СЕТ СН'!$I$19</f>
        <v>1516.5219822700001</v>
      </c>
      <c r="D128" s="36">
        <f>SUMIFS(СВЦЭМ!$C$33:$C$776,СВЦЭМ!$A$33:$A$776,$A128,СВЦЭМ!$B$33:$B$776,D$119)+'СЕТ СН'!$I$9+СВЦЭМ!$D$10+'СЕТ СН'!$I$6-'СЕТ СН'!$I$19</f>
        <v>1532.70311158</v>
      </c>
      <c r="E128" s="36">
        <f>SUMIFS(СВЦЭМ!$C$33:$C$776,СВЦЭМ!$A$33:$A$776,$A128,СВЦЭМ!$B$33:$B$776,E$119)+'СЕТ СН'!$I$9+СВЦЭМ!$D$10+'СЕТ СН'!$I$6-'СЕТ СН'!$I$19</f>
        <v>1548.45709745</v>
      </c>
      <c r="F128" s="36">
        <f>SUMIFS(СВЦЭМ!$C$33:$C$776,СВЦЭМ!$A$33:$A$776,$A128,СВЦЭМ!$B$33:$B$776,F$119)+'СЕТ СН'!$I$9+СВЦЭМ!$D$10+'СЕТ СН'!$I$6-'СЕТ СН'!$I$19</f>
        <v>1543.11705813</v>
      </c>
      <c r="G128" s="36">
        <f>SUMIFS(СВЦЭМ!$C$33:$C$776,СВЦЭМ!$A$33:$A$776,$A128,СВЦЭМ!$B$33:$B$776,G$119)+'СЕТ СН'!$I$9+СВЦЭМ!$D$10+'СЕТ СН'!$I$6-'СЕТ СН'!$I$19</f>
        <v>1534.4924414699999</v>
      </c>
      <c r="H128" s="36">
        <f>SUMIFS(СВЦЭМ!$C$33:$C$776,СВЦЭМ!$A$33:$A$776,$A128,СВЦЭМ!$B$33:$B$776,H$119)+'СЕТ СН'!$I$9+СВЦЭМ!$D$10+'СЕТ СН'!$I$6-'СЕТ СН'!$I$19</f>
        <v>1490.28118989</v>
      </c>
      <c r="I128" s="36">
        <f>SUMIFS(СВЦЭМ!$C$33:$C$776,СВЦЭМ!$A$33:$A$776,$A128,СВЦЭМ!$B$33:$B$776,I$119)+'СЕТ СН'!$I$9+СВЦЭМ!$D$10+'СЕТ СН'!$I$6-'СЕТ СН'!$I$19</f>
        <v>1448.79871785</v>
      </c>
      <c r="J128" s="36">
        <f>SUMIFS(СВЦЭМ!$C$33:$C$776,СВЦЭМ!$A$33:$A$776,$A128,СВЦЭМ!$B$33:$B$776,J$119)+'СЕТ СН'!$I$9+СВЦЭМ!$D$10+'СЕТ СН'!$I$6-'СЕТ СН'!$I$19</f>
        <v>1433.6154020500001</v>
      </c>
      <c r="K128" s="36">
        <f>SUMIFS(СВЦЭМ!$C$33:$C$776,СВЦЭМ!$A$33:$A$776,$A128,СВЦЭМ!$B$33:$B$776,K$119)+'СЕТ СН'!$I$9+СВЦЭМ!$D$10+'СЕТ СН'!$I$6-'СЕТ СН'!$I$19</f>
        <v>1427.8463001</v>
      </c>
      <c r="L128" s="36">
        <f>SUMIFS(СВЦЭМ!$C$33:$C$776,СВЦЭМ!$A$33:$A$776,$A128,СВЦЭМ!$B$33:$B$776,L$119)+'СЕТ СН'!$I$9+СВЦЭМ!$D$10+'СЕТ СН'!$I$6-'СЕТ СН'!$I$19</f>
        <v>1435.67945255</v>
      </c>
      <c r="M128" s="36">
        <f>SUMIFS(СВЦЭМ!$C$33:$C$776,СВЦЭМ!$A$33:$A$776,$A128,СВЦЭМ!$B$33:$B$776,M$119)+'СЕТ СН'!$I$9+СВЦЭМ!$D$10+'СЕТ СН'!$I$6-'СЕТ СН'!$I$19</f>
        <v>1440.9278420000001</v>
      </c>
      <c r="N128" s="36">
        <f>SUMIFS(СВЦЭМ!$C$33:$C$776,СВЦЭМ!$A$33:$A$776,$A128,СВЦЭМ!$B$33:$B$776,N$119)+'СЕТ СН'!$I$9+СВЦЭМ!$D$10+'СЕТ СН'!$I$6-'СЕТ СН'!$I$19</f>
        <v>1446.2754294199999</v>
      </c>
      <c r="O128" s="36">
        <f>SUMIFS(СВЦЭМ!$C$33:$C$776,СВЦЭМ!$A$33:$A$776,$A128,СВЦЭМ!$B$33:$B$776,O$119)+'СЕТ СН'!$I$9+СВЦЭМ!$D$10+'СЕТ СН'!$I$6-'СЕТ СН'!$I$19</f>
        <v>1457.16098586</v>
      </c>
      <c r="P128" s="36">
        <f>SUMIFS(СВЦЭМ!$C$33:$C$776,СВЦЭМ!$A$33:$A$776,$A128,СВЦЭМ!$B$33:$B$776,P$119)+'СЕТ СН'!$I$9+СВЦЭМ!$D$10+'СЕТ СН'!$I$6-'СЕТ СН'!$I$19</f>
        <v>1468.6873656600001</v>
      </c>
      <c r="Q128" s="36">
        <f>SUMIFS(СВЦЭМ!$C$33:$C$776,СВЦЭМ!$A$33:$A$776,$A128,СВЦЭМ!$B$33:$B$776,Q$119)+'СЕТ СН'!$I$9+СВЦЭМ!$D$10+'СЕТ СН'!$I$6-'СЕТ СН'!$I$19</f>
        <v>1464.4589740700001</v>
      </c>
      <c r="R128" s="36">
        <f>SUMIFS(СВЦЭМ!$C$33:$C$776,СВЦЭМ!$A$33:$A$776,$A128,СВЦЭМ!$B$33:$B$776,R$119)+'СЕТ СН'!$I$9+СВЦЭМ!$D$10+'СЕТ СН'!$I$6-'СЕТ СН'!$I$19</f>
        <v>1420.58188746</v>
      </c>
      <c r="S128" s="36">
        <f>SUMIFS(СВЦЭМ!$C$33:$C$776,СВЦЭМ!$A$33:$A$776,$A128,СВЦЭМ!$B$33:$B$776,S$119)+'СЕТ СН'!$I$9+СВЦЭМ!$D$10+'СЕТ СН'!$I$6-'СЕТ СН'!$I$19</f>
        <v>1385.5254198800001</v>
      </c>
      <c r="T128" s="36">
        <f>SUMIFS(СВЦЭМ!$C$33:$C$776,СВЦЭМ!$A$33:$A$776,$A128,СВЦЭМ!$B$33:$B$776,T$119)+'СЕТ СН'!$I$9+СВЦЭМ!$D$10+'СЕТ СН'!$I$6-'СЕТ СН'!$I$19</f>
        <v>1396.3977057900001</v>
      </c>
      <c r="U128" s="36">
        <f>SUMIFS(СВЦЭМ!$C$33:$C$776,СВЦЭМ!$A$33:$A$776,$A128,СВЦЭМ!$B$33:$B$776,U$119)+'СЕТ СН'!$I$9+СВЦЭМ!$D$10+'СЕТ СН'!$I$6-'СЕТ СН'!$I$19</f>
        <v>1397.5681724000001</v>
      </c>
      <c r="V128" s="36">
        <f>SUMIFS(СВЦЭМ!$C$33:$C$776,СВЦЭМ!$A$33:$A$776,$A128,СВЦЭМ!$B$33:$B$776,V$119)+'СЕТ СН'!$I$9+СВЦЭМ!$D$10+'СЕТ СН'!$I$6-'СЕТ СН'!$I$19</f>
        <v>1389.3653908599999</v>
      </c>
      <c r="W128" s="36">
        <f>SUMIFS(СВЦЭМ!$C$33:$C$776,СВЦЭМ!$A$33:$A$776,$A128,СВЦЭМ!$B$33:$B$776,W$119)+'СЕТ СН'!$I$9+СВЦЭМ!$D$10+'СЕТ СН'!$I$6-'СЕТ СН'!$I$19</f>
        <v>1379.42222644</v>
      </c>
      <c r="X128" s="36">
        <f>SUMIFS(СВЦЭМ!$C$33:$C$776,СВЦЭМ!$A$33:$A$776,$A128,СВЦЭМ!$B$33:$B$776,X$119)+'СЕТ СН'!$I$9+СВЦЭМ!$D$10+'СЕТ СН'!$I$6-'СЕТ СН'!$I$19</f>
        <v>1379.90200912</v>
      </c>
      <c r="Y128" s="36">
        <f>SUMIFS(СВЦЭМ!$C$33:$C$776,СВЦЭМ!$A$33:$A$776,$A128,СВЦЭМ!$B$33:$B$776,Y$119)+'СЕТ СН'!$I$9+СВЦЭМ!$D$10+'СЕТ СН'!$I$6-'СЕТ СН'!$I$19</f>
        <v>1410.83714693</v>
      </c>
    </row>
    <row r="129" spans="1:25" ht="15.75" x14ac:dyDescent="0.2">
      <c r="A129" s="35">
        <f t="shared" si="3"/>
        <v>43779</v>
      </c>
      <c r="B129" s="36">
        <f>SUMIFS(СВЦЭМ!$C$33:$C$776,СВЦЭМ!$A$33:$A$776,$A129,СВЦЭМ!$B$33:$B$776,B$119)+'СЕТ СН'!$I$9+СВЦЭМ!$D$10+'СЕТ СН'!$I$6-'СЕТ СН'!$I$19</f>
        <v>1476.40730545</v>
      </c>
      <c r="C129" s="36">
        <f>SUMIFS(СВЦЭМ!$C$33:$C$776,СВЦЭМ!$A$33:$A$776,$A129,СВЦЭМ!$B$33:$B$776,C$119)+'СЕТ СН'!$I$9+СВЦЭМ!$D$10+'СЕТ СН'!$I$6-'СЕТ СН'!$I$19</f>
        <v>1512.8204879800001</v>
      </c>
      <c r="D129" s="36">
        <f>SUMIFS(СВЦЭМ!$C$33:$C$776,СВЦЭМ!$A$33:$A$776,$A129,СВЦЭМ!$B$33:$B$776,D$119)+'СЕТ СН'!$I$9+СВЦЭМ!$D$10+'СЕТ СН'!$I$6-'СЕТ СН'!$I$19</f>
        <v>1530.47709833</v>
      </c>
      <c r="E129" s="36">
        <f>SUMIFS(СВЦЭМ!$C$33:$C$776,СВЦЭМ!$A$33:$A$776,$A129,СВЦЭМ!$B$33:$B$776,E$119)+'СЕТ СН'!$I$9+СВЦЭМ!$D$10+'СЕТ СН'!$I$6-'СЕТ СН'!$I$19</f>
        <v>1545.16428842</v>
      </c>
      <c r="F129" s="36">
        <f>SUMIFS(СВЦЭМ!$C$33:$C$776,СВЦЭМ!$A$33:$A$776,$A129,СВЦЭМ!$B$33:$B$776,F$119)+'СЕТ СН'!$I$9+СВЦЭМ!$D$10+'СЕТ СН'!$I$6-'СЕТ СН'!$I$19</f>
        <v>1544.7224536200001</v>
      </c>
      <c r="G129" s="36">
        <f>SUMIFS(СВЦЭМ!$C$33:$C$776,СВЦЭМ!$A$33:$A$776,$A129,СВЦЭМ!$B$33:$B$776,G$119)+'СЕТ СН'!$I$9+СВЦЭМ!$D$10+'СЕТ СН'!$I$6-'СЕТ СН'!$I$19</f>
        <v>1532.0836021099999</v>
      </c>
      <c r="H129" s="36">
        <f>SUMIFS(СВЦЭМ!$C$33:$C$776,СВЦЭМ!$A$33:$A$776,$A129,СВЦЭМ!$B$33:$B$776,H$119)+'СЕТ СН'!$I$9+СВЦЭМ!$D$10+'СЕТ СН'!$I$6-'СЕТ СН'!$I$19</f>
        <v>1505.5826387699999</v>
      </c>
      <c r="I129" s="36">
        <f>SUMIFS(СВЦЭМ!$C$33:$C$776,СВЦЭМ!$A$33:$A$776,$A129,СВЦЭМ!$B$33:$B$776,I$119)+'СЕТ СН'!$I$9+СВЦЭМ!$D$10+'СЕТ СН'!$I$6-'СЕТ СН'!$I$19</f>
        <v>1494.4607676200001</v>
      </c>
      <c r="J129" s="36">
        <f>SUMIFS(СВЦЭМ!$C$33:$C$776,СВЦЭМ!$A$33:$A$776,$A129,СВЦЭМ!$B$33:$B$776,J$119)+'СЕТ СН'!$I$9+СВЦЭМ!$D$10+'СЕТ СН'!$I$6-'СЕТ СН'!$I$19</f>
        <v>1483.70135396</v>
      </c>
      <c r="K129" s="36">
        <f>SUMIFS(СВЦЭМ!$C$33:$C$776,СВЦЭМ!$A$33:$A$776,$A129,СВЦЭМ!$B$33:$B$776,K$119)+'СЕТ СН'!$I$9+СВЦЭМ!$D$10+'СЕТ СН'!$I$6-'СЕТ СН'!$I$19</f>
        <v>1454.8362080900001</v>
      </c>
      <c r="L129" s="36">
        <f>SUMIFS(СВЦЭМ!$C$33:$C$776,СВЦЭМ!$A$33:$A$776,$A129,СВЦЭМ!$B$33:$B$776,L$119)+'СЕТ СН'!$I$9+СВЦЭМ!$D$10+'СЕТ СН'!$I$6-'СЕТ СН'!$I$19</f>
        <v>1439.7466244</v>
      </c>
      <c r="M129" s="36">
        <f>SUMIFS(СВЦЭМ!$C$33:$C$776,СВЦЭМ!$A$33:$A$776,$A129,СВЦЭМ!$B$33:$B$776,M$119)+'СЕТ СН'!$I$9+СВЦЭМ!$D$10+'СЕТ СН'!$I$6-'СЕТ СН'!$I$19</f>
        <v>1440.1636555600001</v>
      </c>
      <c r="N129" s="36">
        <f>SUMIFS(СВЦЭМ!$C$33:$C$776,СВЦЭМ!$A$33:$A$776,$A129,СВЦЭМ!$B$33:$B$776,N$119)+'СЕТ СН'!$I$9+СВЦЭМ!$D$10+'СЕТ СН'!$I$6-'СЕТ СН'!$I$19</f>
        <v>1446.7991715000001</v>
      </c>
      <c r="O129" s="36">
        <f>SUMIFS(СВЦЭМ!$C$33:$C$776,СВЦЭМ!$A$33:$A$776,$A129,СВЦЭМ!$B$33:$B$776,O$119)+'СЕТ СН'!$I$9+СВЦЭМ!$D$10+'СЕТ СН'!$I$6-'СЕТ СН'!$I$19</f>
        <v>1459.7931556600001</v>
      </c>
      <c r="P129" s="36">
        <f>SUMIFS(СВЦЭМ!$C$33:$C$776,СВЦЭМ!$A$33:$A$776,$A129,СВЦЭМ!$B$33:$B$776,P$119)+'СЕТ СН'!$I$9+СВЦЭМ!$D$10+'СЕТ СН'!$I$6-'СЕТ СН'!$I$19</f>
        <v>1475.60970488</v>
      </c>
      <c r="Q129" s="36">
        <f>SUMIFS(СВЦЭМ!$C$33:$C$776,СВЦЭМ!$A$33:$A$776,$A129,СВЦЭМ!$B$33:$B$776,Q$119)+'СЕТ СН'!$I$9+СВЦЭМ!$D$10+'СЕТ СН'!$I$6-'СЕТ СН'!$I$19</f>
        <v>1478.0425409200002</v>
      </c>
      <c r="R129" s="36">
        <f>SUMIFS(СВЦЭМ!$C$33:$C$776,СВЦЭМ!$A$33:$A$776,$A129,СВЦЭМ!$B$33:$B$776,R$119)+'СЕТ СН'!$I$9+СВЦЭМ!$D$10+'СЕТ СН'!$I$6-'СЕТ СН'!$I$19</f>
        <v>1426.9776938800001</v>
      </c>
      <c r="S129" s="36">
        <f>SUMIFS(СВЦЭМ!$C$33:$C$776,СВЦЭМ!$A$33:$A$776,$A129,СВЦЭМ!$B$33:$B$776,S$119)+'СЕТ СН'!$I$9+СВЦЭМ!$D$10+'СЕТ СН'!$I$6-'СЕТ СН'!$I$19</f>
        <v>1396.1161465300002</v>
      </c>
      <c r="T129" s="36">
        <f>SUMIFS(СВЦЭМ!$C$33:$C$776,СВЦЭМ!$A$33:$A$776,$A129,СВЦЭМ!$B$33:$B$776,T$119)+'СЕТ СН'!$I$9+СВЦЭМ!$D$10+'СЕТ СН'!$I$6-'СЕТ СН'!$I$19</f>
        <v>1404.92499892</v>
      </c>
      <c r="U129" s="36">
        <f>SUMIFS(СВЦЭМ!$C$33:$C$776,СВЦЭМ!$A$33:$A$776,$A129,СВЦЭМ!$B$33:$B$776,U$119)+'СЕТ СН'!$I$9+СВЦЭМ!$D$10+'СЕТ СН'!$I$6-'СЕТ СН'!$I$19</f>
        <v>1402.83032155</v>
      </c>
      <c r="V129" s="36">
        <f>SUMIFS(СВЦЭМ!$C$33:$C$776,СВЦЭМ!$A$33:$A$776,$A129,СВЦЭМ!$B$33:$B$776,V$119)+'СЕТ СН'!$I$9+СВЦЭМ!$D$10+'СЕТ СН'!$I$6-'СЕТ СН'!$I$19</f>
        <v>1393.90422156</v>
      </c>
      <c r="W129" s="36">
        <f>SUMIFS(СВЦЭМ!$C$33:$C$776,СВЦЭМ!$A$33:$A$776,$A129,СВЦЭМ!$B$33:$B$776,W$119)+'СЕТ СН'!$I$9+СВЦЭМ!$D$10+'СЕТ СН'!$I$6-'СЕТ СН'!$I$19</f>
        <v>1386.5553691700002</v>
      </c>
      <c r="X129" s="36">
        <f>SUMIFS(СВЦЭМ!$C$33:$C$776,СВЦЭМ!$A$33:$A$776,$A129,СВЦЭМ!$B$33:$B$776,X$119)+'СЕТ СН'!$I$9+СВЦЭМ!$D$10+'СЕТ СН'!$I$6-'СЕТ СН'!$I$19</f>
        <v>1372.83743729</v>
      </c>
      <c r="Y129" s="36">
        <f>SUMIFS(СВЦЭМ!$C$33:$C$776,СВЦЭМ!$A$33:$A$776,$A129,СВЦЭМ!$B$33:$B$776,Y$119)+'СЕТ СН'!$I$9+СВЦЭМ!$D$10+'СЕТ СН'!$I$6-'СЕТ СН'!$I$19</f>
        <v>1392.0213077000001</v>
      </c>
    </row>
    <row r="130" spans="1:25" ht="15.75" x14ac:dyDescent="0.2">
      <c r="A130" s="35">
        <f t="shared" si="3"/>
        <v>43780</v>
      </c>
      <c r="B130" s="36">
        <f>SUMIFS(СВЦЭМ!$C$33:$C$776,СВЦЭМ!$A$33:$A$776,$A130,СВЦЭМ!$B$33:$B$776,B$119)+'СЕТ СН'!$I$9+СВЦЭМ!$D$10+'СЕТ СН'!$I$6-'СЕТ СН'!$I$19</f>
        <v>1465.9590753</v>
      </c>
      <c r="C130" s="36">
        <f>SUMIFS(СВЦЭМ!$C$33:$C$776,СВЦЭМ!$A$33:$A$776,$A130,СВЦЭМ!$B$33:$B$776,C$119)+'СЕТ СН'!$I$9+СВЦЭМ!$D$10+'СЕТ СН'!$I$6-'СЕТ СН'!$I$19</f>
        <v>1503.6376056899999</v>
      </c>
      <c r="D130" s="36">
        <f>SUMIFS(СВЦЭМ!$C$33:$C$776,СВЦЭМ!$A$33:$A$776,$A130,СВЦЭМ!$B$33:$B$776,D$119)+'СЕТ СН'!$I$9+СВЦЭМ!$D$10+'СЕТ СН'!$I$6-'СЕТ СН'!$I$19</f>
        <v>1531.4952107700001</v>
      </c>
      <c r="E130" s="36">
        <f>SUMIFS(СВЦЭМ!$C$33:$C$776,СВЦЭМ!$A$33:$A$776,$A130,СВЦЭМ!$B$33:$B$776,E$119)+'СЕТ СН'!$I$9+СВЦЭМ!$D$10+'СЕТ СН'!$I$6-'СЕТ СН'!$I$19</f>
        <v>1540.9308452099999</v>
      </c>
      <c r="F130" s="36">
        <f>SUMIFS(СВЦЭМ!$C$33:$C$776,СВЦЭМ!$A$33:$A$776,$A130,СВЦЭМ!$B$33:$B$776,F$119)+'СЕТ СН'!$I$9+СВЦЭМ!$D$10+'СЕТ СН'!$I$6-'СЕТ СН'!$I$19</f>
        <v>1549.0161149800001</v>
      </c>
      <c r="G130" s="36">
        <f>SUMIFS(СВЦЭМ!$C$33:$C$776,СВЦЭМ!$A$33:$A$776,$A130,СВЦЭМ!$B$33:$B$776,G$119)+'СЕТ СН'!$I$9+СВЦЭМ!$D$10+'СЕТ СН'!$I$6-'СЕТ СН'!$I$19</f>
        <v>1516.6999363099999</v>
      </c>
      <c r="H130" s="36">
        <f>SUMIFS(СВЦЭМ!$C$33:$C$776,СВЦЭМ!$A$33:$A$776,$A130,СВЦЭМ!$B$33:$B$776,H$119)+'СЕТ СН'!$I$9+СВЦЭМ!$D$10+'СЕТ СН'!$I$6-'СЕТ СН'!$I$19</f>
        <v>1511.53091754</v>
      </c>
      <c r="I130" s="36">
        <f>SUMIFS(СВЦЭМ!$C$33:$C$776,СВЦЭМ!$A$33:$A$776,$A130,СВЦЭМ!$B$33:$B$776,I$119)+'СЕТ СН'!$I$9+СВЦЭМ!$D$10+'СЕТ СН'!$I$6-'СЕТ СН'!$I$19</f>
        <v>1500.39884031</v>
      </c>
      <c r="J130" s="36">
        <f>SUMIFS(СВЦЭМ!$C$33:$C$776,СВЦЭМ!$A$33:$A$776,$A130,СВЦЭМ!$B$33:$B$776,J$119)+'СЕТ СН'!$I$9+СВЦЭМ!$D$10+'СЕТ СН'!$I$6-'СЕТ СН'!$I$19</f>
        <v>1495.84839519</v>
      </c>
      <c r="K130" s="36">
        <f>SUMIFS(СВЦЭМ!$C$33:$C$776,СВЦЭМ!$A$33:$A$776,$A130,СВЦЭМ!$B$33:$B$776,K$119)+'СЕТ СН'!$I$9+СВЦЭМ!$D$10+'СЕТ СН'!$I$6-'СЕТ СН'!$I$19</f>
        <v>1486.80133249</v>
      </c>
      <c r="L130" s="36">
        <f>SUMIFS(СВЦЭМ!$C$33:$C$776,СВЦЭМ!$A$33:$A$776,$A130,СВЦЭМ!$B$33:$B$776,L$119)+'СЕТ СН'!$I$9+СВЦЭМ!$D$10+'СЕТ СН'!$I$6-'СЕТ СН'!$I$19</f>
        <v>1447.9322045600002</v>
      </c>
      <c r="M130" s="36">
        <f>SUMIFS(СВЦЭМ!$C$33:$C$776,СВЦЭМ!$A$33:$A$776,$A130,СВЦЭМ!$B$33:$B$776,M$119)+'СЕТ СН'!$I$9+СВЦЭМ!$D$10+'СЕТ СН'!$I$6-'СЕТ СН'!$I$19</f>
        <v>1434.96410274</v>
      </c>
      <c r="N130" s="36">
        <f>SUMIFS(СВЦЭМ!$C$33:$C$776,СВЦЭМ!$A$33:$A$776,$A130,СВЦЭМ!$B$33:$B$776,N$119)+'СЕТ СН'!$I$9+СВЦЭМ!$D$10+'СЕТ СН'!$I$6-'СЕТ СН'!$I$19</f>
        <v>1430.86430455</v>
      </c>
      <c r="O130" s="36">
        <f>SUMIFS(СВЦЭМ!$C$33:$C$776,СВЦЭМ!$A$33:$A$776,$A130,СВЦЭМ!$B$33:$B$776,O$119)+'СЕТ СН'!$I$9+СВЦЭМ!$D$10+'СЕТ СН'!$I$6-'СЕТ СН'!$I$19</f>
        <v>1432.2818691900002</v>
      </c>
      <c r="P130" s="36">
        <f>SUMIFS(СВЦЭМ!$C$33:$C$776,СВЦЭМ!$A$33:$A$776,$A130,СВЦЭМ!$B$33:$B$776,P$119)+'СЕТ СН'!$I$9+СВЦЭМ!$D$10+'СЕТ СН'!$I$6-'СЕТ СН'!$I$19</f>
        <v>1435.0221954200001</v>
      </c>
      <c r="Q130" s="36">
        <f>SUMIFS(СВЦЭМ!$C$33:$C$776,СВЦЭМ!$A$33:$A$776,$A130,СВЦЭМ!$B$33:$B$776,Q$119)+'СЕТ СН'!$I$9+СВЦЭМ!$D$10+'СЕТ СН'!$I$6-'СЕТ СН'!$I$19</f>
        <v>1439.1885768500001</v>
      </c>
      <c r="R130" s="36">
        <f>SUMIFS(СВЦЭМ!$C$33:$C$776,СВЦЭМ!$A$33:$A$776,$A130,СВЦЭМ!$B$33:$B$776,R$119)+'СЕТ СН'!$I$9+СВЦЭМ!$D$10+'СЕТ СН'!$I$6-'СЕТ СН'!$I$19</f>
        <v>1435.7748850100002</v>
      </c>
      <c r="S130" s="36">
        <f>SUMIFS(СВЦЭМ!$C$33:$C$776,СВЦЭМ!$A$33:$A$776,$A130,СВЦЭМ!$B$33:$B$776,S$119)+'СЕТ СН'!$I$9+СВЦЭМ!$D$10+'СЕТ СН'!$I$6-'СЕТ СН'!$I$19</f>
        <v>1431.6448860099999</v>
      </c>
      <c r="T130" s="36">
        <f>SUMIFS(СВЦЭМ!$C$33:$C$776,СВЦЭМ!$A$33:$A$776,$A130,СВЦЭМ!$B$33:$B$776,T$119)+'СЕТ СН'!$I$9+СВЦЭМ!$D$10+'СЕТ СН'!$I$6-'СЕТ СН'!$I$19</f>
        <v>1444.08945036</v>
      </c>
      <c r="U130" s="36">
        <f>SUMIFS(СВЦЭМ!$C$33:$C$776,СВЦЭМ!$A$33:$A$776,$A130,СВЦЭМ!$B$33:$B$776,U$119)+'СЕТ СН'!$I$9+СВЦЭМ!$D$10+'СЕТ СН'!$I$6-'СЕТ СН'!$I$19</f>
        <v>1435.5380177000002</v>
      </c>
      <c r="V130" s="36">
        <f>SUMIFS(СВЦЭМ!$C$33:$C$776,СВЦЭМ!$A$33:$A$776,$A130,СВЦЭМ!$B$33:$B$776,V$119)+'СЕТ СН'!$I$9+СВЦЭМ!$D$10+'СЕТ СН'!$I$6-'СЕТ СН'!$I$19</f>
        <v>1430.11515693</v>
      </c>
      <c r="W130" s="36">
        <f>SUMIFS(СВЦЭМ!$C$33:$C$776,СВЦЭМ!$A$33:$A$776,$A130,СВЦЭМ!$B$33:$B$776,W$119)+'СЕТ СН'!$I$9+СВЦЭМ!$D$10+'СЕТ СН'!$I$6-'СЕТ СН'!$I$19</f>
        <v>1432.7876461599999</v>
      </c>
      <c r="X130" s="36">
        <f>SUMIFS(СВЦЭМ!$C$33:$C$776,СВЦЭМ!$A$33:$A$776,$A130,СВЦЭМ!$B$33:$B$776,X$119)+'СЕТ СН'!$I$9+СВЦЭМ!$D$10+'СЕТ СН'!$I$6-'СЕТ СН'!$I$19</f>
        <v>1433.9935506100001</v>
      </c>
      <c r="Y130" s="36">
        <f>SUMIFS(СВЦЭМ!$C$33:$C$776,СВЦЭМ!$A$33:$A$776,$A130,СВЦЭМ!$B$33:$B$776,Y$119)+'СЕТ СН'!$I$9+СВЦЭМ!$D$10+'СЕТ СН'!$I$6-'СЕТ СН'!$I$19</f>
        <v>1468.5912495800001</v>
      </c>
    </row>
    <row r="131" spans="1:25" ht="15.75" x14ac:dyDescent="0.2">
      <c r="A131" s="35">
        <f t="shared" si="3"/>
        <v>43781</v>
      </c>
      <c r="B131" s="36">
        <f>SUMIFS(СВЦЭМ!$C$33:$C$776,СВЦЭМ!$A$33:$A$776,$A131,СВЦЭМ!$B$33:$B$776,B$119)+'СЕТ СН'!$I$9+СВЦЭМ!$D$10+'СЕТ СН'!$I$6-'СЕТ СН'!$I$19</f>
        <v>1460.50123637</v>
      </c>
      <c r="C131" s="36">
        <f>SUMIFS(СВЦЭМ!$C$33:$C$776,СВЦЭМ!$A$33:$A$776,$A131,СВЦЭМ!$B$33:$B$776,C$119)+'СЕТ СН'!$I$9+СВЦЭМ!$D$10+'СЕТ СН'!$I$6-'СЕТ СН'!$I$19</f>
        <v>1500.84284039</v>
      </c>
      <c r="D131" s="36">
        <f>SUMIFS(СВЦЭМ!$C$33:$C$776,СВЦЭМ!$A$33:$A$776,$A131,СВЦЭМ!$B$33:$B$776,D$119)+'СЕТ СН'!$I$9+СВЦЭМ!$D$10+'СЕТ СН'!$I$6-'СЕТ СН'!$I$19</f>
        <v>1506.51776277</v>
      </c>
      <c r="E131" s="36">
        <f>SUMIFS(СВЦЭМ!$C$33:$C$776,СВЦЭМ!$A$33:$A$776,$A131,СВЦЭМ!$B$33:$B$776,E$119)+'СЕТ СН'!$I$9+СВЦЭМ!$D$10+'СЕТ СН'!$I$6-'СЕТ СН'!$I$19</f>
        <v>1517.3460448000001</v>
      </c>
      <c r="F131" s="36">
        <f>SUMIFS(СВЦЭМ!$C$33:$C$776,СВЦЭМ!$A$33:$A$776,$A131,СВЦЭМ!$B$33:$B$776,F$119)+'СЕТ СН'!$I$9+СВЦЭМ!$D$10+'СЕТ СН'!$I$6-'СЕТ СН'!$I$19</f>
        <v>1512.75902898</v>
      </c>
      <c r="G131" s="36">
        <f>SUMIFS(СВЦЭМ!$C$33:$C$776,СВЦЭМ!$A$33:$A$776,$A131,СВЦЭМ!$B$33:$B$776,G$119)+'СЕТ СН'!$I$9+СВЦЭМ!$D$10+'СЕТ СН'!$I$6-'СЕТ СН'!$I$19</f>
        <v>1493.3619308900002</v>
      </c>
      <c r="H131" s="36">
        <f>SUMIFS(СВЦЭМ!$C$33:$C$776,СВЦЭМ!$A$33:$A$776,$A131,СВЦЭМ!$B$33:$B$776,H$119)+'СЕТ СН'!$I$9+СВЦЭМ!$D$10+'СЕТ СН'!$I$6-'СЕТ СН'!$I$19</f>
        <v>1462.1687176599999</v>
      </c>
      <c r="I131" s="36">
        <f>SUMIFS(СВЦЭМ!$C$33:$C$776,СВЦЭМ!$A$33:$A$776,$A131,СВЦЭМ!$B$33:$B$776,I$119)+'СЕТ СН'!$I$9+СВЦЭМ!$D$10+'СЕТ СН'!$I$6-'СЕТ СН'!$I$19</f>
        <v>1439.94710364</v>
      </c>
      <c r="J131" s="36">
        <f>SUMIFS(СВЦЭМ!$C$33:$C$776,СВЦЭМ!$A$33:$A$776,$A131,СВЦЭМ!$B$33:$B$776,J$119)+'СЕТ СН'!$I$9+СВЦЭМ!$D$10+'СЕТ СН'!$I$6-'СЕТ СН'!$I$19</f>
        <v>1421.37205967</v>
      </c>
      <c r="K131" s="36">
        <f>SUMIFS(СВЦЭМ!$C$33:$C$776,СВЦЭМ!$A$33:$A$776,$A131,СВЦЭМ!$B$33:$B$776,K$119)+'СЕТ СН'!$I$9+СВЦЭМ!$D$10+'СЕТ СН'!$I$6-'СЕТ СН'!$I$19</f>
        <v>1418.8956541299999</v>
      </c>
      <c r="L131" s="36">
        <f>SUMIFS(СВЦЭМ!$C$33:$C$776,СВЦЭМ!$A$33:$A$776,$A131,СВЦЭМ!$B$33:$B$776,L$119)+'СЕТ СН'!$I$9+СВЦЭМ!$D$10+'СЕТ СН'!$I$6-'СЕТ СН'!$I$19</f>
        <v>1391.9718343300001</v>
      </c>
      <c r="M131" s="36">
        <f>SUMIFS(СВЦЭМ!$C$33:$C$776,СВЦЭМ!$A$33:$A$776,$A131,СВЦЭМ!$B$33:$B$776,M$119)+'СЕТ СН'!$I$9+СВЦЭМ!$D$10+'СЕТ СН'!$I$6-'СЕТ СН'!$I$19</f>
        <v>1379.5639285699999</v>
      </c>
      <c r="N131" s="36">
        <f>SUMIFS(СВЦЭМ!$C$33:$C$776,СВЦЭМ!$A$33:$A$776,$A131,СВЦЭМ!$B$33:$B$776,N$119)+'СЕТ СН'!$I$9+СВЦЭМ!$D$10+'СЕТ СН'!$I$6-'СЕТ СН'!$I$19</f>
        <v>1403.47115164</v>
      </c>
      <c r="O131" s="36">
        <f>SUMIFS(СВЦЭМ!$C$33:$C$776,СВЦЭМ!$A$33:$A$776,$A131,СВЦЭМ!$B$33:$B$776,O$119)+'СЕТ СН'!$I$9+СВЦЭМ!$D$10+'СЕТ СН'!$I$6-'СЕТ СН'!$I$19</f>
        <v>1409.61724331</v>
      </c>
      <c r="P131" s="36">
        <f>SUMIFS(СВЦЭМ!$C$33:$C$776,СВЦЭМ!$A$33:$A$776,$A131,СВЦЭМ!$B$33:$B$776,P$119)+'СЕТ СН'!$I$9+СВЦЭМ!$D$10+'СЕТ СН'!$I$6-'СЕТ СН'!$I$19</f>
        <v>1425.59503421</v>
      </c>
      <c r="Q131" s="36">
        <f>SUMIFS(СВЦЭМ!$C$33:$C$776,СВЦЭМ!$A$33:$A$776,$A131,СВЦЭМ!$B$33:$B$776,Q$119)+'СЕТ СН'!$I$9+СВЦЭМ!$D$10+'СЕТ СН'!$I$6-'СЕТ СН'!$I$19</f>
        <v>1443.9496234000001</v>
      </c>
      <c r="R131" s="36">
        <f>SUMIFS(СВЦЭМ!$C$33:$C$776,СВЦЭМ!$A$33:$A$776,$A131,СВЦЭМ!$B$33:$B$776,R$119)+'СЕТ СН'!$I$9+СВЦЭМ!$D$10+'СЕТ СН'!$I$6-'СЕТ СН'!$I$19</f>
        <v>1441.9369196100001</v>
      </c>
      <c r="S131" s="36">
        <f>SUMIFS(СВЦЭМ!$C$33:$C$776,СВЦЭМ!$A$33:$A$776,$A131,СВЦЭМ!$B$33:$B$776,S$119)+'СЕТ СН'!$I$9+СВЦЭМ!$D$10+'СЕТ СН'!$I$6-'СЕТ СН'!$I$19</f>
        <v>1449.4514892500001</v>
      </c>
      <c r="T131" s="36">
        <f>SUMIFS(СВЦЭМ!$C$33:$C$776,СВЦЭМ!$A$33:$A$776,$A131,СВЦЭМ!$B$33:$B$776,T$119)+'СЕТ СН'!$I$9+СВЦЭМ!$D$10+'СЕТ СН'!$I$6-'СЕТ СН'!$I$19</f>
        <v>1440.3866634000001</v>
      </c>
      <c r="U131" s="36">
        <f>SUMIFS(СВЦЭМ!$C$33:$C$776,СВЦЭМ!$A$33:$A$776,$A131,СВЦЭМ!$B$33:$B$776,U$119)+'СЕТ СН'!$I$9+СВЦЭМ!$D$10+'СЕТ СН'!$I$6-'СЕТ СН'!$I$19</f>
        <v>1431.74382904</v>
      </c>
      <c r="V131" s="36">
        <f>SUMIFS(СВЦЭМ!$C$33:$C$776,СВЦЭМ!$A$33:$A$776,$A131,СВЦЭМ!$B$33:$B$776,V$119)+'СЕТ СН'!$I$9+СВЦЭМ!$D$10+'СЕТ СН'!$I$6-'СЕТ СН'!$I$19</f>
        <v>1427.88573118</v>
      </c>
      <c r="W131" s="36">
        <f>SUMIFS(СВЦЭМ!$C$33:$C$776,СВЦЭМ!$A$33:$A$776,$A131,СВЦЭМ!$B$33:$B$776,W$119)+'СЕТ СН'!$I$9+СВЦЭМ!$D$10+'СЕТ СН'!$I$6-'СЕТ СН'!$I$19</f>
        <v>1447.1811734</v>
      </c>
      <c r="X131" s="36">
        <f>SUMIFS(СВЦЭМ!$C$33:$C$776,СВЦЭМ!$A$33:$A$776,$A131,СВЦЭМ!$B$33:$B$776,X$119)+'СЕТ СН'!$I$9+СВЦЭМ!$D$10+'СЕТ СН'!$I$6-'СЕТ СН'!$I$19</f>
        <v>1469.1407163600002</v>
      </c>
      <c r="Y131" s="36">
        <f>SUMIFS(СВЦЭМ!$C$33:$C$776,СВЦЭМ!$A$33:$A$776,$A131,СВЦЭМ!$B$33:$B$776,Y$119)+'СЕТ СН'!$I$9+СВЦЭМ!$D$10+'СЕТ СН'!$I$6-'СЕТ СН'!$I$19</f>
        <v>1527.8169656499999</v>
      </c>
    </row>
    <row r="132" spans="1:25" ht="15.75" x14ac:dyDescent="0.2">
      <c r="A132" s="35">
        <f t="shared" si="3"/>
        <v>43782</v>
      </c>
      <c r="B132" s="36">
        <f>SUMIFS(СВЦЭМ!$C$33:$C$776,СВЦЭМ!$A$33:$A$776,$A132,СВЦЭМ!$B$33:$B$776,B$119)+'СЕТ СН'!$I$9+СВЦЭМ!$D$10+'СЕТ СН'!$I$6-'СЕТ СН'!$I$19</f>
        <v>1511.04585324</v>
      </c>
      <c r="C132" s="36">
        <f>SUMIFS(СВЦЭМ!$C$33:$C$776,СВЦЭМ!$A$33:$A$776,$A132,СВЦЭМ!$B$33:$B$776,C$119)+'СЕТ СН'!$I$9+СВЦЭМ!$D$10+'СЕТ СН'!$I$6-'СЕТ СН'!$I$19</f>
        <v>1577.45337926</v>
      </c>
      <c r="D132" s="36">
        <f>SUMIFS(СВЦЭМ!$C$33:$C$776,СВЦЭМ!$A$33:$A$776,$A132,СВЦЭМ!$B$33:$B$776,D$119)+'СЕТ СН'!$I$9+СВЦЭМ!$D$10+'СЕТ СН'!$I$6-'СЕТ СН'!$I$19</f>
        <v>1605.93449214</v>
      </c>
      <c r="E132" s="36">
        <f>SUMIFS(СВЦЭМ!$C$33:$C$776,СВЦЭМ!$A$33:$A$776,$A132,СВЦЭМ!$B$33:$B$776,E$119)+'СЕТ СН'!$I$9+СВЦЭМ!$D$10+'СЕТ СН'!$I$6-'СЕТ СН'!$I$19</f>
        <v>1589.3204240600001</v>
      </c>
      <c r="F132" s="36">
        <f>SUMIFS(СВЦЭМ!$C$33:$C$776,СВЦЭМ!$A$33:$A$776,$A132,СВЦЭМ!$B$33:$B$776,F$119)+'СЕТ СН'!$I$9+СВЦЭМ!$D$10+'СЕТ СН'!$I$6-'СЕТ СН'!$I$19</f>
        <v>1565.6339639100001</v>
      </c>
      <c r="G132" s="36">
        <f>SUMIFS(СВЦЭМ!$C$33:$C$776,СВЦЭМ!$A$33:$A$776,$A132,СВЦЭМ!$B$33:$B$776,G$119)+'СЕТ СН'!$I$9+СВЦЭМ!$D$10+'СЕТ СН'!$I$6-'СЕТ СН'!$I$19</f>
        <v>1538.34999148</v>
      </c>
      <c r="H132" s="36">
        <f>SUMIFS(СВЦЭМ!$C$33:$C$776,СВЦЭМ!$A$33:$A$776,$A132,СВЦЭМ!$B$33:$B$776,H$119)+'СЕТ СН'!$I$9+СВЦЭМ!$D$10+'СЕТ СН'!$I$6-'СЕТ СН'!$I$19</f>
        <v>1506.9576424300001</v>
      </c>
      <c r="I132" s="36">
        <f>SUMIFS(СВЦЭМ!$C$33:$C$776,СВЦЭМ!$A$33:$A$776,$A132,СВЦЭМ!$B$33:$B$776,I$119)+'СЕТ СН'!$I$9+СВЦЭМ!$D$10+'СЕТ СН'!$I$6-'СЕТ СН'!$I$19</f>
        <v>1453.3930720600001</v>
      </c>
      <c r="J132" s="36">
        <f>SUMIFS(СВЦЭМ!$C$33:$C$776,СВЦЭМ!$A$33:$A$776,$A132,СВЦЭМ!$B$33:$B$776,J$119)+'СЕТ СН'!$I$9+СВЦЭМ!$D$10+'СЕТ СН'!$I$6-'СЕТ СН'!$I$19</f>
        <v>1426.1790439700001</v>
      </c>
      <c r="K132" s="36">
        <f>SUMIFS(СВЦЭМ!$C$33:$C$776,СВЦЭМ!$A$33:$A$776,$A132,СВЦЭМ!$B$33:$B$776,K$119)+'СЕТ СН'!$I$9+СВЦЭМ!$D$10+'СЕТ СН'!$I$6-'СЕТ СН'!$I$19</f>
        <v>1416.2708454900001</v>
      </c>
      <c r="L132" s="36">
        <f>SUMIFS(СВЦЭМ!$C$33:$C$776,СВЦЭМ!$A$33:$A$776,$A132,СВЦЭМ!$B$33:$B$776,L$119)+'СЕТ СН'!$I$9+СВЦЭМ!$D$10+'СЕТ СН'!$I$6-'СЕТ СН'!$I$19</f>
        <v>1384.07786842</v>
      </c>
      <c r="M132" s="36">
        <f>SUMIFS(СВЦЭМ!$C$33:$C$776,СВЦЭМ!$A$33:$A$776,$A132,СВЦЭМ!$B$33:$B$776,M$119)+'СЕТ СН'!$I$9+СВЦЭМ!$D$10+'СЕТ СН'!$I$6-'СЕТ СН'!$I$19</f>
        <v>1373.3318589999999</v>
      </c>
      <c r="N132" s="36">
        <f>SUMIFS(СВЦЭМ!$C$33:$C$776,СВЦЭМ!$A$33:$A$776,$A132,СВЦЭМ!$B$33:$B$776,N$119)+'СЕТ СН'!$I$9+СВЦЭМ!$D$10+'СЕТ СН'!$I$6-'СЕТ СН'!$I$19</f>
        <v>1373.5324922099999</v>
      </c>
      <c r="O132" s="36">
        <f>SUMIFS(СВЦЭМ!$C$33:$C$776,СВЦЭМ!$A$33:$A$776,$A132,СВЦЭМ!$B$33:$B$776,O$119)+'СЕТ СН'!$I$9+СВЦЭМ!$D$10+'СЕТ СН'!$I$6-'СЕТ СН'!$I$19</f>
        <v>1375.98503983</v>
      </c>
      <c r="P132" s="36">
        <f>SUMIFS(СВЦЭМ!$C$33:$C$776,СВЦЭМ!$A$33:$A$776,$A132,СВЦЭМ!$B$33:$B$776,P$119)+'СЕТ СН'!$I$9+СВЦЭМ!$D$10+'СЕТ СН'!$I$6-'СЕТ СН'!$I$19</f>
        <v>1377.3545564400001</v>
      </c>
      <c r="Q132" s="36">
        <f>SUMIFS(СВЦЭМ!$C$33:$C$776,СВЦЭМ!$A$33:$A$776,$A132,СВЦЭМ!$B$33:$B$776,Q$119)+'СЕТ СН'!$I$9+СВЦЭМ!$D$10+'СЕТ СН'!$I$6-'СЕТ СН'!$I$19</f>
        <v>1376.8252467900002</v>
      </c>
      <c r="R132" s="36">
        <f>SUMIFS(СВЦЭМ!$C$33:$C$776,СВЦЭМ!$A$33:$A$776,$A132,СВЦЭМ!$B$33:$B$776,R$119)+'СЕТ СН'!$I$9+СВЦЭМ!$D$10+'СЕТ СН'!$I$6-'СЕТ СН'!$I$19</f>
        <v>1367.12116659</v>
      </c>
      <c r="S132" s="36">
        <f>SUMIFS(СВЦЭМ!$C$33:$C$776,СВЦЭМ!$A$33:$A$776,$A132,СВЦЭМ!$B$33:$B$776,S$119)+'СЕТ СН'!$I$9+СВЦЭМ!$D$10+'СЕТ СН'!$I$6-'СЕТ СН'!$I$19</f>
        <v>1371.03260219</v>
      </c>
      <c r="T132" s="36">
        <f>SUMIFS(СВЦЭМ!$C$33:$C$776,СВЦЭМ!$A$33:$A$776,$A132,СВЦЭМ!$B$33:$B$776,T$119)+'СЕТ СН'!$I$9+СВЦЭМ!$D$10+'СЕТ СН'!$I$6-'СЕТ СН'!$I$19</f>
        <v>1388.96663545</v>
      </c>
      <c r="U132" s="36">
        <f>SUMIFS(СВЦЭМ!$C$33:$C$776,СВЦЭМ!$A$33:$A$776,$A132,СВЦЭМ!$B$33:$B$776,U$119)+'СЕТ СН'!$I$9+СВЦЭМ!$D$10+'СЕТ СН'!$I$6-'СЕТ СН'!$I$19</f>
        <v>1386.64906894</v>
      </c>
      <c r="V132" s="36">
        <f>SUMIFS(СВЦЭМ!$C$33:$C$776,СВЦЭМ!$A$33:$A$776,$A132,СВЦЭМ!$B$33:$B$776,V$119)+'СЕТ СН'!$I$9+СВЦЭМ!$D$10+'СЕТ СН'!$I$6-'СЕТ СН'!$I$19</f>
        <v>1373.6144571700002</v>
      </c>
      <c r="W132" s="36">
        <f>SUMIFS(СВЦЭМ!$C$33:$C$776,СВЦЭМ!$A$33:$A$776,$A132,СВЦЭМ!$B$33:$B$776,W$119)+'СЕТ СН'!$I$9+СВЦЭМ!$D$10+'СЕТ СН'!$I$6-'СЕТ СН'!$I$19</f>
        <v>1364.49594125</v>
      </c>
      <c r="X132" s="36">
        <f>SUMIFS(СВЦЭМ!$C$33:$C$776,СВЦЭМ!$A$33:$A$776,$A132,СВЦЭМ!$B$33:$B$776,X$119)+'СЕТ СН'!$I$9+СВЦЭМ!$D$10+'СЕТ СН'!$I$6-'СЕТ СН'!$I$19</f>
        <v>1371.93032393</v>
      </c>
      <c r="Y132" s="36">
        <f>SUMIFS(СВЦЭМ!$C$33:$C$776,СВЦЭМ!$A$33:$A$776,$A132,СВЦЭМ!$B$33:$B$776,Y$119)+'СЕТ СН'!$I$9+СВЦЭМ!$D$10+'СЕТ СН'!$I$6-'СЕТ СН'!$I$19</f>
        <v>1409.83573634</v>
      </c>
    </row>
    <row r="133" spans="1:25" ht="15.75" x14ac:dyDescent="0.2">
      <c r="A133" s="35">
        <f t="shared" si="3"/>
        <v>43783</v>
      </c>
      <c r="B133" s="36">
        <f>SUMIFS(СВЦЭМ!$C$33:$C$776,СВЦЭМ!$A$33:$A$776,$A133,СВЦЭМ!$B$33:$B$776,B$119)+'СЕТ СН'!$I$9+СВЦЭМ!$D$10+'СЕТ СН'!$I$6-'СЕТ СН'!$I$19</f>
        <v>1395.6207691499999</v>
      </c>
      <c r="C133" s="36">
        <f>SUMIFS(СВЦЭМ!$C$33:$C$776,СВЦЭМ!$A$33:$A$776,$A133,СВЦЭМ!$B$33:$B$776,C$119)+'СЕТ СН'!$I$9+СВЦЭМ!$D$10+'СЕТ СН'!$I$6-'СЕТ СН'!$I$19</f>
        <v>1422.88194359</v>
      </c>
      <c r="D133" s="36">
        <f>SUMIFS(СВЦЭМ!$C$33:$C$776,СВЦЭМ!$A$33:$A$776,$A133,СВЦЭМ!$B$33:$B$776,D$119)+'СЕТ СН'!$I$9+СВЦЭМ!$D$10+'СЕТ СН'!$I$6-'СЕТ СН'!$I$19</f>
        <v>1426.2116219</v>
      </c>
      <c r="E133" s="36">
        <f>SUMIFS(СВЦЭМ!$C$33:$C$776,СВЦЭМ!$A$33:$A$776,$A133,СВЦЭМ!$B$33:$B$776,E$119)+'СЕТ СН'!$I$9+СВЦЭМ!$D$10+'СЕТ СН'!$I$6-'СЕТ СН'!$I$19</f>
        <v>1430.1136041700001</v>
      </c>
      <c r="F133" s="36">
        <f>SUMIFS(СВЦЭМ!$C$33:$C$776,СВЦЭМ!$A$33:$A$776,$A133,СВЦЭМ!$B$33:$B$776,F$119)+'СЕТ СН'!$I$9+СВЦЭМ!$D$10+'СЕТ СН'!$I$6-'СЕТ СН'!$I$19</f>
        <v>1427.93678303</v>
      </c>
      <c r="G133" s="36">
        <f>SUMIFS(СВЦЭМ!$C$33:$C$776,СВЦЭМ!$A$33:$A$776,$A133,СВЦЭМ!$B$33:$B$776,G$119)+'СЕТ СН'!$I$9+СВЦЭМ!$D$10+'СЕТ СН'!$I$6-'СЕТ СН'!$I$19</f>
        <v>1432.71324916</v>
      </c>
      <c r="H133" s="36">
        <f>SUMIFS(СВЦЭМ!$C$33:$C$776,СВЦЭМ!$A$33:$A$776,$A133,СВЦЭМ!$B$33:$B$776,H$119)+'СЕТ СН'!$I$9+СВЦЭМ!$D$10+'СЕТ СН'!$I$6-'СЕТ СН'!$I$19</f>
        <v>1418.6815357400001</v>
      </c>
      <c r="I133" s="36">
        <f>SUMIFS(СВЦЭМ!$C$33:$C$776,СВЦЭМ!$A$33:$A$776,$A133,СВЦЭМ!$B$33:$B$776,I$119)+'СЕТ СН'!$I$9+СВЦЭМ!$D$10+'СЕТ СН'!$I$6-'СЕТ СН'!$I$19</f>
        <v>1462.6033045899999</v>
      </c>
      <c r="J133" s="36">
        <f>SUMIFS(СВЦЭМ!$C$33:$C$776,СВЦЭМ!$A$33:$A$776,$A133,СВЦЭМ!$B$33:$B$776,J$119)+'СЕТ СН'!$I$9+СВЦЭМ!$D$10+'СЕТ СН'!$I$6-'СЕТ СН'!$I$19</f>
        <v>1525.2397254500002</v>
      </c>
      <c r="K133" s="36">
        <f>SUMIFS(СВЦЭМ!$C$33:$C$776,СВЦЭМ!$A$33:$A$776,$A133,СВЦЭМ!$B$33:$B$776,K$119)+'СЕТ СН'!$I$9+СВЦЭМ!$D$10+'СЕТ СН'!$I$6-'СЕТ СН'!$I$19</f>
        <v>1535.26157573</v>
      </c>
      <c r="L133" s="36">
        <f>SUMIFS(СВЦЭМ!$C$33:$C$776,СВЦЭМ!$A$33:$A$776,$A133,СВЦЭМ!$B$33:$B$776,L$119)+'СЕТ СН'!$I$9+СВЦЭМ!$D$10+'СЕТ СН'!$I$6-'СЕТ СН'!$I$19</f>
        <v>1492.7045756900002</v>
      </c>
      <c r="M133" s="36">
        <f>SUMIFS(СВЦЭМ!$C$33:$C$776,СВЦЭМ!$A$33:$A$776,$A133,СВЦЭМ!$B$33:$B$776,M$119)+'СЕТ СН'!$I$9+СВЦЭМ!$D$10+'СЕТ СН'!$I$6-'СЕТ СН'!$I$19</f>
        <v>1473.56986327</v>
      </c>
      <c r="N133" s="36">
        <f>SUMIFS(СВЦЭМ!$C$33:$C$776,СВЦЭМ!$A$33:$A$776,$A133,СВЦЭМ!$B$33:$B$776,N$119)+'СЕТ СН'!$I$9+СВЦЭМ!$D$10+'СЕТ СН'!$I$6-'СЕТ СН'!$I$19</f>
        <v>1458.02006592</v>
      </c>
      <c r="O133" s="36">
        <f>SUMIFS(СВЦЭМ!$C$33:$C$776,СВЦЭМ!$A$33:$A$776,$A133,СВЦЭМ!$B$33:$B$776,O$119)+'СЕТ СН'!$I$9+СВЦЭМ!$D$10+'СЕТ СН'!$I$6-'СЕТ СН'!$I$19</f>
        <v>1450.5706174100001</v>
      </c>
      <c r="P133" s="36">
        <f>SUMIFS(СВЦЭМ!$C$33:$C$776,СВЦЭМ!$A$33:$A$776,$A133,СВЦЭМ!$B$33:$B$776,P$119)+'СЕТ СН'!$I$9+СВЦЭМ!$D$10+'СЕТ СН'!$I$6-'СЕТ СН'!$I$19</f>
        <v>1445.54287196</v>
      </c>
      <c r="Q133" s="36">
        <f>SUMIFS(СВЦЭМ!$C$33:$C$776,СВЦЭМ!$A$33:$A$776,$A133,СВЦЭМ!$B$33:$B$776,Q$119)+'СЕТ СН'!$I$9+СВЦЭМ!$D$10+'СЕТ СН'!$I$6-'СЕТ СН'!$I$19</f>
        <v>1444.1250499600001</v>
      </c>
      <c r="R133" s="36">
        <f>SUMIFS(СВЦЭМ!$C$33:$C$776,СВЦЭМ!$A$33:$A$776,$A133,СВЦЭМ!$B$33:$B$776,R$119)+'СЕТ СН'!$I$9+СВЦЭМ!$D$10+'СЕТ СН'!$I$6-'СЕТ СН'!$I$19</f>
        <v>1444.8223908499999</v>
      </c>
      <c r="S133" s="36">
        <f>SUMIFS(СВЦЭМ!$C$33:$C$776,СВЦЭМ!$A$33:$A$776,$A133,СВЦЭМ!$B$33:$B$776,S$119)+'СЕТ СН'!$I$9+СВЦЭМ!$D$10+'СЕТ СН'!$I$6-'СЕТ СН'!$I$19</f>
        <v>1473.17918824</v>
      </c>
      <c r="T133" s="36">
        <f>SUMIFS(СВЦЭМ!$C$33:$C$776,СВЦЭМ!$A$33:$A$776,$A133,СВЦЭМ!$B$33:$B$776,T$119)+'СЕТ СН'!$I$9+СВЦЭМ!$D$10+'СЕТ СН'!$I$6-'СЕТ СН'!$I$19</f>
        <v>1492.20398292</v>
      </c>
      <c r="U133" s="36">
        <f>SUMIFS(СВЦЭМ!$C$33:$C$776,СВЦЭМ!$A$33:$A$776,$A133,СВЦЭМ!$B$33:$B$776,U$119)+'СЕТ СН'!$I$9+СВЦЭМ!$D$10+'СЕТ СН'!$I$6-'СЕТ СН'!$I$19</f>
        <v>1487.67279983</v>
      </c>
      <c r="V133" s="36">
        <f>SUMIFS(СВЦЭМ!$C$33:$C$776,СВЦЭМ!$A$33:$A$776,$A133,СВЦЭМ!$B$33:$B$776,V$119)+'СЕТ СН'!$I$9+СВЦЭМ!$D$10+'СЕТ СН'!$I$6-'СЕТ СН'!$I$19</f>
        <v>1482.50136658</v>
      </c>
      <c r="W133" s="36">
        <f>SUMIFS(СВЦЭМ!$C$33:$C$776,СВЦЭМ!$A$33:$A$776,$A133,СВЦЭМ!$B$33:$B$776,W$119)+'СЕТ СН'!$I$9+СВЦЭМ!$D$10+'СЕТ СН'!$I$6-'СЕТ СН'!$I$19</f>
        <v>1479.63527503</v>
      </c>
      <c r="X133" s="36">
        <f>SUMIFS(СВЦЭМ!$C$33:$C$776,СВЦЭМ!$A$33:$A$776,$A133,СВЦЭМ!$B$33:$B$776,X$119)+'СЕТ СН'!$I$9+СВЦЭМ!$D$10+'СЕТ СН'!$I$6-'СЕТ СН'!$I$19</f>
        <v>1471.0851352700001</v>
      </c>
      <c r="Y133" s="36">
        <f>SUMIFS(СВЦЭМ!$C$33:$C$776,СВЦЭМ!$A$33:$A$776,$A133,СВЦЭМ!$B$33:$B$776,Y$119)+'СЕТ СН'!$I$9+СВЦЭМ!$D$10+'СЕТ СН'!$I$6-'СЕТ СН'!$I$19</f>
        <v>1473.9547381900002</v>
      </c>
    </row>
    <row r="134" spans="1:25" ht="15.75" x14ac:dyDescent="0.2">
      <c r="A134" s="35">
        <f t="shared" si="3"/>
        <v>43784</v>
      </c>
      <c r="B134" s="36">
        <f>SUMIFS(СВЦЭМ!$C$33:$C$776,СВЦЭМ!$A$33:$A$776,$A134,СВЦЭМ!$B$33:$B$776,B$119)+'СЕТ СН'!$I$9+СВЦЭМ!$D$10+'СЕТ СН'!$I$6-'СЕТ СН'!$I$19</f>
        <v>1469.50596384</v>
      </c>
      <c r="C134" s="36">
        <f>SUMIFS(СВЦЭМ!$C$33:$C$776,СВЦЭМ!$A$33:$A$776,$A134,СВЦЭМ!$B$33:$B$776,C$119)+'СЕТ СН'!$I$9+СВЦЭМ!$D$10+'СЕТ СН'!$I$6-'СЕТ СН'!$I$19</f>
        <v>1505.9137511600002</v>
      </c>
      <c r="D134" s="36">
        <f>SUMIFS(СВЦЭМ!$C$33:$C$776,СВЦЭМ!$A$33:$A$776,$A134,СВЦЭМ!$B$33:$B$776,D$119)+'СЕТ СН'!$I$9+СВЦЭМ!$D$10+'СЕТ СН'!$I$6-'СЕТ СН'!$I$19</f>
        <v>1499.2874640099999</v>
      </c>
      <c r="E134" s="36">
        <f>SUMIFS(СВЦЭМ!$C$33:$C$776,СВЦЭМ!$A$33:$A$776,$A134,СВЦЭМ!$B$33:$B$776,E$119)+'СЕТ СН'!$I$9+СВЦЭМ!$D$10+'СЕТ СН'!$I$6-'СЕТ СН'!$I$19</f>
        <v>1509.3700410400002</v>
      </c>
      <c r="F134" s="36">
        <f>SUMIFS(СВЦЭМ!$C$33:$C$776,СВЦЭМ!$A$33:$A$776,$A134,СВЦЭМ!$B$33:$B$776,F$119)+'СЕТ СН'!$I$9+СВЦЭМ!$D$10+'СЕТ СН'!$I$6-'СЕТ СН'!$I$19</f>
        <v>1509.0496467500002</v>
      </c>
      <c r="G134" s="36">
        <f>SUMIFS(СВЦЭМ!$C$33:$C$776,СВЦЭМ!$A$33:$A$776,$A134,СВЦЭМ!$B$33:$B$776,G$119)+'СЕТ СН'!$I$9+СВЦЭМ!$D$10+'СЕТ СН'!$I$6-'СЕТ СН'!$I$19</f>
        <v>1491.4390752200002</v>
      </c>
      <c r="H134" s="36">
        <f>SUMIFS(СВЦЭМ!$C$33:$C$776,СВЦЭМ!$A$33:$A$776,$A134,СВЦЭМ!$B$33:$B$776,H$119)+'СЕТ СН'!$I$9+СВЦЭМ!$D$10+'СЕТ СН'!$I$6-'СЕТ СН'!$I$19</f>
        <v>1481.86852112</v>
      </c>
      <c r="I134" s="36">
        <f>SUMIFS(СВЦЭМ!$C$33:$C$776,СВЦЭМ!$A$33:$A$776,$A134,СВЦЭМ!$B$33:$B$776,I$119)+'СЕТ СН'!$I$9+СВЦЭМ!$D$10+'СЕТ СН'!$I$6-'СЕТ СН'!$I$19</f>
        <v>1494.48616649</v>
      </c>
      <c r="J134" s="36">
        <f>SUMIFS(СВЦЭМ!$C$33:$C$776,СВЦЭМ!$A$33:$A$776,$A134,СВЦЭМ!$B$33:$B$776,J$119)+'СЕТ СН'!$I$9+СВЦЭМ!$D$10+'СЕТ СН'!$I$6-'СЕТ СН'!$I$19</f>
        <v>1502.6389749499999</v>
      </c>
      <c r="K134" s="36">
        <f>SUMIFS(СВЦЭМ!$C$33:$C$776,СВЦЭМ!$A$33:$A$776,$A134,СВЦЭМ!$B$33:$B$776,K$119)+'СЕТ СН'!$I$9+СВЦЭМ!$D$10+'СЕТ СН'!$I$6-'СЕТ СН'!$I$19</f>
        <v>1511.2494795600001</v>
      </c>
      <c r="L134" s="36">
        <f>SUMIFS(СВЦЭМ!$C$33:$C$776,СВЦЭМ!$A$33:$A$776,$A134,СВЦЭМ!$B$33:$B$776,L$119)+'СЕТ СН'!$I$9+СВЦЭМ!$D$10+'СЕТ СН'!$I$6-'СЕТ СН'!$I$19</f>
        <v>1464.25517562</v>
      </c>
      <c r="M134" s="36">
        <f>SUMIFS(СВЦЭМ!$C$33:$C$776,СВЦЭМ!$A$33:$A$776,$A134,СВЦЭМ!$B$33:$B$776,M$119)+'СЕТ СН'!$I$9+СВЦЭМ!$D$10+'СЕТ СН'!$I$6-'СЕТ СН'!$I$19</f>
        <v>1440.66797509</v>
      </c>
      <c r="N134" s="36">
        <f>SUMIFS(СВЦЭМ!$C$33:$C$776,СВЦЭМ!$A$33:$A$776,$A134,СВЦЭМ!$B$33:$B$776,N$119)+'СЕТ СН'!$I$9+СВЦЭМ!$D$10+'СЕТ СН'!$I$6-'СЕТ СН'!$I$19</f>
        <v>1433.0163089100001</v>
      </c>
      <c r="O134" s="36">
        <f>SUMIFS(СВЦЭМ!$C$33:$C$776,СВЦЭМ!$A$33:$A$776,$A134,СВЦЭМ!$B$33:$B$776,O$119)+'СЕТ СН'!$I$9+СВЦЭМ!$D$10+'СЕТ СН'!$I$6-'СЕТ СН'!$I$19</f>
        <v>1432.0877354899999</v>
      </c>
      <c r="P134" s="36">
        <f>SUMIFS(СВЦЭМ!$C$33:$C$776,СВЦЭМ!$A$33:$A$776,$A134,СВЦЭМ!$B$33:$B$776,P$119)+'СЕТ СН'!$I$9+СВЦЭМ!$D$10+'СЕТ СН'!$I$6-'СЕТ СН'!$I$19</f>
        <v>1429.4395427100001</v>
      </c>
      <c r="Q134" s="36">
        <f>SUMIFS(СВЦЭМ!$C$33:$C$776,СВЦЭМ!$A$33:$A$776,$A134,СВЦЭМ!$B$33:$B$776,Q$119)+'СЕТ СН'!$I$9+СВЦЭМ!$D$10+'СЕТ СН'!$I$6-'СЕТ СН'!$I$19</f>
        <v>1429.2060142800001</v>
      </c>
      <c r="R134" s="36">
        <f>SUMIFS(СВЦЭМ!$C$33:$C$776,СВЦЭМ!$A$33:$A$776,$A134,СВЦЭМ!$B$33:$B$776,R$119)+'СЕТ СН'!$I$9+СВЦЭМ!$D$10+'СЕТ СН'!$I$6-'СЕТ СН'!$I$19</f>
        <v>1431.5317829400001</v>
      </c>
      <c r="S134" s="36">
        <f>SUMIFS(СВЦЭМ!$C$33:$C$776,СВЦЭМ!$A$33:$A$776,$A134,СВЦЭМ!$B$33:$B$776,S$119)+'СЕТ СН'!$I$9+СВЦЭМ!$D$10+'СЕТ СН'!$I$6-'СЕТ СН'!$I$19</f>
        <v>1438.1669995299999</v>
      </c>
      <c r="T134" s="36">
        <f>SUMIFS(СВЦЭМ!$C$33:$C$776,СВЦЭМ!$A$33:$A$776,$A134,СВЦЭМ!$B$33:$B$776,T$119)+'СЕТ СН'!$I$9+СВЦЭМ!$D$10+'СЕТ СН'!$I$6-'СЕТ СН'!$I$19</f>
        <v>1445.4343782800001</v>
      </c>
      <c r="U134" s="36">
        <f>SUMIFS(СВЦЭМ!$C$33:$C$776,СВЦЭМ!$A$33:$A$776,$A134,СВЦЭМ!$B$33:$B$776,U$119)+'СЕТ СН'!$I$9+СВЦЭМ!$D$10+'СЕТ СН'!$I$6-'СЕТ СН'!$I$19</f>
        <v>1439.2379347000001</v>
      </c>
      <c r="V134" s="36">
        <f>SUMIFS(СВЦЭМ!$C$33:$C$776,СВЦЭМ!$A$33:$A$776,$A134,СВЦЭМ!$B$33:$B$776,V$119)+'СЕТ СН'!$I$9+СВЦЭМ!$D$10+'СЕТ СН'!$I$6-'СЕТ СН'!$I$19</f>
        <v>1428.55083949</v>
      </c>
      <c r="W134" s="36">
        <f>SUMIFS(СВЦЭМ!$C$33:$C$776,СВЦЭМ!$A$33:$A$776,$A134,СВЦЭМ!$B$33:$B$776,W$119)+'СЕТ СН'!$I$9+СВЦЭМ!$D$10+'СЕТ СН'!$I$6-'СЕТ СН'!$I$19</f>
        <v>1424.63966772</v>
      </c>
      <c r="X134" s="36">
        <f>SUMIFS(СВЦЭМ!$C$33:$C$776,СВЦЭМ!$A$33:$A$776,$A134,СВЦЭМ!$B$33:$B$776,X$119)+'СЕТ СН'!$I$9+СВЦЭМ!$D$10+'СЕТ СН'!$I$6-'СЕТ СН'!$I$19</f>
        <v>1414.4757679300001</v>
      </c>
      <c r="Y134" s="36">
        <f>SUMIFS(СВЦЭМ!$C$33:$C$776,СВЦЭМ!$A$33:$A$776,$A134,СВЦЭМ!$B$33:$B$776,Y$119)+'СЕТ СН'!$I$9+СВЦЭМ!$D$10+'СЕТ СН'!$I$6-'СЕТ СН'!$I$19</f>
        <v>1416.2579219499999</v>
      </c>
    </row>
    <row r="135" spans="1:25" ht="15.75" x14ac:dyDescent="0.2">
      <c r="A135" s="35">
        <f t="shared" si="3"/>
        <v>43785</v>
      </c>
      <c r="B135" s="36">
        <f>SUMIFS(СВЦЭМ!$C$33:$C$776,СВЦЭМ!$A$33:$A$776,$A135,СВЦЭМ!$B$33:$B$776,B$119)+'СЕТ СН'!$I$9+СВЦЭМ!$D$10+'СЕТ СН'!$I$6-'СЕТ СН'!$I$19</f>
        <v>1512.0435252100001</v>
      </c>
      <c r="C135" s="36">
        <f>SUMIFS(СВЦЭМ!$C$33:$C$776,СВЦЭМ!$A$33:$A$776,$A135,СВЦЭМ!$B$33:$B$776,C$119)+'СЕТ СН'!$I$9+СВЦЭМ!$D$10+'СЕТ СН'!$I$6-'СЕТ СН'!$I$19</f>
        <v>1530.5568587600001</v>
      </c>
      <c r="D135" s="36">
        <f>SUMIFS(СВЦЭМ!$C$33:$C$776,СВЦЭМ!$A$33:$A$776,$A135,СВЦЭМ!$B$33:$B$776,D$119)+'СЕТ СН'!$I$9+СВЦЭМ!$D$10+'СЕТ СН'!$I$6-'СЕТ СН'!$I$19</f>
        <v>1525.0088405700001</v>
      </c>
      <c r="E135" s="36">
        <f>SUMIFS(СВЦЭМ!$C$33:$C$776,СВЦЭМ!$A$33:$A$776,$A135,СВЦЭМ!$B$33:$B$776,E$119)+'СЕТ СН'!$I$9+СВЦЭМ!$D$10+'СЕТ СН'!$I$6-'СЕТ СН'!$I$19</f>
        <v>1534.66216618</v>
      </c>
      <c r="F135" s="36">
        <f>SUMIFS(СВЦЭМ!$C$33:$C$776,СВЦЭМ!$A$33:$A$776,$A135,СВЦЭМ!$B$33:$B$776,F$119)+'СЕТ СН'!$I$9+СВЦЭМ!$D$10+'СЕТ СН'!$I$6-'СЕТ СН'!$I$19</f>
        <v>1536.4900497600001</v>
      </c>
      <c r="G135" s="36">
        <f>SUMIFS(СВЦЭМ!$C$33:$C$776,СВЦЭМ!$A$33:$A$776,$A135,СВЦЭМ!$B$33:$B$776,G$119)+'СЕТ СН'!$I$9+СВЦЭМ!$D$10+'СЕТ СН'!$I$6-'СЕТ СН'!$I$19</f>
        <v>1529.55345083</v>
      </c>
      <c r="H135" s="36">
        <f>SUMIFS(СВЦЭМ!$C$33:$C$776,СВЦЭМ!$A$33:$A$776,$A135,СВЦЭМ!$B$33:$B$776,H$119)+'СЕТ СН'!$I$9+СВЦЭМ!$D$10+'СЕТ СН'!$I$6-'СЕТ СН'!$I$19</f>
        <v>1532.6363605500001</v>
      </c>
      <c r="I135" s="36">
        <f>SUMIFS(СВЦЭМ!$C$33:$C$776,СВЦЭМ!$A$33:$A$776,$A135,СВЦЭМ!$B$33:$B$776,I$119)+'СЕТ СН'!$I$9+СВЦЭМ!$D$10+'СЕТ СН'!$I$6-'СЕТ СН'!$I$19</f>
        <v>1501.00920096</v>
      </c>
      <c r="J135" s="36">
        <f>SUMIFS(СВЦЭМ!$C$33:$C$776,СВЦЭМ!$A$33:$A$776,$A135,СВЦЭМ!$B$33:$B$776,J$119)+'СЕТ СН'!$I$9+СВЦЭМ!$D$10+'СЕТ СН'!$I$6-'СЕТ СН'!$I$19</f>
        <v>1506.74088856</v>
      </c>
      <c r="K135" s="36">
        <f>SUMIFS(СВЦЭМ!$C$33:$C$776,СВЦЭМ!$A$33:$A$776,$A135,СВЦЭМ!$B$33:$B$776,K$119)+'СЕТ СН'!$I$9+СВЦЭМ!$D$10+'СЕТ СН'!$I$6-'СЕТ СН'!$I$19</f>
        <v>1522.26278228</v>
      </c>
      <c r="L135" s="36">
        <f>SUMIFS(СВЦЭМ!$C$33:$C$776,СВЦЭМ!$A$33:$A$776,$A135,СВЦЭМ!$B$33:$B$776,L$119)+'СЕТ СН'!$I$9+СВЦЭМ!$D$10+'СЕТ СН'!$I$6-'СЕТ СН'!$I$19</f>
        <v>1485.94174372</v>
      </c>
      <c r="M135" s="36">
        <f>SUMIFS(СВЦЭМ!$C$33:$C$776,СВЦЭМ!$A$33:$A$776,$A135,СВЦЭМ!$B$33:$B$776,M$119)+'СЕТ СН'!$I$9+СВЦЭМ!$D$10+'СЕТ СН'!$I$6-'СЕТ СН'!$I$19</f>
        <v>1462.9501052200001</v>
      </c>
      <c r="N135" s="36">
        <f>SUMIFS(СВЦЭМ!$C$33:$C$776,СВЦЭМ!$A$33:$A$776,$A135,СВЦЭМ!$B$33:$B$776,N$119)+'СЕТ СН'!$I$9+СВЦЭМ!$D$10+'СЕТ СН'!$I$6-'СЕТ СН'!$I$19</f>
        <v>1459.17523833</v>
      </c>
      <c r="O135" s="36">
        <f>SUMIFS(СВЦЭМ!$C$33:$C$776,СВЦЭМ!$A$33:$A$776,$A135,СВЦЭМ!$B$33:$B$776,O$119)+'СЕТ СН'!$I$9+СВЦЭМ!$D$10+'СЕТ СН'!$I$6-'СЕТ СН'!$I$19</f>
        <v>1458.3986342799999</v>
      </c>
      <c r="P135" s="36">
        <f>SUMIFS(СВЦЭМ!$C$33:$C$776,СВЦЭМ!$A$33:$A$776,$A135,СВЦЭМ!$B$33:$B$776,P$119)+'СЕТ СН'!$I$9+СВЦЭМ!$D$10+'СЕТ СН'!$I$6-'СЕТ СН'!$I$19</f>
        <v>1448.69115483</v>
      </c>
      <c r="Q135" s="36">
        <f>SUMIFS(СВЦЭМ!$C$33:$C$776,СВЦЭМ!$A$33:$A$776,$A135,СВЦЭМ!$B$33:$B$776,Q$119)+'СЕТ СН'!$I$9+СВЦЭМ!$D$10+'СЕТ СН'!$I$6-'СЕТ СН'!$I$19</f>
        <v>1442.88406087</v>
      </c>
      <c r="R135" s="36">
        <f>SUMIFS(СВЦЭМ!$C$33:$C$776,СВЦЭМ!$A$33:$A$776,$A135,СВЦЭМ!$B$33:$B$776,R$119)+'СЕТ СН'!$I$9+СВЦЭМ!$D$10+'СЕТ СН'!$I$6-'СЕТ СН'!$I$19</f>
        <v>1432.1841621900001</v>
      </c>
      <c r="S135" s="36">
        <f>SUMIFS(СВЦЭМ!$C$33:$C$776,СВЦЭМ!$A$33:$A$776,$A135,СВЦЭМ!$B$33:$B$776,S$119)+'СЕТ СН'!$I$9+СВЦЭМ!$D$10+'СЕТ СН'!$I$6-'СЕТ СН'!$I$19</f>
        <v>1447.18130789</v>
      </c>
      <c r="T135" s="36">
        <f>SUMIFS(СВЦЭМ!$C$33:$C$776,СВЦЭМ!$A$33:$A$776,$A135,СВЦЭМ!$B$33:$B$776,T$119)+'СЕТ СН'!$I$9+СВЦЭМ!$D$10+'СЕТ СН'!$I$6-'СЕТ СН'!$I$19</f>
        <v>1468.7467953800001</v>
      </c>
      <c r="U135" s="36">
        <f>SUMIFS(СВЦЭМ!$C$33:$C$776,СВЦЭМ!$A$33:$A$776,$A135,СВЦЭМ!$B$33:$B$776,U$119)+'СЕТ СН'!$I$9+СВЦЭМ!$D$10+'СЕТ СН'!$I$6-'СЕТ СН'!$I$19</f>
        <v>1465.03125937</v>
      </c>
      <c r="V135" s="36">
        <f>SUMIFS(СВЦЭМ!$C$33:$C$776,СВЦЭМ!$A$33:$A$776,$A135,СВЦЭМ!$B$33:$B$776,V$119)+'СЕТ СН'!$I$9+СВЦЭМ!$D$10+'СЕТ СН'!$I$6-'СЕТ СН'!$I$19</f>
        <v>1462.27118139</v>
      </c>
      <c r="W135" s="36">
        <f>SUMIFS(СВЦЭМ!$C$33:$C$776,СВЦЭМ!$A$33:$A$776,$A135,СВЦЭМ!$B$33:$B$776,W$119)+'СЕТ СН'!$I$9+СВЦЭМ!$D$10+'СЕТ СН'!$I$6-'СЕТ СН'!$I$19</f>
        <v>1458.72397669</v>
      </c>
      <c r="X135" s="36">
        <f>SUMIFS(СВЦЭМ!$C$33:$C$776,СВЦЭМ!$A$33:$A$776,$A135,СВЦЭМ!$B$33:$B$776,X$119)+'СЕТ СН'!$I$9+СВЦЭМ!$D$10+'СЕТ СН'!$I$6-'СЕТ СН'!$I$19</f>
        <v>1444.56169918</v>
      </c>
      <c r="Y135" s="36">
        <f>SUMIFS(СВЦЭМ!$C$33:$C$776,СВЦЭМ!$A$33:$A$776,$A135,СВЦЭМ!$B$33:$B$776,Y$119)+'СЕТ СН'!$I$9+СВЦЭМ!$D$10+'СЕТ СН'!$I$6-'СЕТ СН'!$I$19</f>
        <v>1460.39683139</v>
      </c>
    </row>
    <row r="136" spans="1:25" ht="15.75" x14ac:dyDescent="0.2">
      <c r="A136" s="35">
        <f t="shared" si="3"/>
        <v>43786</v>
      </c>
      <c r="B136" s="36">
        <f>SUMIFS(СВЦЭМ!$C$33:$C$776,СВЦЭМ!$A$33:$A$776,$A136,СВЦЭМ!$B$33:$B$776,B$119)+'СЕТ СН'!$I$9+СВЦЭМ!$D$10+'СЕТ СН'!$I$6-'СЕТ СН'!$I$19</f>
        <v>1503.13705809</v>
      </c>
      <c r="C136" s="36">
        <f>SUMIFS(СВЦЭМ!$C$33:$C$776,СВЦЭМ!$A$33:$A$776,$A136,СВЦЭМ!$B$33:$B$776,C$119)+'СЕТ СН'!$I$9+СВЦЭМ!$D$10+'СЕТ СН'!$I$6-'СЕТ СН'!$I$19</f>
        <v>1525.20575835</v>
      </c>
      <c r="D136" s="36">
        <f>SUMIFS(СВЦЭМ!$C$33:$C$776,СВЦЭМ!$A$33:$A$776,$A136,СВЦЭМ!$B$33:$B$776,D$119)+'СЕТ СН'!$I$9+СВЦЭМ!$D$10+'СЕТ СН'!$I$6-'СЕТ СН'!$I$19</f>
        <v>1516.1351464899999</v>
      </c>
      <c r="E136" s="36">
        <f>SUMIFS(СВЦЭМ!$C$33:$C$776,СВЦЭМ!$A$33:$A$776,$A136,СВЦЭМ!$B$33:$B$776,E$119)+'СЕТ СН'!$I$9+СВЦЭМ!$D$10+'СЕТ СН'!$I$6-'СЕТ СН'!$I$19</f>
        <v>1530.09972382</v>
      </c>
      <c r="F136" s="36">
        <f>SUMIFS(СВЦЭМ!$C$33:$C$776,СВЦЭМ!$A$33:$A$776,$A136,СВЦЭМ!$B$33:$B$776,F$119)+'СЕТ СН'!$I$9+СВЦЭМ!$D$10+'СЕТ СН'!$I$6-'СЕТ СН'!$I$19</f>
        <v>1533.88296313</v>
      </c>
      <c r="G136" s="36">
        <f>SUMIFS(СВЦЭМ!$C$33:$C$776,СВЦЭМ!$A$33:$A$776,$A136,СВЦЭМ!$B$33:$B$776,G$119)+'СЕТ СН'!$I$9+СВЦЭМ!$D$10+'СЕТ СН'!$I$6-'СЕТ СН'!$I$19</f>
        <v>1523.5883926199999</v>
      </c>
      <c r="H136" s="36">
        <f>SUMIFS(СВЦЭМ!$C$33:$C$776,СВЦЭМ!$A$33:$A$776,$A136,СВЦЭМ!$B$33:$B$776,H$119)+'СЕТ СН'!$I$9+СВЦЭМ!$D$10+'СЕТ СН'!$I$6-'СЕТ СН'!$I$19</f>
        <v>1513.3334229699999</v>
      </c>
      <c r="I136" s="36">
        <f>SUMIFS(СВЦЭМ!$C$33:$C$776,СВЦЭМ!$A$33:$A$776,$A136,СВЦЭМ!$B$33:$B$776,I$119)+'СЕТ СН'!$I$9+СВЦЭМ!$D$10+'СЕТ СН'!$I$6-'СЕТ СН'!$I$19</f>
        <v>1499.4079129199999</v>
      </c>
      <c r="J136" s="36">
        <f>SUMIFS(СВЦЭМ!$C$33:$C$776,СВЦЭМ!$A$33:$A$776,$A136,СВЦЭМ!$B$33:$B$776,J$119)+'СЕТ СН'!$I$9+СВЦЭМ!$D$10+'СЕТ СН'!$I$6-'СЕТ СН'!$I$19</f>
        <v>1512.2855789</v>
      </c>
      <c r="K136" s="36">
        <f>SUMIFS(СВЦЭМ!$C$33:$C$776,СВЦЭМ!$A$33:$A$776,$A136,СВЦЭМ!$B$33:$B$776,K$119)+'СЕТ СН'!$I$9+СВЦЭМ!$D$10+'СЕТ СН'!$I$6-'СЕТ СН'!$I$19</f>
        <v>1534.06566114</v>
      </c>
      <c r="L136" s="36">
        <f>SUMIFS(СВЦЭМ!$C$33:$C$776,СВЦЭМ!$A$33:$A$776,$A136,СВЦЭМ!$B$33:$B$776,L$119)+'СЕТ СН'!$I$9+СВЦЭМ!$D$10+'СЕТ СН'!$I$6-'СЕТ СН'!$I$19</f>
        <v>1493.58466458</v>
      </c>
      <c r="M136" s="36">
        <f>SUMIFS(СВЦЭМ!$C$33:$C$776,СВЦЭМ!$A$33:$A$776,$A136,СВЦЭМ!$B$33:$B$776,M$119)+'СЕТ СН'!$I$9+СВЦЭМ!$D$10+'СЕТ СН'!$I$6-'СЕТ СН'!$I$19</f>
        <v>1475.0938172599999</v>
      </c>
      <c r="N136" s="36">
        <f>SUMIFS(СВЦЭМ!$C$33:$C$776,СВЦЭМ!$A$33:$A$776,$A136,СВЦЭМ!$B$33:$B$776,N$119)+'СЕТ СН'!$I$9+СВЦЭМ!$D$10+'СЕТ СН'!$I$6-'СЕТ СН'!$I$19</f>
        <v>1470.77019427</v>
      </c>
      <c r="O136" s="36">
        <f>SUMIFS(СВЦЭМ!$C$33:$C$776,СВЦЭМ!$A$33:$A$776,$A136,СВЦЭМ!$B$33:$B$776,O$119)+'СЕТ СН'!$I$9+СВЦЭМ!$D$10+'СЕТ СН'!$I$6-'СЕТ СН'!$I$19</f>
        <v>1472.1019885400001</v>
      </c>
      <c r="P136" s="36">
        <f>SUMIFS(СВЦЭМ!$C$33:$C$776,СВЦЭМ!$A$33:$A$776,$A136,СВЦЭМ!$B$33:$B$776,P$119)+'СЕТ СН'!$I$9+СВЦЭМ!$D$10+'СЕТ СН'!$I$6-'СЕТ СН'!$I$19</f>
        <v>1471.35210192</v>
      </c>
      <c r="Q136" s="36">
        <f>SUMIFS(СВЦЭМ!$C$33:$C$776,СВЦЭМ!$A$33:$A$776,$A136,СВЦЭМ!$B$33:$B$776,Q$119)+'СЕТ СН'!$I$9+СВЦЭМ!$D$10+'СЕТ СН'!$I$6-'СЕТ СН'!$I$19</f>
        <v>1470.4771105099999</v>
      </c>
      <c r="R136" s="36">
        <f>SUMIFS(СВЦЭМ!$C$33:$C$776,СВЦЭМ!$A$33:$A$776,$A136,СВЦЭМ!$B$33:$B$776,R$119)+'СЕТ СН'!$I$9+СВЦЭМ!$D$10+'СЕТ СН'!$I$6-'СЕТ СН'!$I$19</f>
        <v>1469.6280612999999</v>
      </c>
      <c r="S136" s="36">
        <f>SUMIFS(СВЦЭМ!$C$33:$C$776,СВЦЭМ!$A$33:$A$776,$A136,СВЦЭМ!$B$33:$B$776,S$119)+'СЕТ СН'!$I$9+СВЦЭМ!$D$10+'СЕТ СН'!$I$6-'СЕТ СН'!$I$19</f>
        <v>1482.0570983800001</v>
      </c>
      <c r="T136" s="36">
        <f>SUMIFS(СВЦЭМ!$C$33:$C$776,СВЦЭМ!$A$33:$A$776,$A136,СВЦЭМ!$B$33:$B$776,T$119)+'СЕТ СН'!$I$9+СВЦЭМ!$D$10+'СЕТ СН'!$I$6-'СЕТ СН'!$I$19</f>
        <v>1496.53838836</v>
      </c>
      <c r="U136" s="36">
        <f>SUMIFS(СВЦЭМ!$C$33:$C$776,СВЦЭМ!$A$33:$A$776,$A136,СВЦЭМ!$B$33:$B$776,U$119)+'СЕТ СН'!$I$9+СВЦЭМ!$D$10+'СЕТ СН'!$I$6-'СЕТ СН'!$I$19</f>
        <v>1498.1691949599999</v>
      </c>
      <c r="V136" s="36">
        <f>SUMIFS(СВЦЭМ!$C$33:$C$776,СВЦЭМ!$A$33:$A$776,$A136,СВЦЭМ!$B$33:$B$776,V$119)+'СЕТ СН'!$I$9+СВЦЭМ!$D$10+'СЕТ СН'!$I$6-'СЕТ СН'!$I$19</f>
        <v>1487.6884533699999</v>
      </c>
      <c r="W136" s="36">
        <f>SUMIFS(СВЦЭМ!$C$33:$C$776,СВЦЭМ!$A$33:$A$776,$A136,СВЦЭМ!$B$33:$B$776,W$119)+'СЕТ СН'!$I$9+СВЦЭМ!$D$10+'СЕТ СН'!$I$6-'СЕТ СН'!$I$19</f>
        <v>1476.2663622300001</v>
      </c>
      <c r="X136" s="36">
        <f>SUMIFS(СВЦЭМ!$C$33:$C$776,СВЦЭМ!$A$33:$A$776,$A136,СВЦЭМ!$B$33:$B$776,X$119)+'СЕТ СН'!$I$9+СВЦЭМ!$D$10+'СЕТ СН'!$I$6-'СЕТ СН'!$I$19</f>
        <v>1467.4547692900001</v>
      </c>
      <c r="Y136" s="36">
        <f>SUMIFS(СВЦЭМ!$C$33:$C$776,СВЦЭМ!$A$33:$A$776,$A136,СВЦЭМ!$B$33:$B$776,Y$119)+'СЕТ СН'!$I$9+СВЦЭМ!$D$10+'СЕТ СН'!$I$6-'СЕТ СН'!$I$19</f>
        <v>1472.6141569700001</v>
      </c>
    </row>
    <row r="137" spans="1:25" ht="15.75" x14ac:dyDescent="0.2">
      <c r="A137" s="35">
        <f t="shared" si="3"/>
        <v>43787</v>
      </c>
      <c r="B137" s="36">
        <f>SUMIFS(СВЦЭМ!$C$33:$C$776,СВЦЭМ!$A$33:$A$776,$A137,СВЦЭМ!$B$33:$B$776,B$119)+'СЕТ СН'!$I$9+СВЦЭМ!$D$10+'СЕТ СН'!$I$6-'СЕТ СН'!$I$19</f>
        <v>1474.0538537500001</v>
      </c>
      <c r="C137" s="36">
        <f>SUMIFS(СВЦЭМ!$C$33:$C$776,СВЦЭМ!$A$33:$A$776,$A137,СВЦЭМ!$B$33:$B$776,C$119)+'СЕТ СН'!$I$9+СВЦЭМ!$D$10+'СЕТ СН'!$I$6-'СЕТ СН'!$I$19</f>
        <v>1486.16104043</v>
      </c>
      <c r="D137" s="36">
        <f>SUMIFS(СВЦЭМ!$C$33:$C$776,СВЦЭМ!$A$33:$A$776,$A137,СВЦЭМ!$B$33:$B$776,D$119)+'СЕТ СН'!$I$9+СВЦЭМ!$D$10+'СЕТ СН'!$I$6-'СЕТ СН'!$I$19</f>
        <v>1482.5029977899999</v>
      </c>
      <c r="E137" s="36">
        <f>SUMIFS(СВЦЭМ!$C$33:$C$776,СВЦЭМ!$A$33:$A$776,$A137,СВЦЭМ!$B$33:$B$776,E$119)+'СЕТ СН'!$I$9+СВЦЭМ!$D$10+'СЕТ СН'!$I$6-'СЕТ СН'!$I$19</f>
        <v>1490.98485919</v>
      </c>
      <c r="F137" s="36">
        <f>SUMIFS(СВЦЭМ!$C$33:$C$776,СВЦЭМ!$A$33:$A$776,$A137,СВЦЭМ!$B$33:$B$776,F$119)+'СЕТ СН'!$I$9+СВЦЭМ!$D$10+'СЕТ СН'!$I$6-'СЕТ СН'!$I$19</f>
        <v>1481.79103016</v>
      </c>
      <c r="G137" s="36">
        <f>SUMIFS(СВЦЭМ!$C$33:$C$776,СВЦЭМ!$A$33:$A$776,$A137,СВЦЭМ!$B$33:$B$776,G$119)+'СЕТ СН'!$I$9+СВЦЭМ!$D$10+'СЕТ СН'!$I$6-'СЕТ СН'!$I$19</f>
        <v>1485.3828143999999</v>
      </c>
      <c r="H137" s="36">
        <f>SUMIFS(СВЦЭМ!$C$33:$C$776,СВЦЭМ!$A$33:$A$776,$A137,СВЦЭМ!$B$33:$B$776,H$119)+'СЕТ СН'!$I$9+СВЦЭМ!$D$10+'СЕТ СН'!$I$6-'СЕТ СН'!$I$19</f>
        <v>1505.4477418700001</v>
      </c>
      <c r="I137" s="36">
        <f>SUMIFS(СВЦЭМ!$C$33:$C$776,СВЦЭМ!$A$33:$A$776,$A137,СВЦЭМ!$B$33:$B$776,I$119)+'СЕТ СН'!$I$9+СВЦЭМ!$D$10+'СЕТ СН'!$I$6-'СЕТ СН'!$I$19</f>
        <v>1535.3907434299999</v>
      </c>
      <c r="J137" s="36">
        <f>SUMIFS(СВЦЭМ!$C$33:$C$776,СВЦЭМ!$A$33:$A$776,$A137,СВЦЭМ!$B$33:$B$776,J$119)+'СЕТ СН'!$I$9+СВЦЭМ!$D$10+'СЕТ СН'!$I$6-'СЕТ СН'!$I$19</f>
        <v>1554.81738436</v>
      </c>
      <c r="K137" s="36">
        <f>SUMIFS(СВЦЭМ!$C$33:$C$776,СВЦЭМ!$A$33:$A$776,$A137,СВЦЭМ!$B$33:$B$776,K$119)+'СЕТ СН'!$I$9+СВЦЭМ!$D$10+'СЕТ СН'!$I$6-'СЕТ СН'!$I$19</f>
        <v>1567.2704713100002</v>
      </c>
      <c r="L137" s="36">
        <f>SUMIFS(СВЦЭМ!$C$33:$C$776,СВЦЭМ!$A$33:$A$776,$A137,СВЦЭМ!$B$33:$B$776,L$119)+'СЕТ СН'!$I$9+СВЦЭМ!$D$10+'СЕТ СН'!$I$6-'СЕТ СН'!$I$19</f>
        <v>1528.2989499800001</v>
      </c>
      <c r="M137" s="36">
        <f>SUMIFS(СВЦЭМ!$C$33:$C$776,СВЦЭМ!$A$33:$A$776,$A137,СВЦЭМ!$B$33:$B$776,M$119)+'СЕТ СН'!$I$9+СВЦЭМ!$D$10+'СЕТ СН'!$I$6-'СЕТ СН'!$I$19</f>
        <v>1510.4706205800001</v>
      </c>
      <c r="N137" s="36">
        <f>SUMIFS(СВЦЭМ!$C$33:$C$776,СВЦЭМ!$A$33:$A$776,$A137,СВЦЭМ!$B$33:$B$776,N$119)+'СЕТ СН'!$I$9+СВЦЭМ!$D$10+'СЕТ СН'!$I$6-'СЕТ СН'!$I$19</f>
        <v>1501.09278496</v>
      </c>
      <c r="O137" s="36">
        <f>SUMIFS(СВЦЭМ!$C$33:$C$776,СВЦЭМ!$A$33:$A$776,$A137,СВЦЭМ!$B$33:$B$776,O$119)+'СЕТ СН'!$I$9+СВЦЭМ!$D$10+'СЕТ СН'!$I$6-'СЕТ СН'!$I$19</f>
        <v>1504.0825983499999</v>
      </c>
      <c r="P137" s="36">
        <f>SUMIFS(СВЦЭМ!$C$33:$C$776,СВЦЭМ!$A$33:$A$776,$A137,СВЦЭМ!$B$33:$B$776,P$119)+'СЕТ СН'!$I$9+СВЦЭМ!$D$10+'СЕТ СН'!$I$6-'СЕТ СН'!$I$19</f>
        <v>1505.2051565699999</v>
      </c>
      <c r="Q137" s="36">
        <f>SUMIFS(СВЦЭМ!$C$33:$C$776,СВЦЭМ!$A$33:$A$776,$A137,СВЦЭМ!$B$33:$B$776,Q$119)+'СЕТ СН'!$I$9+СВЦЭМ!$D$10+'СЕТ СН'!$I$6-'СЕТ СН'!$I$19</f>
        <v>1503.16351407</v>
      </c>
      <c r="R137" s="36">
        <f>SUMIFS(СВЦЭМ!$C$33:$C$776,СВЦЭМ!$A$33:$A$776,$A137,СВЦЭМ!$B$33:$B$776,R$119)+'СЕТ СН'!$I$9+СВЦЭМ!$D$10+'СЕТ СН'!$I$6-'СЕТ СН'!$I$19</f>
        <v>1506.67042636</v>
      </c>
      <c r="S137" s="36">
        <f>SUMIFS(СВЦЭМ!$C$33:$C$776,СВЦЭМ!$A$33:$A$776,$A137,СВЦЭМ!$B$33:$B$776,S$119)+'СЕТ СН'!$I$9+СВЦЭМ!$D$10+'СЕТ СН'!$I$6-'СЕТ СН'!$I$19</f>
        <v>1519.6214976700001</v>
      </c>
      <c r="T137" s="36">
        <f>SUMIFS(СВЦЭМ!$C$33:$C$776,СВЦЭМ!$A$33:$A$776,$A137,СВЦЭМ!$B$33:$B$776,T$119)+'СЕТ СН'!$I$9+СВЦЭМ!$D$10+'СЕТ СН'!$I$6-'СЕТ СН'!$I$19</f>
        <v>1535.87509744</v>
      </c>
      <c r="U137" s="36">
        <f>SUMIFS(СВЦЭМ!$C$33:$C$776,СВЦЭМ!$A$33:$A$776,$A137,СВЦЭМ!$B$33:$B$776,U$119)+'СЕТ СН'!$I$9+СВЦЭМ!$D$10+'СЕТ СН'!$I$6-'СЕТ СН'!$I$19</f>
        <v>1533.8498085700001</v>
      </c>
      <c r="V137" s="36">
        <f>SUMIFS(СВЦЭМ!$C$33:$C$776,СВЦЭМ!$A$33:$A$776,$A137,СВЦЭМ!$B$33:$B$776,V$119)+'СЕТ СН'!$I$9+СВЦЭМ!$D$10+'СЕТ СН'!$I$6-'СЕТ СН'!$I$19</f>
        <v>1527.98005592</v>
      </c>
      <c r="W137" s="36">
        <f>SUMIFS(СВЦЭМ!$C$33:$C$776,СВЦЭМ!$A$33:$A$776,$A137,СВЦЭМ!$B$33:$B$776,W$119)+'СЕТ СН'!$I$9+СВЦЭМ!$D$10+'СЕТ СН'!$I$6-'СЕТ СН'!$I$19</f>
        <v>1525.31881286</v>
      </c>
      <c r="X137" s="36">
        <f>SUMIFS(СВЦЭМ!$C$33:$C$776,СВЦЭМ!$A$33:$A$776,$A137,СВЦЭМ!$B$33:$B$776,X$119)+'СЕТ СН'!$I$9+СВЦЭМ!$D$10+'СЕТ СН'!$I$6-'СЕТ СН'!$I$19</f>
        <v>1515.5024636000001</v>
      </c>
      <c r="Y137" s="36">
        <f>SUMIFS(СВЦЭМ!$C$33:$C$776,СВЦЭМ!$A$33:$A$776,$A137,СВЦЭМ!$B$33:$B$776,Y$119)+'СЕТ СН'!$I$9+СВЦЭМ!$D$10+'СЕТ СН'!$I$6-'СЕТ СН'!$I$19</f>
        <v>1511.9205850600001</v>
      </c>
    </row>
    <row r="138" spans="1:25" ht="15.75" x14ac:dyDescent="0.2">
      <c r="A138" s="35">
        <f t="shared" si="3"/>
        <v>43788</v>
      </c>
      <c r="B138" s="36">
        <f>SUMIFS(СВЦЭМ!$C$33:$C$776,СВЦЭМ!$A$33:$A$776,$A138,СВЦЭМ!$B$33:$B$776,B$119)+'СЕТ СН'!$I$9+СВЦЭМ!$D$10+'СЕТ СН'!$I$6-'СЕТ СН'!$I$19</f>
        <v>1580.5554695400001</v>
      </c>
      <c r="C138" s="36">
        <f>SUMIFS(СВЦЭМ!$C$33:$C$776,СВЦЭМ!$A$33:$A$776,$A138,СВЦЭМ!$B$33:$B$776,C$119)+'СЕТ СН'!$I$9+СВЦЭМ!$D$10+'СЕТ СН'!$I$6-'СЕТ СН'!$I$19</f>
        <v>1594.45097706</v>
      </c>
      <c r="D138" s="36">
        <f>SUMIFS(СВЦЭМ!$C$33:$C$776,СВЦЭМ!$A$33:$A$776,$A138,СВЦЭМ!$B$33:$B$776,D$119)+'СЕТ СН'!$I$9+СВЦЭМ!$D$10+'СЕТ СН'!$I$6-'СЕТ СН'!$I$19</f>
        <v>1603.14256561</v>
      </c>
      <c r="E138" s="36">
        <f>SUMIFS(СВЦЭМ!$C$33:$C$776,СВЦЭМ!$A$33:$A$776,$A138,СВЦЭМ!$B$33:$B$776,E$119)+'СЕТ СН'!$I$9+СВЦЭМ!$D$10+'СЕТ СН'!$I$6-'СЕТ СН'!$I$19</f>
        <v>1602.66193982</v>
      </c>
      <c r="F138" s="36">
        <f>SUMIFS(СВЦЭМ!$C$33:$C$776,СВЦЭМ!$A$33:$A$776,$A138,СВЦЭМ!$B$33:$B$776,F$119)+'СЕТ СН'!$I$9+СВЦЭМ!$D$10+'СЕТ СН'!$I$6-'СЕТ СН'!$I$19</f>
        <v>1591.0042384000001</v>
      </c>
      <c r="G138" s="36">
        <f>SUMIFS(СВЦЭМ!$C$33:$C$776,СВЦЭМ!$A$33:$A$776,$A138,СВЦЭМ!$B$33:$B$776,G$119)+'СЕТ СН'!$I$9+СВЦЭМ!$D$10+'СЕТ СН'!$I$6-'СЕТ СН'!$I$19</f>
        <v>1588.9995272900001</v>
      </c>
      <c r="H138" s="36">
        <f>SUMIFS(СВЦЭМ!$C$33:$C$776,СВЦЭМ!$A$33:$A$776,$A138,СВЦЭМ!$B$33:$B$776,H$119)+'СЕТ СН'!$I$9+СВЦЭМ!$D$10+'СЕТ СН'!$I$6-'СЕТ СН'!$I$19</f>
        <v>1564.16297549</v>
      </c>
      <c r="I138" s="36">
        <f>SUMIFS(СВЦЭМ!$C$33:$C$776,СВЦЭМ!$A$33:$A$776,$A138,СВЦЭМ!$B$33:$B$776,I$119)+'СЕТ СН'!$I$9+СВЦЭМ!$D$10+'СЕТ СН'!$I$6-'СЕТ СН'!$I$19</f>
        <v>1572.7547174700001</v>
      </c>
      <c r="J138" s="36">
        <f>SUMIFS(СВЦЭМ!$C$33:$C$776,СВЦЭМ!$A$33:$A$776,$A138,СВЦЭМ!$B$33:$B$776,J$119)+'СЕТ СН'!$I$9+СВЦЭМ!$D$10+'СЕТ СН'!$I$6-'СЕТ СН'!$I$19</f>
        <v>1579.50384816</v>
      </c>
      <c r="K138" s="36">
        <f>SUMIFS(СВЦЭМ!$C$33:$C$776,СВЦЭМ!$A$33:$A$776,$A138,СВЦЭМ!$B$33:$B$776,K$119)+'СЕТ СН'!$I$9+СВЦЭМ!$D$10+'СЕТ СН'!$I$6-'СЕТ СН'!$I$19</f>
        <v>1587.1131567500001</v>
      </c>
      <c r="L138" s="36">
        <f>SUMIFS(СВЦЭМ!$C$33:$C$776,СВЦЭМ!$A$33:$A$776,$A138,СВЦЭМ!$B$33:$B$776,L$119)+'СЕТ СН'!$I$9+СВЦЭМ!$D$10+'СЕТ СН'!$I$6-'СЕТ СН'!$I$19</f>
        <v>1548.20233358</v>
      </c>
      <c r="M138" s="36">
        <f>SUMIFS(СВЦЭМ!$C$33:$C$776,СВЦЭМ!$A$33:$A$776,$A138,СВЦЭМ!$B$33:$B$776,M$119)+'СЕТ СН'!$I$9+СВЦЭМ!$D$10+'СЕТ СН'!$I$6-'СЕТ СН'!$I$19</f>
        <v>1531.5353113900001</v>
      </c>
      <c r="N138" s="36">
        <f>SUMIFS(СВЦЭМ!$C$33:$C$776,СВЦЭМ!$A$33:$A$776,$A138,СВЦЭМ!$B$33:$B$776,N$119)+'СЕТ СН'!$I$9+СВЦЭМ!$D$10+'СЕТ СН'!$I$6-'СЕТ СН'!$I$19</f>
        <v>1525.65018418</v>
      </c>
      <c r="O138" s="36">
        <f>SUMIFS(СВЦЭМ!$C$33:$C$776,СВЦЭМ!$A$33:$A$776,$A138,СВЦЭМ!$B$33:$B$776,O$119)+'СЕТ СН'!$I$9+СВЦЭМ!$D$10+'СЕТ СН'!$I$6-'СЕТ СН'!$I$19</f>
        <v>1522.22769348</v>
      </c>
      <c r="P138" s="36">
        <f>SUMIFS(СВЦЭМ!$C$33:$C$776,СВЦЭМ!$A$33:$A$776,$A138,СВЦЭМ!$B$33:$B$776,P$119)+'СЕТ СН'!$I$9+СВЦЭМ!$D$10+'СЕТ СН'!$I$6-'СЕТ СН'!$I$19</f>
        <v>1522.06651958</v>
      </c>
      <c r="Q138" s="36">
        <f>SUMIFS(СВЦЭМ!$C$33:$C$776,СВЦЭМ!$A$33:$A$776,$A138,СВЦЭМ!$B$33:$B$776,Q$119)+'СЕТ СН'!$I$9+СВЦЭМ!$D$10+'СЕТ СН'!$I$6-'СЕТ СН'!$I$19</f>
        <v>1523.0869299999999</v>
      </c>
      <c r="R138" s="36">
        <f>SUMIFS(СВЦЭМ!$C$33:$C$776,СВЦЭМ!$A$33:$A$776,$A138,СВЦЭМ!$B$33:$B$776,R$119)+'СЕТ СН'!$I$9+СВЦЭМ!$D$10+'СЕТ СН'!$I$6-'СЕТ СН'!$I$19</f>
        <v>1521.4318321800001</v>
      </c>
      <c r="S138" s="36">
        <f>SUMIFS(СВЦЭМ!$C$33:$C$776,СВЦЭМ!$A$33:$A$776,$A138,СВЦЭМ!$B$33:$B$776,S$119)+'СЕТ СН'!$I$9+СВЦЭМ!$D$10+'СЕТ СН'!$I$6-'СЕТ СН'!$I$19</f>
        <v>1532.32434001</v>
      </c>
      <c r="T138" s="36">
        <f>SUMIFS(СВЦЭМ!$C$33:$C$776,СВЦЭМ!$A$33:$A$776,$A138,СВЦЭМ!$B$33:$B$776,T$119)+'СЕТ СН'!$I$9+СВЦЭМ!$D$10+'СЕТ СН'!$I$6-'СЕТ СН'!$I$19</f>
        <v>1545.6164217599999</v>
      </c>
      <c r="U138" s="36">
        <f>SUMIFS(СВЦЭМ!$C$33:$C$776,СВЦЭМ!$A$33:$A$776,$A138,СВЦЭМ!$B$33:$B$776,U$119)+'СЕТ СН'!$I$9+СВЦЭМ!$D$10+'СЕТ СН'!$I$6-'СЕТ СН'!$I$19</f>
        <v>1535.52685625</v>
      </c>
      <c r="V138" s="36">
        <f>SUMIFS(СВЦЭМ!$C$33:$C$776,СВЦЭМ!$A$33:$A$776,$A138,СВЦЭМ!$B$33:$B$776,V$119)+'СЕТ СН'!$I$9+СВЦЭМ!$D$10+'СЕТ СН'!$I$6-'СЕТ СН'!$I$19</f>
        <v>1531.9262680300001</v>
      </c>
      <c r="W138" s="36">
        <f>SUMIFS(СВЦЭМ!$C$33:$C$776,СВЦЭМ!$A$33:$A$776,$A138,СВЦЭМ!$B$33:$B$776,W$119)+'СЕТ СН'!$I$9+СВЦЭМ!$D$10+'СЕТ СН'!$I$6-'СЕТ СН'!$I$19</f>
        <v>1534.87551497</v>
      </c>
      <c r="X138" s="36">
        <f>SUMIFS(СВЦЭМ!$C$33:$C$776,СВЦЭМ!$A$33:$A$776,$A138,СВЦЭМ!$B$33:$B$776,X$119)+'СЕТ СН'!$I$9+СВЦЭМ!$D$10+'СЕТ СН'!$I$6-'СЕТ СН'!$I$19</f>
        <v>1531.9886054799999</v>
      </c>
      <c r="Y138" s="36">
        <f>SUMIFS(СВЦЭМ!$C$33:$C$776,СВЦЭМ!$A$33:$A$776,$A138,СВЦЭМ!$B$33:$B$776,Y$119)+'СЕТ СН'!$I$9+СВЦЭМ!$D$10+'СЕТ СН'!$I$6-'СЕТ СН'!$I$19</f>
        <v>1538.177516</v>
      </c>
    </row>
    <row r="139" spans="1:25" ht="15.75" x14ac:dyDescent="0.2">
      <c r="A139" s="35">
        <f t="shared" si="3"/>
        <v>43789</v>
      </c>
      <c r="B139" s="36">
        <f>SUMIFS(СВЦЭМ!$C$33:$C$776,СВЦЭМ!$A$33:$A$776,$A139,СВЦЭМ!$B$33:$B$776,B$119)+'СЕТ СН'!$I$9+СВЦЭМ!$D$10+'СЕТ СН'!$I$6-'СЕТ СН'!$I$19</f>
        <v>1517.10123993</v>
      </c>
      <c r="C139" s="36">
        <f>SUMIFS(СВЦЭМ!$C$33:$C$776,СВЦЭМ!$A$33:$A$776,$A139,СВЦЭМ!$B$33:$B$776,C$119)+'СЕТ СН'!$I$9+СВЦЭМ!$D$10+'СЕТ СН'!$I$6-'СЕТ СН'!$I$19</f>
        <v>1528.8034631300002</v>
      </c>
      <c r="D139" s="36">
        <f>SUMIFS(СВЦЭМ!$C$33:$C$776,СВЦЭМ!$A$33:$A$776,$A139,СВЦЭМ!$B$33:$B$776,D$119)+'СЕТ СН'!$I$9+СВЦЭМ!$D$10+'СЕТ СН'!$I$6-'СЕТ СН'!$I$19</f>
        <v>1527.8455294099999</v>
      </c>
      <c r="E139" s="36">
        <f>SUMIFS(СВЦЭМ!$C$33:$C$776,СВЦЭМ!$A$33:$A$776,$A139,СВЦЭМ!$B$33:$B$776,E$119)+'СЕТ СН'!$I$9+СВЦЭМ!$D$10+'СЕТ СН'!$I$6-'СЕТ СН'!$I$19</f>
        <v>1534.5113546800001</v>
      </c>
      <c r="F139" s="36">
        <f>SUMIFS(СВЦЭМ!$C$33:$C$776,СВЦЭМ!$A$33:$A$776,$A139,СВЦЭМ!$B$33:$B$776,F$119)+'СЕТ СН'!$I$9+СВЦЭМ!$D$10+'СЕТ СН'!$I$6-'СЕТ СН'!$I$19</f>
        <v>1523.18984929</v>
      </c>
      <c r="G139" s="36">
        <f>SUMIFS(СВЦЭМ!$C$33:$C$776,СВЦЭМ!$A$33:$A$776,$A139,СВЦЭМ!$B$33:$B$776,G$119)+'СЕТ СН'!$I$9+СВЦЭМ!$D$10+'СЕТ СН'!$I$6-'СЕТ СН'!$I$19</f>
        <v>1516.9287920199999</v>
      </c>
      <c r="H139" s="36">
        <f>SUMIFS(СВЦЭМ!$C$33:$C$776,СВЦЭМ!$A$33:$A$776,$A139,СВЦЭМ!$B$33:$B$776,H$119)+'СЕТ СН'!$I$9+СВЦЭМ!$D$10+'СЕТ СН'!$I$6-'СЕТ СН'!$I$19</f>
        <v>1530.6971904000002</v>
      </c>
      <c r="I139" s="36">
        <f>SUMIFS(СВЦЭМ!$C$33:$C$776,СВЦЭМ!$A$33:$A$776,$A139,СВЦЭМ!$B$33:$B$776,I$119)+'СЕТ СН'!$I$9+СВЦЭМ!$D$10+'СЕТ СН'!$I$6-'СЕТ СН'!$I$19</f>
        <v>1535.6372129599999</v>
      </c>
      <c r="J139" s="36">
        <f>SUMIFS(СВЦЭМ!$C$33:$C$776,СВЦЭМ!$A$33:$A$776,$A139,СВЦЭМ!$B$33:$B$776,J$119)+'СЕТ СН'!$I$9+СВЦЭМ!$D$10+'СЕТ СН'!$I$6-'СЕТ СН'!$I$19</f>
        <v>1541.6947009200001</v>
      </c>
      <c r="K139" s="36">
        <f>SUMIFS(СВЦЭМ!$C$33:$C$776,СВЦЭМ!$A$33:$A$776,$A139,СВЦЭМ!$B$33:$B$776,K$119)+'СЕТ СН'!$I$9+СВЦЭМ!$D$10+'СЕТ СН'!$I$6-'СЕТ СН'!$I$19</f>
        <v>1556.3245692</v>
      </c>
      <c r="L139" s="36">
        <f>SUMIFS(СВЦЭМ!$C$33:$C$776,СВЦЭМ!$A$33:$A$776,$A139,СВЦЭМ!$B$33:$B$776,L$119)+'СЕТ СН'!$I$9+СВЦЭМ!$D$10+'СЕТ СН'!$I$6-'СЕТ СН'!$I$19</f>
        <v>1528.2991549200001</v>
      </c>
      <c r="M139" s="36">
        <f>SUMIFS(СВЦЭМ!$C$33:$C$776,СВЦЭМ!$A$33:$A$776,$A139,СВЦЭМ!$B$33:$B$776,M$119)+'СЕТ СН'!$I$9+СВЦЭМ!$D$10+'СЕТ СН'!$I$6-'СЕТ СН'!$I$19</f>
        <v>1498.3427840899999</v>
      </c>
      <c r="N139" s="36">
        <f>SUMIFS(СВЦЭМ!$C$33:$C$776,СВЦЭМ!$A$33:$A$776,$A139,СВЦЭМ!$B$33:$B$776,N$119)+'СЕТ СН'!$I$9+СВЦЭМ!$D$10+'СЕТ СН'!$I$6-'СЕТ СН'!$I$19</f>
        <v>1486.15471241</v>
      </c>
      <c r="O139" s="36">
        <f>SUMIFS(СВЦЭМ!$C$33:$C$776,СВЦЭМ!$A$33:$A$776,$A139,СВЦЭМ!$B$33:$B$776,O$119)+'СЕТ СН'!$I$9+СВЦЭМ!$D$10+'СЕТ СН'!$I$6-'СЕТ СН'!$I$19</f>
        <v>1494.37909287</v>
      </c>
      <c r="P139" s="36">
        <f>SUMIFS(СВЦЭМ!$C$33:$C$776,СВЦЭМ!$A$33:$A$776,$A139,СВЦЭМ!$B$33:$B$776,P$119)+'СЕТ СН'!$I$9+СВЦЭМ!$D$10+'СЕТ СН'!$I$6-'СЕТ СН'!$I$19</f>
        <v>1488.6307162100002</v>
      </c>
      <c r="Q139" s="36">
        <f>SUMIFS(СВЦЭМ!$C$33:$C$776,СВЦЭМ!$A$33:$A$776,$A139,СВЦЭМ!$B$33:$B$776,Q$119)+'СЕТ СН'!$I$9+СВЦЭМ!$D$10+'СЕТ СН'!$I$6-'СЕТ СН'!$I$19</f>
        <v>1477.2041871400002</v>
      </c>
      <c r="R139" s="36">
        <f>SUMIFS(СВЦЭМ!$C$33:$C$776,СВЦЭМ!$A$33:$A$776,$A139,СВЦЭМ!$B$33:$B$776,R$119)+'СЕТ СН'!$I$9+СВЦЭМ!$D$10+'СЕТ СН'!$I$6-'СЕТ СН'!$I$19</f>
        <v>1483.1041717399999</v>
      </c>
      <c r="S139" s="36">
        <f>SUMIFS(СВЦЭМ!$C$33:$C$776,СВЦЭМ!$A$33:$A$776,$A139,СВЦЭМ!$B$33:$B$776,S$119)+'СЕТ СН'!$I$9+СВЦЭМ!$D$10+'СЕТ СН'!$I$6-'СЕТ СН'!$I$19</f>
        <v>1506.3289817499999</v>
      </c>
      <c r="T139" s="36">
        <f>SUMIFS(СВЦЭМ!$C$33:$C$776,СВЦЭМ!$A$33:$A$776,$A139,СВЦЭМ!$B$33:$B$776,T$119)+'СЕТ СН'!$I$9+СВЦЭМ!$D$10+'СЕТ СН'!$I$6-'СЕТ СН'!$I$19</f>
        <v>1513.7959919099999</v>
      </c>
      <c r="U139" s="36">
        <f>SUMIFS(СВЦЭМ!$C$33:$C$776,СВЦЭМ!$A$33:$A$776,$A139,СВЦЭМ!$B$33:$B$776,U$119)+'СЕТ СН'!$I$9+СВЦЭМ!$D$10+'СЕТ СН'!$I$6-'СЕТ СН'!$I$19</f>
        <v>1513.71913819</v>
      </c>
      <c r="V139" s="36">
        <f>SUMIFS(СВЦЭМ!$C$33:$C$776,СВЦЭМ!$A$33:$A$776,$A139,СВЦЭМ!$B$33:$B$776,V$119)+'СЕТ СН'!$I$9+СВЦЭМ!$D$10+'СЕТ СН'!$I$6-'СЕТ СН'!$I$19</f>
        <v>1502.82850125</v>
      </c>
      <c r="W139" s="36">
        <f>SUMIFS(СВЦЭМ!$C$33:$C$776,СВЦЭМ!$A$33:$A$776,$A139,СВЦЭМ!$B$33:$B$776,W$119)+'СЕТ СН'!$I$9+СВЦЭМ!$D$10+'СЕТ СН'!$I$6-'СЕТ СН'!$I$19</f>
        <v>1506.5812780599999</v>
      </c>
      <c r="X139" s="36">
        <f>SUMIFS(СВЦЭМ!$C$33:$C$776,СВЦЭМ!$A$33:$A$776,$A139,СВЦЭМ!$B$33:$B$776,X$119)+'СЕТ СН'!$I$9+СВЦЭМ!$D$10+'СЕТ СН'!$I$6-'СЕТ СН'!$I$19</f>
        <v>1499.3844978299999</v>
      </c>
      <c r="Y139" s="36">
        <f>SUMIFS(СВЦЭМ!$C$33:$C$776,СВЦЭМ!$A$33:$A$776,$A139,СВЦЭМ!$B$33:$B$776,Y$119)+'СЕТ СН'!$I$9+СВЦЭМ!$D$10+'СЕТ СН'!$I$6-'СЕТ СН'!$I$19</f>
        <v>1499.82595494</v>
      </c>
    </row>
    <row r="140" spans="1:25" ht="15.75" x14ac:dyDescent="0.2">
      <c r="A140" s="35">
        <f t="shared" si="3"/>
        <v>43790</v>
      </c>
      <c r="B140" s="36">
        <f>SUMIFS(СВЦЭМ!$C$33:$C$776,СВЦЭМ!$A$33:$A$776,$A140,СВЦЭМ!$B$33:$B$776,B$119)+'СЕТ СН'!$I$9+СВЦЭМ!$D$10+'СЕТ СН'!$I$6-'СЕТ СН'!$I$19</f>
        <v>1565.02555106</v>
      </c>
      <c r="C140" s="36">
        <f>SUMIFS(СВЦЭМ!$C$33:$C$776,СВЦЭМ!$A$33:$A$776,$A140,СВЦЭМ!$B$33:$B$776,C$119)+'СЕТ СН'!$I$9+СВЦЭМ!$D$10+'СЕТ СН'!$I$6-'СЕТ СН'!$I$19</f>
        <v>1568.1875062300001</v>
      </c>
      <c r="D140" s="36">
        <f>SUMIFS(СВЦЭМ!$C$33:$C$776,СВЦЭМ!$A$33:$A$776,$A140,СВЦЭМ!$B$33:$B$776,D$119)+'СЕТ СН'!$I$9+СВЦЭМ!$D$10+'СЕТ СН'!$I$6-'СЕТ СН'!$I$19</f>
        <v>1610.6563292199999</v>
      </c>
      <c r="E140" s="36">
        <f>SUMIFS(СВЦЭМ!$C$33:$C$776,СВЦЭМ!$A$33:$A$776,$A140,СВЦЭМ!$B$33:$B$776,E$119)+'СЕТ СН'!$I$9+СВЦЭМ!$D$10+'СЕТ СН'!$I$6-'СЕТ СН'!$I$19</f>
        <v>1616.5970199200001</v>
      </c>
      <c r="F140" s="36">
        <f>SUMIFS(СВЦЭМ!$C$33:$C$776,СВЦЭМ!$A$33:$A$776,$A140,СВЦЭМ!$B$33:$B$776,F$119)+'СЕТ СН'!$I$9+СВЦЭМ!$D$10+'СЕТ СН'!$I$6-'СЕТ СН'!$I$19</f>
        <v>1614.38124754</v>
      </c>
      <c r="G140" s="36">
        <f>SUMIFS(СВЦЭМ!$C$33:$C$776,СВЦЭМ!$A$33:$A$776,$A140,СВЦЭМ!$B$33:$B$776,G$119)+'СЕТ СН'!$I$9+СВЦЭМ!$D$10+'СЕТ СН'!$I$6-'СЕТ СН'!$I$19</f>
        <v>1604.3389270500002</v>
      </c>
      <c r="H140" s="36">
        <f>SUMIFS(СВЦЭМ!$C$33:$C$776,СВЦЭМ!$A$33:$A$776,$A140,СВЦЭМ!$B$33:$B$776,H$119)+'СЕТ СН'!$I$9+СВЦЭМ!$D$10+'СЕТ СН'!$I$6-'СЕТ СН'!$I$19</f>
        <v>1560.6812647000002</v>
      </c>
      <c r="I140" s="36">
        <f>SUMIFS(СВЦЭМ!$C$33:$C$776,СВЦЭМ!$A$33:$A$776,$A140,СВЦЭМ!$B$33:$B$776,I$119)+'СЕТ СН'!$I$9+СВЦЭМ!$D$10+'СЕТ СН'!$I$6-'СЕТ СН'!$I$19</f>
        <v>1545.2865090700002</v>
      </c>
      <c r="J140" s="36">
        <f>SUMIFS(СВЦЭМ!$C$33:$C$776,СВЦЭМ!$A$33:$A$776,$A140,СВЦЭМ!$B$33:$B$776,J$119)+'СЕТ СН'!$I$9+СВЦЭМ!$D$10+'СЕТ СН'!$I$6-'СЕТ СН'!$I$19</f>
        <v>1520.1865744000002</v>
      </c>
      <c r="K140" s="36">
        <f>SUMIFS(СВЦЭМ!$C$33:$C$776,СВЦЭМ!$A$33:$A$776,$A140,СВЦЭМ!$B$33:$B$776,K$119)+'СЕТ СН'!$I$9+СВЦЭМ!$D$10+'СЕТ СН'!$I$6-'СЕТ СН'!$I$19</f>
        <v>1515.04210046</v>
      </c>
      <c r="L140" s="36">
        <f>SUMIFS(СВЦЭМ!$C$33:$C$776,СВЦЭМ!$A$33:$A$776,$A140,СВЦЭМ!$B$33:$B$776,L$119)+'СЕТ СН'!$I$9+СВЦЭМ!$D$10+'СЕТ СН'!$I$6-'СЕТ СН'!$I$19</f>
        <v>1487.58110405</v>
      </c>
      <c r="M140" s="36">
        <f>SUMIFS(СВЦЭМ!$C$33:$C$776,СВЦЭМ!$A$33:$A$776,$A140,СВЦЭМ!$B$33:$B$776,M$119)+'СЕТ СН'!$I$9+СВЦЭМ!$D$10+'СЕТ СН'!$I$6-'СЕТ СН'!$I$19</f>
        <v>1486.36871079</v>
      </c>
      <c r="N140" s="36">
        <f>SUMIFS(СВЦЭМ!$C$33:$C$776,СВЦЭМ!$A$33:$A$776,$A140,СВЦЭМ!$B$33:$B$776,N$119)+'СЕТ СН'!$I$9+СВЦЭМ!$D$10+'СЕТ СН'!$I$6-'СЕТ СН'!$I$19</f>
        <v>1502.59133778</v>
      </c>
      <c r="O140" s="36">
        <f>SUMIFS(СВЦЭМ!$C$33:$C$776,СВЦЭМ!$A$33:$A$776,$A140,СВЦЭМ!$B$33:$B$776,O$119)+'СЕТ СН'!$I$9+СВЦЭМ!$D$10+'СЕТ СН'!$I$6-'СЕТ СН'!$I$19</f>
        <v>1521.1590776200001</v>
      </c>
      <c r="P140" s="36">
        <f>SUMIFS(СВЦЭМ!$C$33:$C$776,СВЦЭМ!$A$33:$A$776,$A140,СВЦЭМ!$B$33:$B$776,P$119)+'СЕТ СН'!$I$9+СВЦЭМ!$D$10+'СЕТ СН'!$I$6-'СЕТ СН'!$I$19</f>
        <v>1516.1423315699999</v>
      </c>
      <c r="Q140" s="36">
        <f>SUMIFS(СВЦЭМ!$C$33:$C$776,СВЦЭМ!$A$33:$A$776,$A140,СВЦЭМ!$B$33:$B$776,Q$119)+'СЕТ СН'!$I$9+СВЦЭМ!$D$10+'СЕТ СН'!$I$6-'СЕТ СН'!$I$19</f>
        <v>1520.2784331</v>
      </c>
      <c r="R140" s="36">
        <f>SUMIFS(СВЦЭМ!$C$33:$C$776,СВЦЭМ!$A$33:$A$776,$A140,СВЦЭМ!$B$33:$B$776,R$119)+'СЕТ СН'!$I$9+СВЦЭМ!$D$10+'СЕТ СН'!$I$6-'СЕТ СН'!$I$19</f>
        <v>1504.8725541900001</v>
      </c>
      <c r="S140" s="36">
        <f>SUMIFS(СВЦЭМ!$C$33:$C$776,СВЦЭМ!$A$33:$A$776,$A140,СВЦЭМ!$B$33:$B$776,S$119)+'СЕТ СН'!$I$9+СВЦЭМ!$D$10+'СЕТ СН'!$I$6-'СЕТ СН'!$I$19</f>
        <v>1476.3293835899999</v>
      </c>
      <c r="T140" s="36">
        <f>SUMIFS(СВЦЭМ!$C$33:$C$776,СВЦЭМ!$A$33:$A$776,$A140,СВЦЭМ!$B$33:$B$776,T$119)+'СЕТ СН'!$I$9+СВЦЭМ!$D$10+'СЕТ СН'!$I$6-'СЕТ СН'!$I$19</f>
        <v>1475.68264944</v>
      </c>
      <c r="U140" s="36">
        <f>SUMIFS(СВЦЭМ!$C$33:$C$776,СВЦЭМ!$A$33:$A$776,$A140,СВЦЭМ!$B$33:$B$776,U$119)+'СЕТ СН'!$I$9+СВЦЭМ!$D$10+'СЕТ СН'!$I$6-'СЕТ СН'!$I$19</f>
        <v>1476.45627582</v>
      </c>
      <c r="V140" s="36">
        <f>SUMIFS(СВЦЭМ!$C$33:$C$776,СВЦЭМ!$A$33:$A$776,$A140,СВЦЭМ!$B$33:$B$776,V$119)+'СЕТ СН'!$I$9+СВЦЭМ!$D$10+'СЕТ СН'!$I$6-'СЕТ СН'!$I$19</f>
        <v>1464.3798688100001</v>
      </c>
      <c r="W140" s="36">
        <f>SUMIFS(СВЦЭМ!$C$33:$C$776,СВЦЭМ!$A$33:$A$776,$A140,СВЦЭМ!$B$33:$B$776,W$119)+'СЕТ СН'!$I$9+СВЦЭМ!$D$10+'СЕТ СН'!$I$6-'СЕТ СН'!$I$19</f>
        <v>1456.11202035</v>
      </c>
      <c r="X140" s="36">
        <f>SUMIFS(СВЦЭМ!$C$33:$C$776,СВЦЭМ!$A$33:$A$776,$A140,СВЦЭМ!$B$33:$B$776,X$119)+'СЕТ СН'!$I$9+СВЦЭМ!$D$10+'СЕТ СН'!$I$6-'СЕТ СН'!$I$19</f>
        <v>1460.16765031</v>
      </c>
      <c r="Y140" s="36">
        <f>SUMIFS(СВЦЭМ!$C$33:$C$776,СВЦЭМ!$A$33:$A$776,$A140,СВЦЭМ!$B$33:$B$776,Y$119)+'СЕТ СН'!$I$9+СВЦЭМ!$D$10+'СЕТ СН'!$I$6-'СЕТ СН'!$I$19</f>
        <v>1520.13027498</v>
      </c>
    </row>
    <row r="141" spans="1:25" ht="15.75" x14ac:dyDescent="0.2">
      <c r="A141" s="35">
        <f t="shared" si="3"/>
        <v>43791</v>
      </c>
      <c r="B141" s="36">
        <f>SUMIFS(СВЦЭМ!$C$33:$C$776,СВЦЭМ!$A$33:$A$776,$A141,СВЦЭМ!$B$33:$B$776,B$119)+'СЕТ СН'!$I$9+СВЦЭМ!$D$10+'СЕТ СН'!$I$6-'СЕТ СН'!$I$19</f>
        <v>1577.28847412</v>
      </c>
      <c r="C141" s="36">
        <f>SUMIFS(СВЦЭМ!$C$33:$C$776,СВЦЭМ!$A$33:$A$776,$A141,СВЦЭМ!$B$33:$B$776,C$119)+'СЕТ СН'!$I$9+СВЦЭМ!$D$10+'СЕТ СН'!$I$6-'СЕТ СН'!$I$19</f>
        <v>1613.7588925099999</v>
      </c>
      <c r="D141" s="36">
        <f>SUMIFS(СВЦЭМ!$C$33:$C$776,СВЦЭМ!$A$33:$A$776,$A141,СВЦЭМ!$B$33:$B$776,D$119)+'СЕТ СН'!$I$9+СВЦЭМ!$D$10+'СЕТ СН'!$I$6-'СЕТ СН'!$I$19</f>
        <v>1617.9265512100001</v>
      </c>
      <c r="E141" s="36">
        <f>SUMIFS(СВЦЭМ!$C$33:$C$776,СВЦЭМ!$A$33:$A$776,$A141,СВЦЭМ!$B$33:$B$776,E$119)+'СЕТ СН'!$I$9+СВЦЭМ!$D$10+'СЕТ СН'!$I$6-'СЕТ СН'!$I$19</f>
        <v>1600.4149499600001</v>
      </c>
      <c r="F141" s="36">
        <f>SUMIFS(СВЦЭМ!$C$33:$C$776,СВЦЭМ!$A$33:$A$776,$A141,СВЦЭМ!$B$33:$B$776,F$119)+'СЕТ СН'!$I$9+СВЦЭМ!$D$10+'СЕТ СН'!$I$6-'СЕТ СН'!$I$19</f>
        <v>1586.704628</v>
      </c>
      <c r="G141" s="36">
        <f>SUMIFS(СВЦЭМ!$C$33:$C$776,СВЦЭМ!$A$33:$A$776,$A141,СВЦЭМ!$B$33:$B$776,G$119)+'СЕТ СН'!$I$9+СВЦЭМ!$D$10+'СЕТ СН'!$I$6-'СЕТ СН'!$I$19</f>
        <v>1571.4074155600001</v>
      </c>
      <c r="H141" s="36">
        <f>SUMIFS(СВЦЭМ!$C$33:$C$776,СВЦЭМ!$A$33:$A$776,$A141,СВЦЭМ!$B$33:$B$776,H$119)+'СЕТ СН'!$I$9+СВЦЭМ!$D$10+'СЕТ СН'!$I$6-'СЕТ СН'!$I$19</f>
        <v>1551.9335036699999</v>
      </c>
      <c r="I141" s="36">
        <f>SUMIFS(СВЦЭМ!$C$33:$C$776,СВЦЭМ!$A$33:$A$776,$A141,СВЦЭМ!$B$33:$B$776,I$119)+'СЕТ СН'!$I$9+СВЦЭМ!$D$10+'СЕТ СН'!$I$6-'СЕТ СН'!$I$19</f>
        <v>1550.5195607300002</v>
      </c>
      <c r="J141" s="36">
        <f>SUMIFS(СВЦЭМ!$C$33:$C$776,СВЦЭМ!$A$33:$A$776,$A141,СВЦЭМ!$B$33:$B$776,J$119)+'СЕТ СН'!$I$9+СВЦЭМ!$D$10+'СЕТ СН'!$I$6-'СЕТ СН'!$I$19</f>
        <v>1524.24492093</v>
      </c>
      <c r="K141" s="36">
        <f>SUMIFS(СВЦЭМ!$C$33:$C$776,СВЦЭМ!$A$33:$A$776,$A141,СВЦЭМ!$B$33:$B$776,K$119)+'СЕТ СН'!$I$9+СВЦЭМ!$D$10+'СЕТ СН'!$I$6-'СЕТ СН'!$I$19</f>
        <v>1521.1588411600001</v>
      </c>
      <c r="L141" s="36">
        <f>SUMIFS(СВЦЭМ!$C$33:$C$776,СВЦЭМ!$A$33:$A$776,$A141,СВЦЭМ!$B$33:$B$776,L$119)+'СЕТ СН'!$I$9+СВЦЭМ!$D$10+'СЕТ СН'!$I$6-'СЕТ СН'!$I$19</f>
        <v>1486.2577977199999</v>
      </c>
      <c r="M141" s="36">
        <f>SUMIFS(СВЦЭМ!$C$33:$C$776,СВЦЭМ!$A$33:$A$776,$A141,СВЦЭМ!$B$33:$B$776,M$119)+'СЕТ СН'!$I$9+СВЦЭМ!$D$10+'СЕТ СН'!$I$6-'СЕТ СН'!$I$19</f>
        <v>1483.9693204099999</v>
      </c>
      <c r="N141" s="36">
        <f>SUMIFS(СВЦЭМ!$C$33:$C$776,СВЦЭМ!$A$33:$A$776,$A141,СВЦЭМ!$B$33:$B$776,N$119)+'СЕТ СН'!$I$9+СВЦЭМ!$D$10+'СЕТ СН'!$I$6-'СЕТ СН'!$I$19</f>
        <v>1479.2245312</v>
      </c>
      <c r="O141" s="36">
        <f>SUMIFS(СВЦЭМ!$C$33:$C$776,СВЦЭМ!$A$33:$A$776,$A141,СВЦЭМ!$B$33:$B$776,O$119)+'СЕТ СН'!$I$9+СВЦЭМ!$D$10+'СЕТ СН'!$I$6-'СЕТ СН'!$I$19</f>
        <v>1496.1305678200001</v>
      </c>
      <c r="P141" s="36">
        <f>SUMIFS(СВЦЭМ!$C$33:$C$776,СВЦЭМ!$A$33:$A$776,$A141,СВЦЭМ!$B$33:$B$776,P$119)+'СЕТ СН'!$I$9+СВЦЭМ!$D$10+'СЕТ СН'!$I$6-'СЕТ СН'!$I$19</f>
        <v>1508.1788777500001</v>
      </c>
      <c r="Q141" s="36">
        <f>SUMIFS(СВЦЭМ!$C$33:$C$776,СВЦЭМ!$A$33:$A$776,$A141,СВЦЭМ!$B$33:$B$776,Q$119)+'СЕТ СН'!$I$9+СВЦЭМ!$D$10+'СЕТ СН'!$I$6-'СЕТ СН'!$I$19</f>
        <v>1507.47783342</v>
      </c>
      <c r="R141" s="36">
        <f>SUMIFS(СВЦЭМ!$C$33:$C$776,СВЦЭМ!$A$33:$A$776,$A141,СВЦЭМ!$B$33:$B$776,R$119)+'СЕТ СН'!$I$9+СВЦЭМ!$D$10+'СЕТ СН'!$I$6-'СЕТ СН'!$I$19</f>
        <v>1489.89510255</v>
      </c>
      <c r="S141" s="36">
        <f>SUMIFS(СВЦЭМ!$C$33:$C$776,СВЦЭМ!$A$33:$A$776,$A141,СВЦЭМ!$B$33:$B$776,S$119)+'СЕТ СН'!$I$9+СВЦЭМ!$D$10+'СЕТ СН'!$I$6-'СЕТ СН'!$I$19</f>
        <v>1479.4395155299999</v>
      </c>
      <c r="T141" s="36">
        <f>SUMIFS(СВЦЭМ!$C$33:$C$776,СВЦЭМ!$A$33:$A$776,$A141,СВЦЭМ!$B$33:$B$776,T$119)+'СЕТ СН'!$I$9+СВЦЭМ!$D$10+'СЕТ СН'!$I$6-'СЕТ СН'!$I$19</f>
        <v>1476.0753302799999</v>
      </c>
      <c r="U141" s="36">
        <f>SUMIFS(СВЦЭМ!$C$33:$C$776,СВЦЭМ!$A$33:$A$776,$A141,СВЦЭМ!$B$33:$B$776,U$119)+'СЕТ СН'!$I$9+СВЦЭМ!$D$10+'СЕТ СН'!$I$6-'СЕТ СН'!$I$19</f>
        <v>1469.4492926299999</v>
      </c>
      <c r="V141" s="36">
        <f>SUMIFS(СВЦЭМ!$C$33:$C$776,СВЦЭМ!$A$33:$A$776,$A141,СВЦЭМ!$B$33:$B$776,V$119)+'СЕТ СН'!$I$9+СВЦЭМ!$D$10+'СЕТ СН'!$I$6-'СЕТ СН'!$I$19</f>
        <v>1462.1732494100002</v>
      </c>
      <c r="W141" s="36">
        <f>SUMIFS(СВЦЭМ!$C$33:$C$776,СВЦЭМ!$A$33:$A$776,$A141,СВЦЭМ!$B$33:$B$776,W$119)+'СЕТ СН'!$I$9+СВЦЭМ!$D$10+'СЕТ СН'!$I$6-'СЕТ СН'!$I$19</f>
        <v>1449.3592683900001</v>
      </c>
      <c r="X141" s="36">
        <f>SUMIFS(СВЦЭМ!$C$33:$C$776,СВЦЭМ!$A$33:$A$776,$A141,СВЦЭМ!$B$33:$B$776,X$119)+'СЕТ СН'!$I$9+СВЦЭМ!$D$10+'СЕТ СН'!$I$6-'СЕТ СН'!$I$19</f>
        <v>1464.40910347</v>
      </c>
      <c r="Y141" s="36">
        <f>SUMIFS(СВЦЭМ!$C$33:$C$776,СВЦЭМ!$A$33:$A$776,$A141,СВЦЭМ!$B$33:$B$776,Y$119)+'СЕТ СН'!$I$9+СВЦЭМ!$D$10+'СЕТ СН'!$I$6-'СЕТ СН'!$I$19</f>
        <v>1497.7903985500002</v>
      </c>
    </row>
    <row r="142" spans="1:25" ht="15.75" x14ac:dyDescent="0.2">
      <c r="A142" s="35">
        <f t="shared" si="3"/>
        <v>43792</v>
      </c>
      <c r="B142" s="36">
        <f>SUMIFS(СВЦЭМ!$C$33:$C$776,СВЦЭМ!$A$33:$A$776,$A142,СВЦЭМ!$B$33:$B$776,B$119)+'СЕТ СН'!$I$9+СВЦЭМ!$D$10+'СЕТ СН'!$I$6-'СЕТ СН'!$I$19</f>
        <v>1531.75149375</v>
      </c>
      <c r="C142" s="36">
        <f>SUMIFS(СВЦЭМ!$C$33:$C$776,СВЦЭМ!$A$33:$A$776,$A142,СВЦЭМ!$B$33:$B$776,C$119)+'СЕТ СН'!$I$9+СВЦЭМ!$D$10+'СЕТ СН'!$I$6-'СЕТ СН'!$I$19</f>
        <v>1572.1653907</v>
      </c>
      <c r="D142" s="36">
        <f>SUMIFS(СВЦЭМ!$C$33:$C$776,СВЦЭМ!$A$33:$A$776,$A142,СВЦЭМ!$B$33:$B$776,D$119)+'СЕТ СН'!$I$9+СВЦЭМ!$D$10+'СЕТ СН'!$I$6-'СЕТ СН'!$I$19</f>
        <v>1583.61677366</v>
      </c>
      <c r="E142" s="36">
        <f>SUMIFS(СВЦЭМ!$C$33:$C$776,СВЦЭМ!$A$33:$A$776,$A142,СВЦЭМ!$B$33:$B$776,E$119)+'СЕТ СН'!$I$9+СВЦЭМ!$D$10+'СЕТ СН'!$I$6-'СЕТ СН'!$I$19</f>
        <v>1589.8452551600001</v>
      </c>
      <c r="F142" s="36">
        <f>SUMIFS(СВЦЭМ!$C$33:$C$776,СВЦЭМ!$A$33:$A$776,$A142,СВЦЭМ!$B$33:$B$776,F$119)+'СЕТ СН'!$I$9+СВЦЭМ!$D$10+'СЕТ СН'!$I$6-'СЕТ СН'!$I$19</f>
        <v>1587.11008582</v>
      </c>
      <c r="G142" s="36">
        <f>SUMIFS(СВЦЭМ!$C$33:$C$776,СВЦЭМ!$A$33:$A$776,$A142,СВЦЭМ!$B$33:$B$776,G$119)+'СЕТ СН'!$I$9+СВЦЭМ!$D$10+'СЕТ СН'!$I$6-'СЕТ СН'!$I$19</f>
        <v>1578.72887808</v>
      </c>
      <c r="H142" s="36">
        <f>SUMIFS(СВЦЭМ!$C$33:$C$776,СВЦЭМ!$A$33:$A$776,$A142,СВЦЭМ!$B$33:$B$776,H$119)+'СЕТ СН'!$I$9+СВЦЭМ!$D$10+'СЕТ СН'!$I$6-'СЕТ СН'!$I$19</f>
        <v>1559.31338749</v>
      </c>
      <c r="I142" s="36">
        <f>SUMIFS(СВЦЭМ!$C$33:$C$776,СВЦЭМ!$A$33:$A$776,$A142,СВЦЭМ!$B$33:$B$776,I$119)+'СЕТ СН'!$I$9+СВЦЭМ!$D$10+'СЕТ СН'!$I$6-'СЕТ СН'!$I$19</f>
        <v>1560.1998634699999</v>
      </c>
      <c r="J142" s="36">
        <f>SUMIFS(СВЦЭМ!$C$33:$C$776,СВЦЭМ!$A$33:$A$776,$A142,СВЦЭМ!$B$33:$B$776,J$119)+'СЕТ СН'!$I$9+СВЦЭМ!$D$10+'СЕТ СН'!$I$6-'СЕТ СН'!$I$19</f>
        <v>1538.2593883300001</v>
      </c>
      <c r="K142" s="36">
        <f>SUMIFS(СВЦЭМ!$C$33:$C$776,СВЦЭМ!$A$33:$A$776,$A142,СВЦЭМ!$B$33:$B$776,K$119)+'СЕТ СН'!$I$9+СВЦЭМ!$D$10+'СЕТ СН'!$I$6-'СЕТ СН'!$I$19</f>
        <v>1524.5716203299999</v>
      </c>
      <c r="L142" s="36">
        <f>SUMIFS(СВЦЭМ!$C$33:$C$776,СВЦЭМ!$A$33:$A$776,$A142,СВЦЭМ!$B$33:$B$776,L$119)+'СЕТ СН'!$I$9+СВЦЭМ!$D$10+'СЕТ СН'!$I$6-'СЕТ СН'!$I$19</f>
        <v>1488.79771912</v>
      </c>
      <c r="M142" s="36">
        <f>SUMIFS(СВЦЭМ!$C$33:$C$776,СВЦЭМ!$A$33:$A$776,$A142,СВЦЭМ!$B$33:$B$776,M$119)+'СЕТ СН'!$I$9+СВЦЭМ!$D$10+'СЕТ СН'!$I$6-'СЕТ СН'!$I$19</f>
        <v>1483.3018782500001</v>
      </c>
      <c r="N142" s="36">
        <f>SUMIFS(СВЦЭМ!$C$33:$C$776,СВЦЭМ!$A$33:$A$776,$A142,СВЦЭМ!$B$33:$B$776,N$119)+'СЕТ СН'!$I$9+СВЦЭМ!$D$10+'СЕТ СН'!$I$6-'СЕТ СН'!$I$19</f>
        <v>1477.70092626</v>
      </c>
      <c r="O142" s="36">
        <f>SUMIFS(СВЦЭМ!$C$33:$C$776,СВЦЭМ!$A$33:$A$776,$A142,СВЦЭМ!$B$33:$B$776,O$119)+'СЕТ СН'!$I$9+СВЦЭМ!$D$10+'СЕТ СН'!$I$6-'СЕТ СН'!$I$19</f>
        <v>1487.2025211999999</v>
      </c>
      <c r="P142" s="36">
        <f>SUMIFS(СВЦЭМ!$C$33:$C$776,СВЦЭМ!$A$33:$A$776,$A142,СВЦЭМ!$B$33:$B$776,P$119)+'СЕТ СН'!$I$9+СВЦЭМ!$D$10+'СЕТ СН'!$I$6-'СЕТ СН'!$I$19</f>
        <v>1497.54649184</v>
      </c>
      <c r="Q142" s="36">
        <f>SUMIFS(СВЦЭМ!$C$33:$C$776,СВЦЭМ!$A$33:$A$776,$A142,СВЦЭМ!$B$33:$B$776,Q$119)+'СЕТ СН'!$I$9+СВЦЭМ!$D$10+'СЕТ СН'!$I$6-'СЕТ СН'!$I$19</f>
        <v>1494.80486015</v>
      </c>
      <c r="R142" s="36">
        <f>SUMIFS(СВЦЭМ!$C$33:$C$776,СВЦЭМ!$A$33:$A$776,$A142,СВЦЭМ!$B$33:$B$776,R$119)+'СЕТ СН'!$I$9+СВЦЭМ!$D$10+'СЕТ СН'!$I$6-'СЕТ СН'!$I$19</f>
        <v>1486.0695273400001</v>
      </c>
      <c r="S142" s="36">
        <f>SUMIFS(СВЦЭМ!$C$33:$C$776,СВЦЭМ!$A$33:$A$776,$A142,СВЦЭМ!$B$33:$B$776,S$119)+'СЕТ СН'!$I$9+СВЦЭМ!$D$10+'СЕТ СН'!$I$6-'СЕТ СН'!$I$19</f>
        <v>1477.68961203</v>
      </c>
      <c r="T142" s="36">
        <f>SUMIFS(СВЦЭМ!$C$33:$C$776,СВЦЭМ!$A$33:$A$776,$A142,СВЦЭМ!$B$33:$B$776,T$119)+'СЕТ СН'!$I$9+СВЦЭМ!$D$10+'СЕТ СН'!$I$6-'СЕТ СН'!$I$19</f>
        <v>1467.8481594</v>
      </c>
      <c r="U142" s="36">
        <f>SUMIFS(СВЦЭМ!$C$33:$C$776,СВЦЭМ!$A$33:$A$776,$A142,СВЦЭМ!$B$33:$B$776,U$119)+'СЕТ СН'!$I$9+СВЦЭМ!$D$10+'СЕТ СН'!$I$6-'СЕТ СН'!$I$19</f>
        <v>1465.7216071500002</v>
      </c>
      <c r="V142" s="36">
        <f>SUMIFS(СВЦЭМ!$C$33:$C$776,СВЦЭМ!$A$33:$A$776,$A142,СВЦЭМ!$B$33:$B$776,V$119)+'СЕТ СН'!$I$9+СВЦЭМ!$D$10+'СЕТ СН'!$I$6-'СЕТ СН'!$I$19</f>
        <v>1475.00037905</v>
      </c>
      <c r="W142" s="36">
        <f>SUMIFS(СВЦЭМ!$C$33:$C$776,СВЦЭМ!$A$33:$A$776,$A142,СВЦЭМ!$B$33:$B$776,W$119)+'СЕТ СН'!$I$9+СВЦЭМ!$D$10+'СЕТ СН'!$I$6-'СЕТ СН'!$I$19</f>
        <v>1486.12251674</v>
      </c>
      <c r="X142" s="36">
        <f>SUMIFS(СВЦЭМ!$C$33:$C$776,СВЦЭМ!$A$33:$A$776,$A142,СВЦЭМ!$B$33:$B$776,X$119)+'СЕТ СН'!$I$9+СВЦЭМ!$D$10+'СЕТ СН'!$I$6-'СЕТ СН'!$I$19</f>
        <v>1497.1088793500001</v>
      </c>
      <c r="Y142" s="36">
        <f>SUMIFS(СВЦЭМ!$C$33:$C$776,СВЦЭМ!$A$33:$A$776,$A142,СВЦЭМ!$B$33:$B$776,Y$119)+'СЕТ СН'!$I$9+СВЦЭМ!$D$10+'СЕТ СН'!$I$6-'СЕТ СН'!$I$19</f>
        <v>1504.82411963</v>
      </c>
    </row>
    <row r="143" spans="1:25" ht="15.75" x14ac:dyDescent="0.2">
      <c r="A143" s="35">
        <f t="shared" si="3"/>
        <v>43793</v>
      </c>
      <c r="B143" s="36">
        <f>SUMIFS(СВЦЭМ!$C$33:$C$776,СВЦЭМ!$A$33:$A$776,$A143,СВЦЭМ!$B$33:$B$776,B$119)+'СЕТ СН'!$I$9+СВЦЭМ!$D$10+'СЕТ СН'!$I$6-'СЕТ СН'!$I$19</f>
        <v>1478.0034811099999</v>
      </c>
      <c r="C143" s="36">
        <f>SUMIFS(СВЦЭМ!$C$33:$C$776,СВЦЭМ!$A$33:$A$776,$A143,СВЦЭМ!$B$33:$B$776,C$119)+'СЕТ СН'!$I$9+СВЦЭМ!$D$10+'СЕТ СН'!$I$6-'СЕТ СН'!$I$19</f>
        <v>1491.2019086700002</v>
      </c>
      <c r="D143" s="36">
        <f>SUMIFS(СВЦЭМ!$C$33:$C$776,СВЦЭМ!$A$33:$A$776,$A143,СВЦЭМ!$B$33:$B$776,D$119)+'СЕТ СН'!$I$9+СВЦЭМ!$D$10+'СЕТ СН'!$I$6-'СЕТ СН'!$I$19</f>
        <v>1549.91471912</v>
      </c>
      <c r="E143" s="36">
        <f>SUMIFS(СВЦЭМ!$C$33:$C$776,СВЦЭМ!$A$33:$A$776,$A143,СВЦЭМ!$B$33:$B$776,E$119)+'СЕТ СН'!$I$9+СВЦЭМ!$D$10+'СЕТ СН'!$I$6-'СЕТ СН'!$I$19</f>
        <v>1578.5120060200002</v>
      </c>
      <c r="F143" s="36">
        <f>SUMIFS(СВЦЭМ!$C$33:$C$776,СВЦЭМ!$A$33:$A$776,$A143,СВЦЭМ!$B$33:$B$776,F$119)+'СЕТ СН'!$I$9+СВЦЭМ!$D$10+'СЕТ СН'!$I$6-'СЕТ СН'!$I$19</f>
        <v>1576.1135759600002</v>
      </c>
      <c r="G143" s="36">
        <f>SUMIFS(СВЦЭМ!$C$33:$C$776,СВЦЭМ!$A$33:$A$776,$A143,СВЦЭМ!$B$33:$B$776,G$119)+'СЕТ СН'!$I$9+СВЦЭМ!$D$10+'СЕТ СН'!$I$6-'СЕТ СН'!$I$19</f>
        <v>1585.2136856500001</v>
      </c>
      <c r="H143" s="36">
        <f>SUMIFS(СВЦЭМ!$C$33:$C$776,СВЦЭМ!$A$33:$A$776,$A143,СВЦЭМ!$B$33:$B$776,H$119)+'СЕТ СН'!$I$9+СВЦЭМ!$D$10+'СЕТ СН'!$I$6-'СЕТ СН'!$I$19</f>
        <v>1573.7731657499999</v>
      </c>
      <c r="I143" s="36">
        <f>SUMIFS(СВЦЭМ!$C$33:$C$776,СВЦЭМ!$A$33:$A$776,$A143,СВЦЭМ!$B$33:$B$776,I$119)+'СЕТ СН'!$I$9+СВЦЭМ!$D$10+'СЕТ СН'!$I$6-'СЕТ СН'!$I$19</f>
        <v>1564.7424894999999</v>
      </c>
      <c r="J143" s="36">
        <f>SUMIFS(СВЦЭМ!$C$33:$C$776,СВЦЭМ!$A$33:$A$776,$A143,СВЦЭМ!$B$33:$B$776,J$119)+'СЕТ СН'!$I$9+СВЦЭМ!$D$10+'СЕТ СН'!$I$6-'СЕТ СН'!$I$19</f>
        <v>1538.3751347500001</v>
      </c>
      <c r="K143" s="36">
        <f>SUMIFS(СВЦЭМ!$C$33:$C$776,СВЦЭМ!$A$33:$A$776,$A143,СВЦЭМ!$B$33:$B$776,K$119)+'СЕТ СН'!$I$9+СВЦЭМ!$D$10+'СЕТ СН'!$I$6-'СЕТ СН'!$I$19</f>
        <v>1531.6579634300001</v>
      </c>
      <c r="L143" s="36">
        <f>SUMIFS(СВЦЭМ!$C$33:$C$776,СВЦЭМ!$A$33:$A$776,$A143,СВЦЭМ!$B$33:$B$776,L$119)+'СЕТ СН'!$I$9+СВЦЭМ!$D$10+'СЕТ СН'!$I$6-'СЕТ СН'!$I$19</f>
        <v>1486.62137048</v>
      </c>
      <c r="M143" s="36">
        <f>SUMIFS(СВЦЭМ!$C$33:$C$776,СВЦЭМ!$A$33:$A$776,$A143,СВЦЭМ!$B$33:$B$776,M$119)+'СЕТ СН'!$I$9+СВЦЭМ!$D$10+'СЕТ СН'!$I$6-'СЕТ СН'!$I$19</f>
        <v>1475.9503835200001</v>
      </c>
      <c r="N143" s="36">
        <f>SUMIFS(СВЦЭМ!$C$33:$C$776,СВЦЭМ!$A$33:$A$776,$A143,СВЦЭМ!$B$33:$B$776,N$119)+'СЕТ СН'!$I$9+СВЦЭМ!$D$10+'СЕТ СН'!$I$6-'СЕТ СН'!$I$19</f>
        <v>1465.89613431</v>
      </c>
      <c r="O143" s="36">
        <f>SUMIFS(СВЦЭМ!$C$33:$C$776,СВЦЭМ!$A$33:$A$776,$A143,СВЦЭМ!$B$33:$B$776,O$119)+'СЕТ СН'!$I$9+СВЦЭМ!$D$10+'СЕТ СН'!$I$6-'СЕТ СН'!$I$19</f>
        <v>1464.8558693499999</v>
      </c>
      <c r="P143" s="36">
        <f>SUMIFS(СВЦЭМ!$C$33:$C$776,СВЦЭМ!$A$33:$A$776,$A143,СВЦЭМ!$B$33:$B$776,P$119)+'СЕТ СН'!$I$9+СВЦЭМ!$D$10+'СЕТ СН'!$I$6-'СЕТ СН'!$I$19</f>
        <v>1471.8151516299999</v>
      </c>
      <c r="Q143" s="36">
        <f>SUMIFS(СВЦЭМ!$C$33:$C$776,СВЦЭМ!$A$33:$A$776,$A143,СВЦЭМ!$B$33:$B$776,Q$119)+'СЕТ СН'!$I$9+СВЦЭМ!$D$10+'СЕТ СН'!$I$6-'СЕТ СН'!$I$19</f>
        <v>1453.8300695600001</v>
      </c>
      <c r="R143" s="36">
        <f>SUMIFS(СВЦЭМ!$C$33:$C$776,СВЦЭМ!$A$33:$A$776,$A143,СВЦЭМ!$B$33:$B$776,R$119)+'СЕТ СН'!$I$9+СВЦЭМ!$D$10+'СЕТ СН'!$I$6-'СЕТ СН'!$I$19</f>
        <v>1473.9633476700001</v>
      </c>
      <c r="S143" s="36">
        <f>SUMIFS(СВЦЭМ!$C$33:$C$776,СВЦЭМ!$A$33:$A$776,$A143,СВЦЭМ!$B$33:$B$776,S$119)+'СЕТ СН'!$I$9+СВЦЭМ!$D$10+'СЕТ СН'!$I$6-'СЕТ СН'!$I$19</f>
        <v>1494.1762075900001</v>
      </c>
      <c r="T143" s="36">
        <f>SUMIFS(СВЦЭМ!$C$33:$C$776,СВЦЭМ!$A$33:$A$776,$A143,СВЦЭМ!$B$33:$B$776,T$119)+'СЕТ СН'!$I$9+СВЦЭМ!$D$10+'СЕТ СН'!$I$6-'СЕТ СН'!$I$19</f>
        <v>1487.0923377899999</v>
      </c>
      <c r="U143" s="36">
        <f>SUMIFS(СВЦЭМ!$C$33:$C$776,СВЦЭМ!$A$33:$A$776,$A143,СВЦЭМ!$B$33:$B$776,U$119)+'СЕТ СН'!$I$9+СВЦЭМ!$D$10+'СЕТ СН'!$I$6-'СЕТ СН'!$I$19</f>
        <v>1498.9234034599999</v>
      </c>
      <c r="V143" s="36">
        <f>SUMIFS(СВЦЭМ!$C$33:$C$776,СВЦЭМ!$A$33:$A$776,$A143,СВЦЭМ!$B$33:$B$776,V$119)+'СЕТ СН'!$I$9+СВЦЭМ!$D$10+'СЕТ СН'!$I$6-'СЕТ СН'!$I$19</f>
        <v>1495.26464605</v>
      </c>
      <c r="W143" s="36">
        <f>SUMIFS(СВЦЭМ!$C$33:$C$776,СВЦЭМ!$A$33:$A$776,$A143,СВЦЭМ!$B$33:$B$776,W$119)+'СЕТ СН'!$I$9+СВЦЭМ!$D$10+'СЕТ СН'!$I$6-'СЕТ СН'!$I$19</f>
        <v>1494.88935943</v>
      </c>
      <c r="X143" s="36">
        <f>SUMIFS(СВЦЭМ!$C$33:$C$776,СВЦЭМ!$A$33:$A$776,$A143,СВЦЭМ!$B$33:$B$776,X$119)+'СЕТ СН'!$I$9+СВЦЭМ!$D$10+'СЕТ СН'!$I$6-'СЕТ СН'!$I$19</f>
        <v>1494.36853466</v>
      </c>
      <c r="Y143" s="36">
        <f>SUMIFS(СВЦЭМ!$C$33:$C$776,СВЦЭМ!$A$33:$A$776,$A143,СВЦЭМ!$B$33:$B$776,Y$119)+'СЕТ СН'!$I$9+СВЦЭМ!$D$10+'СЕТ СН'!$I$6-'СЕТ СН'!$I$19</f>
        <v>1519.09014303</v>
      </c>
    </row>
    <row r="144" spans="1:25" ht="15.75" x14ac:dyDescent="0.2">
      <c r="A144" s="35">
        <f t="shared" si="3"/>
        <v>43794</v>
      </c>
      <c r="B144" s="36">
        <f>SUMIFS(СВЦЭМ!$C$33:$C$776,СВЦЭМ!$A$33:$A$776,$A144,СВЦЭМ!$B$33:$B$776,B$119)+'СЕТ СН'!$I$9+СВЦЭМ!$D$10+'СЕТ СН'!$I$6-'СЕТ СН'!$I$19</f>
        <v>1550.7114566999999</v>
      </c>
      <c r="C144" s="36">
        <f>SUMIFS(СВЦЭМ!$C$33:$C$776,СВЦЭМ!$A$33:$A$776,$A144,СВЦЭМ!$B$33:$B$776,C$119)+'СЕТ СН'!$I$9+СВЦЭМ!$D$10+'СЕТ СН'!$I$6-'СЕТ СН'!$I$19</f>
        <v>1573.2449398600002</v>
      </c>
      <c r="D144" s="36">
        <f>SUMIFS(СВЦЭМ!$C$33:$C$776,СВЦЭМ!$A$33:$A$776,$A144,СВЦЭМ!$B$33:$B$776,D$119)+'СЕТ СН'!$I$9+СВЦЭМ!$D$10+'СЕТ СН'!$I$6-'СЕТ СН'!$I$19</f>
        <v>1613.9468049100001</v>
      </c>
      <c r="E144" s="36">
        <f>SUMIFS(СВЦЭМ!$C$33:$C$776,СВЦЭМ!$A$33:$A$776,$A144,СВЦЭМ!$B$33:$B$776,E$119)+'СЕТ СН'!$I$9+СВЦЭМ!$D$10+'СЕТ СН'!$I$6-'СЕТ СН'!$I$19</f>
        <v>1628.32755931</v>
      </c>
      <c r="F144" s="36">
        <f>SUMIFS(СВЦЭМ!$C$33:$C$776,СВЦЭМ!$A$33:$A$776,$A144,СВЦЭМ!$B$33:$B$776,F$119)+'СЕТ СН'!$I$9+СВЦЭМ!$D$10+'СЕТ СН'!$I$6-'СЕТ СН'!$I$19</f>
        <v>1611.8929911700002</v>
      </c>
      <c r="G144" s="36">
        <f>SUMIFS(СВЦЭМ!$C$33:$C$776,СВЦЭМ!$A$33:$A$776,$A144,СВЦЭМ!$B$33:$B$776,G$119)+'СЕТ СН'!$I$9+СВЦЭМ!$D$10+'СЕТ СН'!$I$6-'СЕТ СН'!$I$19</f>
        <v>1611.1825967</v>
      </c>
      <c r="H144" s="36">
        <f>SUMIFS(СВЦЭМ!$C$33:$C$776,СВЦЭМ!$A$33:$A$776,$A144,СВЦЭМ!$B$33:$B$776,H$119)+'СЕТ СН'!$I$9+СВЦЭМ!$D$10+'СЕТ СН'!$I$6-'СЕТ СН'!$I$19</f>
        <v>1562.85281826</v>
      </c>
      <c r="I144" s="36">
        <f>SUMIFS(СВЦЭМ!$C$33:$C$776,СВЦЭМ!$A$33:$A$776,$A144,СВЦЭМ!$B$33:$B$776,I$119)+'СЕТ СН'!$I$9+СВЦЭМ!$D$10+'СЕТ СН'!$I$6-'СЕТ СН'!$I$19</f>
        <v>1550.4493142199999</v>
      </c>
      <c r="J144" s="36">
        <f>SUMIFS(СВЦЭМ!$C$33:$C$776,СВЦЭМ!$A$33:$A$776,$A144,СВЦЭМ!$B$33:$B$776,J$119)+'СЕТ СН'!$I$9+СВЦЭМ!$D$10+'СЕТ СН'!$I$6-'СЕТ СН'!$I$19</f>
        <v>1528.9551748900001</v>
      </c>
      <c r="K144" s="36">
        <f>SUMIFS(СВЦЭМ!$C$33:$C$776,СВЦЭМ!$A$33:$A$776,$A144,СВЦЭМ!$B$33:$B$776,K$119)+'СЕТ СН'!$I$9+СВЦЭМ!$D$10+'СЕТ СН'!$I$6-'СЕТ СН'!$I$19</f>
        <v>1518.18341302</v>
      </c>
      <c r="L144" s="36">
        <f>SUMIFS(СВЦЭМ!$C$33:$C$776,СВЦЭМ!$A$33:$A$776,$A144,СВЦЭМ!$B$33:$B$776,L$119)+'СЕТ СН'!$I$9+СВЦЭМ!$D$10+'СЕТ СН'!$I$6-'СЕТ СН'!$I$19</f>
        <v>1480.5746407699999</v>
      </c>
      <c r="M144" s="36">
        <f>SUMIFS(СВЦЭМ!$C$33:$C$776,СВЦЭМ!$A$33:$A$776,$A144,СВЦЭМ!$B$33:$B$776,M$119)+'СЕТ СН'!$I$9+СВЦЭМ!$D$10+'СЕТ СН'!$I$6-'СЕТ СН'!$I$19</f>
        <v>1482.2007183400001</v>
      </c>
      <c r="N144" s="36">
        <f>SUMIFS(СВЦЭМ!$C$33:$C$776,СВЦЭМ!$A$33:$A$776,$A144,СВЦЭМ!$B$33:$B$776,N$119)+'СЕТ СН'!$I$9+СВЦЭМ!$D$10+'СЕТ СН'!$I$6-'СЕТ СН'!$I$19</f>
        <v>1469.7252182900002</v>
      </c>
      <c r="O144" s="36">
        <f>SUMIFS(СВЦЭМ!$C$33:$C$776,СВЦЭМ!$A$33:$A$776,$A144,СВЦЭМ!$B$33:$B$776,O$119)+'СЕТ СН'!$I$9+СВЦЭМ!$D$10+'СЕТ СН'!$I$6-'СЕТ СН'!$I$19</f>
        <v>1475.1012808</v>
      </c>
      <c r="P144" s="36">
        <f>SUMIFS(СВЦЭМ!$C$33:$C$776,СВЦЭМ!$A$33:$A$776,$A144,СВЦЭМ!$B$33:$B$776,P$119)+'СЕТ СН'!$I$9+СВЦЭМ!$D$10+'СЕТ СН'!$I$6-'СЕТ СН'!$I$19</f>
        <v>1482.2167009700001</v>
      </c>
      <c r="Q144" s="36">
        <f>SUMIFS(СВЦЭМ!$C$33:$C$776,СВЦЭМ!$A$33:$A$776,$A144,СВЦЭМ!$B$33:$B$776,Q$119)+'СЕТ СН'!$I$9+СВЦЭМ!$D$10+'СЕТ СН'!$I$6-'СЕТ СН'!$I$19</f>
        <v>1458.64602128</v>
      </c>
      <c r="R144" s="36">
        <f>SUMIFS(СВЦЭМ!$C$33:$C$776,СВЦЭМ!$A$33:$A$776,$A144,СВЦЭМ!$B$33:$B$776,R$119)+'СЕТ СН'!$I$9+СВЦЭМ!$D$10+'СЕТ СН'!$I$6-'СЕТ СН'!$I$19</f>
        <v>1466.2984747999999</v>
      </c>
      <c r="S144" s="36">
        <f>SUMIFS(СВЦЭМ!$C$33:$C$776,СВЦЭМ!$A$33:$A$776,$A144,СВЦЭМ!$B$33:$B$776,S$119)+'СЕТ СН'!$I$9+СВЦЭМ!$D$10+'СЕТ СН'!$I$6-'СЕТ СН'!$I$19</f>
        <v>1470.12242522</v>
      </c>
      <c r="T144" s="36">
        <f>SUMIFS(СВЦЭМ!$C$33:$C$776,СВЦЭМ!$A$33:$A$776,$A144,СВЦЭМ!$B$33:$B$776,T$119)+'СЕТ СН'!$I$9+СВЦЭМ!$D$10+'СЕТ СН'!$I$6-'СЕТ СН'!$I$19</f>
        <v>1457.9097705899999</v>
      </c>
      <c r="U144" s="36">
        <f>SUMIFS(СВЦЭМ!$C$33:$C$776,СВЦЭМ!$A$33:$A$776,$A144,СВЦЭМ!$B$33:$B$776,U$119)+'СЕТ СН'!$I$9+СВЦЭМ!$D$10+'СЕТ СН'!$I$6-'СЕТ СН'!$I$19</f>
        <v>1468.62592853</v>
      </c>
      <c r="V144" s="36">
        <f>SUMIFS(СВЦЭМ!$C$33:$C$776,СВЦЭМ!$A$33:$A$776,$A144,СВЦЭМ!$B$33:$B$776,V$119)+'СЕТ СН'!$I$9+СВЦЭМ!$D$10+'СЕТ СН'!$I$6-'СЕТ СН'!$I$19</f>
        <v>1474.13375941</v>
      </c>
      <c r="W144" s="36">
        <f>SUMIFS(СВЦЭМ!$C$33:$C$776,СВЦЭМ!$A$33:$A$776,$A144,СВЦЭМ!$B$33:$B$776,W$119)+'СЕТ СН'!$I$9+СВЦЭМ!$D$10+'СЕТ СН'!$I$6-'СЕТ СН'!$I$19</f>
        <v>1496.6456233500001</v>
      </c>
      <c r="X144" s="36">
        <f>SUMIFS(СВЦЭМ!$C$33:$C$776,СВЦЭМ!$A$33:$A$776,$A144,СВЦЭМ!$B$33:$B$776,X$119)+'СЕТ СН'!$I$9+СВЦЭМ!$D$10+'СЕТ СН'!$I$6-'СЕТ СН'!$I$19</f>
        <v>1509.1011043799999</v>
      </c>
      <c r="Y144" s="36">
        <f>SUMIFS(СВЦЭМ!$C$33:$C$776,СВЦЭМ!$A$33:$A$776,$A144,СВЦЭМ!$B$33:$B$776,Y$119)+'СЕТ СН'!$I$9+СВЦЭМ!$D$10+'СЕТ СН'!$I$6-'СЕТ СН'!$I$19</f>
        <v>1529.7967441199999</v>
      </c>
    </row>
    <row r="145" spans="1:26" ht="15.75" x14ac:dyDescent="0.2">
      <c r="A145" s="35">
        <f t="shared" si="3"/>
        <v>43795</v>
      </c>
      <c r="B145" s="36">
        <f>SUMIFS(СВЦЭМ!$C$33:$C$776,СВЦЭМ!$A$33:$A$776,$A145,СВЦЭМ!$B$33:$B$776,B$119)+'СЕТ СН'!$I$9+СВЦЭМ!$D$10+'СЕТ СН'!$I$6-'СЕТ СН'!$I$19</f>
        <v>1576.7995154099999</v>
      </c>
      <c r="C145" s="36">
        <f>SUMIFS(СВЦЭМ!$C$33:$C$776,СВЦЭМ!$A$33:$A$776,$A145,СВЦЭМ!$B$33:$B$776,C$119)+'СЕТ СН'!$I$9+СВЦЭМ!$D$10+'СЕТ СН'!$I$6-'СЕТ СН'!$I$19</f>
        <v>1589.2822330899999</v>
      </c>
      <c r="D145" s="36">
        <f>SUMIFS(СВЦЭМ!$C$33:$C$776,СВЦЭМ!$A$33:$A$776,$A145,СВЦЭМ!$B$33:$B$776,D$119)+'СЕТ СН'!$I$9+СВЦЭМ!$D$10+'СЕТ СН'!$I$6-'СЕТ СН'!$I$19</f>
        <v>1603.3692584200001</v>
      </c>
      <c r="E145" s="36">
        <f>SUMIFS(СВЦЭМ!$C$33:$C$776,СВЦЭМ!$A$33:$A$776,$A145,СВЦЭМ!$B$33:$B$776,E$119)+'СЕТ СН'!$I$9+СВЦЭМ!$D$10+'СЕТ СН'!$I$6-'СЕТ СН'!$I$19</f>
        <v>1615.6110837599999</v>
      </c>
      <c r="F145" s="36">
        <f>SUMIFS(СВЦЭМ!$C$33:$C$776,СВЦЭМ!$A$33:$A$776,$A145,СВЦЭМ!$B$33:$B$776,F$119)+'СЕТ СН'!$I$9+СВЦЭМ!$D$10+'СЕТ СН'!$I$6-'СЕТ СН'!$I$19</f>
        <v>1604.6105927600001</v>
      </c>
      <c r="G145" s="36">
        <f>SUMIFS(СВЦЭМ!$C$33:$C$776,СВЦЭМ!$A$33:$A$776,$A145,СВЦЭМ!$B$33:$B$776,G$119)+'СЕТ СН'!$I$9+СВЦЭМ!$D$10+'СЕТ СН'!$I$6-'СЕТ СН'!$I$19</f>
        <v>1591.31658528</v>
      </c>
      <c r="H145" s="36">
        <f>SUMIFS(СВЦЭМ!$C$33:$C$776,СВЦЭМ!$A$33:$A$776,$A145,СВЦЭМ!$B$33:$B$776,H$119)+'СЕТ СН'!$I$9+СВЦЭМ!$D$10+'СЕТ СН'!$I$6-'СЕТ СН'!$I$19</f>
        <v>1572.8719964699999</v>
      </c>
      <c r="I145" s="36">
        <f>SUMIFS(СВЦЭМ!$C$33:$C$776,СВЦЭМ!$A$33:$A$776,$A145,СВЦЭМ!$B$33:$B$776,I$119)+'СЕТ СН'!$I$9+СВЦЭМ!$D$10+'СЕТ СН'!$I$6-'СЕТ СН'!$I$19</f>
        <v>1568.2975883899999</v>
      </c>
      <c r="J145" s="36">
        <f>SUMIFS(СВЦЭМ!$C$33:$C$776,СВЦЭМ!$A$33:$A$776,$A145,СВЦЭМ!$B$33:$B$776,J$119)+'СЕТ СН'!$I$9+СВЦЭМ!$D$10+'СЕТ СН'!$I$6-'СЕТ СН'!$I$19</f>
        <v>1527.8586509000002</v>
      </c>
      <c r="K145" s="36">
        <f>SUMIFS(СВЦЭМ!$C$33:$C$776,СВЦЭМ!$A$33:$A$776,$A145,СВЦЭМ!$B$33:$B$776,K$119)+'СЕТ СН'!$I$9+СВЦЭМ!$D$10+'СЕТ СН'!$I$6-'СЕТ СН'!$I$19</f>
        <v>1510.4021305700001</v>
      </c>
      <c r="L145" s="36">
        <f>SUMIFS(СВЦЭМ!$C$33:$C$776,СВЦЭМ!$A$33:$A$776,$A145,СВЦЭМ!$B$33:$B$776,L$119)+'СЕТ СН'!$I$9+СВЦЭМ!$D$10+'СЕТ СН'!$I$6-'СЕТ СН'!$I$19</f>
        <v>1474.3056445</v>
      </c>
      <c r="M145" s="36">
        <f>SUMIFS(СВЦЭМ!$C$33:$C$776,СВЦЭМ!$A$33:$A$776,$A145,СВЦЭМ!$B$33:$B$776,M$119)+'СЕТ СН'!$I$9+СВЦЭМ!$D$10+'СЕТ СН'!$I$6-'СЕТ СН'!$I$19</f>
        <v>1476.2939176899999</v>
      </c>
      <c r="N145" s="36">
        <f>SUMIFS(СВЦЭМ!$C$33:$C$776,СВЦЭМ!$A$33:$A$776,$A145,СВЦЭМ!$B$33:$B$776,N$119)+'СЕТ СН'!$I$9+СВЦЭМ!$D$10+'СЕТ СН'!$I$6-'СЕТ СН'!$I$19</f>
        <v>1463.9467713200002</v>
      </c>
      <c r="O145" s="36">
        <f>SUMIFS(СВЦЭМ!$C$33:$C$776,СВЦЭМ!$A$33:$A$776,$A145,СВЦЭМ!$B$33:$B$776,O$119)+'СЕТ СН'!$I$9+СВЦЭМ!$D$10+'СЕТ СН'!$I$6-'СЕТ СН'!$I$19</f>
        <v>1474.15463514</v>
      </c>
      <c r="P145" s="36">
        <f>SUMIFS(СВЦЭМ!$C$33:$C$776,СВЦЭМ!$A$33:$A$776,$A145,СВЦЭМ!$B$33:$B$776,P$119)+'СЕТ СН'!$I$9+СВЦЭМ!$D$10+'СЕТ СН'!$I$6-'СЕТ СН'!$I$19</f>
        <v>1481.95859664</v>
      </c>
      <c r="Q145" s="36">
        <f>SUMIFS(СВЦЭМ!$C$33:$C$776,СВЦЭМ!$A$33:$A$776,$A145,СВЦЭМ!$B$33:$B$776,Q$119)+'СЕТ СН'!$I$9+СВЦЭМ!$D$10+'СЕТ СН'!$I$6-'СЕТ СН'!$I$19</f>
        <v>1476.78911505</v>
      </c>
      <c r="R145" s="36">
        <f>SUMIFS(СВЦЭМ!$C$33:$C$776,СВЦЭМ!$A$33:$A$776,$A145,СВЦЭМ!$B$33:$B$776,R$119)+'СЕТ СН'!$I$9+СВЦЭМ!$D$10+'СЕТ СН'!$I$6-'СЕТ СН'!$I$19</f>
        <v>1496.7600008200002</v>
      </c>
      <c r="S145" s="36">
        <f>SUMIFS(СВЦЭМ!$C$33:$C$776,СВЦЭМ!$A$33:$A$776,$A145,СВЦЭМ!$B$33:$B$776,S$119)+'СЕТ СН'!$I$9+СВЦЭМ!$D$10+'СЕТ СН'!$I$6-'СЕТ СН'!$I$19</f>
        <v>1497.26170656</v>
      </c>
      <c r="T145" s="36">
        <f>SUMIFS(СВЦЭМ!$C$33:$C$776,СВЦЭМ!$A$33:$A$776,$A145,СВЦЭМ!$B$33:$B$776,T$119)+'СЕТ СН'!$I$9+СВЦЭМ!$D$10+'СЕТ СН'!$I$6-'СЕТ СН'!$I$19</f>
        <v>1472.4000381599999</v>
      </c>
      <c r="U145" s="36">
        <f>SUMIFS(СВЦЭМ!$C$33:$C$776,СВЦЭМ!$A$33:$A$776,$A145,СВЦЭМ!$B$33:$B$776,U$119)+'СЕТ СН'!$I$9+СВЦЭМ!$D$10+'СЕТ СН'!$I$6-'СЕТ СН'!$I$19</f>
        <v>1475.1314516299999</v>
      </c>
      <c r="V145" s="36">
        <f>SUMIFS(СВЦЭМ!$C$33:$C$776,СВЦЭМ!$A$33:$A$776,$A145,СВЦЭМ!$B$33:$B$776,V$119)+'СЕТ СН'!$I$9+СВЦЭМ!$D$10+'СЕТ СН'!$I$6-'СЕТ СН'!$I$19</f>
        <v>1489.40101314</v>
      </c>
      <c r="W145" s="36">
        <f>SUMIFS(СВЦЭМ!$C$33:$C$776,СВЦЭМ!$A$33:$A$776,$A145,СВЦЭМ!$B$33:$B$776,W$119)+'СЕТ СН'!$I$9+СВЦЭМ!$D$10+'СЕТ СН'!$I$6-'СЕТ СН'!$I$19</f>
        <v>1522.1454392800001</v>
      </c>
      <c r="X145" s="36">
        <f>SUMIFS(СВЦЭМ!$C$33:$C$776,СВЦЭМ!$A$33:$A$776,$A145,СВЦЭМ!$B$33:$B$776,X$119)+'СЕТ СН'!$I$9+СВЦЭМ!$D$10+'СЕТ СН'!$I$6-'СЕТ СН'!$I$19</f>
        <v>1524.83145055</v>
      </c>
      <c r="Y145" s="36">
        <f>SUMIFS(СВЦЭМ!$C$33:$C$776,СВЦЭМ!$A$33:$A$776,$A145,СВЦЭМ!$B$33:$B$776,Y$119)+'СЕТ СН'!$I$9+СВЦЭМ!$D$10+'СЕТ СН'!$I$6-'СЕТ СН'!$I$19</f>
        <v>1545.02510951</v>
      </c>
    </row>
    <row r="146" spans="1:26" ht="15.75" x14ac:dyDescent="0.2">
      <c r="A146" s="35">
        <f t="shared" si="3"/>
        <v>43796</v>
      </c>
      <c r="B146" s="36">
        <f>SUMIFS(СВЦЭМ!$C$33:$C$776,СВЦЭМ!$A$33:$A$776,$A146,СВЦЭМ!$B$33:$B$776,B$119)+'СЕТ СН'!$I$9+СВЦЭМ!$D$10+'СЕТ СН'!$I$6-'СЕТ СН'!$I$19</f>
        <v>1590.8779436099999</v>
      </c>
      <c r="C146" s="36">
        <f>SUMIFS(СВЦЭМ!$C$33:$C$776,СВЦЭМ!$A$33:$A$776,$A146,СВЦЭМ!$B$33:$B$776,C$119)+'СЕТ СН'!$I$9+СВЦЭМ!$D$10+'СЕТ СН'!$I$6-'СЕТ СН'!$I$19</f>
        <v>1605.4966054900001</v>
      </c>
      <c r="D146" s="36">
        <f>SUMIFS(СВЦЭМ!$C$33:$C$776,СВЦЭМ!$A$33:$A$776,$A146,СВЦЭМ!$B$33:$B$776,D$119)+'СЕТ СН'!$I$9+СВЦЭМ!$D$10+'СЕТ СН'!$I$6-'СЕТ СН'!$I$19</f>
        <v>1635.7190104000001</v>
      </c>
      <c r="E146" s="36">
        <f>SUMIFS(СВЦЭМ!$C$33:$C$776,СВЦЭМ!$A$33:$A$776,$A146,СВЦЭМ!$B$33:$B$776,E$119)+'СЕТ СН'!$I$9+СВЦЭМ!$D$10+'СЕТ СН'!$I$6-'СЕТ СН'!$I$19</f>
        <v>1635.03596212</v>
      </c>
      <c r="F146" s="36">
        <f>SUMIFS(СВЦЭМ!$C$33:$C$776,СВЦЭМ!$A$33:$A$776,$A146,СВЦЭМ!$B$33:$B$776,F$119)+'СЕТ СН'!$I$9+СВЦЭМ!$D$10+'СЕТ СН'!$I$6-'СЕТ СН'!$I$19</f>
        <v>1629.9179080399999</v>
      </c>
      <c r="G146" s="36">
        <f>SUMIFS(СВЦЭМ!$C$33:$C$776,СВЦЭМ!$A$33:$A$776,$A146,СВЦЭМ!$B$33:$B$776,G$119)+'СЕТ СН'!$I$9+СВЦЭМ!$D$10+'СЕТ СН'!$I$6-'СЕТ СН'!$I$19</f>
        <v>1616.5967189100002</v>
      </c>
      <c r="H146" s="36">
        <f>SUMIFS(СВЦЭМ!$C$33:$C$776,СВЦЭМ!$A$33:$A$776,$A146,СВЦЭМ!$B$33:$B$776,H$119)+'СЕТ СН'!$I$9+СВЦЭМ!$D$10+'СЕТ СН'!$I$6-'СЕТ СН'!$I$19</f>
        <v>1583.1762020599999</v>
      </c>
      <c r="I146" s="36">
        <f>SUMIFS(СВЦЭМ!$C$33:$C$776,СВЦЭМ!$A$33:$A$776,$A146,СВЦЭМ!$B$33:$B$776,I$119)+'СЕТ СН'!$I$9+СВЦЭМ!$D$10+'СЕТ СН'!$I$6-'СЕТ СН'!$I$19</f>
        <v>1594.67731366</v>
      </c>
      <c r="J146" s="36">
        <f>SUMIFS(СВЦЭМ!$C$33:$C$776,СВЦЭМ!$A$33:$A$776,$A146,СВЦЭМ!$B$33:$B$776,J$119)+'СЕТ СН'!$I$9+СВЦЭМ!$D$10+'СЕТ СН'!$I$6-'СЕТ СН'!$I$19</f>
        <v>1559.1358018000001</v>
      </c>
      <c r="K146" s="36">
        <f>SUMIFS(СВЦЭМ!$C$33:$C$776,СВЦЭМ!$A$33:$A$776,$A146,СВЦЭМ!$B$33:$B$776,K$119)+'СЕТ СН'!$I$9+СВЦЭМ!$D$10+'СЕТ СН'!$I$6-'СЕТ СН'!$I$19</f>
        <v>1544.98778982</v>
      </c>
      <c r="L146" s="36">
        <f>SUMIFS(СВЦЭМ!$C$33:$C$776,СВЦЭМ!$A$33:$A$776,$A146,СВЦЭМ!$B$33:$B$776,L$119)+'СЕТ СН'!$I$9+СВЦЭМ!$D$10+'СЕТ СН'!$I$6-'СЕТ СН'!$I$19</f>
        <v>1515.6793634599999</v>
      </c>
      <c r="M146" s="36">
        <f>SUMIFS(СВЦЭМ!$C$33:$C$776,СВЦЭМ!$A$33:$A$776,$A146,СВЦЭМ!$B$33:$B$776,M$119)+'СЕТ СН'!$I$9+СВЦЭМ!$D$10+'СЕТ СН'!$I$6-'СЕТ СН'!$I$19</f>
        <v>1502.0048009000002</v>
      </c>
      <c r="N146" s="36">
        <f>SUMIFS(СВЦЭМ!$C$33:$C$776,СВЦЭМ!$A$33:$A$776,$A146,СВЦЭМ!$B$33:$B$776,N$119)+'СЕТ СН'!$I$9+СВЦЭМ!$D$10+'СЕТ СН'!$I$6-'СЕТ СН'!$I$19</f>
        <v>1492.11411873</v>
      </c>
      <c r="O146" s="36">
        <f>SUMIFS(СВЦЭМ!$C$33:$C$776,СВЦЭМ!$A$33:$A$776,$A146,СВЦЭМ!$B$33:$B$776,O$119)+'СЕТ СН'!$I$9+СВЦЭМ!$D$10+'СЕТ СН'!$I$6-'СЕТ СН'!$I$19</f>
        <v>1508.5769464300001</v>
      </c>
      <c r="P146" s="36">
        <f>SUMIFS(СВЦЭМ!$C$33:$C$776,СВЦЭМ!$A$33:$A$776,$A146,СВЦЭМ!$B$33:$B$776,P$119)+'СЕТ СН'!$I$9+СВЦЭМ!$D$10+'СЕТ СН'!$I$6-'СЕТ СН'!$I$19</f>
        <v>1517.7458033299999</v>
      </c>
      <c r="Q146" s="36">
        <f>SUMIFS(СВЦЭМ!$C$33:$C$776,СВЦЭМ!$A$33:$A$776,$A146,СВЦЭМ!$B$33:$B$776,Q$119)+'СЕТ СН'!$I$9+СВЦЭМ!$D$10+'СЕТ СН'!$I$6-'СЕТ СН'!$I$19</f>
        <v>1501.66959137</v>
      </c>
      <c r="R146" s="36">
        <f>SUMIFS(СВЦЭМ!$C$33:$C$776,СВЦЭМ!$A$33:$A$776,$A146,СВЦЭМ!$B$33:$B$776,R$119)+'СЕТ СН'!$I$9+СВЦЭМ!$D$10+'СЕТ СН'!$I$6-'СЕТ СН'!$I$19</f>
        <v>1504.64429397</v>
      </c>
      <c r="S146" s="36">
        <f>SUMIFS(СВЦЭМ!$C$33:$C$776,СВЦЭМ!$A$33:$A$776,$A146,СВЦЭМ!$B$33:$B$776,S$119)+'СЕТ СН'!$I$9+СВЦЭМ!$D$10+'СЕТ СН'!$I$6-'СЕТ СН'!$I$19</f>
        <v>1517.3557173500001</v>
      </c>
      <c r="T146" s="36">
        <f>SUMIFS(СВЦЭМ!$C$33:$C$776,СВЦЭМ!$A$33:$A$776,$A146,СВЦЭМ!$B$33:$B$776,T$119)+'СЕТ СН'!$I$9+СВЦЭМ!$D$10+'СЕТ СН'!$I$6-'СЕТ СН'!$I$19</f>
        <v>1499.1592409700002</v>
      </c>
      <c r="U146" s="36">
        <f>SUMIFS(СВЦЭМ!$C$33:$C$776,СВЦЭМ!$A$33:$A$776,$A146,СВЦЭМ!$B$33:$B$776,U$119)+'СЕТ СН'!$I$9+СВЦЭМ!$D$10+'СЕТ СН'!$I$6-'СЕТ СН'!$I$19</f>
        <v>1495.20282324</v>
      </c>
      <c r="V146" s="36">
        <f>SUMIFS(СВЦЭМ!$C$33:$C$776,СВЦЭМ!$A$33:$A$776,$A146,СВЦЭМ!$B$33:$B$776,V$119)+'СЕТ СН'!$I$9+СВЦЭМ!$D$10+'СЕТ СН'!$I$6-'СЕТ СН'!$I$19</f>
        <v>1497.1926322300001</v>
      </c>
      <c r="W146" s="36">
        <f>SUMIFS(СВЦЭМ!$C$33:$C$776,СВЦЭМ!$A$33:$A$776,$A146,СВЦЭМ!$B$33:$B$776,W$119)+'СЕТ СН'!$I$9+СВЦЭМ!$D$10+'СЕТ СН'!$I$6-'СЕТ СН'!$I$19</f>
        <v>1499.5100387299999</v>
      </c>
      <c r="X146" s="36">
        <f>SUMIFS(СВЦЭМ!$C$33:$C$776,СВЦЭМ!$A$33:$A$776,$A146,СВЦЭМ!$B$33:$B$776,X$119)+'СЕТ СН'!$I$9+СВЦЭМ!$D$10+'СЕТ СН'!$I$6-'СЕТ СН'!$I$19</f>
        <v>1510.7233141699999</v>
      </c>
      <c r="Y146" s="36">
        <f>SUMIFS(СВЦЭМ!$C$33:$C$776,СВЦЭМ!$A$33:$A$776,$A146,СВЦЭМ!$B$33:$B$776,Y$119)+'СЕТ СН'!$I$9+СВЦЭМ!$D$10+'СЕТ СН'!$I$6-'СЕТ СН'!$I$19</f>
        <v>1533.62045631</v>
      </c>
    </row>
    <row r="147" spans="1:26" ht="15.75" x14ac:dyDescent="0.2">
      <c r="A147" s="35">
        <f t="shared" si="3"/>
        <v>43797</v>
      </c>
      <c r="B147" s="36">
        <f>SUMIFS(СВЦЭМ!$C$33:$C$776,СВЦЭМ!$A$33:$A$776,$A147,СВЦЭМ!$B$33:$B$776,B$119)+'СЕТ СН'!$I$9+СВЦЭМ!$D$10+'СЕТ СН'!$I$6-'СЕТ СН'!$I$19</f>
        <v>1616.55334027</v>
      </c>
      <c r="C147" s="36">
        <f>SUMIFS(СВЦЭМ!$C$33:$C$776,СВЦЭМ!$A$33:$A$776,$A147,СВЦЭМ!$B$33:$B$776,C$119)+'СЕТ СН'!$I$9+СВЦЭМ!$D$10+'СЕТ СН'!$I$6-'СЕТ СН'!$I$19</f>
        <v>1640.50668825</v>
      </c>
      <c r="D147" s="36">
        <f>SUMIFS(СВЦЭМ!$C$33:$C$776,СВЦЭМ!$A$33:$A$776,$A147,СВЦЭМ!$B$33:$B$776,D$119)+'СЕТ СН'!$I$9+СВЦЭМ!$D$10+'СЕТ СН'!$I$6-'СЕТ СН'!$I$19</f>
        <v>1678.7266128799999</v>
      </c>
      <c r="E147" s="36">
        <f>SUMIFS(СВЦЭМ!$C$33:$C$776,СВЦЭМ!$A$33:$A$776,$A147,СВЦЭМ!$B$33:$B$776,E$119)+'СЕТ СН'!$I$9+СВЦЭМ!$D$10+'СЕТ СН'!$I$6-'СЕТ СН'!$I$19</f>
        <v>1657.3137147100001</v>
      </c>
      <c r="F147" s="36">
        <f>SUMIFS(СВЦЭМ!$C$33:$C$776,СВЦЭМ!$A$33:$A$776,$A147,СВЦЭМ!$B$33:$B$776,F$119)+'СЕТ СН'!$I$9+СВЦЭМ!$D$10+'СЕТ СН'!$I$6-'СЕТ СН'!$I$19</f>
        <v>1646.71561002</v>
      </c>
      <c r="G147" s="36">
        <f>SUMIFS(СВЦЭМ!$C$33:$C$776,СВЦЭМ!$A$33:$A$776,$A147,СВЦЭМ!$B$33:$B$776,G$119)+'СЕТ СН'!$I$9+СВЦЭМ!$D$10+'СЕТ СН'!$I$6-'СЕТ СН'!$I$19</f>
        <v>1643.3568605300002</v>
      </c>
      <c r="H147" s="36">
        <f>SUMIFS(СВЦЭМ!$C$33:$C$776,СВЦЭМ!$A$33:$A$776,$A147,СВЦЭМ!$B$33:$B$776,H$119)+'СЕТ СН'!$I$9+СВЦЭМ!$D$10+'СЕТ СН'!$I$6-'СЕТ СН'!$I$19</f>
        <v>1622.2456389200001</v>
      </c>
      <c r="I147" s="36">
        <f>SUMIFS(СВЦЭМ!$C$33:$C$776,СВЦЭМ!$A$33:$A$776,$A147,СВЦЭМ!$B$33:$B$776,I$119)+'СЕТ СН'!$I$9+СВЦЭМ!$D$10+'СЕТ СН'!$I$6-'СЕТ СН'!$I$19</f>
        <v>1597.25904326</v>
      </c>
      <c r="J147" s="36">
        <f>SUMIFS(СВЦЭМ!$C$33:$C$776,СВЦЭМ!$A$33:$A$776,$A147,СВЦЭМ!$B$33:$B$776,J$119)+'СЕТ СН'!$I$9+СВЦЭМ!$D$10+'СЕТ СН'!$I$6-'СЕТ СН'!$I$19</f>
        <v>1584.95017936</v>
      </c>
      <c r="K147" s="36">
        <f>SUMIFS(СВЦЭМ!$C$33:$C$776,СВЦЭМ!$A$33:$A$776,$A147,СВЦЭМ!$B$33:$B$776,K$119)+'СЕТ СН'!$I$9+СВЦЭМ!$D$10+'СЕТ СН'!$I$6-'СЕТ СН'!$I$19</f>
        <v>1568.5082081</v>
      </c>
      <c r="L147" s="36">
        <f>SUMIFS(СВЦЭМ!$C$33:$C$776,СВЦЭМ!$A$33:$A$776,$A147,СВЦЭМ!$B$33:$B$776,L$119)+'СЕТ СН'!$I$9+СВЦЭМ!$D$10+'СЕТ СН'!$I$6-'СЕТ СН'!$I$19</f>
        <v>1527.5578676800001</v>
      </c>
      <c r="M147" s="36">
        <f>SUMIFS(СВЦЭМ!$C$33:$C$776,СВЦЭМ!$A$33:$A$776,$A147,СВЦЭМ!$B$33:$B$776,M$119)+'СЕТ СН'!$I$9+СВЦЭМ!$D$10+'СЕТ СН'!$I$6-'СЕТ СН'!$I$19</f>
        <v>1521.6703496</v>
      </c>
      <c r="N147" s="36">
        <f>SUMIFS(СВЦЭМ!$C$33:$C$776,СВЦЭМ!$A$33:$A$776,$A147,СВЦЭМ!$B$33:$B$776,N$119)+'СЕТ СН'!$I$9+СВЦЭМ!$D$10+'СЕТ СН'!$I$6-'СЕТ СН'!$I$19</f>
        <v>1511.92303595</v>
      </c>
      <c r="O147" s="36">
        <f>SUMIFS(СВЦЭМ!$C$33:$C$776,СВЦЭМ!$A$33:$A$776,$A147,СВЦЭМ!$B$33:$B$776,O$119)+'СЕТ СН'!$I$9+СВЦЭМ!$D$10+'СЕТ СН'!$I$6-'СЕТ СН'!$I$19</f>
        <v>1521.60984437</v>
      </c>
      <c r="P147" s="36">
        <f>SUMIFS(СВЦЭМ!$C$33:$C$776,СВЦЭМ!$A$33:$A$776,$A147,СВЦЭМ!$B$33:$B$776,P$119)+'СЕТ СН'!$I$9+СВЦЭМ!$D$10+'СЕТ СН'!$I$6-'СЕТ СН'!$I$19</f>
        <v>1522.19501547</v>
      </c>
      <c r="Q147" s="36">
        <f>SUMIFS(СВЦЭМ!$C$33:$C$776,СВЦЭМ!$A$33:$A$776,$A147,СВЦЭМ!$B$33:$B$776,Q$119)+'СЕТ СН'!$I$9+СВЦЭМ!$D$10+'СЕТ СН'!$I$6-'СЕТ СН'!$I$19</f>
        <v>1514.23002754</v>
      </c>
      <c r="R147" s="36">
        <f>SUMIFS(СВЦЭМ!$C$33:$C$776,СВЦЭМ!$A$33:$A$776,$A147,СВЦЭМ!$B$33:$B$776,R$119)+'СЕТ СН'!$I$9+СВЦЭМ!$D$10+'СЕТ СН'!$I$6-'СЕТ СН'!$I$19</f>
        <v>1524.546601</v>
      </c>
      <c r="S147" s="36">
        <f>SUMIFS(СВЦЭМ!$C$33:$C$776,СВЦЭМ!$A$33:$A$776,$A147,СВЦЭМ!$B$33:$B$776,S$119)+'СЕТ СН'!$I$9+СВЦЭМ!$D$10+'СЕТ СН'!$I$6-'СЕТ СН'!$I$19</f>
        <v>1525.2498878199999</v>
      </c>
      <c r="T147" s="36">
        <f>SUMIFS(СВЦЭМ!$C$33:$C$776,СВЦЭМ!$A$33:$A$776,$A147,СВЦЭМ!$B$33:$B$776,T$119)+'СЕТ СН'!$I$9+СВЦЭМ!$D$10+'СЕТ СН'!$I$6-'СЕТ СН'!$I$19</f>
        <v>1515.50113313</v>
      </c>
      <c r="U147" s="36">
        <f>SUMIFS(СВЦЭМ!$C$33:$C$776,СВЦЭМ!$A$33:$A$776,$A147,СВЦЭМ!$B$33:$B$776,U$119)+'СЕТ СН'!$I$9+СВЦЭМ!$D$10+'СЕТ СН'!$I$6-'СЕТ СН'!$I$19</f>
        <v>1502.3837843599999</v>
      </c>
      <c r="V147" s="36">
        <f>SUMIFS(СВЦЭМ!$C$33:$C$776,СВЦЭМ!$A$33:$A$776,$A147,СВЦЭМ!$B$33:$B$776,V$119)+'СЕТ СН'!$I$9+СВЦЭМ!$D$10+'СЕТ СН'!$I$6-'СЕТ СН'!$I$19</f>
        <v>1488.0324834200001</v>
      </c>
      <c r="W147" s="36">
        <f>SUMIFS(СВЦЭМ!$C$33:$C$776,СВЦЭМ!$A$33:$A$776,$A147,СВЦЭМ!$B$33:$B$776,W$119)+'СЕТ СН'!$I$9+СВЦЭМ!$D$10+'СЕТ СН'!$I$6-'СЕТ СН'!$I$19</f>
        <v>1493.76579754</v>
      </c>
      <c r="X147" s="36">
        <f>SUMIFS(СВЦЭМ!$C$33:$C$776,СВЦЭМ!$A$33:$A$776,$A147,СВЦЭМ!$B$33:$B$776,X$119)+'СЕТ СН'!$I$9+СВЦЭМ!$D$10+'СЕТ СН'!$I$6-'СЕТ СН'!$I$19</f>
        <v>1459.9602424300001</v>
      </c>
      <c r="Y147" s="36">
        <f>SUMIFS(СВЦЭМ!$C$33:$C$776,СВЦЭМ!$A$33:$A$776,$A147,СВЦЭМ!$B$33:$B$776,Y$119)+'СЕТ СН'!$I$9+СВЦЭМ!$D$10+'СЕТ СН'!$I$6-'СЕТ СН'!$I$19</f>
        <v>1475.56315743</v>
      </c>
    </row>
    <row r="148" spans="1:26" ht="15.75" x14ac:dyDescent="0.2">
      <c r="A148" s="35">
        <f t="shared" si="3"/>
        <v>43798</v>
      </c>
      <c r="B148" s="36">
        <f>SUMIFS(СВЦЭМ!$C$33:$C$776,СВЦЭМ!$A$33:$A$776,$A148,СВЦЭМ!$B$33:$B$776,B$119)+'СЕТ СН'!$I$9+СВЦЭМ!$D$10+'СЕТ СН'!$I$6-'СЕТ СН'!$I$19</f>
        <v>1550.6333439499999</v>
      </c>
      <c r="C148" s="36">
        <f>SUMIFS(СВЦЭМ!$C$33:$C$776,СВЦЭМ!$A$33:$A$776,$A148,СВЦЭМ!$B$33:$B$776,C$119)+'СЕТ СН'!$I$9+СВЦЭМ!$D$10+'СЕТ СН'!$I$6-'СЕТ СН'!$I$19</f>
        <v>1562.2786829900001</v>
      </c>
      <c r="D148" s="36">
        <f>SUMIFS(СВЦЭМ!$C$33:$C$776,СВЦЭМ!$A$33:$A$776,$A148,СВЦЭМ!$B$33:$B$776,D$119)+'СЕТ СН'!$I$9+СВЦЭМ!$D$10+'СЕТ СН'!$I$6-'СЕТ СН'!$I$19</f>
        <v>1594.2555694299999</v>
      </c>
      <c r="E148" s="36">
        <f>SUMIFS(СВЦЭМ!$C$33:$C$776,СВЦЭМ!$A$33:$A$776,$A148,СВЦЭМ!$B$33:$B$776,E$119)+'СЕТ СН'!$I$9+СВЦЭМ!$D$10+'СЕТ СН'!$I$6-'СЕТ СН'!$I$19</f>
        <v>1596.68442684</v>
      </c>
      <c r="F148" s="36">
        <f>SUMIFS(СВЦЭМ!$C$33:$C$776,СВЦЭМ!$A$33:$A$776,$A148,СВЦЭМ!$B$33:$B$776,F$119)+'СЕТ СН'!$I$9+СВЦЭМ!$D$10+'СЕТ СН'!$I$6-'СЕТ СН'!$I$19</f>
        <v>1582.0595973700001</v>
      </c>
      <c r="G148" s="36">
        <f>SUMIFS(СВЦЭМ!$C$33:$C$776,СВЦЭМ!$A$33:$A$776,$A148,СВЦЭМ!$B$33:$B$776,G$119)+'СЕТ СН'!$I$9+СВЦЭМ!$D$10+'СЕТ СН'!$I$6-'СЕТ СН'!$I$19</f>
        <v>1583.1544287300001</v>
      </c>
      <c r="H148" s="36">
        <f>SUMIFS(СВЦЭМ!$C$33:$C$776,СВЦЭМ!$A$33:$A$776,$A148,СВЦЭМ!$B$33:$B$776,H$119)+'СЕТ СН'!$I$9+СВЦЭМ!$D$10+'СЕТ СН'!$I$6-'СЕТ СН'!$I$19</f>
        <v>1555.4409540000001</v>
      </c>
      <c r="I148" s="36">
        <f>SUMIFS(СВЦЭМ!$C$33:$C$776,СВЦЭМ!$A$33:$A$776,$A148,СВЦЭМ!$B$33:$B$776,I$119)+'СЕТ СН'!$I$9+СВЦЭМ!$D$10+'СЕТ СН'!$I$6-'СЕТ СН'!$I$19</f>
        <v>1540.1520232</v>
      </c>
      <c r="J148" s="36">
        <f>SUMIFS(СВЦЭМ!$C$33:$C$776,СВЦЭМ!$A$33:$A$776,$A148,СВЦЭМ!$B$33:$B$776,J$119)+'СЕТ СН'!$I$9+СВЦЭМ!$D$10+'СЕТ СН'!$I$6-'СЕТ СН'!$I$19</f>
        <v>1528.35765945</v>
      </c>
      <c r="K148" s="36">
        <f>SUMIFS(СВЦЭМ!$C$33:$C$776,СВЦЭМ!$A$33:$A$776,$A148,СВЦЭМ!$B$33:$B$776,K$119)+'СЕТ СН'!$I$9+СВЦЭМ!$D$10+'СЕТ СН'!$I$6-'СЕТ СН'!$I$19</f>
        <v>1510.72644758</v>
      </c>
      <c r="L148" s="36">
        <f>SUMIFS(СВЦЭМ!$C$33:$C$776,СВЦЭМ!$A$33:$A$776,$A148,СВЦЭМ!$B$33:$B$776,L$119)+'СЕТ СН'!$I$9+СВЦЭМ!$D$10+'СЕТ СН'!$I$6-'СЕТ СН'!$I$19</f>
        <v>1483.10863266</v>
      </c>
      <c r="M148" s="36">
        <f>SUMIFS(СВЦЭМ!$C$33:$C$776,СВЦЭМ!$A$33:$A$776,$A148,СВЦЭМ!$B$33:$B$776,M$119)+'СЕТ СН'!$I$9+СВЦЭМ!$D$10+'СЕТ СН'!$I$6-'СЕТ СН'!$I$19</f>
        <v>1474.5255972700002</v>
      </c>
      <c r="N148" s="36">
        <f>SUMIFS(СВЦЭМ!$C$33:$C$776,СВЦЭМ!$A$33:$A$776,$A148,СВЦЭМ!$B$33:$B$776,N$119)+'СЕТ СН'!$I$9+СВЦЭМ!$D$10+'СЕТ СН'!$I$6-'СЕТ СН'!$I$19</f>
        <v>1466.573629</v>
      </c>
      <c r="O148" s="36">
        <f>SUMIFS(СВЦЭМ!$C$33:$C$776,СВЦЭМ!$A$33:$A$776,$A148,СВЦЭМ!$B$33:$B$776,O$119)+'СЕТ СН'!$I$9+СВЦЭМ!$D$10+'СЕТ СН'!$I$6-'СЕТ СН'!$I$19</f>
        <v>1478.82725179</v>
      </c>
      <c r="P148" s="36">
        <f>SUMIFS(СВЦЭМ!$C$33:$C$776,СВЦЭМ!$A$33:$A$776,$A148,СВЦЭМ!$B$33:$B$776,P$119)+'СЕТ СН'!$I$9+СВЦЭМ!$D$10+'СЕТ СН'!$I$6-'СЕТ СН'!$I$19</f>
        <v>1490.1557196700001</v>
      </c>
      <c r="Q148" s="36">
        <f>SUMIFS(СВЦЭМ!$C$33:$C$776,СВЦЭМ!$A$33:$A$776,$A148,СВЦЭМ!$B$33:$B$776,Q$119)+'СЕТ СН'!$I$9+СВЦЭМ!$D$10+'СЕТ СН'!$I$6-'СЕТ СН'!$I$19</f>
        <v>1498.82635149</v>
      </c>
      <c r="R148" s="36">
        <f>SUMIFS(СВЦЭМ!$C$33:$C$776,СВЦЭМ!$A$33:$A$776,$A148,СВЦЭМ!$B$33:$B$776,R$119)+'СЕТ СН'!$I$9+СВЦЭМ!$D$10+'СЕТ СН'!$I$6-'СЕТ СН'!$I$19</f>
        <v>1506.54237476</v>
      </c>
      <c r="S148" s="36">
        <f>SUMIFS(СВЦЭМ!$C$33:$C$776,СВЦЭМ!$A$33:$A$776,$A148,СВЦЭМ!$B$33:$B$776,S$119)+'СЕТ СН'!$I$9+СВЦЭМ!$D$10+'СЕТ СН'!$I$6-'СЕТ СН'!$I$19</f>
        <v>1512.8967230200001</v>
      </c>
      <c r="T148" s="36">
        <f>SUMIFS(СВЦЭМ!$C$33:$C$776,СВЦЭМ!$A$33:$A$776,$A148,СВЦЭМ!$B$33:$B$776,T$119)+'СЕТ СН'!$I$9+СВЦЭМ!$D$10+'СЕТ СН'!$I$6-'СЕТ СН'!$I$19</f>
        <v>1512.6672878899999</v>
      </c>
      <c r="U148" s="36">
        <f>SUMIFS(СВЦЭМ!$C$33:$C$776,СВЦЭМ!$A$33:$A$776,$A148,СВЦЭМ!$B$33:$B$776,U$119)+'СЕТ СН'!$I$9+СВЦЭМ!$D$10+'СЕТ СН'!$I$6-'СЕТ СН'!$I$19</f>
        <v>1506.4056802999999</v>
      </c>
      <c r="V148" s="36">
        <f>SUMIFS(СВЦЭМ!$C$33:$C$776,СВЦЭМ!$A$33:$A$776,$A148,СВЦЭМ!$B$33:$B$776,V$119)+'СЕТ СН'!$I$9+СВЦЭМ!$D$10+'СЕТ СН'!$I$6-'СЕТ СН'!$I$19</f>
        <v>1510.9785450499999</v>
      </c>
      <c r="W148" s="36">
        <f>SUMIFS(СВЦЭМ!$C$33:$C$776,СВЦЭМ!$A$33:$A$776,$A148,СВЦЭМ!$B$33:$B$776,W$119)+'СЕТ СН'!$I$9+СВЦЭМ!$D$10+'СЕТ СН'!$I$6-'СЕТ СН'!$I$19</f>
        <v>1521.83062537</v>
      </c>
      <c r="X148" s="36">
        <f>SUMIFS(СВЦЭМ!$C$33:$C$776,СВЦЭМ!$A$33:$A$776,$A148,СВЦЭМ!$B$33:$B$776,X$119)+'СЕТ СН'!$I$9+СВЦЭМ!$D$10+'СЕТ СН'!$I$6-'СЕТ СН'!$I$19</f>
        <v>1518.6202219900001</v>
      </c>
      <c r="Y148" s="36">
        <f>SUMIFS(СВЦЭМ!$C$33:$C$776,СВЦЭМ!$A$33:$A$776,$A148,СВЦЭМ!$B$33:$B$776,Y$119)+'СЕТ СН'!$I$9+СВЦЭМ!$D$10+'СЕТ СН'!$I$6-'СЕТ СН'!$I$19</f>
        <v>1548.34877173</v>
      </c>
    </row>
    <row r="149" spans="1:26" ht="15.75" x14ac:dyDescent="0.2">
      <c r="A149" s="35">
        <f t="shared" si="3"/>
        <v>43799</v>
      </c>
      <c r="B149" s="36">
        <f>SUMIFS(СВЦЭМ!$C$33:$C$776,СВЦЭМ!$A$33:$A$776,$A149,СВЦЭМ!$B$33:$B$776,B$119)+'СЕТ СН'!$I$9+СВЦЭМ!$D$10+'СЕТ СН'!$I$6-'СЕТ СН'!$I$19</f>
        <v>1596.63144463</v>
      </c>
      <c r="C149" s="36">
        <f>SUMIFS(СВЦЭМ!$C$33:$C$776,СВЦЭМ!$A$33:$A$776,$A149,СВЦЭМ!$B$33:$B$776,C$119)+'СЕТ СН'!$I$9+СВЦЭМ!$D$10+'СЕТ СН'!$I$6-'СЕТ СН'!$I$19</f>
        <v>1591.5044641100001</v>
      </c>
      <c r="D149" s="36">
        <f>SUMIFS(СВЦЭМ!$C$33:$C$776,СВЦЭМ!$A$33:$A$776,$A149,СВЦЭМ!$B$33:$B$776,D$119)+'СЕТ СН'!$I$9+СВЦЭМ!$D$10+'СЕТ СН'!$I$6-'СЕТ СН'!$I$19</f>
        <v>1630.28714816</v>
      </c>
      <c r="E149" s="36">
        <f>SUMIFS(СВЦЭМ!$C$33:$C$776,СВЦЭМ!$A$33:$A$776,$A149,СВЦЭМ!$B$33:$B$776,E$119)+'СЕТ СН'!$I$9+СВЦЭМ!$D$10+'СЕТ СН'!$I$6-'СЕТ СН'!$I$19</f>
        <v>1633.4358664199999</v>
      </c>
      <c r="F149" s="36">
        <f>SUMIFS(СВЦЭМ!$C$33:$C$776,СВЦЭМ!$A$33:$A$776,$A149,СВЦЭМ!$B$33:$B$776,F$119)+'СЕТ СН'!$I$9+СВЦЭМ!$D$10+'СЕТ СН'!$I$6-'СЕТ СН'!$I$19</f>
        <v>1609.2745179600001</v>
      </c>
      <c r="G149" s="36">
        <f>SUMIFS(СВЦЭМ!$C$33:$C$776,СВЦЭМ!$A$33:$A$776,$A149,СВЦЭМ!$B$33:$B$776,G$119)+'СЕТ СН'!$I$9+СВЦЭМ!$D$10+'СЕТ СН'!$I$6-'СЕТ СН'!$I$19</f>
        <v>1614.17708713</v>
      </c>
      <c r="H149" s="36">
        <f>SUMIFS(СВЦЭМ!$C$33:$C$776,СВЦЭМ!$A$33:$A$776,$A149,СВЦЭМ!$B$33:$B$776,H$119)+'СЕТ СН'!$I$9+СВЦЭМ!$D$10+'СЕТ СН'!$I$6-'СЕТ СН'!$I$19</f>
        <v>1589.98487879</v>
      </c>
      <c r="I149" s="36">
        <f>SUMIFS(СВЦЭМ!$C$33:$C$776,СВЦЭМ!$A$33:$A$776,$A149,СВЦЭМ!$B$33:$B$776,I$119)+'СЕТ СН'!$I$9+СВЦЭМ!$D$10+'СЕТ СН'!$I$6-'СЕТ СН'!$I$19</f>
        <v>1577.2837049899999</v>
      </c>
      <c r="J149" s="36">
        <f>SUMIFS(СВЦЭМ!$C$33:$C$776,СВЦЭМ!$A$33:$A$776,$A149,СВЦЭМ!$B$33:$B$776,J$119)+'СЕТ СН'!$I$9+СВЦЭМ!$D$10+'СЕТ СН'!$I$6-'СЕТ СН'!$I$19</f>
        <v>1557.8913486599999</v>
      </c>
      <c r="K149" s="36">
        <f>SUMIFS(СВЦЭМ!$C$33:$C$776,СВЦЭМ!$A$33:$A$776,$A149,СВЦЭМ!$B$33:$B$776,K$119)+'СЕТ СН'!$I$9+СВЦЭМ!$D$10+'СЕТ СН'!$I$6-'СЕТ СН'!$I$19</f>
        <v>1538.9292103600001</v>
      </c>
      <c r="L149" s="36">
        <f>SUMIFS(СВЦЭМ!$C$33:$C$776,СВЦЭМ!$A$33:$A$776,$A149,СВЦЭМ!$B$33:$B$776,L$119)+'СЕТ СН'!$I$9+СВЦЭМ!$D$10+'СЕТ СН'!$I$6-'СЕТ СН'!$I$19</f>
        <v>1497.5451996000002</v>
      </c>
      <c r="M149" s="36">
        <f>SUMIFS(СВЦЭМ!$C$33:$C$776,СВЦЭМ!$A$33:$A$776,$A149,СВЦЭМ!$B$33:$B$776,M$119)+'СЕТ СН'!$I$9+СВЦЭМ!$D$10+'СЕТ СН'!$I$6-'СЕТ СН'!$I$19</f>
        <v>1486.4758345999999</v>
      </c>
      <c r="N149" s="36">
        <f>SUMIFS(СВЦЭМ!$C$33:$C$776,СВЦЭМ!$A$33:$A$776,$A149,СВЦЭМ!$B$33:$B$776,N$119)+'СЕТ СН'!$I$9+СВЦЭМ!$D$10+'СЕТ СН'!$I$6-'СЕТ СН'!$I$19</f>
        <v>1478.1106108399999</v>
      </c>
      <c r="O149" s="36">
        <f>SUMIFS(СВЦЭМ!$C$33:$C$776,СВЦЭМ!$A$33:$A$776,$A149,СВЦЭМ!$B$33:$B$776,O$119)+'СЕТ СН'!$I$9+СВЦЭМ!$D$10+'СЕТ СН'!$I$6-'СЕТ СН'!$I$19</f>
        <v>1487.8833757299999</v>
      </c>
      <c r="P149" s="36">
        <f>SUMIFS(СВЦЭМ!$C$33:$C$776,СВЦЭМ!$A$33:$A$776,$A149,СВЦЭМ!$B$33:$B$776,P$119)+'СЕТ СН'!$I$9+СВЦЭМ!$D$10+'СЕТ СН'!$I$6-'СЕТ СН'!$I$19</f>
        <v>1496.4535616600001</v>
      </c>
      <c r="Q149" s="36">
        <f>SUMIFS(СВЦЭМ!$C$33:$C$776,СВЦЭМ!$A$33:$A$776,$A149,СВЦЭМ!$B$33:$B$776,Q$119)+'СЕТ СН'!$I$9+СВЦЭМ!$D$10+'СЕТ СН'!$I$6-'СЕТ СН'!$I$19</f>
        <v>1492.5231251099999</v>
      </c>
      <c r="R149" s="36">
        <f>SUMIFS(СВЦЭМ!$C$33:$C$776,СВЦЭМ!$A$33:$A$776,$A149,СВЦЭМ!$B$33:$B$776,R$119)+'СЕТ СН'!$I$9+СВЦЭМ!$D$10+'СЕТ СН'!$I$6-'СЕТ СН'!$I$19</f>
        <v>1479.0806841799999</v>
      </c>
      <c r="S149" s="36">
        <f>SUMIFS(СВЦЭМ!$C$33:$C$776,СВЦЭМ!$A$33:$A$776,$A149,СВЦЭМ!$B$33:$B$776,S$119)+'СЕТ СН'!$I$9+СВЦЭМ!$D$10+'СЕТ СН'!$I$6-'СЕТ СН'!$I$19</f>
        <v>1471.1785611300002</v>
      </c>
      <c r="T149" s="36">
        <f>SUMIFS(СВЦЭМ!$C$33:$C$776,СВЦЭМ!$A$33:$A$776,$A149,СВЦЭМ!$B$33:$B$776,T$119)+'СЕТ СН'!$I$9+СВЦЭМ!$D$10+'СЕТ СН'!$I$6-'СЕТ СН'!$I$19</f>
        <v>1461.11503657</v>
      </c>
      <c r="U149" s="36">
        <f>SUMIFS(СВЦЭМ!$C$33:$C$776,СВЦЭМ!$A$33:$A$776,$A149,СВЦЭМ!$B$33:$B$776,U$119)+'СЕТ СН'!$I$9+СВЦЭМ!$D$10+'СЕТ СН'!$I$6-'СЕТ СН'!$I$19</f>
        <v>1460.9305482300001</v>
      </c>
      <c r="V149" s="36">
        <f>SUMIFS(СВЦЭМ!$C$33:$C$776,СВЦЭМ!$A$33:$A$776,$A149,СВЦЭМ!$B$33:$B$776,V$119)+'СЕТ СН'!$I$9+СВЦЭМ!$D$10+'СЕТ СН'!$I$6-'СЕТ СН'!$I$19</f>
        <v>1470.7465607300001</v>
      </c>
      <c r="W149" s="36">
        <f>SUMIFS(СВЦЭМ!$C$33:$C$776,СВЦЭМ!$A$33:$A$776,$A149,СВЦЭМ!$B$33:$B$776,W$119)+'СЕТ СН'!$I$9+СВЦЭМ!$D$10+'СЕТ СН'!$I$6-'СЕТ СН'!$I$19</f>
        <v>1481.8887256400001</v>
      </c>
      <c r="X149" s="36">
        <f>SUMIFS(СВЦЭМ!$C$33:$C$776,СВЦЭМ!$A$33:$A$776,$A149,СВЦЭМ!$B$33:$B$776,X$119)+'СЕТ СН'!$I$9+СВЦЭМ!$D$10+'СЕТ СН'!$I$6-'СЕТ СН'!$I$19</f>
        <v>1483.80950684</v>
      </c>
      <c r="Y149" s="36">
        <f>SUMIFS(СВЦЭМ!$C$33:$C$776,СВЦЭМ!$A$33:$A$776,$A149,СВЦЭМ!$B$33:$B$776,Y$119)+'СЕТ СН'!$I$9+СВЦЭМ!$D$10+'СЕТ СН'!$I$6-'СЕТ СН'!$I$19</f>
        <v>1518.22604927</v>
      </c>
    </row>
    <row r="150" spans="1:26" ht="15.75" hidden="1" x14ac:dyDescent="0.2">
      <c r="A150" s="35">
        <f t="shared" si="3"/>
        <v>43800</v>
      </c>
      <c r="B150" s="36">
        <f>SUMIFS(СВЦЭМ!$C$33:$C$776,СВЦЭМ!$A$33:$A$776,$A150,СВЦЭМ!$B$33:$B$776,B$119)+'СЕТ СН'!$I$9+СВЦЭМ!$D$10+'СЕТ СН'!$I$6-'СЕТ СН'!$I$19</f>
        <v>687.44158284000002</v>
      </c>
      <c r="C150" s="36">
        <f>SUMIFS(СВЦЭМ!$C$33:$C$776,СВЦЭМ!$A$33:$A$776,$A150,СВЦЭМ!$B$33:$B$776,C$119)+'СЕТ СН'!$I$9+СВЦЭМ!$D$10+'СЕТ СН'!$I$6-'СЕТ СН'!$I$19</f>
        <v>687.44158284000002</v>
      </c>
      <c r="D150" s="36">
        <f>SUMIFS(СВЦЭМ!$C$33:$C$776,СВЦЭМ!$A$33:$A$776,$A150,СВЦЭМ!$B$33:$B$776,D$119)+'СЕТ СН'!$I$9+СВЦЭМ!$D$10+'СЕТ СН'!$I$6-'СЕТ СН'!$I$19</f>
        <v>687.44158284000002</v>
      </c>
      <c r="E150" s="36">
        <f>SUMIFS(СВЦЭМ!$C$33:$C$776,СВЦЭМ!$A$33:$A$776,$A150,СВЦЭМ!$B$33:$B$776,E$119)+'СЕТ СН'!$I$9+СВЦЭМ!$D$10+'СЕТ СН'!$I$6-'СЕТ СН'!$I$19</f>
        <v>687.44158284000002</v>
      </c>
      <c r="F150" s="36">
        <f>SUMIFS(СВЦЭМ!$C$33:$C$776,СВЦЭМ!$A$33:$A$776,$A150,СВЦЭМ!$B$33:$B$776,F$119)+'СЕТ СН'!$I$9+СВЦЭМ!$D$10+'СЕТ СН'!$I$6-'СЕТ СН'!$I$19</f>
        <v>687.44158284000002</v>
      </c>
      <c r="G150" s="36">
        <f>SUMIFS(СВЦЭМ!$C$33:$C$776,СВЦЭМ!$A$33:$A$776,$A150,СВЦЭМ!$B$33:$B$776,G$119)+'СЕТ СН'!$I$9+СВЦЭМ!$D$10+'СЕТ СН'!$I$6-'СЕТ СН'!$I$19</f>
        <v>687.44158284000002</v>
      </c>
      <c r="H150" s="36">
        <f>SUMIFS(СВЦЭМ!$C$33:$C$776,СВЦЭМ!$A$33:$A$776,$A150,СВЦЭМ!$B$33:$B$776,H$119)+'СЕТ СН'!$I$9+СВЦЭМ!$D$10+'СЕТ СН'!$I$6-'СЕТ СН'!$I$19</f>
        <v>687.44158284000002</v>
      </c>
      <c r="I150" s="36">
        <f>SUMIFS(СВЦЭМ!$C$33:$C$776,СВЦЭМ!$A$33:$A$776,$A150,СВЦЭМ!$B$33:$B$776,I$119)+'СЕТ СН'!$I$9+СВЦЭМ!$D$10+'СЕТ СН'!$I$6-'СЕТ СН'!$I$19</f>
        <v>687.44158284000002</v>
      </c>
      <c r="J150" s="36">
        <f>SUMIFS(СВЦЭМ!$C$33:$C$776,СВЦЭМ!$A$33:$A$776,$A150,СВЦЭМ!$B$33:$B$776,J$119)+'СЕТ СН'!$I$9+СВЦЭМ!$D$10+'СЕТ СН'!$I$6-'СЕТ СН'!$I$19</f>
        <v>687.44158284000002</v>
      </c>
      <c r="K150" s="36">
        <f>SUMIFS(СВЦЭМ!$C$33:$C$776,СВЦЭМ!$A$33:$A$776,$A150,СВЦЭМ!$B$33:$B$776,K$119)+'СЕТ СН'!$I$9+СВЦЭМ!$D$10+'СЕТ СН'!$I$6-'СЕТ СН'!$I$19</f>
        <v>687.44158284000002</v>
      </c>
      <c r="L150" s="36">
        <f>SUMIFS(СВЦЭМ!$C$33:$C$776,СВЦЭМ!$A$33:$A$776,$A150,СВЦЭМ!$B$33:$B$776,L$119)+'СЕТ СН'!$I$9+СВЦЭМ!$D$10+'СЕТ СН'!$I$6-'СЕТ СН'!$I$19</f>
        <v>687.44158284000002</v>
      </c>
      <c r="M150" s="36">
        <f>SUMIFS(СВЦЭМ!$C$33:$C$776,СВЦЭМ!$A$33:$A$776,$A150,СВЦЭМ!$B$33:$B$776,M$119)+'СЕТ СН'!$I$9+СВЦЭМ!$D$10+'СЕТ СН'!$I$6-'СЕТ СН'!$I$19</f>
        <v>687.44158284000002</v>
      </c>
      <c r="N150" s="36">
        <f>SUMIFS(СВЦЭМ!$C$33:$C$776,СВЦЭМ!$A$33:$A$776,$A150,СВЦЭМ!$B$33:$B$776,N$119)+'СЕТ СН'!$I$9+СВЦЭМ!$D$10+'СЕТ СН'!$I$6-'СЕТ СН'!$I$19</f>
        <v>687.44158284000002</v>
      </c>
      <c r="O150" s="36">
        <f>SUMIFS(СВЦЭМ!$C$33:$C$776,СВЦЭМ!$A$33:$A$776,$A150,СВЦЭМ!$B$33:$B$776,O$119)+'СЕТ СН'!$I$9+СВЦЭМ!$D$10+'СЕТ СН'!$I$6-'СЕТ СН'!$I$19</f>
        <v>687.44158284000002</v>
      </c>
      <c r="P150" s="36">
        <f>SUMIFS(СВЦЭМ!$C$33:$C$776,СВЦЭМ!$A$33:$A$776,$A150,СВЦЭМ!$B$33:$B$776,P$119)+'СЕТ СН'!$I$9+СВЦЭМ!$D$10+'СЕТ СН'!$I$6-'СЕТ СН'!$I$19</f>
        <v>687.44158284000002</v>
      </c>
      <c r="Q150" s="36">
        <f>SUMIFS(СВЦЭМ!$C$33:$C$776,СВЦЭМ!$A$33:$A$776,$A150,СВЦЭМ!$B$33:$B$776,Q$119)+'СЕТ СН'!$I$9+СВЦЭМ!$D$10+'СЕТ СН'!$I$6-'СЕТ СН'!$I$19</f>
        <v>687.44158284000002</v>
      </c>
      <c r="R150" s="36">
        <f>SUMIFS(СВЦЭМ!$C$33:$C$776,СВЦЭМ!$A$33:$A$776,$A150,СВЦЭМ!$B$33:$B$776,R$119)+'СЕТ СН'!$I$9+СВЦЭМ!$D$10+'СЕТ СН'!$I$6-'СЕТ СН'!$I$19</f>
        <v>687.44158284000002</v>
      </c>
      <c r="S150" s="36">
        <f>SUMIFS(СВЦЭМ!$C$33:$C$776,СВЦЭМ!$A$33:$A$776,$A150,СВЦЭМ!$B$33:$B$776,S$119)+'СЕТ СН'!$I$9+СВЦЭМ!$D$10+'СЕТ СН'!$I$6-'СЕТ СН'!$I$19</f>
        <v>687.44158284000002</v>
      </c>
      <c r="T150" s="36">
        <f>SUMIFS(СВЦЭМ!$C$33:$C$776,СВЦЭМ!$A$33:$A$776,$A150,СВЦЭМ!$B$33:$B$776,T$119)+'СЕТ СН'!$I$9+СВЦЭМ!$D$10+'СЕТ СН'!$I$6-'СЕТ СН'!$I$19</f>
        <v>687.44158284000002</v>
      </c>
      <c r="U150" s="36">
        <f>SUMIFS(СВЦЭМ!$C$33:$C$776,СВЦЭМ!$A$33:$A$776,$A150,СВЦЭМ!$B$33:$B$776,U$119)+'СЕТ СН'!$I$9+СВЦЭМ!$D$10+'СЕТ СН'!$I$6-'СЕТ СН'!$I$19</f>
        <v>687.44158284000002</v>
      </c>
      <c r="V150" s="36">
        <f>SUMIFS(СВЦЭМ!$C$33:$C$776,СВЦЭМ!$A$33:$A$776,$A150,СВЦЭМ!$B$33:$B$776,V$119)+'СЕТ СН'!$I$9+СВЦЭМ!$D$10+'СЕТ СН'!$I$6-'СЕТ СН'!$I$19</f>
        <v>687.44158284000002</v>
      </c>
      <c r="W150" s="36">
        <f>SUMIFS(СВЦЭМ!$C$33:$C$776,СВЦЭМ!$A$33:$A$776,$A150,СВЦЭМ!$B$33:$B$776,W$119)+'СЕТ СН'!$I$9+СВЦЭМ!$D$10+'СЕТ СН'!$I$6-'СЕТ СН'!$I$19</f>
        <v>687.44158284000002</v>
      </c>
      <c r="X150" s="36">
        <f>SUMIFS(СВЦЭМ!$C$33:$C$776,СВЦЭМ!$A$33:$A$776,$A150,СВЦЭМ!$B$33:$B$776,X$119)+'СЕТ СН'!$I$9+СВЦЭМ!$D$10+'СЕТ СН'!$I$6-'СЕТ СН'!$I$19</f>
        <v>687.44158284000002</v>
      </c>
      <c r="Y150" s="36">
        <f>SUMIFS(СВЦЭМ!$C$33:$C$776,СВЦЭМ!$A$33:$A$776,$A150,СВЦЭМ!$B$33:$B$776,Y$119)+'СЕТ СН'!$I$9+СВЦЭМ!$D$10+'СЕТ СН'!$I$6-'СЕТ СН'!$I$19</f>
        <v>687.44158284000002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75" x14ac:dyDescent="0.2">
      <c r="A155" s="119"/>
      <c r="B155" s="119"/>
      <c r="C155" s="119"/>
      <c r="D155" s="119"/>
      <c r="E155" s="119"/>
      <c r="F155" s="119"/>
      <c r="G155" s="119"/>
      <c r="H155" s="119"/>
      <c r="I155" s="119"/>
      <c r="J155" s="119"/>
      <c r="K155" s="119"/>
      <c r="L155" s="119"/>
      <c r="M155" s="119"/>
      <c r="N155" s="122">
        <f>СВЦЭМ!$D$12+'СЕТ СН'!$F$10-'СЕТ СН'!$F$20</f>
        <v>610588.25970501057</v>
      </c>
      <c r="O155" s="123"/>
      <c r="P155" s="122">
        <f>СВЦЭМ!$D$12+'СЕТ СН'!$F$10-'СЕТ СН'!$G$20</f>
        <v>610588.25970501057</v>
      </c>
      <c r="Q155" s="123"/>
      <c r="R155" s="122">
        <f>СВЦЭМ!$D$12+'СЕТ СН'!$F$10-'СЕТ СН'!$H$20</f>
        <v>610588.25970501057</v>
      </c>
      <c r="S155" s="123"/>
      <c r="T155" s="122">
        <f>СВЦЭМ!$D$12+'СЕТ СН'!$F$10-'СЕТ СН'!$I$20</f>
        <v>610588.25970501057</v>
      </c>
      <c r="U155" s="123"/>
      <c r="V155" s="40"/>
      <c r="W155" s="40"/>
      <c r="X155" s="40"/>
      <c r="Y155" s="40"/>
    </row>
    <row r="156" spans="1:26" x14ac:dyDescent="0.25">
      <c r="A156" s="147"/>
      <c r="B156" s="147"/>
      <c r="C156" s="147"/>
      <c r="D156" s="147"/>
      <c r="E156" s="147"/>
      <c r="F156" s="148"/>
      <c r="G156" s="148"/>
      <c r="H156" s="148"/>
      <c r="I156" s="148"/>
      <c r="J156" s="148"/>
      <c r="K156" s="148"/>
      <c r="L156" s="148"/>
      <c r="M156" s="148"/>
    </row>
    <row r="157" spans="1:26" ht="15.75" x14ac:dyDescent="0.2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1433491.35</v>
      </c>
      <c r="O159" s="137"/>
      <c r="P159" s="137">
        <f>'СЕТ СН'!$G$7</f>
        <v>980880.36</v>
      </c>
      <c r="Q159" s="137"/>
      <c r="R159" s="137">
        <f>'СЕТ СН'!$H$7</f>
        <v>1301035.3799999999</v>
      </c>
      <c r="S159" s="137"/>
      <c r="T159" s="137">
        <f>'СЕТ СН'!$I$7</f>
        <v>1236276.94</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SUMIFS(СВЦЭМ!$D$33:$D$776,СВЦЭМ!$A$33:$A$776,$A12,СВЦЭМ!$B$33:$B$776,B$11)+'СЕТ СН'!$F$11+СВЦЭМ!$D$10+'СЕТ СН'!$F$5-'СЕТ СН'!$F$21</f>
        <v>3289.1664424999999</v>
      </c>
      <c r="C12" s="36">
        <f>SUMIFS(СВЦЭМ!$D$33:$D$776,СВЦЭМ!$A$33:$A$776,$A12,СВЦЭМ!$B$33:$B$776,C$11)+'СЕТ СН'!$F$11+СВЦЭМ!$D$10+'СЕТ СН'!$F$5-'СЕТ СН'!$F$21</f>
        <v>3333.54805635</v>
      </c>
      <c r="D12" s="36">
        <f>SUMIFS(СВЦЭМ!$D$33:$D$776,СВЦЭМ!$A$33:$A$776,$A12,СВЦЭМ!$B$33:$B$776,D$11)+'СЕТ СН'!$F$11+СВЦЭМ!$D$10+'СЕТ СН'!$F$5-'СЕТ СН'!$F$21</f>
        <v>3352.1425889400002</v>
      </c>
      <c r="E12" s="36">
        <f>SUMIFS(СВЦЭМ!$D$33:$D$776,СВЦЭМ!$A$33:$A$776,$A12,СВЦЭМ!$B$33:$B$776,E$11)+'СЕТ СН'!$F$11+СВЦЭМ!$D$10+'СЕТ СН'!$F$5-'СЕТ СН'!$F$21</f>
        <v>3364.5963035700001</v>
      </c>
      <c r="F12" s="36">
        <f>SUMIFS(СВЦЭМ!$D$33:$D$776,СВЦЭМ!$A$33:$A$776,$A12,СВЦЭМ!$B$33:$B$776,F$11)+'СЕТ СН'!$F$11+СВЦЭМ!$D$10+'СЕТ СН'!$F$5-'СЕТ СН'!$F$21</f>
        <v>3368.0398866599999</v>
      </c>
      <c r="G12" s="36">
        <f>SUMIFS(СВЦЭМ!$D$33:$D$776,СВЦЭМ!$A$33:$A$776,$A12,СВЦЭМ!$B$33:$B$776,G$11)+'СЕТ СН'!$F$11+СВЦЭМ!$D$10+'СЕТ СН'!$F$5-'СЕТ СН'!$F$21</f>
        <v>3349.3189636000002</v>
      </c>
      <c r="H12" s="36">
        <f>SUMIFS(СВЦЭМ!$D$33:$D$776,СВЦЭМ!$A$33:$A$776,$A12,СВЦЭМ!$B$33:$B$776,H$11)+'СЕТ СН'!$F$11+СВЦЭМ!$D$10+'СЕТ СН'!$F$5-'СЕТ СН'!$F$21</f>
        <v>3339.6103499300002</v>
      </c>
      <c r="I12" s="36">
        <f>SUMIFS(СВЦЭМ!$D$33:$D$776,СВЦЭМ!$A$33:$A$776,$A12,СВЦЭМ!$B$33:$B$776,I$11)+'СЕТ СН'!$F$11+СВЦЭМ!$D$10+'СЕТ СН'!$F$5-'СЕТ СН'!$F$21</f>
        <v>3323.55663882</v>
      </c>
      <c r="J12" s="36">
        <f>SUMIFS(СВЦЭМ!$D$33:$D$776,СВЦЭМ!$A$33:$A$776,$A12,СВЦЭМ!$B$33:$B$776,J$11)+'СЕТ СН'!$F$11+СВЦЭМ!$D$10+'СЕТ СН'!$F$5-'СЕТ СН'!$F$21</f>
        <v>3298.7031608799998</v>
      </c>
      <c r="K12" s="36">
        <f>SUMIFS(СВЦЭМ!$D$33:$D$776,СВЦЭМ!$A$33:$A$776,$A12,СВЦЭМ!$B$33:$B$776,K$11)+'СЕТ СН'!$F$11+СВЦЭМ!$D$10+'СЕТ СН'!$F$5-'СЕТ СН'!$F$21</f>
        <v>3286.0347068000001</v>
      </c>
      <c r="L12" s="36">
        <f>SUMIFS(СВЦЭМ!$D$33:$D$776,СВЦЭМ!$A$33:$A$776,$A12,СВЦЭМ!$B$33:$B$776,L$11)+'СЕТ СН'!$F$11+СВЦЭМ!$D$10+'СЕТ СН'!$F$5-'СЕТ СН'!$F$21</f>
        <v>3291.5183527600002</v>
      </c>
      <c r="M12" s="36">
        <f>SUMIFS(СВЦЭМ!$D$33:$D$776,СВЦЭМ!$A$33:$A$776,$A12,СВЦЭМ!$B$33:$B$776,M$11)+'СЕТ СН'!$F$11+СВЦЭМ!$D$10+'СЕТ СН'!$F$5-'СЕТ СН'!$F$21</f>
        <v>3294.1907907700001</v>
      </c>
      <c r="N12" s="36">
        <f>SUMIFS(СВЦЭМ!$D$33:$D$776,СВЦЭМ!$A$33:$A$776,$A12,СВЦЭМ!$B$33:$B$776,N$11)+'СЕТ СН'!$F$11+СВЦЭМ!$D$10+'СЕТ СН'!$F$5-'СЕТ СН'!$F$21</f>
        <v>3299.8949324700002</v>
      </c>
      <c r="O12" s="36">
        <f>SUMIFS(СВЦЭМ!$D$33:$D$776,СВЦЭМ!$A$33:$A$776,$A12,СВЦЭМ!$B$33:$B$776,O$11)+'СЕТ СН'!$F$11+СВЦЭМ!$D$10+'СЕТ СН'!$F$5-'СЕТ СН'!$F$21</f>
        <v>3297.8881364099998</v>
      </c>
      <c r="P12" s="36">
        <f>SUMIFS(СВЦЭМ!$D$33:$D$776,СВЦЭМ!$A$33:$A$776,$A12,СВЦЭМ!$B$33:$B$776,P$11)+'СЕТ СН'!$F$11+СВЦЭМ!$D$10+'СЕТ СН'!$F$5-'СЕТ СН'!$F$21</f>
        <v>3304.37964573</v>
      </c>
      <c r="Q12" s="36">
        <f>SUMIFS(СВЦЭМ!$D$33:$D$776,СВЦЭМ!$A$33:$A$776,$A12,СВЦЭМ!$B$33:$B$776,Q$11)+'СЕТ СН'!$F$11+СВЦЭМ!$D$10+'СЕТ СН'!$F$5-'СЕТ СН'!$F$21</f>
        <v>3301.6464796999999</v>
      </c>
      <c r="R12" s="36">
        <f>SUMIFS(СВЦЭМ!$D$33:$D$776,СВЦЭМ!$A$33:$A$776,$A12,СВЦЭМ!$B$33:$B$776,R$11)+'СЕТ СН'!$F$11+СВЦЭМ!$D$10+'СЕТ СН'!$F$5-'СЕТ СН'!$F$21</f>
        <v>3258.5691083000002</v>
      </c>
      <c r="S12" s="36">
        <f>SUMIFS(СВЦЭМ!$D$33:$D$776,СВЦЭМ!$A$33:$A$776,$A12,СВЦЭМ!$B$33:$B$776,S$11)+'СЕТ СН'!$F$11+СВЦЭМ!$D$10+'СЕТ СН'!$F$5-'СЕТ СН'!$F$21</f>
        <v>3240.2010052599999</v>
      </c>
      <c r="T12" s="36">
        <f>SUMIFS(СВЦЭМ!$D$33:$D$776,СВЦЭМ!$A$33:$A$776,$A12,СВЦЭМ!$B$33:$B$776,T$11)+'СЕТ СН'!$F$11+СВЦЭМ!$D$10+'СЕТ СН'!$F$5-'СЕТ СН'!$F$21</f>
        <v>3218.9153746800002</v>
      </c>
      <c r="U12" s="36">
        <f>SUMIFS(СВЦЭМ!$D$33:$D$776,СВЦЭМ!$A$33:$A$776,$A12,СВЦЭМ!$B$33:$B$776,U$11)+'СЕТ СН'!$F$11+СВЦЭМ!$D$10+'СЕТ СН'!$F$5-'СЕТ СН'!$F$21</f>
        <v>3217.8073018700002</v>
      </c>
      <c r="V12" s="36">
        <f>SUMIFS(СВЦЭМ!$D$33:$D$776,СВЦЭМ!$A$33:$A$776,$A12,СВЦЭМ!$B$33:$B$776,V$11)+'СЕТ СН'!$F$11+СВЦЭМ!$D$10+'СЕТ СН'!$F$5-'СЕТ СН'!$F$21</f>
        <v>3225.76051323</v>
      </c>
      <c r="W12" s="36">
        <f>SUMIFS(СВЦЭМ!$D$33:$D$776,СВЦЭМ!$A$33:$A$776,$A12,СВЦЭМ!$B$33:$B$776,W$11)+'СЕТ СН'!$F$11+СВЦЭМ!$D$10+'СЕТ СН'!$F$5-'СЕТ СН'!$F$21</f>
        <v>3242.0988454899998</v>
      </c>
      <c r="X12" s="36">
        <f>SUMIFS(СВЦЭМ!$D$33:$D$776,СВЦЭМ!$A$33:$A$776,$A12,СВЦЭМ!$B$33:$B$776,X$11)+'СЕТ СН'!$F$11+СВЦЭМ!$D$10+'СЕТ СН'!$F$5-'СЕТ СН'!$F$21</f>
        <v>3256.3748495300001</v>
      </c>
      <c r="Y12" s="36">
        <f>SUMIFS(СВЦЭМ!$D$33:$D$776,СВЦЭМ!$A$33:$A$776,$A12,СВЦЭМ!$B$33:$B$776,Y$11)+'СЕТ СН'!$F$11+СВЦЭМ!$D$10+'СЕТ СН'!$F$5-'СЕТ СН'!$F$21</f>
        <v>3284.0872598400001</v>
      </c>
      <c r="AA12" s="45"/>
    </row>
    <row r="13" spans="1:27" ht="15.75" x14ac:dyDescent="0.2">
      <c r="A13" s="35">
        <f>A12+1</f>
        <v>43771</v>
      </c>
      <c r="B13" s="36">
        <f>SUMIFS(СВЦЭМ!$D$33:$D$776,СВЦЭМ!$A$33:$A$776,$A13,СВЦЭМ!$B$33:$B$776,B$11)+'СЕТ СН'!$F$11+СВЦЭМ!$D$10+'СЕТ СН'!$F$5-'СЕТ СН'!$F$21</f>
        <v>3301.4705746899999</v>
      </c>
      <c r="C13" s="36">
        <f>SUMIFS(СВЦЭМ!$D$33:$D$776,СВЦЭМ!$A$33:$A$776,$A13,СВЦЭМ!$B$33:$B$776,C$11)+'СЕТ СН'!$F$11+СВЦЭМ!$D$10+'СЕТ СН'!$F$5-'СЕТ СН'!$F$21</f>
        <v>3339.6182770300002</v>
      </c>
      <c r="D13" s="36">
        <f>SUMIFS(СВЦЭМ!$D$33:$D$776,СВЦЭМ!$A$33:$A$776,$A13,СВЦЭМ!$B$33:$B$776,D$11)+'СЕТ СН'!$F$11+СВЦЭМ!$D$10+'СЕТ СН'!$F$5-'СЕТ СН'!$F$21</f>
        <v>3362.1771005199998</v>
      </c>
      <c r="E13" s="36">
        <f>SUMIFS(СВЦЭМ!$D$33:$D$776,СВЦЭМ!$A$33:$A$776,$A13,СВЦЭМ!$B$33:$B$776,E$11)+'СЕТ СН'!$F$11+СВЦЭМ!$D$10+'СЕТ СН'!$F$5-'СЕТ СН'!$F$21</f>
        <v>3372.0775027500003</v>
      </c>
      <c r="F13" s="36">
        <f>SUMIFS(СВЦЭМ!$D$33:$D$776,СВЦЭМ!$A$33:$A$776,$A13,СВЦЭМ!$B$33:$B$776,F$11)+'СЕТ СН'!$F$11+СВЦЭМ!$D$10+'СЕТ СН'!$F$5-'СЕТ СН'!$F$21</f>
        <v>3356.8669307999999</v>
      </c>
      <c r="G13" s="36">
        <f>SUMIFS(СВЦЭМ!$D$33:$D$776,СВЦЭМ!$A$33:$A$776,$A13,СВЦЭМ!$B$33:$B$776,G$11)+'СЕТ СН'!$F$11+СВЦЭМ!$D$10+'СЕТ СН'!$F$5-'СЕТ СН'!$F$21</f>
        <v>3343.72433267</v>
      </c>
      <c r="H13" s="36">
        <f>SUMIFS(СВЦЭМ!$D$33:$D$776,СВЦЭМ!$A$33:$A$776,$A13,СВЦЭМ!$B$33:$B$776,H$11)+'СЕТ СН'!$F$11+СВЦЭМ!$D$10+'СЕТ СН'!$F$5-'СЕТ СН'!$F$21</f>
        <v>3321.6932672299999</v>
      </c>
      <c r="I13" s="36">
        <f>SUMIFS(СВЦЭМ!$D$33:$D$776,СВЦЭМ!$A$33:$A$776,$A13,СВЦЭМ!$B$33:$B$776,I$11)+'СЕТ СН'!$F$11+СВЦЭМ!$D$10+'СЕТ СН'!$F$5-'СЕТ СН'!$F$21</f>
        <v>3312.7669218599999</v>
      </c>
      <c r="J13" s="36">
        <f>SUMIFS(СВЦЭМ!$D$33:$D$776,СВЦЭМ!$A$33:$A$776,$A13,СВЦЭМ!$B$33:$B$776,J$11)+'СЕТ СН'!$F$11+СВЦЭМ!$D$10+'СЕТ СН'!$F$5-'СЕТ СН'!$F$21</f>
        <v>3298.0495101900001</v>
      </c>
      <c r="K13" s="36">
        <f>SUMIFS(СВЦЭМ!$D$33:$D$776,СВЦЭМ!$A$33:$A$776,$A13,СВЦЭМ!$B$33:$B$776,K$11)+'СЕТ СН'!$F$11+СВЦЭМ!$D$10+'СЕТ СН'!$F$5-'СЕТ СН'!$F$21</f>
        <v>3268.9950753399999</v>
      </c>
      <c r="L13" s="36">
        <f>SUMIFS(СВЦЭМ!$D$33:$D$776,СВЦЭМ!$A$33:$A$776,$A13,СВЦЭМ!$B$33:$B$776,L$11)+'СЕТ СН'!$F$11+СВЦЭМ!$D$10+'СЕТ СН'!$F$5-'СЕТ СН'!$F$21</f>
        <v>3254.4632395799999</v>
      </c>
      <c r="M13" s="36">
        <f>SUMIFS(СВЦЭМ!$D$33:$D$776,СВЦЭМ!$A$33:$A$776,$A13,СВЦЭМ!$B$33:$B$776,M$11)+'СЕТ СН'!$F$11+СВЦЭМ!$D$10+'СЕТ СН'!$F$5-'СЕТ СН'!$F$21</f>
        <v>3265.7299013400002</v>
      </c>
      <c r="N13" s="36">
        <f>SUMIFS(СВЦЭМ!$D$33:$D$776,СВЦЭМ!$A$33:$A$776,$A13,СВЦЭМ!$B$33:$B$776,N$11)+'СЕТ СН'!$F$11+СВЦЭМ!$D$10+'СЕТ СН'!$F$5-'СЕТ СН'!$F$21</f>
        <v>3264.4835647899999</v>
      </c>
      <c r="O13" s="36">
        <f>SUMIFS(СВЦЭМ!$D$33:$D$776,СВЦЭМ!$A$33:$A$776,$A13,СВЦЭМ!$B$33:$B$776,O$11)+'СЕТ СН'!$F$11+СВЦЭМ!$D$10+'СЕТ СН'!$F$5-'СЕТ СН'!$F$21</f>
        <v>3270.35132755</v>
      </c>
      <c r="P13" s="36">
        <f>SUMIFS(СВЦЭМ!$D$33:$D$776,СВЦЭМ!$A$33:$A$776,$A13,СВЦЭМ!$B$33:$B$776,P$11)+'СЕТ СН'!$F$11+СВЦЭМ!$D$10+'СЕТ СН'!$F$5-'СЕТ СН'!$F$21</f>
        <v>3277.78554162</v>
      </c>
      <c r="Q13" s="36">
        <f>SUMIFS(СВЦЭМ!$D$33:$D$776,СВЦЭМ!$A$33:$A$776,$A13,СВЦЭМ!$B$33:$B$776,Q$11)+'СЕТ СН'!$F$11+СВЦЭМ!$D$10+'СЕТ СН'!$F$5-'СЕТ СН'!$F$21</f>
        <v>3260.13390523</v>
      </c>
      <c r="R13" s="36">
        <f>SUMIFS(СВЦЭМ!$D$33:$D$776,СВЦЭМ!$A$33:$A$776,$A13,СВЦЭМ!$B$33:$B$776,R$11)+'СЕТ СН'!$F$11+СВЦЭМ!$D$10+'СЕТ СН'!$F$5-'СЕТ СН'!$F$21</f>
        <v>3215.8739797400003</v>
      </c>
      <c r="S13" s="36">
        <f>SUMIFS(СВЦЭМ!$D$33:$D$776,СВЦЭМ!$A$33:$A$776,$A13,СВЦЭМ!$B$33:$B$776,S$11)+'СЕТ СН'!$F$11+СВЦЭМ!$D$10+'СЕТ СН'!$F$5-'СЕТ СН'!$F$21</f>
        <v>3195.2833504999999</v>
      </c>
      <c r="T13" s="36">
        <f>SUMIFS(СВЦЭМ!$D$33:$D$776,СВЦЭМ!$A$33:$A$776,$A13,СВЦЭМ!$B$33:$B$776,T$11)+'СЕТ СН'!$F$11+СВЦЭМ!$D$10+'СЕТ СН'!$F$5-'СЕТ СН'!$F$21</f>
        <v>3187.75977913</v>
      </c>
      <c r="U13" s="36">
        <f>SUMIFS(СВЦЭМ!$D$33:$D$776,СВЦЭМ!$A$33:$A$776,$A13,СВЦЭМ!$B$33:$B$776,U$11)+'СЕТ СН'!$F$11+СВЦЭМ!$D$10+'СЕТ СН'!$F$5-'СЕТ СН'!$F$21</f>
        <v>3187.59583299</v>
      </c>
      <c r="V13" s="36">
        <f>SUMIFS(СВЦЭМ!$D$33:$D$776,СВЦЭМ!$A$33:$A$776,$A13,СВЦЭМ!$B$33:$B$776,V$11)+'СЕТ СН'!$F$11+СВЦЭМ!$D$10+'СЕТ СН'!$F$5-'СЕТ СН'!$F$21</f>
        <v>3189.1453088400003</v>
      </c>
      <c r="W13" s="36">
        <f>SUMIFS(СВЦЭМ!$D$33:$D$776,СВЦЭМ!$A$33:$A$776,$A13,СВЦЭМ!$B$33:$B$776,W$11)+'СЕТ СН'!$F$11+СВЦЭМ!$D$10+'СЕТ СН'!$F$5-'СЕТ СН'!$F$21</f>
        <v>3218.0416034899999</v>
      </c>
      <c r="X13" s="36">
        <f>SUMIFS(СВЦЭМ!$D$33:$D$776,СВЦЭМ!$A$33:$A$776,$A13,СВЦЭМ!$B$33:$B$776,X$11)+'СЕТ СН'!$F$11+СВЦЭМ!$D$10+'СЕТ СН'!$F$5-'СЕТ СН'!$F$21</f>
        <v>3231.9293503500003</v>
      </c>
      <c r="Y13" s="36">
        <f>SUMIFS(СВЦЭМ!$D$33:$D$776,СВЦЭМ!$A$33:$A$776,$A13,СВЦЭМ!$B$33:$B$776,Y$11)+'СЕТ СН'!$F$11+СВЦЭМ!$D$10+'СЕТ СН'!$F$5-'СЕТ СН'!$F$21</f>
        <v>3258.6678858499999</v>
      </c>
    </row>
    <row r="14" spans="1:27" ht="15.75" x14ac:dyDescent="0.2">
      <c r="A14" s="35">
        <f t="shared" ref="A14:A42" si="0">A13+1</f>
        <v>43772</v>
      </c>
      <c r="B14" s="36">
        <f>SUMIFS(СВЦЭМ!$D$33:$D$776,СВЦЭМ!$A$33:$A$776,$A14,СВЦЭМ!$B$33:$B$776,B$11)+'СЕТ СН'!$F$11+СВЦЭМ!$D$10+'СЕТ СН'!$F$5-'СЕТ СН'!$F$21</f>
        <v>3243.6823162600003</v>
      </c>
      <c r="C14" s="36">
        <f>SUMIFS(СВЦЭМ!$D$33:$D$776,СВЦЭМ!$A$33:$A$776,$A14,СВЦЭМ!$B$33:$B$776,C$11)+'СЕТ СН'!$F$11+СВЦЭМ!$D$10+'СЕТ СН'!$F$5-'СЕТ СН'!$F$21</f>
        <v>3283.5989884300002</v>
      </c>
      <c r="D14" s="36">
        <f>SUMIFS(СВЦЭМ!$D$33:$D$776,СВЦЭМ!$A$33:$A$776,$A14,СВЦЭМ!$B$33:$B$776,D$11)+'СЕТ СН'!$F$11+СВЦЭМ!$D$10+'СЕТ СН'!$F$5-'СЕТ СН'!$F$21</f>
        <v>3299.5645539000002</v>
      </c>
      <c r="E14" s="36">
        <f>SUMIFS(СВЦЭМ!$D$33:$D$776,СВЦЭМ!$A$33:$A$776,$A14,СВЦЭМ!$B$33:$B$776,E$11)+'СЕТ СН'!$F$11+СВЦЭМ!$D$10+'СЕТ СН'!$F$5-'СЕТ СН'!$F$21</f>
        <v>3304.3768105700001</v>
      </c>
      <c r="F14" s="36">
        <f>SUMIFS(СВЦЭМ!$D$33:$D$776,СВЦЭМ!$A$33:$A$776,$A14,СВЦЭМ!$B$33:$B$776,F$11)+'СЕТ СН'!$F$11+СВЦЭМ!$D$10+'СЕТ СН'!$F$5-'СЕТ СН'!$F$21</f>
        <v>3320.9931012000002</v>
      </c>
      <c r="G14" s="36">
        <f>SUMIFS(СВЦЭМ!$D$33:$D$776,СВЦЭМ!$A$33:$A$776,$A14,СВЦЭМ!$B$33:$B$776,G$11)+'СЕТ СН'!$F$11+СВЦЭМ!$D$10+'СЕТ СН'!$F$5-'СЕТ СН'!$F$21</f>
        <v>3307.5424795099998</v>
      </c>
      <c r="H14" s="36">
        <f>SUMIFS(СВЦЭМ!$D$33:$D$776,СВЦЭМ!$A$33:$A$776,$A14,СВЦЭМ!$B$33:$B$776,H$11)+'СЕТ СН'!$F$11+СВЦЭМ!$D$10+'СЕТ СН'!$F$5-'СЕТ СН'!$F$21</f>
        <v>3292.6269363400002</v>
      </c>
      <c r="I14" s="36">
        <f>SUMIFS(СВЦЭМ!$D$33:$D$776,СВЦЭМ!$A$33:$A$776,$A14,СВЦЭМ!$B$33:$B$776,I$11)+'СЕТ СН'!$F$11+СВЦЭМ!$D$10+'СЕТ СН'!$F$5-'СЕТ СН'!$F$21</f>
        <v>3283.0789493299999</v>
      </c>
      <c r="J14" s="36">
        <f>SUMIFS(СВЦЭМ!$D$33:$D$776,СВЦЭМ!$A$33:$A$776,$A14,СВЦЭМ!$B$33:$B$776,J$11)+'СЕТ СН'!$F$11+СВЦЭМ!$D$10+'СЕТ СН'!$F$5-'СЕТ СН'!$F$21</f>
        <v>3246.0249237400003</v>
      </c>
      <c r="K14" s="36">
        <f>SUMIFS(СВЦЭМ!$D$33:$D$776,СВЦЭМ!$A$33:$A$776,$A14,СВЦЭМ!$B$33:$B$776,K$11)+'СЕТ СН'!$F$11+СВЦЭМ!$D$10+'СЕТ СН'!$F$5-'СЕТ СН'!$F$21</f>
        <v>3200.4485213299999</v>
      </c>
      <c r="L14" s="36">
        <f>SUMIFS(СВЦЭМ!$D$33:$D$776,СВЦЭМ!$A$33:$A$776,$A14,СВЦЭМ!$B$33:$B$776,L$11)+'СЕТ СН'!$F$11+СВЦЭМ!$D$10+'СЕТ СН'!$F$5-'СЕТ СН'!$F$21</f>
        <v>3186.3656156500001</v>
      </c>
      <c r="M14" s="36">
        <f>SUMIFS(СВЦЭМ!$D$33:$D$776,СВЦЭМ!$A$33:$A$776,$A14,СВЦЭМ!$B$33:$B$776,M$11)+'СЕТ СН'!$F$11+СВЦЭМ!$D$10+'СЕТ СН'!$F$5-'СЕТ СН'!$F$21</f>
        <v>3188.8536814099998</v>
      </c>
      <c r="N14" s="36">
        <f>SUMIFS(СВЦЭМ!$D$33:$D$776,СВЦЭМ!$A$33:$A$776,$A14,СВЦЭМ!$B$33:$B$776,N$11)+'СЕТ СН'!$F$11+СВЦЭМ!$D$10+'СЕТ СН'!$F$5-'СЕТ СН'!$F$21</f>
        <v>3192.9058004600001</v>
      </c>
      <c r="O14" s="36">
        <f>SUMIFS(СВЦЭМ!$D$33:$D$776,СВЦЭМ!$A$33:$A$776,$A14,СВЦЭМ!$B$33:$B$776,O$11)+'СЕТ СН'!$F$11+СВЦЭМ!$D$10+'СЕТ СН'!$F$5-'СЕТ СН'!$F$21</f>
        <v>3196.6080110800003</v>
      </c>
      <c r="P14" s="36">
        <f>SUMIFS(СВЦЭМ!$D$33:$D$776,СВЦЭМ!$A$33:$A$776,$A14,СВЦЭМ!$B$33:$B$776,P$11)+'СЕТ СН'!$F$11+СВЦЭМ!$D$10+'СЕТ СН'!$F$5-'СЕТ СН'!$F$21</f>
        <v>3203.59308968</v>
      </c>
      <c r="Q14" s="36">
        <f>SUMIFS(СВЦЭМ!$D$33:$D$776,СВЦЭМ!$A$33:$A$776,$A14,СВЦЭМ!$B$33:$B$776,Q$11)+'СЕТ СН'!$F$11+СВЦЭМ!$D$10+'СЕТ СН'!$F$5-'СЕТ СН'!$F$21</f>
        <v>3196.9209328800002</v>
      </c>
      <c r="R14" s="36">
        <f>SUMIFS(СВЦЭМ!$D$33:$D$776,СВЦЭМ!$A$33:$A$776,$A14,СВЦЭМ!$B$33:$B$776,R$11)+'СЕТ СН'!$F$11+СВЦЭМ!$D$10+'СЕТ СН'!$F$5-'СЕТ СН'!$F$21</f>
        <v>3161.47508677</v>
      </c>
      <c r="S14" s="36">
        <f>SUMIFS(СВЦЭМ!$D$33:$D$776,СВЦЭМ!$A$33:$A$776,$A14,СВЦЭМ!$B$33:$B$776,S$11)+'СЕТ СН'!$F$11+СВЦЭМ!$D$10+'СЕТ СН'!$F$5-'СЕТ СН'!$F$21</f>
        <v>3134.1299312900001</v>
      </c>
      <c r="T14" s="36">
        <f>SUMIFS(СВЦЭМ!$D$33:$D$776,СВЦЭМ!$A$33:$A$776,$A14,СВЦЭМ!$B$33:$B$776,T$11)+'СЕТ СН'!$F$11+СВЦЭМ!$D$10+'СЕТ СН'!$F$5-'СЕТ СН'!$F$21</f>
        <v>3116.8299008900003</v>
      </c>
      <c r="U14" s="36">
        <f>SUMIFS(СВЦЭМ!$D$33:$D$776,СВЦЭМ!$A$33:$A$776,$A14,СВЦЭМ!$B$33:$B$776,U$11)+'СЕТ СН'!$F$11+СВЦЭМ!$D$10+'СЕТ СН'!$F$5-'СЕТ СН'!$F$21</f>
        <v>3117.3872025199998</v>
      </c>
      <c r="V14" s="36">
        <f>SUMIFS(СВЦЭМ!$D$33:$D$776,СВЦЭМ!$A$33:$A$776,$A14,СВЦЭМ!$B$33:$B$776,V$11)+'СЕТ СН'!$F$11+СВЦЭМ!$D$10+'СЕТ СН'!$F$5-'СЕТ СН'!$F$21</f>
        <v>3128.8418179</v>
      </c>
      <c r="W14" s="36">
        <f>SUMIFS(СВЦЭМ!$D$33:$D$776,СВЦЭМ!$A$33:$A$776,$A14,СВЦЭМ!$B$33:$B$776,W$11)+'СЕТ СН'!$F$11+СВЦЭМ!$D$10+'СЕТ СН'!$F$5-'СЕТ СН'!$F$21</f>
        <v>3136.5517476</v>
      </c>
      <c r="X14" s="36">
        <f>SUMIFS(СВЦЭМ!$D$33:$D$776,СВЦЭМ!$A$33:$A$776,$A14,СВЦЭМ!$B$33:$B$776,X$11)+'СЕТ СН'!$F$11+СВЦЭМ!$D$10+'СЕТ СН'!$F$5-'СЕТ СН'!$F$21</f>
        <v>3149.8225726700002</v>
      </c>
      <c r="Y14" s="36">
        <f>SUMIFS(СВЦЭМ!$D$33:$D$776,СВЦЭМ!$A$33:$A$776,$A14,СВЦЭМ!$B$33:$B$776,Y$11)+'СЕТ СН'!$F$11+СВЦЭМ!$D$10+'СЕТ СН'!$F$5-'СЕТ СН'!$F$21</f>
        <v>3193.1618311000002</v>
      </c>
    </row>
    <row r="15" spans="1:27" ht="15.75" x14ac:dyDescent="0.2">
      <c r="A15" s="35">
        <f t="shared" si="0"/>
        <v>43773</v>
      </c>
      <c r="B15" s="36">
        <f>SUMIFS(СВЦЭМ!$D$33:$D$776,СВЦЭМ!$A$33:$A$776,$A15,СВЦЭМ!$B$33:$B$776,B$11)+'СЕТ СН'!$F$11+СВЦЭМ!$D$10+'СЕТ СН'!$F$5-'СЕТ СН'!$F$21</f>
        <v>3271.16637124</v>
      </c>
      <c r="C15" s="36">
        <f>SUMIFS(СВЦЭМ!$D$33:$D$776,СВЦЭМ!$A$33:$A$776,$A15,СВЦЭМ!$B$33:$B$776,C$11)+'СЕТ СН'!$F$11+СВЦЭМ!$D$10+'СЕТ СН'!$F$5-'СЕТ СН'!$F$21</f>
        <v>3304.2344527599998</v>
      </c>
      <c r="D15" s="36">
        <f>SUMIFS(СВЦЭМ!$D$33:$D$776,СВЦЭМ!$A$33:$A$776,$A15,СВЦЭМ!$B$33:$B$776,D$11)+'СЕТ СН'!$F$11+СВЦЭМ!$D$10+'СЕТ СН'!$F$5-'СЕТ СН'!$F$21</f>
        <v>3315.6494589900003</v>
      </c>
      <c r="E15" s="36">
        <f>SUMIFS(СВЦЭМ!$D$33:$D$776,СВЦЭМ!$A$33:$A$776,$A15,СВЦЭМ!$B$33:$B$776,E$11)+'СЕТ СН'!$F$11+СВЦЭМ!$D$10+'СЕТ СН'!$F$5-'СЕТ СН'!$F$21</f>
        <v>3339.7575672299999</v>
      </c>
      <c r="F15" s="36">
        <f>SUMIFS(СВЦЭМ!$D$33:$D$776,СВЦЭМ!$A$33:$A$776,$A15,СВЦЭМ!$B$33:$B$776,F$11)+'СЕТ СН'!$F$11+СВЦЭМ!$D$10+'СЕТ СН'!$F$5-'СЕТ СН'!$F$21</f>
        <v>3341.47789779</v>
      </c>
      <c r="G15" s="36">
        <f>SUMIFS(СВЦЭМ!$D$33:$D$776,СВЦЭМ!$A$33:$A$776,$A15,СВЦЭМ!$B$33:$B$776,G$11)+'СЕТ СН'!$F$11+СВЦЭМ!$D$10+'СЕТ СН'!$F$5-'СЕТ СН'!$F$21</f>
        <v>3307.2923118899998</v>
      </c>
      <c r="H15" s="36">
        <f>SUMIFS(СВЦЭМ!$D$33:$D$776,СВЦЭМ!$A$33:$A$776,$A15,СВЦЭМ!$B$33:$B$776,H$11)+'СЕТ СН'!$F$11+СВЦЭМ!$D$10+'СЕТ СН'!$F$5-'СЕТ СН'!$F$21</f>
        <v>3274.4862749499998</v>
      </c>
      <c r="I15" s="36">
        <f>SUMIFS(СВЦЭМ!$D$33:$D$776,СВЦЭМ!$A$33:$A$776,$A15,СВЦЭМ!$B$33:$B$776,I$11)+'СЕТ СН'!$F$11+СВЦЭМ!$D$10+'СЕТ СН'!$F$5-'СЕТ СН'!$F$21</f>
        <v>3264.7817863300002</v>
      </c>
      <c r="J15" s="36">
        <f>SUMIFS(СВЦЭМ!$D$33:$D$776,СВЦЭМ!$A$33:$A$776,$A15,СВЦЭМ!$B$33:$B$776,J$11)+'СЕТ СН'!$F$11+СВЦЭМ!$D$10+'СЕТ СН'!$F$5-'СЕТ СН'!$F$21</f>
        <v>3247.84560147</v>
      </c>
      <c r="K15" s="36">
        <f>SUMIFS(СВЦЭМ!$D$33:$D$776,СВЦЭМ!$A$33:$A$776,$A15,СВЦЭМ!$B$33:$B$776,K$11)+'СЕТ СН'!$F$11+СВЦЭМ!$D$10+'СЕТ СН'!$F$5-'СЕТ СН'!$F$21</f>
        <v>3219.3201436099998</v>
      </c>
      <c r="L15" s="36">
        <f>SUMIFS(СВЦЭМ!$D$33:$D$776,СВЦЭМ!$A$33:$A$776,$A15,СВЦЭМ!$B$33:$B$776,L$11)+'СЕТ СН'!$F$11+СВЦЭМ!$D$10+'СЕТ СН'!$F$5-'СЕТ СН'!$F$21</f>
        <v>3204.0200080700001</v>
      </c>
      <c r="M15" s="36">
        <f>SUMIFS(СВЦЭМ!$D$33:$D$776,СВЦЭМ!$A$33:$A$776,$A15,СВЦЭМ!$B$33:$B$776,M$11)+'СЕТ СН'!$F$11+СВЦЭМ!$D$10+'СЕТ СН'!$F$5-'СЕТ СН'!$F$21</f>
        <v>3205.4694114700001</v>
      </c>
      <c r="N15" s="36">
        <f>SUMIFS(СВЦЭМ!$D$33:$D$776,СВЦЭМ!$A$33:$A$776,$A15,СВЦЭМ!$B$33:$B$776,N$11)+'СЕТ СН'!$F$11+СВЦЭМ!$D$10+'СЕТ СН'!$F$5-'СЕТ СН'!$F$21</f>
        <v>3207.3073412200001</v>
      </c>
      <c r="O15" s="36">
        <f>SUMIFS(СВЦЭМ!$D$33:$D$776,СВЦЭМ!$A$33:$A$776,$A15,СВЦЭМ!$B$33:$B$776,O$11)+'СЕТ СН'!$F$11+СВЦЭМ!$D$10+'СЕТ СН'!$F$5-'СЕТ СН'!$F$21</f>
        <v>3210.9620107400001</v>
      </c>
      <c r="P15" s="36">
        <f>SUMIFS(СВЦЭМ!$D$33:$D$776,СВЦЭМ!$A$33:$A$776,$A15,СВЦЭМ!$B$33:$B$776,P$11)+'СЕТ СН'!$F$11+СВЦЭМ!$D$10+'СЕТ СН'!$F$5-'СЕТ СН'!$F$21</f>
        <v>3229.4134274400003</v>
      </c>
      <c r="Q15" s="36">
        <f>SUMIFS(СВЦЭМ!$D$33:$D$776,СВЦЭМ!$A$33:$A$776,$A15,СВЦЭМ!$B$33:$B$776,Q$11)+'СЕТ СН'!$F$11+СВЦЭМ!$D$10+'СЕТ СН'!$F$5-'СЕТ СН'!$F$21</f>
        <v>3233.2013022400001</v>
      </c>
      <c r="R15" s="36">
        <f>SUMIFS(СВЦЭМ!$D$33:$D$776,СВЦЭМ!$A$33:$A$776,$A15,СВЦЭМ!$B$33:$B$776,R$11)+'СЕТ СН'!$F$11+СВЦЭМ!$D$10+'СЕТ СН'!$F$5-'СЕТ СН'!$F$21</f>
        <v>3193.1169843799998</v>
      </c>
      <c r="S15" s="36">
        <f>SUMIFS(СВЦЭМ!$D$33:$D$776,СВЦЭМ!$A$33:$A$776,$A15,СВЦЭМ!$B$33:$B$776,S$11)+'СЕТ СН'!$F$11+СВЦЭМ!$D$10+'СЕТ СН'!$F$5-'СЕТ СН'!$F$21</f>
        <v>3160.6842054799999</v>
      </c>
      <c r="T15" s="36">
        <f>SUMIFS(СВЦЭМ!$D$33:$D$776,СВЦЭМ!$A$33:$A$776,$A15,СВЦЭМ!$B$33:$B$776,T$11)+'СЕТ СН'!$F$11+СВЦЭМ!$D$10+'СЕТ СН'!$F$5-'СЕТ СН'!$F$21</f>
        <v>3147.2136469900001</v>
      </c>
      <c r="U15" s="36">
        <f>SUMIFS(СВЦЭМ!$D$33:$D$776,СВЦЭМ!$A$33:$A$776,$A15,СВЦЭМ!$B$33:$B$776,U$11)+'СЕТ СН'!$F$11+СВЦЭМ!$D$10+'СЕТ СН'!$F$5-'СЕТ СН'!$F$21</f>
        <v>3140.8622055400001</v>
      </c>
      <c r="V15" s="36">
        <f>SUMIFS(СВЦЭМ!$D$33:$D$776,СВЦЭМ!$A$33:$A$776,$A15,СВЦЭМ!$B$33:$B$776,V$11)+'СЕТ СН'!$F$11+СВЦЭМ!$D$10+'СЕТ СН'!$F$5-'СЕТ СН'!$F$21</f>
        <v>3149.8437910000002</v>
      </c>
      <c r="W15" s="36">
        <f>SUMIFS(СВЦЭМ!$D$33:$D$776,СВЦЭМ!$A$33:$A$776,$A15,СВЦЭМ!$B$33:$B$776,W$11)+'СЕТ СН'!$F$11+СВЦЭМ!$D$10+'СЕТ СН'!$F$5-'СЕТ СН'!$F$21</f>
        <v>3168.4132580700002</v>
      </c>
      <c r="X15" s="36">
        <f>SUMIFS(СВЦЭМ!$D$33:$D$776,СВЦЭМ!$A$33:$A$776,$A15,СВЦЭМ!$B$33:$B$776,X$11)+'СЕТ СН'!$F$11+СВЦЭМ!$D$10+'СЕТ СН'!$F$5-'СЕТ СН'!$F$21</f>
        <v>3183.0374850799999</v>
      </c>
      <c r="Y15" s="36">
        <f>SUMIFS(СВЦЭМ!$D$33:$D$776,СВЦЭМ!$A$33:$A$776,$A15,СВЦЭМ!$B$33:$B$776,Y$11)+'СЕТ СН'!$F$11+СВЦЭМ!$D$10+'СЕТ СН'!$F$5-'СЕТ СН'!$F$21</f>
        <v>3215.1933954200003</v>
      </c>
    </row>
    <row r="16" spans="1:27" ht="15.75" x14ac:dyDescent="0.2">
      <c r="A16" s="35">
        <f t="shared" si="0"/>
        <v>43774</v>
      </c>
      <c r="B16" s="36">
        <f>SUMIFS(СВЦЭМ!$D$33:$D$776,СВЦЭМ!$A$33:$A$776,$A16,СВЦЭМ!$B$33:$B$776,B$11)+'СЕТ СН'!$F$11+СВЦЭМ!$D$10+'СЕТ СН'!$F$5-'СЕТ СН'!$F$21</f>
        <v>3323.4867048300002</v>
      </c>
      <c r="C16" s="36">
        <f>SUMIFS(СВЦЭМ!$D$33:$D$776,СВЦЭМ!$A$33:$A$776,$A16,СВЦЭМ!$B$33:$B$776,C$11)+'СЕТ СН'!$F$11+СВЦЭМ!$D$10+'СЕТ СН'!$F$5-'СЕТ СН'!$F$21</f>
        <v>3343.1890467100002</v>
      </c>
      <c r="D16" s="36">
        <f>SUMIFS(СВЦЭМ!$D$33:$D$776,СВЦЭМ!$A$33:$A$776,$A16,СВЦЭМ!$B$33:$B$776,D$11)+'СЕТ СН'!$F$11+СВЦЭМ!$D$10+'СЕТ СН'!$F$5-'СЕТ СН'!$F$21</f>
        <v>3334.9363942</v>
      </c>
      <c r="E16" s="36">
        <f>SUMIFS(СВЦЭМ!$D$33:$D$776,СВЦЭМ!$A$33:$A$776,$A16,СВЦЭМ!$B$33:$B$776,E$11)+'СЕТ СН'!$F$11+СВЦЭМ!$D$10+'СЕТ СН'!$F$5-'СЕТ СН'!$F$21</f>
        <v>3340.4783981400001</v>
      </c>
      <c r="F16" s="36">
        <f>SUMIFS(СВЦЭМ!$D$33:$D$776,СВЦЭМ!$A$33:$A$776,$A16,СВЦЭМ!$B$33:$B$776,F$11)+'СЕТ СН'!$F$11+СВЦЭМ!$D$10+'СЕТ СН'!$F$5-'СЕТ СН'!$F$21</f>
        <v>3342.61511509</v>
      </c>
      <c r="G16" s="36">
        <f>SUMIFS(СВЦЭМ!$D$33:$D$776,СВЦЭМ!$A$33:$A$776,$A16,СВЦЭМ!$B$33:$B$776,G$11)+'СЕТ СН'!$F$11+СВЦЭМ!$D$10+'СЕТ СН'!$F$5-'СЕТ СН'!$F$21</f>
        <v>3323.7139094499998</v>
      </c>
      <c r="H16" s="36">
        <f>SUMIFS(СВЦЭМ!$D$33:$D$776,СВЦЭМ!$A$33:$A$776,$A16,СВЦЭМ!$B$33:$B$776,H$11)+'СЕТ СН'!$F$11+СВЦЭМ!$D$10+'СЕТ СН'!$F$5-'СЕТ СН'!$F$21</f>
        <v>3280.35961034</v>
      </c>
      <c r="I16" s="36">
        <f>SUMIFS(СВЦЭМ!$D$33:$D$776,СВЦЭМ!$A$33:$A$776,$A16,СВЦЭМ!$B$33:$B$776,I$11)+'СЕТ СН'!$F$11+СВЦЭМ!$D$10+'СЕТ СН'!$F$5-'СЕТ СН'!$F$21</f>
        <v>3293.74853059</v>
      </c>
      <c r="J16" s="36">
        <f>SUMIFS(СВЦЭМ!$D$33:$D$776,СВЦЭМ!$A$33:$A$776,$A16,СВЦЭМ!$B$33:$B$776,J$11)+'СЕТ СН'!$F$11+СВЦЭМ!$D$10+'СЕТ СН'!$F$5-'СЕТ СН'!$F$21</f>
        <v>3276.1160929100001</v>
      </c>
      <c r="K16" s="36">
        <f>SUMIFS(СВЦЭМ!$D$33:$D$776,СВЦЭМ!$A$33:$A$776,$A16,СВЦЭМ!$B$33:$B$776,K$11)+'СЕТ СН'!$F$11+СВЦЭМ!$D$10+'СЕТ СН'!$F$5-'СЕТ СН'!$F$21</f>
        <v>3250.3757914799999</v>
      </c>
      <c r="L16" s="36">
        <f>SUMIFS(СВЦЭМ!$D$33:$D$776,СВЦЭМ!$A$33:$A$776,$A16,СВЦЭМ!$B$33:$B$776,L$11)+'СЕТ СН'!$F$11+СВЦЭМ!$D$10+'СЕТ СН'!$F$5-'СЕТ СН'!$F$21</f>
        <v>3247.02561031</v>
      </c>
      <c r="M16" s="36">
        <f>SUMIFS(СВЦЭМ!$D$33:$D$776,СВЦЭМ!$A$33:$A$776,$A16,СВЦЭМ!$B$33:$B$776,M$11)+'СЕТ СН'!$F$11+СВЦЭМ!$D$10+'СЕТ СН'!$F$5-'СЕТ СН'!$F$21</f>
        <v>3251.9757115299999</v>
      </c>
      <c r="N16" s="36">
        <f>SUMIFS(СВЦЭМ!$D$33:$D$776,СВЦЭМ!$A$33:$A$776,$A16,СВЦЭМ!$B$33:$B$776,N$11)+'СЕТ СН'!$F$11+СВЦЭМ!$D$10+'СЕТ СН'!$F$5-'СЕТ СН'!$F$21</f>
        <v>3251.5590039600002</v>
      </c>
      <c r="O16" s="36">
        <f>SUMIFS(СВЦЭМ!$D$33:$D$776,СВЦЭМ!$A$33:$A$776,$A16,СВЦЭМ!$B$33:$B$776,O$11)+'СЕТ СН'!$F$11+СВЦЭМ!$D$10+'СЕТ СН'!$F$5-'СЕТ СН'!$F$21</f>
        <v>3267.3809363999999</v>
      </c>
      <c r="P16" s="36">
        <f>SUMIFS(СВЦЭМ!$D$33:$D$776,СВЦЭМ!$A$33:$A$776,$A16,СВЦЭМ!$B$33:$B$776,P$11)+'СЕТ СН'!$F$11+СВЦЭМ!$D$10+'СЕТ СН'!$F$5-'СЕТ СН'!$F$21</f>
        <v>3272.0262222599999</v>
      </c>
      <c r="Q16" s="36">
        <f>SUMIFS(СВЦЭМ!$D$33:$D$776,СВЦЭМ!$A$33:$A$776,$A16,СВЦЭМ!$B$33:$B$776,Q$11)+'СЕТ СН'!$F$11+СВЦЭМ!$D$10+'СЕТ СН'!$F$5-'СЕТ СН'!$F$21</f>
        <v>3257.7994014800001</v>
      </c>
      <c r="R16" s="36">
        <f>SUMIFS(СВЦЭМ!$D$33:$D$776,СВЦЭМ!$A$33:$A$776,$A16,СВЦЭМ!$B$33:$B$776,R$11)+'СЕТ СН'!$F$11+СВЦЭМ!$D$10+'СЕТ СН'!$F$5-'СЕТ СН'!$F$21</f>
        <v>3205.8999186599999</v>
      </c>
      <c r="S16" s="36">
        <f>SUMIFS(СВЦЭМ!$D$33:$D$776,СВЦЭМ!$A$33:$A$776,$A16,СВЦЭМ!$B$33:$B$776,S$11)+'СЕТ СН'!$F$11+СВЦЭМ!$D$10+'СЕТ СН'!$F$5-'СЕТ СН'!$F$21</f>
        <v>3178.7267693100002</v>
      </c>
      <c r="T16" s="36">
        <f>SUMIFS(СВЦЭМ!$D$33:$D$776,СВЦЭМ!$A$33:$A$776,$A16,СВЦЭМ!$B$33:$B$776,T$11)+'СЕТ СН'!$F$11+СВЦЭМ!$D$10+'СЕТ СН'!$F$5-'СЕТ СН'!$F$21</f>
        <v>3189.8940960499999</v>
      </c>
      <c r="U16" s="36">
        <f>SUMIFS(СВЦЭМ!$D$33:$D$776,СВЦЭМ!$A$33:$A$776,$A16,СВЦЭМ!$B$33:$B$776,U$11)+'СЕТ СН'!$F$11+СВЦЭМ!$D$10+'СЕТ СН'!$F$5-'СЕТ СН'!$F$21</f>
        <v>3193.9265771300002</v>
      </c>
      <c r="V16" s="36">
        <f>SUMIFS(СВЦЭМ!$D$33:$D$776,СВЦЭМ!$A$33:$A$776,$A16,СВЦЭМ!$B$33:$B$776,V$11)+'СЕТ СН'!$F$11+СВЦЭМ!$D$10+'СЕТ СН'!$F$5-'СЕТ СН'!$F$21</f>
        <v>3184.7116852500003</v>
      </c>
      <c r="W16" s="36">
        <f>SUMIFS(СВЦЭМ!$D$33:$D$776,СВЦЭМ!$A$33:$A$776,$A16,СВЦЭМ!$B$33:$B$776,W$11)+'СЕТ СН'!$F$11+СВЦЭМ!$D$10+'СЕТ СН'!$F$5-'СЕТ СН'!$F$21</f>
        <v>3191.5415154000002</v>
      </c>
      <c r="X16" s="36">
        <f>SUMIFS(СВЦЭМ!$D$33:$D$776,СВЦЭМ!$A$33:$A$776,$A16,СВЦЭМ!$B$33:$B$776,X$11)+'СЕТ СН'!$F$11+СВЦЭМ!$D$10+'СЕТ СН'!$F$5-'СЕТ СН'!$F$21</f>
        <v>3208.8228553200001</v>
      </c>
      <c r="Y16" s="36">
        <f>SUMIFS(СВЦЭМ!$D$33:$D$776,СВЦЭМ!$A$33:$A$776,$A16,СВЦЭМ!$B$33:$B$776,Y$11)+'СЕТ СН'!$F$11+СВЦЭМ!$D$10+'СЕТ СН'!$F$5-'СЕТ СН'!$F$21</f>
        <v>3248.9635274100001</v>
      </c>
    </row>
    <row r="17" spans="1:25" ht="15.75" x14ac:dyDescent="0.2">
      <c r="A17" s="35">
        <f t="shared" si="0"/>
        <v>43775</v>
      </c>
      <c r="B17" s="36">
        <f>SUMIFS(СВЦЭМ!$D$33:$D$776,СВЦЭМ!$A$33:$A$776,$A17,СВЦЭМ!$B$33:$B$776,B$11)+'СЕТ СН'!$F$11+СВЦЭМ!$D$10+'СЕТ СН'!$F$5-'СЕТ СН'!$F$21</f>
        <v>3245.7623933700002</v>
      </c>
      <c r="C17" s="36">
        <f>SUMIFS(СВЦЭМ!$D$33:$D$776,СВЦЭМ!$A$33:$A$776,$A17,СВЦЭМ!$B$33:$B$776,C$11)+'СЕТ СН'!$F$11+СВЦЭМ!$D$10+'СЕТ СН'!$F$5-'СЕТ СН'!$F$21</f>
        <v>3266.3351723999999</v>
      </c>
      <c r="D17" s="36">
        <f>SUMIFS(СВЦЭМ!$D$33:$D$776,СВЦЭМ!$A$33:$A$776,$A17,СВЦЭМ!$B$33:$B$776,D$11)+'СЕТ СН'!$F$11+СВЦЭМ!$D$10+'СЕТ СН'!$F$5-'СЕТ СН'!$F$21</f>
        <v>3280.0976514600002</v>
      </c>
      <c r="E17" s="36">
        <f>SUMIFS(СВЦЭМ!$D$33:$D$776,СВЦЭМ!$A$33:$A$776,$A17,СВЦЭМ!$B$33:$B$776,E$11)+'СЕТ СН'!$F$11+СВЦЭМ!$D$10+'СЕТ СН'!$F$5-'СЕТ СН'!$F$21</f>
        <v>3287.6774696299999</v>
      </c>
      <c r="F17" s="36">
        <f>SUMIFS(СВЦЭМ!$D$33:$D$776,СВЦЭМ!$A$33:$A$776,$A17,СВЦЭМ!$B$33:$B$776,F$11)+'СЕТ СН'!$F$11+СВЦЭМ!$D$10+'СЕТ СН'!$F$5-'СЕТ СН'!$F$21</f>
        <v>3292.0751129300002</v>
      </c>
      <c r="G17" s="36">
        <f>SUMIFS(СВЦЭМ!$D$33:$D$776,СВЦЭМ!$A$33:$A$776,$A17,СВЦЭМ!$B$33:$B$776,G$11)+'СЕТ СН'!$F$11+СВЦЭМ!$D$10+'СЕТ СН'!$F$5-'СЕТ СН'!$F$21</f>
        <v>3275.6069004599999</v>
      </c>
      <c r="H17" s="36">
        <f>SUMIFS(СВЦЭМ!$D$33:$D$776,СВЦЭМ!$A$33:$A$776,$A17,СВЦЭМ!$B$33:$B$776,H$11)+'СЕТ СН'!$F$11+СВЦЭМ!$D$10+'СЕТ СН'!$F$5-'СЕТ СН'!$F$21</f>
        <v>3246.6330965799998</v>
      </c>
      <c r="I17" s="36">
        <f>SUMIFS(СВЦЭМ!$D$33:$D$776,СВЦЭМ!$A$33:$A$776,$A17,СВЦЭМ!$B$33:$B$776,I$11)+'СЕТ СН'!$F$11+СВЦЭМ!$D$10+'СЕТ СН'!$F$5-'СЕТ СН'!$F$21</f>
        <v>3215.4892602999998</v>
      </c>
      <c r="J17" s="36">
        <f>SUMIFS(СВЦЭМ!$D$33:$D$776,СВЦЭМ!$A$33:$A$776,$A17,СВЦЭМ!$B$33:$B$776,J$11)+'СЕТ СН'!$F$11+СВЦЭМ!$D$10+'СЕТ СН'!$F$5-'СЕТ СН'!$F$21</f>
        <v>3207.7820095900001</v>
      </c>
      <c r="K17" s="36">
        <f>SUMIFS(СВЦЭМ!$D$33:$D$776,СВЦЭМ!$A$33:$A$776,$A17,СВЦЭМ!$B$33:$B$776,K$11)+'СЕТ СН'!$F$11+СВЦЭМ!$D$10+'СЕТ СН'!$F$5-'СЕТ СН'!$F$21</f>
        <v>3203.3729548000001</v>
      </c>
      <c r="L17" s="36">
        <f>SUMIFS(СВЦЭМ!$D$33:$D$776,СВЦЭМ!$A$33:$A$776,$A17,СВЦЭМ!$B$33:$B$776,L$11)+'СЕТ СН'!$F$11+СВЦЭМ!$D$10+'СЕТ СН'!$F$5-'СЕТ СН'!$F$21</f>
        <v>3220.79973724</v>
      </c>
      <c r="M17" s="36">
        <f>SUMIFS(СВЦЭМ!$D$33:$D$776,СВЦЭМ!$A$33:$A$776,$A17,СВЦЭМ!$B$33:$B$776,M$11)+'СЕТ СН'!$F$11+СВЦЭМ!$D$10+'СЕТ СН'!$F$5-'СЕТ СН'!$F$21</f>
        <v>3252.81049304</v>
      </c>
      <c r="N17" s="36">
        <f>SUMIFS(СВЦЭМ!$D$33:$D$776,СВЦЭМ!$A$33:$A$776,$A17,СВЦЭМ!$B$33:$B$776,N$11)+'СЕТ СН'!$F$11+СВЦЭМ!$D$10+'СЕТ СН'!$F$5-'СЕТ СН'!$F$21</f>
        <v>3262.83478298</v>
      </c>
      <c r="O17" s="36">
        <f>SUMIFS(СВЦЭМ!$D$33:$D$776,СВЦЭМ!$A$33:$A$776,$A17,СВЦЭМ!$B$33:$B$776,O$11)+'СЕТ СН'!$F$11+СВЦЭМ!$D$10+'СЕТ СН'!$F$5-'СЕТ СН'!$F$21</f>
        <v>3266.0607126800001</v>
      </c>
      <c r="P17" s="36">
        <f>SUMIFS(СВЦЭМ!$D$33:$D$776,СВЦЭМ!$A$33:$A$776,$A17,СВЦЭМ!$B$33:$B$776,P$11)+'СЕТ СН'!$F$11+СВЦЭМ!$D$10+'СЕТ СН'!$F$5-'СЕТ СН'!$F$21</f>
        <v>3275.8304238600003</v>
      </c>
      <c r="Q17" s="36">
        <f>SUMIFS(СВЦЭМ!$D$33:$D$776,СВЦЭМ!$A$33:$A$776,$A17,СВЦЭМ!$B$33:$B$776,Q$11)+'СЕТ СН'!$F$11+СВЦЭМ!$D$10+'СЕТ СН'!$F$5-'СЕТ СН'!$F$21</f>
        <v>3262.4973104600003</v>
      </c>
      <c r="R17" s="36">
        <f>SUMIFS(СВЦЭМ!$D$33:$D$776,СВЦЭМ!$A$33:$A$776,$A17,СВЦЭМ!$B$33:$B$776,R$11)+'СЕТ СН'!$F$11+СВЦЭМ!$D$10+'СЕТ СН'!$F$5-'СЕТ СН'!$F$21</f>
        <v>3222.6332078700002</v>
      </c>
      <c r="S17" s="36">
        <f>SUMIFS(СВЦЭМ!$D$33:$D$776,СВЦЭМ!$A$33:$A$776,$A17,СВЦЭМ!$B$33:$B$776,S$11)+'СЕТ СН'!$F$11+СВЦЭМ!$D$10+'СЕТ СН'!$F$5-'СЕТ СН'!$F$21</f>
        <v>3203.65013391</v>
      </c>
      <c r="T17" s="36">
        <f>SUMIFS(СВЦЭМ!$D$33:$D$776,СВЦЭМ!$A$33:$A$776,$A17,СВЦЭМ!$B$33:$B$776,T$11)+'СЕТ СН'!$F$11+СВЦЭМ!$D$10+'СЕТ СН'!$F$5-'СЕТ СН'!$F$21</f>
        <v>3227.7033007999999</v>
      </c>
      <c r="U17" s="36">
        <f>SUMIFS(СВЦЭМ!$D$33:$D$776,СВЦЭМ!$A$33:$A$776,$A17,СВЦЭМ!$B$33:$B$776,U$11)+'СЕТ СН'!$F$11+СВЦЭМ!$D$10+'СЕТ СН'!$F$5-'СЕТ СН'!$F$21</f>
        <v>3215.9651821100001</v>
      </c>
      <c r="V17" s="36">
        <f>SUMIFS(СВЦЭМ!$D$33:$D$776,СВЦЭМ!$A$33:$A$776,$A17,СВЦЭМ!$B$33:$B$776,V$11)+'СЕТ СН'!$F$11+СВЦЭМ!$D$10+'СЕТ СН'!$F$5-'СЕТ СН'!$F$21</f>
        <v>3203.7940523799998</v>
      </c>
      <c r="W17" s="36">
        <f>SUMIFS(СВЦЭМ!$D$33:$D$776,СВЦЭМ!$A$33:$A$776,$A17,СВЦЭМ!$B$33:$B$776,W$11)+'СЕТ СН'!$F$11+СВЦЭМ!$D$10+'СЕТ СН'!$F$5-'СЕТ СН'!$F$21</f>
        <v>3191.61707226</v>
      </c>
      <c r="X17" s="36">
        <f>SUMIFS(СВЦЭМ!$D$33:$D$776,СВЦЭМ!$A$33:$A$776,$A17,СВЦЭМ!$B$33:$B$776,X$11)+'СЕТ СН'!$F$11+СВЦЭМ!$D$10+'СЕТ СН'!$F$5-'СЕТ СН'!$F$21</f>
        <v>3194.3388555800002</v>
      </c>
      <c r="Y17" s="36">
        <f>SUMIFS(СВЦЭМ!$D$33:$D$776,СВЦЭМ!$A$33:$A$776,$A17,СВЦЭМ!$B$33:$B$776,Y$11)+'СЕТ СН'!$F$11+СВЦЭМ!$D$10+'СЕТ СН'!$F$5-'СЕТ СН'!$F$21</f>
        <v>3189.8326478399999</v>
      </c>
    </row>
    <row r="18" spans="1:25" ht="15.75" x14ac:dyDescent="0.2">
      <c r="A18" s="35">
        <f t="shared" si="0"/>
        <v>43776</v>
      </c>
      <c r="B18" s="36">
        <f>SUMIFS(СВЦЭМ!$D$33:$D$776,СВЦЭМ!$A$33:$A$776,$A18,СВЦЭМ!$B$33:$B$776,B$11)+'СЕТ СН'!$F$11+СВЦЭМ!$D$10+'СЕТ СН'!$F$5-'СЕТ СН'!$F$21</f>
        <v>3236.2171260099999</v>
      </c>
      <c r="C18" s="36">
        <f>SUMIFS(СВЦЭМ!$D$33:$D$776,СВЦЭМ!$A$33:$A$776,$A18,СВЦЭМ!$B$33:$B$776,C$11)+'СЕТ СН'!$F$11+СВЦЭМ!$D$10+'СЕТ СН'!$F$5-'СЕТ СН'!$F$21</f>
        <v>3267.2241934399999</v>
      </c>
      <c r="D18" s="36">
        <f>SUMIFS(СВЦЭМ!$D$33:$D$776,СВЦЭМ!$A$33:$A$776,$A18,СВЦЭМ!$B$33:$B$776,D$11)+'СЕТ СН'!$F$11+СВЦЭМ!$D$10+'СЕТ СН'!$F$5-'СЕТ СН'!$F$21</f>
        <v>3281.3598305300002</v>
      </c>
      <c r="E18" s="36">
        <f>SUMIFS(СВЦЭМ!$D$33:$D$776,СВЦЭМ!$A$33:$A$776,$A18,СВЦЭМ!$B$33:$B$776,E$11)+'СЕТ СН'!$F$11+СВЦЭМ!$D$10+'СЕТ СН'!$F$5-'СЕТ СН'!$F$21</f>
        <v>3295.3848275</v>
      </c>
      <c r="F18" s="36">
        <f>SUMIFS(СВЦЭМ!$D$33:$D$776,СВЦЭМ!$A$33:$A$776,$A18,СВЦЭМ!$B$33:$B$776,F$11)+'СЕТ СН'!$F$11+СВЦЭМ!$D$10+'СЕТ СН'!$F$5-'СЕТ СН'!$F$21</f>
        <v>3294.9969090100003</v>
      </c>
      <c r="G18" s="36">
        <f>SUMIFS(СВЦЭМ!$D$33:$D$776,СВЦЭМ!$A$33:$A$776,$A18,СВЦЭМ!$B$33:$B$776,G$11)+'СЕТ СН'!$F$11+СВЦЭМ!$D$10+'СЕТ СН'!$F$5-'СЕТ СН'!$F$21</f>
        <v>3266.11269021</v>
      </c>
      <c r="H18" s="36">
        <f>SUMIFS(СВЦЭМ!$D$33:$D$776,СВЦЭМ!$A$33:$A$776,$A18,СВЦЭМ!$B$33:$B$776,H$11)+'СЕТ СН'!$F$11+СВЦЭМ!$D$10+'СЕТ СН'!$F$5-'СЕТ СН'!$F$21</f>
        <v>3222.3855947500001</v>
      </c>
      <c r="I18" s="36">
        <f>SUMIFS(СВЦЭМ!$D$33:$D$776,СВЦЭМ!$A$33:$A$776,$A18,СВЦЭМ!$B$33:$B$776,I$11)+'СЕТ СН'!$F$11+СВЦЭМ!$D$10+'СЕТ СН'!$F$5-'СЕТ СН'!$F$21</f>
        <v>3201.2221842399999</v>
      </c>
      <c r="J18" s="36">
        <f>SUMIFS(СВЦЭМ!$D$33:$D$776,СВЦЭМ!$A$33:$A$776,$A18,СВЦЭМ!$B$33:$B$776,J$11)+'СЕТ СН'!$F$11+СВЦЭМ!$D$10+'СЕТ СН'!$F$5-'СЕТ СН'!$F$21</f>
        <v>3194.9406909999998</v>
      </c>
      <c r="K18" s="36">
        <f>SUMIFS(СВЦЭМ!$D$33:$D$776,СВЦЭМ!$A$33:$A$776,$A18,СВЦЭМ!$B$33:$B$776,K$11)+'СЕТ СН'!$F$11+СВЦЭМ!$D$10+'СЕТ СН'!$F$5-'СЕТ СН'!$F$21</f>
        <v>3195.7727175999999</v>
      </c>
      <c r="L18" s="36">
        <f>SUMIFS(СВЦЭМ!$D$33:$D$776,СВЦЭМ!$A$33:$A$776,$A18,СВЦЭМ!$B$33:$B$776,L$11)+'СЕТ СН'!$F$11+СВЦЭМ!$D$10+'СЕТ СН'!$F$5-'СЕТ СН'!$F$21</f>
        <v>3217.9849468800003</v>
      </c>
      <c r="M18" s="36">
        <f>SUMIFS(СВЦЭМ!$D$33:$D$776,СВЦЭМ!$A$33:$A$776,$A18,СВЦЭМ!$B$33:$B$776,M$11)+'СЕТ СН'!$F$11+СВЦЭМ!$D$10+'СЕТ СН'!$F$5-'СЕТ СН'!$F$21</f>
        <v>3234.4077623100002</v>
      </c>
      <c r="N18" s="36">
        <f>SUMIFS(СВЦЭМ!$D$33:$D$776,СВЦЭМ!$A$33:$A$776,$A18,СВЦЭМ!$B$33:$B$776,N$11)+'СЕТ СН'!$F$11+СВЦЭМ!$D$10+'СЕТ СН'!$F$5-'СЕТ СН'!$F$21</f>
        <v>3246.41817068</v>
      </c>
      <c r="O18" s="36">
        <f>SUMIFS(СВЦЭМ!$D$33:$D$776,СВЦЭМ!$A$33:$A$776,$A18,СВЦЭМ!$B$33:$B$776,O$11)+'СЕТ СН'!$F$11+СВЦЭМ!$D$10+'СЕТ СН'!$F$5-'СЕТ СН'!$F$21</f>
        <v>3256.8342048499999</v>
      </c>
      <c r="P18" s="36">
        <f>SUMIFS(СВЦЭМ!$D$33:$D$776,СВЦЭМ!$A$33:$A$776,$A18,СВЦЭМ!$B$33:$B$776,P$11)+'СЕТ СН'!$F$11+СВЦЭМ!$D$10+'СЕТ СН'!$F$5-'СЕТ СН'!$F$21</f>
        <v>3257.8914544300001</v>
      </c>
      <c r="Q18" s="36">
        <f>SUMIFS(СВЦЭМ!$D$33:$D$776,СВЦЭМ!$A$33:$A$776,$A18,СВЦЭМ!$B$33:$B$776,Q$11)+'СЕТ СН'!$F$11+СВЦЭМ!$D$10+'СЕТ СН'!$F$5-'СЕТ СН'!$F$21</f>
        <v>3251.47247767</v>
      </c>
      <c r="R18" s="36">
        <f>SUMIFS(СВЦЭМ!$D$33:$D$776,СВЦЭМ!$A$33:$A$776,$A18,СВЦЭМ!$B$33:$B$776,R$11)+'СЕТ СН'!$F$11+СВЦЭМ!$D$10+'СЕТ СН'!$F$5-'СЕТ СН'!$F$21</f>
        <v>3205.34868895</v>
      </c>
      <c r="S18" s="36">
        <f>SUMIFS(СВЦЭМ!$D$33:$D$776,СВЦЭМ!$A$33:$A$776,$A18,СВЦЭМ!$B$33:$B$776,S$11)+'СЕТ СН'!$F$11+СВЦЭМ!$D$10+'СЕТ СН'!$F$5-'СЕТ СН'!$F$21</f>
        <v>3192.32479595</v>
      </c>
      <c r="T18" s="36">
        <f>SUMIFS(СВЦЭМ!$D$33:$D$776,СВЦЭМ!$A$33:$A$776,$A18,СВЦЭМ!$B$33:$B$776,T$11)+'СЕТ СН'!$F$11+СВЦЭМ!$D$10+'СЕТ СН'!$F$5-'СЕТ СН'!$F$21</f>
        <v>3180.3388951400002</v>
      </c>
      <c r="U18" s="36">
        <f>SUMIFS(СВЦЭМ!$D$33:$D$776,СВЦЭМ!$A$33:$A$776,$A18,СВЦЭМ!$B$33:$B$776,U$11)+'СЕТ СН'!$F$11+СВЦЭМ!$D$10+'СЕТ СН'!$F$5-'СЕТ СН'!$F$21</f>
        <v>3177.96351284</v>
      </c>
      <c r="V18" s="36">
        <f>SUMIFS(СВЦЭМ!$D$33:$D$776,СВЦЭМ!$A$33:$A$776,$A18,СВЦЭМ!$B$33:$B$776,V$11)+'СЕТ СН'!$F$11+СВЦЭМ!$D$10+'СЕТ СН'!$F$5-'СЕТ СН'!$F$21</f>
        <v>3178.03093468</v>
      </c>
      <c r="W18" s="36">
        <f>SUMIFS(СВЦЭМ!$D$33:$D$776,СВЦЭМ!$A$33:$A$776,$A18,СВЦЭМ!$B$33:$B$776,W$11)+'СЕТ СН'!$F$11+СВЦЭМ!$D$10+'СЕТ СН'!$F$5-'СЕТ СН'!$F$21</f>
        <v>3170.3545620899999</v>
      </c>
      <c r="X18" s="36">
        <f>SUMIFS(СВЦЭМ!$D$33:$D$776,СВЦЭМ!$A$33:$A$776,$A18,СВЦЭМ!$B$33:$B$776,X$11)+'СЕТ СН'!$F$11+СВЦЭМ!$D$10+'СЕТ СН'!$F$5-'СЕТ СН'!$F$21</f>
        <v>3176.8685097799998</v>
      </c>
      <c r="Y18" s="36">
        <f>SUMIFS(СВЦЭМ!$D$33:$D$776,СВЦЭМ!$A$33:$A$776,$A18,СВЦЭМ!$B$33:$B$776,Y$11)+'СЕТ СН'!$F$11+СВЦЭМ!$D$10+'СЕТ СН'!$F$5-'СЕТ СН'!$F$21</f>
        <v>3212.2303341699999</v>
      </c>
    </row>
    <row r="19" spans="1:25" ht="15.75" x14ac:dyDescent="0.2">
      <c r="A19" s="35">
        <f t="shared" si="0"/>
        <v>43777</v>
      </c>
      <c r="B19" s="36">
        <f>SUMIFS(СВЦЭМ!$D$33:$D$776,СВЦЭМ!$A$33:$A$776,$A19,СВЦЭМ!$B$33:$B$776,B$11)+'СЕТ СН'!$F$11+СВЦЭМ!$D$10+'СЕТ СН'!$F$5-'СЕТ СН'!$F$21</f>
        <v>3286.7036987400002</v>
      </c>
      <c r="C19" s="36">
        <f>SUMIFS(СВЦЭМ!$D$33:$D$776,СВЦЭМ!$A$33:$A$776,$A19,СВЦЭМ!$B$33:$B$776,C$11)+'СЕТ СН'!$F$11+СВЦЭМ!$D$10+'СЕТ СН'!$F$5-'СЕТ СН'!$F$21</f>
        <v>3324.3613790700001</v>
      </c>
      <c r="D19" s="36">
        <f>SUMIFS(СВЦЭМ!$D$33:$D$776,СВЦЭМ!$A$33:$A$776,$A19,СВЦЭМ!$B$33:$B$776,D$11)+'СЕТ СН'!$F$11+СВЦЭМ!$D$10+'СЕТ СН'!$F$5-'СЕТ СН'!$F$21</f>
        <v>3333.7754469000001</v>
      </c>
      <c r="E19" s="36">
        <f>SUMIFS(СВЦЭМ!$D$33:$D$776,СВЦЭМ!$A$33:$A$776,$A19,СВЦЭМ!$B$33:$B$776,E$11)+'СЕТ СН'!$F$11+СВЦЭМ!$D$10+'СЕТ СН'!$F$5-'СЕТ СН'!$F$21</f>
        <v>3342.2242918800002</v>
      </c>
      <c r="F19" s="36">
        <f>SUMIFS(СВЦЭМ!$D$33:$D$776,СВЦЭМ!$A$33:$A$776,$A19,СВЦЭМ!$B$33:$B$776,F$11)+'СЕТ СН'!$F$11+СВЦЭМ!$D$10+'СЕТ СН'!$F$5-'СЕТ СН'!$F$21</f>
        <v>3337.9647594200001</v>
      </c>
      <c r="G19" s="36">
        <f>SUMIFS(СВЦЭМ!$D$33:$D$776,СВЦЭМ!$A$33:$A$776,$A19,СВЦЭМ!$B$33:$B$776,G$11)+'СЕТ СН'!$F$11+СВЦЭМ!$D$10+'СЕТ СН'!$F$5-'СЕТ СН'!$F$21</f>
        <v>3318.1382249100002</v>
      </c>
      <c r="H19" s="36">
        <f>SUMIFS(СВЦЭМ!$D$33:$D$776,СВЦЭМ!$A$33:$A$776,$A19,СВЦЭМ!$B$33:$B$776,H$11)+'СЕТ СН'!$F$11+СВЦЭМ!$D$10+'СЕТ СН'!$F$5-'СЕТ СН'!$F$21</f>
        <v>3267.9359505699999</v>
      </c>
      <c r="I19" s="36">
        <f>SUMIFS(СВЦЭМ!$D$33:$D$776,СВЦЭМ!$A$33:$A$776,$A19,СВЦЭМ!$B$33:$B$776,I$11)+'СЕТ СН'!$F$11+СВЦЭМ!$D$10+'СЕТ СН'!$F$5-'СЕТ СН'!$F$21</f>
        <v>3236.3412549499999</v>
      </c>
      <c r="J19" s="36">
        <f>SUMIFS(СВЦЭМ!$D$33:$D$776,СВЦЭМ!$A$33:$A$776,$A19,СВЦЭМ!$B$33:$B$776,J$11)+'СЕТ СН'!$F$11+СВЦЭМ!$D$10+'СЕТ СН'!$F$5-'СЕТ СН'!$F$21</f>
        <v>3226.8463687600001</v>
      </c>
      <c r="K19" s="36">
        <f>SUMIFS(СВЦЭМ!$D$33:$D$776,СВЦЭМ!$A$33:$A$776,$A19,СВЦЭМ!$B$33:$B$776,K$11)+'СЕТ СН'!$F$11+СВЦЭМ!$D$10+'СЕТ СН'!$F$5-'СЕТ СН'!$F$21</f>
        <v>3224.3256915900001</v>
      </c>
      <c r="L19" s="36">
        <f>SUMIFS(СВЦЭМ!$D$33:$D$776,СВЦЭМ!$A$33:$A$776,$A19,СВЦЭМ!$B$33:$B$776,L$11)+'СЕТ СН'!$F$11+СВЦЭМ!$D$10+'СЕТ СН'!$F$5-'СЕТ СН'!$F$21</f>
        <v>3217.4756238099999</v>
      </c>
      <c r="M19" s="36">
        <f>SUMIFS(СВЦЭМ!$D$33:$D$776,СВЦЭМ!$A$33:$A$776,$A19,СВЦЭМ!$B$33:$B$776,M$11)+'СЕТ СН'!$F$11+СВЦЭМ!$D$10+'СЕТ СН'!$F$5-'СЕТ СН'!$F$21</f>
        <v>3229.3754158500001</v>
      </c>
      <c r="N19" s="36">
        <f>SUMIFS(СВЦЭМ!$D$33:$D$776,СВЦЭМ!$A$33:$A$776,$A19,СВЦЭМ!$B$33:$B$776,N$11)+'СЕТ СН'!$F$11+СВЦЭМ!$D$10+'СЕТ СН'!$F$5-'СЕТ СН'!$F$21</f>
        <v>3241.17912587</v>
      </c>
      <c r="O19" s="36">
        <f>SUMIFS(СВЦЭМ!$D$33:$D$776,СВЦЭМ!$A$33:$A$776,$A19,СВЦЭМ!$B$33:$B$776,O$11)+'СЕТ СН'!$F$11+СВЦЭМ!$D$10+'СЕТ СН'!$F$5-'СЕТ СН'!$F$21</f>
        <v>3250.3913581699999</v>
      </c>
      <c r="P19" s="36">
        <f>SUMIFS(СВЦЭМ!$D$33:$D$776,СВЦЭМ!$A$33:$A$776,$A19,СВЦЭМ!$B$33:$B$776,P$11)+'СЕТ СН'!$F$11+СВЦЭМ!$D$10+'СЕТ СН'!$F$5-'СЕТ СН'!$F$21</f>
        <v>3253.9907442799999</v>
      </c>
      <c r="Q19" s="36">
        <f>SUMIFS(СВЦЭМ!$D$33:$D$776,СВЦЭМ!$A$33:$A$776,$A19,СВЦЭМ!$B$33:$B$776,Q$11)+'СЕТ СН'!$F$11+СВЦЭМ!$D$10+'СЕТ СН'!$F$5-'СЕТ СН'!$F$21</f>
        <v>3256.3362134200001</v>
      </c>
      <c r="R19" s="36">
        <f>SUMIFS(СВЦЭМ!$D$33:$D$776,СВЦЭМ!$A$33:$A$776,$A19,СВЦЭМ!$B$33:$B$776,R$11)+'СЕТ СН'!$F$11+СВЦЭМ!$D$10+'СЕТ СН'!$F$5-'СЕТ СН'!$F$21</f>
        <v>3216.78066468</v>
      </c>
      <c r="S19" s="36">
        <f>SUMIFS(СВЦЭМ!$D$33:$D$776,СВЦЭМ!$A$33:$A$776,$A19,СВЦЭМ!$B$33:$B$776,S$11)+'СЕТ СН'!$F$11+СВЦЭМ!$D$10+'СЕТ СН'!$F$5-'СЕТ СН'!$F$21</f>
        <v>3198.7064923299999</v>
      </c>
      <c r="T19" s="36">
        <f>SUMIFS(СВЦЭМ!$D$33:$D$776,СВЦЭМ!$A$33:$A$776,$A19,СВЦЭМ!$B$33:$B$776,T$11)+'СЕТ СН'!$F$11+СВЦЭМ!$D$10+'СЕТ СН'!$F$5-'СЕТ СН'!$F$21</f>
        <v>3181.9147641899999</v>
      </c>
      <c r="U19" s="36">
        <f>SUMIFS(СВЦЭМ!$D$33:$D$776,СВЦЭМ!$A$33:$A$776,$A19,СВЦЭМ!$B$33:$B$776,U$11)+'СЕТ СН'!$F$11+СВЦЭМ!$D$10+'СЕТ СН'!$F$5-'СЕТ СН'!$F$21</f>
        <v>3175.6281228500002</v>
      </c>
      <c r="V19" s="36">
        <f>SUMIFS(СВЦЭМ!$D$33:$D$776,СВЦЭМ!$A$33:$A$776,$A19,СВЦЭМ!$B$33:$B$776,V$11)+'СЕТ СН'!$F$11+СВЦЭМ!$D$10+'СЕТ СН'!$F$5-'СЕТ СН'!$F$21</f>
        <v>3189.1965519599999</v>
      </c>
      <c r="W19" s="36">
        <f>SUMIFS(СВЦЭМ!$D$33:$D$776,СВЦЭМ!$A$33:$A$776,$A19,СВЦЭМ!$B$33:$B$776,W$11)+'СЕТ СН'!$F$11+СВЦЭМ!$D$10+'СЕТ СН'!$F$5-'СЕТ СН'!$F$21</f>
        <v>3202.0935749199998</v>
      </c>
      <c r="X19" s="36">
        <f>SUMIFS(СВЦЭМ!$D$33:$D$776,СВЦЭМ!$A$33:$A$776,$A19,СВЦЭМ!$B$33:$B$776,X$11)+'СЕТ СН'!$F$11+СВЦЭМ!$D$10+'СЕТ СН'!$F$5-'СЕТ СН'!$F$21</f>
        <v>3218.6899423599998</v>
      </c>
      <c r="Y19" s="36">
        <f>SUMIFS(СВЦЭМ!$D$33:$D$776,СВЦЭМ!$A$33:$A$776,$A19,СВЦЭМ!$B$33:$B$776,Y$11)+'СЕТ СН'!$F$11+СВЦЭМ!$D$10+'СЕТ СН'!$F$5-'СЕТ СН'!$F$21</f>
        <v>3245.8916847999999</v>
      </c>
    </row>
    <row r="20" spans="1:25" ht="15.75" x14ac:dyDescent="0.2">
      <c r="A20" s="35">
        <f t="shared" si="0"/>
        <v>43778</v>
      </c>
      <c r="B20" s="36">
        <f>SUMIFS(СВЦЭМ!$D$33:$D$776,СВЦЭМ!$A$33:$A$776,$A20,СВЦЭМ!$B$33:$B$776,B$11)+'СЕТ СН'!$F$11+СВЦЭМ!$D$10+'СЕТ СН'!$F$5-'СЕТ СН'!$F$21</f>
        <v>3306.8287338</v>
      </c>
      <c r="C20" s="36">
        <f>SUMIFS(СВЦЭМ!$D$33:$D$776,СВЦЭМ!$A$33:$A$776,$A20,СВЦЭМ!$B$33:$B$776,C$11)+'СЕТ СН'!$F$11+СВЦЭМ!$D$10+'СЕТ СН'!$F$5-'СЕТ СН'!$F$21</f>
        <v>3345.2966783100001</v>
      </c>
      <c r="D20" s="36">
        <f>SUMIFS(СВЦЭМ!$D$33:$D$776,СВЦЭМ!$A$33:$A$776,$A20,СВЦЭМ!$B$33:$B$776,D$11)+'СЕТ СН'!$F$11+СВЦЭМ!$D$10+'СЕТ СН'!$F$5-'СЕТ СН'!$F$21</f>
        <v>3360.1280477800001</v>
      </c>
      <c r="E20" s="36">
        <f>SUMIFS(СВЦЭМ!$D$33:$D$776,СВЦЭМ!$A$33:$A$776,$A20,СВЦЭМ!$B$33:$B$776,E$11)+'СЕТ СН'!$F$11+СВЦЭМ!$D$10+'СЕТ СН'!$F$5-'СЕТ СН'!$F$21</f>
        <v>3376.2459202300001</v>
      </c>
      <c r="F20" s="36">
        <f>SUMIFS(СВЦЭМ!$D$33:$D$776,СВЦЭМ!$A$33:$A$776,$A20,СВЦЭМ!$B$33:$B$776,F$11)+'СЕТ СН'!$F$11+СВЦЭМ!$D$10+'СЕТ СН'!$F$5-'СЕТ СН'!$F$21</f>
        <v>3371.5120263500003</v>
      </c>
      <c r="G20" s="36">
        <f>SUMIFS(СВЦЭМ!$D$33:$D$776,СВЦЭМ!$A$33:$A$776,$A20,СВЦЭМ!$B$33:$B$776,G$11)+'СЕТ СН'!$F$11+СВЦЭМ!$D$10+'СЕТ СН'!$F$5-'СЕТ СН'!$F$21</f>
        <v>3362.88542306</v>
      </c>
      <c r="H20" s="36">
        <f>SUMIFS(СВЦЭМ!$D$33:$D$776,СВЦЭМ!$A$33:$A$776,$A20,СВЦЭМ!$B$33:$B$776,H$11)+'СЕТ СН'!$F$11+СВЦЭМ!$D$10+'СЕТ СН'!$F$5-'СЕТ СН'!$F$21</f>
        <v>3319.01553147</v>
      </c>
      <c r="I20" s="36">
        <f>SUMIFS(СВЦЭМ!$D$33:$D$776,СВЦЭМ!$A$33:$A$776,$A20,СВЦЭМ!$B$33:$B$776,I$11)+'СЕТ СН'!$F$11+СВЦЭМ!$D$10+'СЕТ СН'!$F$5-'СЕТ СН'!$F$21</f>
        <v>3277.95283285</v>
      </c>
      <c r="J20" s="36">
        <f>SUMIFS(СВЦЭМ!$D$33:$D$776,СВЦЭМ!$A$33:$A$776,$A20,СВЦЭМ!$B$33:$B$776,J$11)+'СЕТ СН'!$F$11+СВЦЭМ!$D$10+'СЕТ СН'!$F$5-'СЕТ СН'!$F$21</f>
        <v>3262.5803806700001</v>
      </c>
      <c r="K20" s="36">
        <f>SUMIFS(СВЦЭМ!$D$33:$D$776,СВЦЭМ!$A$33:$A$776,$A20,СВЦЭМ!$B$33:$B$776,K$11)+'СЕТ СН'!$F$11+СВЦЭМ!$D$10+'СЕТ СН'!$F$5-'СЕТ СН'!$F$21</f>
        <v>3256.6067461100001</v>
      </c>
      <c r="L20" s="36">
        <f>SUMIFS(СВЦЭМ!$D$33:$D$776,СВЦЭМ!$A$33:$A$776,$A20,СВЦЭМ!$B$33:$B$776,L$11)+'СЕТ СН'!$F$11+СВЦЭМ!$D$10+'СЕТ СН'!$F$5-'СЕТ СН'!$F$21</f>
        <v>3264.2216437900001</v>
      </c>
      <c r="M20" s="36">
        <f>SUMIFS(СВЦЭМ!$D$33:$D$776,СВЦЭМ!$A$33:$A$776,$A20,СВЦЭМ!$B$33:$B$776,M$11)+'СЕТ СН'!$F$11+СВЦЭМ!$D$10+'СЕТ СН'!$F$5-'СЕТ СН'!$F$21</f>
        <v>3269.7051190699999</v>
      </c>
      <c r="N20" s="36">
        <f>SUMIFS(СВЦЭМ!$D$33:$D$776,СВЦЭМ!$A$33:$A$776,$A20,СВЦЭМ!$B$33:$B$776,N$11)+'СЕТ СН'!$F$11+СВЦЭМ!$D$10+'СЕТ СН'!$F$5-'СЕТ СН'!$F$21</f>
        <v>3274.6919704900001</v>
      </c>
      <c r="O20" s="36">
        <f>SUMIFS(СВЦЭМ!$D$33:$D$776,СВЦЭМ!$A$33:$A$776,$A20,СВЦЭМ!$B$33:$B$776,O$11)+'СЕТ СН'!$F$11+СВЦЭМ!$D$10+'СЕТ СН'!$F$5-'СЕТ СН'!$F$21</f>
        <v>3286.07173143</v>
      </c>
      <c r="P20" s="36">
        <f>SUMIFS(СВЦЭМ!$D$33:$D$776,СВЦЭМ!$A$33:$A$776,$A20,СВЦЭМ!$B$33:$B$776,P$11)+'СЕТ СН'!$F$11+СВЦЭМ!$D$10+'СЕТ СН'!$F$5-'СЕТ СН'!$F$21</f>
        <v>3297.6755081199999</v>
      </c>
      <c r="Q20" s="36">
        <f>SUMIFS(СВЦЭМ!$D$33:$D$776,СВЦЭМ!$A$33:$A$776,$A20,СВЦЭМ!$B$33:$B$776,Q$11)+'СЕТ СН'!$F$11+СВЦЭМ!$D$10+'СЕТ СН'!$F$5-'СЕТ СН'!$F$21</f>
        <v>3292.8678609100002</v>
      </c>
      <c r="R20" s="36">
        <f>SUMIFS(СВЦЭМ!$D$33:$D$776,СВЦЭМ!$A$33:$A$776,$A20,СВЦЭМ!$B$33:$B$776,R$11)+'СЕТ СН'!$F$11+СВЦЭМ!$D$10+'СЕТ СН'!$F$5-'СЕТ СН'!$F$21</f>
        <v>3249.9824375400003</v>
      </c>
      <c r="S20" s="36">
        <f>SUMIFS(СВЦЭМ!$D$33:$D$776,СВЦЭМ!$A$33:$A$776,$A20,СВЦЭМ!$B$33:$B$776,S$11)+'СЕТ СН'!$F$11+СВЦЭМ!$D$10+'СЕТ СН'!$F$5-'СЕТ СН'!$F$21</f>
        <v>3215.4417773</v>
      </c>
      <c r="T20" s="36">
        <f>SUMIFS(СВЦЭМ!$D$33:$D$776,СВЦЭМ!$A$33:$A$776,$A20,СВЦЭМ!$B$33:$B$776,T$11)+'СЕТ СН'!$F$11+СВЦЭМ!$D$10+'СЕТ СН'!$F$5-'СЕТ СН'!$F$21</f>
        <v>3226.0947009500001</v>
      </c>
      <c r="U20" s="36">
        <f>SUMIFS(СВЦЭМ!$D$33:$D$776,СВЦЭМ!$A$33:$A$776,$A20,СВЦЭМ!$B$33:$B$776,U$11)+'СЕТ СН'!$F$11+СВЦЭМ!$D$10+'СЕТ СН'!$F$5-'СЕТ СН'!$F$21</f>
        <v>3227.30230566</v>
      </c>
      <c r="V20" s="36">
        <f>SUMIFS(СВЦЭМ!$D$33:$D$776,СВЦЭМ!$A$33:$A$776,$A20,СВЦЭМ!$B$33:$B$776,V$11)+'СЕТ СН'!$F$11+СВЦЭМ!$D$10+'СЕТ СН'!$F$5-'СЕТ СН'!$F$21</f>
        <v>3219.2173805900002</v>
      </c>
      <c r="W20" s="36">
        <f>SUMIFS(СВЦЭМ!$D$33:$D$776,СВЦЭМ!$A$33:$A$776,$A20,СВЦЭМ!$B$33:$B$776,W$11)+'СЕТ СН'!$F$11+СВЦЭМ!$D$10+'СЕТ СН'!$F$5-'СЕТ СН'!$F$21</f>
        <v>3209.3880876000003</v>
      </c>
      <c r="X20" s="36">
        <f>SUMIFS(СВЦЭМ!$D$33:$D$776,СВЦЭМ!$A$33:$A$776,$A20,СВЦЭМ!$B$33:$B$776,X$11)+'СЕТ СН'!$F$11+СВЦЭМ!$D$10+'СЕТ СН'!$F$5-'СЕТ СН'!$F$21</f>
        <v>3209.19549306</v>
      </c>
      <c r="Y20" s="36">
        <f>SUMIFS(СВЦЭМ!$D$33:$D$776,СВЦЭМ!$A$33:$A$776,$A20,СВЦЭМ!$B$33:$B$776,Y$11)+'СЕТ СН'!$F$11+СВЦЭМ!$D$10+'СЕТ СН'!$F$5-'СЕТ СН'!$F$21</f>
        <v>3239.1676701800002</v>
      </c>
    </row>
    <row r="21" spans="1:25" ht="15.75" x14ac:dyDescent="0.2">
      <c r="A21" s="35">
        <f t="shared" si="0"/>
        <v>43779</v>
      </c>
      <c r="B21" s="36">
        <f>SUMIFS(СВЦЭМ!$D$33:$D$776,СВЦЭМ!$A$33:$A$776,$A21,СВЦЭМ!$B$33:$B$776,B$11)+'СЕТ СН'!$F$11+СВЦЭМ!$D$10+'СЕТ СН'!$F$5-'СЕТ СН'!$F$21</f>
        <v>3304.1896261000002</v>
      </c>
      <c r="C21" s="36">
        <f>SUMIFS(СВЦЭМ!$D$33:$D$776,СВЦЭМ!$A$33:$A$776,$A21,СВЦЭМ!$B$33:$B$776,C$11)+'СЕТ СН'!$F$11+СВЦЭМ!$D$10+'СЕТ СН'!$F$5-'СЕТ СН'!$F$21</f>
        <v>3340.1801330400003</v>
      </c>
      <c r="D21" s="36">
        <f>SUMIFS(СВЦЭМ!$D$33:$D$776,СВЦЭМ!$A$33:$A$776,$A21,СВЦЭМ!$B$33:$B$776,D$11)+'СЕТ СН'!$F$11+СВЦЭМ!$D$10+'СЕТ СН'!$F$5-'СЕТ СН'!$F$21</f>
        <v>3357.9724942900002</v>
      </c>
      <c r="E21" s="36">
        <f>SUMIFS(СВЦЭМ!$D$33:$D$776,СВЦЭМ!$A$33:$A$776,$A21,СВЦЭМ!$B$33:$B$776,E$11)+'СЕТ СН'!$F$11+СВЦЭМ!$D$10+'СЕТ СН'!$F$5-'СЕТ СН'!$F$21</f>
        <v>3372.30163713</v>
      </c>
      <c r="F21" s="36">
        <f>SUMIFS(СВЦЭМ!$D$33:$D$776,СВЦЭМ!$A$33:$A$776,$A21,СВЦЭМ!$B$33:$B$776,F$11)+'СЕТ СН'!$F$11+СВЦЭМ!$D$10+'СЕТ СН'!$F$5-'СЕТ СН'!$F$21</f>
        <v>3371.8871245999999</v>
      </c>
      <c r="G21" s="36">
        <f>SUMIFS(СВЦЭМ!$D$33:$D$776,СВЦЭМ!$A$33:$A$776,$A21,СВЦЭМ!$B$33:$B$776,G$11)+'СЕТ СН'!$F$11+СВЦЭМ!$D$10+'СЕТ СН'!$F$5-'СЕТ СН'!$F$21</f>
        <v>3359.6486695100002</v>
      </c>
      <c r="H21" s="36">
        <f>SUMIFS(СВЦЭМ!$D$33:$D$776,СВЦЭМ!$A$33:$A$776,$A21,СВЦЭМ!$B$33:$B$776,H$11)+'СЕТ СН'!$F$11+СВЦЭМ!$D$10+'СЕТ СН'!$F$5-'СЕТ СН'!$F$21</f>
        <v>3334.0780543300002</v>
      </c>
      <c r="I21" s="36">
        <f>SUMIFS(СВЦЭМ!$D$33:$D$776,СВЦЭМ!$A$33:$A$776,$A21,СВЦЭМ!$B$33:$B$776,I$11)+'СЕТ СН'!$F$11+СВЦЭМ!$D$10+'СЕТ СН'!$F$5-'СЕТ СН'!$F$21</f>
        <v>3323.1203636199998</v>
      </c>
      <c r="J21" s="36">
        <f>SUMIFS(СВЦЭМ!$D$33:$D$776,СВЦЭМ!$A$33:$A$776,$A21,СВЦЭМ!$B$33:$B$776,J$11)+'СЕТ СН'!$F$11+СВЦЭМ!$D$10+'СЕТ СН'!$F$5-'СЕТ СН'!$F$21</f>
        <v>3312.0551942000002</v>
      </c>
      <c r="K21" s="36">
        <f>SUMIFS(СВЦЭМ!$D$33:$D$776,СВЦЭМ!$A$33:$A$776,$A21,СВЦЭМ!$B$33:$B$776,K$11)+'СЕТ СН'!$F$11+СВЦЭМ!$D$10+'СЕТ СН'!$F$5-'СЕТ СН'!$F$21</f>
        <v>3282.9179803300003</v>
      </c>
      <c r="L21" s="36">
        <f>SUMIFS(СВЦЭМ!$D$33:$D$776,СВЦЭМ!$A$33:$A$776,$A21,СВЦЭМ!$B$33:$B$776,L$11)+'СЕТ СН'!$F$11+СВЦЭМ!$D$10+'СЕТ СН'!$F$5-'СЕТ СН'!$F$21</f>
        <v>3268.3298968600002</v>
      </c>
      <c r="M21" s="36">
        <f>SUMIFS(СВЦЭМ!$D$33:$D$776,СВЦЭМ!$A$33:$A$776,$A21,СВЦЭМ!$B$33:$B$776,M$11)+'СЕТ СН'!$F$11+СВЦЭМ!$D$10+'СЕТ СН'!$F$5-'СЕТ СН'!$F$21</f>
        <v>3268.3124796400002</v>
      </c>
      <c r="N21" s="36">
        <f>SUMIFS(СВЦЭМ!$D$33:$D$776,СВЦЭМ!$A$33:$A$776,$A21,СВЦЭМ!$B$33:$B$776,N$11)+'СЕТ СН'!$F$11+СВЦЭМ!$D$10+'СЕТ СН'!$F$5-'СЕТ СН'!$F$21</f>
        <v>3275.0760315500002</v>
      </c>
      <c r="O21" s="36">
        <f>SUMIFS(СВЦЭМ!$D$33:$D$776,СВЦЭМ!$A$33:$A$776,$A21,СВЦЭМ!$B$33:$B$776,O$11)+'СЕТ СН'!$F$11+СВЦЭМ!$D$10+'СЕТ СН'!$F$5-'СЕТ СН'!$F$21</f>
        <v>3287.7851480899999</v>
      </c>
      <c r="P21" s="36">
        <f>SUMIFS(СВЦЭМ!$D$33:$D$776,СВЦЭМ!$A$33:$A$776,$A21,СВЦЭМ!$B$33:$B$776,P$11)+'СЕТ СН'!$F$11+СВЦЭМ!$D$10+'СЕТ СН'!$F$5-'СЕТ СН'!$F$21</f>
        <v>3303.7507211000002</v>
      </c>
      <c r="Q21" s="36">
        <f>SUMIFS(СВЦЭМ!$D$33:$D$776,СВЦЭМ!$A$33:$A$776,$A21,СВЦЭМ!$B$33:$B$776,Q$11)+'СЕТ СН'!$F$11+СВЦЭМ!$D$10+'СЕТ СН'!$F$5-'СЕТ СН'!$F$21</f>
        <v>3306.3948749400001</v>
      </c>
      <c r="R21" s="36">
        <f>SUMIFS(СВЦЭМ!$D$33:$D$776,СВЦЭМ!$A$33:$A$776,$A21,СВЦЭМ!$B$33:$B$776,R$11)+'СЕТ СН'!$F$11+СВЦЭМ!$D$10+'СЕТ СН'!$F$5-'СЕТ СН'!$F$21</f>
        <v>3255.7551682000003</v>
      </c>
      <c r="S21" s="36">
        <f>SUMIFS(СВЦЭМ!$D$33:$D$776,СВЦЭМ!$A$33:$A$776,$A21,СВЦЭМ!$B$33:$B$776,S$11)+'СЕТ СН'!$F$11+СВЦЭМ!$D$10+'СЕТ СН'!$F$5-'СЕТ СН'!$F$21</f>
        <v>3224.7850558800001</v>
      </c>
      <c r="T21" s="36">
        <f>SUMIFS(СВЦЭМ!$D$33:$D$776,СВЦЭМ!$A$33:$A$776,$A21,СВЦЭМ!$B$33:$B$776,T$11)+'СЕТ СН'!$F$11+СВЦЭМ!$D$10+'СЕТ СН'!$F$5-'СЕТ СН'!$F$21</f>
        <v>3234.2296579600002</v>
      </c>
      <c r="U21" s="36">
        <f>SUMIFS(СВЦЭМ!$D$33:$D$776,СВЦЭМ!$A$33:$A$776,$A21,СВЦЭМ!$B$33:$B$776,U$11)+'СЕТ СН'!$F$11+СВЦЭМ!$D$10+'СЕТ СН'!$F$5-'СЕТ СН'!$F$21</f>
        <v>3231.92581329</v>
      </c>
      <c r="V21" s="36">
        <f>SUMIFS(СВЦЭМ!$D$33:$D$776,СВЦЭМ!$A$33:$A$776,$A21,СВЦЭМ!$B$33:$B$776,V$11)+'СЕТ СН'!$F$11+СВЦЭМ!$D$10+'СЕТ СН'!$F$5-'СЕТ СН'!$F$21</f>
        <v>3223.2074705200002</v>
      </c>
      <c r="W21" s="36">
        <f>SUMIFS(СВЦЭМ!$D$33:$D$776,СВЦЭМ!$A$33:$A$776,$A21,СВЦЭМ!$B$33:$B$776,W$11)+'СЕТ СН'!$F$11+СВЦЭМ!$D$10+'СЕТ СН'!$F$5-'СЕТ СН'!$F$21</f>
        <v>3215.9500639799999</v>
      </c>
      <c r="X21" s="36">
        <f>SUMIFS(СВЦЭМ!$D$33:$D$776,СВЦЭМ!$A$33:$A$776,$A21,СВЦЭМ!$B$33:$B$776,X$11)+'СЕТ СН'!$F$11+СВЦЭМ!$D$10+'СЕТ СН'!$F$5-'СЕТ СН'!$F$21</f>
        <v>3202.0705994</v>
      </c>
      <c r="Y21" s="36">
        <f>SUMIFS(СВЦЭМ!$D$33:$D$776,СВЦЭМ!$A$33:$A$776,$A21,СВЦЭМ!$B$33:$B$776,Y$11)+'СЕТ СН'!$F$11+СВЦЭМ!$D$10+'СЕТ СН'!$F$5-'СЕТ СН'!$F$21</f>
        <v>3221.0719152700003</v>
      </c>
    </row>
    <row r="22" spans="1:25" ht="15.75" x14ac:dyDescent="0.2">
      <c r="A22" s="35">
        <f t="shared" si="0"/>
        <v>43780</v>
      </c>
      <c r="B22" s="36">
        <f>SUMIFS(СВЦЭМ!$D$33:$D$776,СВЦЭМ!$A$33:$A$776,$A22,СВЦЭМ!$B$33:$B$776,B$11)+'СЕТ СН'!$F$11+СВЦЭМ!$D$10+'СЕТ СН'!$F$5-'СЕТ СН'!$F$21</f>
        <v>3294.5839344300002</v>
      </c>
      <c r="C22" s="36">
        <f>SUMIFS(СВЦЭМ!$D$33:$D$776,СВЦЭМ!$A$33:$A$776,$A22,СВЦЭМ!$B$33:$B$776,C$11)+'СЕТ СН'!$F$11+СВЦЭМ!$D$10+'СЕТ СН'!$F$5-'СЕТ СН'!$F$21</f>
        <v>3331.96414142</v>
      </c>
      <c r="D22" s="36">
        <f>SUMIFS(СВЦЭМ!$D$33:$D$776,СВЦЭМ!$A$33:$A$776,$A22,СВЦЭМ!$B$33:$B$776,D$11)+'СЕТ СН'!$F$11+СВЦЭМ!$D$10+'СЕТ СН'!$F$5-'СЕТ СН'!$F$21</f>
        <v>3359.5629141700001</v>
      </c>
      <c r="E22" s="36">
        <f>SUMIFS(СВЦЭМ!$D$33:$D$776,СВЦЭМ!$A$33:$A$776,$A22,СВЦЭМ!$B$33:$B$776,E$11)+'СЕТ СН'!$F$11+СВЦЭМ!$D$10+'СЕТ СН'!$F$5-'СЕТ СН'!$F$21</f>
        <v>3369.1287280900001</v>
      </c>
      <c r="F22" s="36">
        <f>SUMIFS(СВЦЭМ!$D$33:$D$776,СВЦЭМ!$A$33:$A$776,$A22,СВЦЭМ!$B$33:$B$776,F$11)+'СЕТ СН'!$F$11+СВЦЭМ!$D$10+'СЕТ СН'!$F$5-'СЕТ СН'!$F$21</f>
        <v>3377.1853563499999</v>
      </c>
      <c r="G22" s="36">
        <f>SUMIFS(СВЦЭМ!$D$33:$D$776,СВЦЭМ!$A$33:$A$776,$A22,СВЦЭМ!$B$33:$B$776,G$11)+'СЕТ СН'!$F$11+СВЦЭМ!$D$10+'СЕТ СН'!$F$5-'СЕТ СН'!$F$21</f>
        <v>3344.9053555999999</v>
      </c>
      <c r="H22" s="36">
        <f>SUMIFS(СВЦЭМ!$D$33:$D$776,СВЦЭМ!$A$33:$A$776,$A22,СВЦЭМ!$B$33:$B$776,H$11)+'СЕТ СН'!$F$11+СВЦЭМ!$D$10+'СЕТ СН'!$F$5-'СЕТ СН'!$F$21</f>
        <v>3339.8313015000003</v>
      </c>
      <c r="I22" s="36">
        <f>SUMIFS(СВЦЭМ!$D$33:$D$776,СВЦЭМ!$A$33:$A$776,$A22,СВЦЭМ!$B$33:$B$776,I$11)+'СЕТ СН'!$F$11+СВЦЭМ!$D$10+'СЕТ СН'!$F$5-'СЕТ СН'!$F$21</f>
        <v>3329.1508987699999</v>
      </c>
      <c r="J22" s="36">
        <f>SUMIFS(СВЦЭМ!$D$33:$D$776,СВЦЭМ!$A$33:$A$776,$A22,СВЦЭМ!$B$33:$B$776,J$11)+'СЕТ СН'!$F$11+СВЦЭМ!$D$10+'СЕТ СН'!$F$5-'СЕТ СН'!$F$21</f>
        <v>3324.76424554</v>
      </c>
      <c r="K22" s="36">
        <f>SUMIFS(СВЦЭМ!$D$33:$D$776,СВЦЭМ!$A$33:$A$776,$A22,СВЦЭМ!$B$33:$B$776,K$11)+'СЕТ СН'!$F$11+СВЦЭМ!$D$10+'СЕТ СН'!$F$5-'СЕТ СН'!$F$21</f>
        <v>3315.1236435400001</v>
      </c>
      <c r="L22" s="36">
        <f>SUMIFS(СВЦЭМ!$D$33:$D$776,СВЦЭМ!$A$33:$A$776,$A22,СВЦЭМ!$B$33:$B$776,L$11)+'СЕТ СН'!$F$11+СВЦЭМ!$D$10+'СЕТ СН'!$F$5-'СЕТ СН'!$F$21</f>
        <v>3276.3877490200002</v>
      </c>
      <c r="M22" s="36">
        <f>SUMIFS(СВЦЭМ!$D$33:$D$776,СВЦЭМ!$A$33:$A$776,$A22,СВЦЭМ!$B$33:$B$776,M$11)+'СЕТ СН'!$F$11+СВЦЭМ!$D$10+'СЕТ СН'!$F$5-'СЕТ СН'!$F$21</f>
        <v>3263.0684643600002</v>
      </c>
      <c r="N22" s="36">
        <f>SUMIFS(СВЦЭМ!$D$33:$D$776,СВЦЭМ!$A$33:$A$776,$A22,СВЦЭМ!$B$33:$B$776,N$11)+'СЕТ СН'!$F$11+СВЦЭМ!$D$10+'СЕТ СН'!$F$5-'СЕТ СН'!$F$21</f>
        <v>3259.0271669000003</v>
      </c>
      <c r="O22" s="36">
        <f>SUMIFS(СВЦЭМ!$D$33:$D$776,СВЦЭМ!$A$33:$A$776,$A22,СВЦЭМ!$B$33:$B$776,O$11)+'СЕТ СН'!$F$11+СВЦЭМ!$D$10+'СЕТ СН'!$F$5-'СЕТ СН'!$F$21</f>
        <v>3260.60869873</v>
      </c>
      <c r="P22" s="36">
        <f>SUMIFS(СВЦЭМ!$D$33:$D$776,СВЦЭМ!$A$33:$A$776,$A22,СВЦЭМ!$B$33:$B$776,P$11)+'СЕТ СН'!$F$11+СВЦЭМ!$D$10+'СЕТ СН'!$F$5-'СЕТ СН'!$F$21</f>
        <v>3264.9254277199998</v>
      </c>
      <c r="Q22" s="36">
        <f>SUMIFS(СВЦЭМ!$D$33:$D$776,СВЦЭМ!$A$33:$A$776,$A22,СВЦЭМ!$B$33:$B$776,Q$11)+'СЕТ СН'!$F$11+СВЦЭМ!$D$10+'СЕТ СН'!$F$5-'СЕТ СН'!$F$21</f>
        <v>3267.67654326</v>
      </c>
      <c r="R22" s="36">
        <f>SUMIFS(СВЦЭМ!$D$33:$D$776,СВЦЭМ!$A$33:$A$776,$A22,СВЦЭМ!$B$33:$B$776,R$11)+'СЕТ СН'!$F$11+СВЦЭМ!$D$10+'СЕТ СН'!$F$5-'СЕТ СН'!$F$21</f>
        <v>3268.7000919500001</v>
      </c>
      <c r="S22" s="36">
        <f>SUMIFS(СВЦЭМ!$D$33:$D$776,СВЦЭМ!$A$33:$A$776,$A22,СВЦЭМ!$B$33:$B$776,S$11)+'СЕТ СН'!$F$11+СВЦЭМ!$D$10+'СЕТ СН'!$F$5-'СЕТ СН'!$F$21</f>
        <v>3264.6090815000002</v>
      </c>
      <c r="T22" s="36">
        <f>SUMIFS(СВЦЭМ!$D$33:$D$776,СВЦЭМ!$A$33:$A$776,$A22,СВЦЭМ!$B$33:$B$776,T$11)+'СЕТ СН'!$F$11+СВЦЭМ!$D$10+'СЕТ СН'!$F$5-'СЕТ СН'!$F$21</f>
        <v>3272.01694034</v>
      </c>
      <c r="U22" s="36">
        <f>SUMIFS(СВЦЭМ!$D$33:$D$776,СВЦЭМ!$A$33:$A$776,$A22,СВЦЭМ!$B$33:$B$776,U$11)+'СЕТ СН'!$F$11+СВЦЭМ!$D$10+'СЕТ СН'!$F$5-'СЕТ СН'!$F$21</f>
        <v>3263.6531283300001</v>
      </c>
      <c r="V22" s="36">
        <f>SUMIFS(СВЦЭМ!$D$33:$D$776,СВЦЭМ!$A$33:$A$776,$A22,СВЦЭМ!$B$33:$B$776,V$11)+'СЕТ СН'!$F$11+СВЦЭМ!$D$10+'СЕТ СН'!$F$5-'СЕТ СН'!$F$21</f>
        <v>3262.0454613400002</v>
      </c>
      <c r="W22" s="36">
        <f>SUMIFS(СВЦЭМ!$D$33:$D$776,СВЦЭМ!$A$33:$A$776,$A22,СВЦЭМ!$B$33:$B$776,W$11)+'СЕТ СН'!$F$11+СВЦЭМ!$D$10+'СЕТ СН'!$F$5-'СЕТ СН'!$F$21</f>
        <v>3259.6314462700002</v>
      </c>
      <c r="X22" s="36">
        <f>SUMIFS(СВЦЭМ!$D$33:$D$776,СВЦЭМ!$A$33:$A$776,$A22,СВЦЭМ!$B$33:$B$776,X$11)+'СЕТ СН'!$F$11+СВЦЭМ!$D$10+'СЕТ СН'!$F$5-'СЕТ СН'!$F$21</f>
        <v>3259.9351210300001</v>
      </c>
      <c r="Y22" s="36">
        <f>SUMIFS(СВЦЭМ!$D$33:$D$776,СВЦЭМ!$A$33:$A$776,$A22,СВЦЭМ!$B$33:$B$776,Y$11)+'СЕТ СН'!$F$11+СВЦЭМ!$D$10+'СЕТ СН'!$F$5-'СЕТ СН'!$F$21</f>
        <v>3293.4517138599999</v>
      </c>
    </row>
    <row r="23" spans="1:25" ht="15.75" x14ac:dyDescent="0.2">
      <c r="A23" s="35">
        <f t="shared" si="0"/>
        <v>43781</v>
      </c>
      <c r="B23" s="36">
        <f>SUMIFS(СВЦЭМ!$D$33:$D$776,СВЦЭМ!$A$33:$A$776,$A23,СВЦЭМ!$B$33:$B$776,B$11)+'СЕТ СН'!$F$11+СВЦЭМ!$D$10+'СЕТ СН'!$F$5-'СЕТ СН'!$F$21</f>
        <v>3287.0965972900003</v>
      </c>
      <c r="C23" s="36">
        <f>SUMIFS(СВЦЭМ!$D$33:$D$776,СВЦЭМ!$A$33:$A$776,$A23,СВЦЭМ!$B$33:$B$776,C$11)+'СЕТ СН'!$F$11+СВЦЭМ!$D$10+'СЕТ СН'!$F$5-'СЕТ СН'!$F$21</f>
        <v>3331.71398486</v>
      </c>
      <c r="D23" s="36">
        <f>SUMIFS(СВЦЭМ!$D$33:$D$776,СВЦЭМ!$A$33:$A$776,$A23,СВЦЭМ!$B$33:$B$776,D$11)+'СЕТ СН'!$F$11+СВЦЭМ!$D$10+'СЕТ СН'!$F$5-'СЕТ СН'!$F$21</f>
        <v>3338.0584927700002</v>
      </c>
      <c r="E23" s="36">
        <f>SUMIFS(СВЦЭМ!$D$33:$D$776,СВЦЭМ!$A$33:$A$776,$A23,СВЦЭМ!$B$33:$B$776,E$11)+'СЕТ СН'!$F$11+СВЦЭМ!$D$10+'СЕТ СН'!$F$5-'СЕТ СН'!$F$21</f>
        <v>3348.36717752</v>
      </c>
      <c r="F23" s="36">
        <f>SUMIFS(СВЦЭМ!$D$33:$D$776,СВЦЭМ!$A$33:$A$776,$A23,СВЦЭМ!$B$33:$B$776,F$11)+'СЕТ СН'!$F$11+СВЦЭМ!$D$10+'СЕТ СН'!$F$5-'СЕТ СН'!$F$21</f>
        <v>3343.2715387100002</v>
      </c>
      <c r="G23" s="36">
        <f>SUMIFS(СВЦЭМ!$D$33:$D$776,СВЦЭМ!$A$33:$A$776,$A23,СВЦЭМ!$B$33:$B$776,G$11)+'СЕТ СН'!$F$11+СВЦЭМ!$D$10+'СЕТ СН'!$F$5-'СЕТ СН'!$F$21</f>
        <v>3320.8785653200002</v>
      </c>
      <c r="H23" s="36">
        <f>SUMIFS(СВЦЭМ!$D$33:$D$776,СВЦЭМ!$A$33:$A$776,$A23,СВЦЭМ!$B$33:$B$776,H$11)+'СЕТ СН'!$F$11+СВЦЭМ!$D$10+'СЕТ СН'!$F$5-'СЕТ СН'!$F$21</f>
        <v>3290.4808290300002</v>
      </c>
      <c r="I23" s="36">
        <f>SUMIFS(СВЦЭМ!$D$33:$D$776,СВЦЭМ!$A$33:$A$776,$A23,СВЦЭМ!$B$33:$B$776,I$11)+'СЕТ СН'!$F$11+СВЦЭМ!$D$10+'СЕТ СН'!$F$5-'СЕТ СН'!$F$21</f>
        <v>3268.5679238900002</v>
      </c>
      <c r="J23" s="36">
        <f>SUMIFS(СВЦЭМ!$D$33:$D$776,СВЦЭМ!$A$33:$A$776,$A23,СВЦЭМ!$B$33:$B$776,J$11)+'СЕТ СН'!$F$11+СВЦЭМ!$D$10+'СЕТ СН'!$F$5-'СЕТ СН'!$F$21</f>
        <v>3250.46562477</v>
      </c>
      <c r="K23" s="36">
        <f>SUMIFS(СВЦЭМ!$D$33:$D$776,СВЦЭМ!$A$33:$A$776,$A23,СВЦЭМ!$B$33:$B$776,K$11)+'СЕТ СН'!$F$11+СВЦЭМ!$D$10+'СЕТ СН'!$F$5-'СЕТ СН'!$F$21</f>
        <v>3247.7532731400001</v>
      </c>
      <c r="L23" s="36">
        <f>SUMIFS(СВЦЭМ!$D$33:$D$776,СВЦЭМ!$A$33:$A$776,$A23,СВЦЭМ!$B$33:$B$776,L$11)+'СЕТ СН'!$F$11+СВЦЭМ!$D$10+'СЕТ СН'!$F$5-'СЕТ СН'!$F$21</f>
        <v>3220.8862281000002</v>
      </c>
      <c r="M23" s="36">
        <f>SUMIFS(СВЦЭМ!$D$33:$D$776,СВЦЭМ!$A$33:$A$776,$A23,СВЦЭМ!$B$33:$B$776,M$11)+'СЕТ СН'!$F$11+СВЦЭМ!$D$10+'СЕТ СН'!$F$5-'СЕТ СН'!$F$21</f>
        <v>3207.3014252500002</v>
      </c>
      <c r="N23" s="36">
        <f>SUMIFS(СВЦЭМ!$D$33:$D$776,СВЦЭМ!$A$33:$A$776,$A23,СВЦЭМ!$B$33:$B$776,N$11)+'СЕТ СН'!$F$11+СВЦЭМ!$D$10+'СЕТ СН'!$F$5-'СЕТ СН'!$F$21</f>
        <v>3230.71319438</v>
      </c>
      <c r="O23" s="36">
        <f>SUMIFS(СВЦЭМ!$D$33:$D$776,СВЦЭМ!$A$33:$A$776,$A23,СВЦЭМ!$B$33:$B$776,O$11)+'СЕТ СН'!$F$11+СВЦЭМ!$D$10+'СЕТ СН'!$F$5-'СЕТ СН'!$F$21</f>
        <v>3236.9853770500004</v>
      </c>
      <c r="P23" s="36">
        <f>SUMIFS(СВЦЭМ!$D$33:$D$776,СВЦЭМ!$A$33:$A$776,$A23,СВЦЭМ!$B$33:$B$776,P$11)+'СЕТ СН'!$F$11+СВЦЭМ!$D$10+'СЕТ СН'!$F$5-'СЕТ СН'!$F$21</f>
        <v>3254.6477981600001</v>
      </c>
      <c r="Q23" s="36">
        <f>SUMIFS(СВЦЭМ!$D$33:$D$776,СВЦЭМ!$A$33:$A$776,$A23,СВЦЭМ!$B$33:$B$776,Q$11)+'СЕТ СН'!$F$11+СВЦЭМ!$D$10+'СЕТ СН'!$F$5-'СЕТ СН'!$F$21</f>
        <v>3270.6079023900002</v>
      </c>
      <c r="R23" s="36">
        <f>SUMIFS(СВЦЭМ!$D$33:$D$776,СВЦЭМ!$A$33:$A$776,$A23,СВЦЭМ!$B$33:$B$776,R$11)+'СЕТ СН'!$F$11+СВЦЭМ!$D$10+'СЕТ СН'!$F$5-'СЕТ СН'!$F$21</f>
        <v>3270.6453126199999</v>
      </c>
      <c r="S23" s="36">
        <f>SUMIFS(СВЦЭМ!$D$33:$D$776,СВЦЭМ!$A$33:$A$776,$A23,СВЦЭМ!$B$33:$B$776,S$11)+'СЕТ СН'!$F$11+СВЦЭМ!$D$10+'СЕТ СН'!$F$5-'СЕТ СН'!$F$21</f>
        <v>3278.4423358200002</v>
      </c>
      <c r="T23" s="36">
        <f>SUMIFS(СВЦЭМ!$D$33:$D$776,СВЦЭМ!$A$33:$A$776,$A23,СВЦЭМ!$B$33:$B$776,T$11)+'СЕТ СН'!$F$11+СВЦЭМ!$D$10+'СЕТ СН'!$F$5-'СЕТ СН'!$F$21</f>
        <v>3269.5757501600001</v>
      </c>
      <c r="U23" s="36">
        <f>SUMIFS(СВЦЭМ!$D$33:$D$776,СВЦЭМ!$A$33:$A$776,$A23,СВЦЭМ!$B$33:$B$776,U$11)+'СЕТ СН'!$F$11+СВЦЭМ!$D$10+'СЕТ СН'!$F$5-'СЕТ СН'!$F$21</f>
        <v>3260.8833911900001</v>
      </c>
      <c r="V23" s="36">
        <f>SUMIFS(СВЦЭМ!$D$33:$D$776,СВЦЭМ!$A$33:$A$776,$A23,СВЦЭМ!$B$33:$B$776,V$11)+'СЕТ СН'!$F$11+СВЦЭМ!$D$10+'СЕТ СН'!$F$5-'СЕТ СН'!$F$21</f>
        <v>3256.7925992400001</v>
      </c>
      <c r="W23" s="36">
        <f>SUMIFS(СВЦЭМ!$D$33:$D$776,СВЦЭМ!$A$33:$A$776,$A23,СВЦЭМ!$B$33:$B$776,W$11)+'СЕТ СН'!$F$11+СВЦЭМ!$D$10+'СЕТ СН'!$F$5-'СЕТ СН'!$F$21</f>
        <v>3275.01664742</v>
      </c>
      <c r="X23" s="36">
        <f>SUMIFS(СВЦЭМ!$D$33:$D$776,СВЦЭМ!$A$33:$A$776,$A23,СВЦЭМ!$B$33:$B$776,X$11)+'СЕТ СН'!$F$11+СВЦЭМ!$D$10+'СЕТ СН'!$F$5-'СЕТ СН'!$F$21</f>
        <v>3297.7168851300003</v>
      </c>
      <c r="Y23" s="36">
        <f>SUMIFS(СВЦЭМ!$D$33:$D$776,СВЦЭМ!$A$33:$A$776,$A23,СВЦЭМ!$B$33:$B$776,Y$11)+'СЕТ СН'!$F$11+СВЦЭМ!$D$10+'СЕТ СН'!$F$5-'СЕТ СН'!$F$21</f>
        <v>3355.9952167000001</v>
      </c>
    </row>
    <row r="24" spans="1:25" ht="15.75" x14ac:dyDescent="0.2">
      <c r="A24" s="35">
        <f t="shared" si="0"/>
        <v>43782</v>
      </c>
      <c r="B24" s="36">
        <f>SUMIFS(СВЦЭМ!$D$33:$D$776,СВЦЭМ!$A$33:$A$776,$A24,СВЦЭМ!$B$33:$B$776,B$11)+'СЕТ СН'!$F$11+СВЦЭМ!$D$10+'СЕТ СН'!$F$5-'СЕТ СН'!$F$21</f>
        <v>3339.1679897900003</v>
      </c>
      <c r="C24" s="36">
        <f>SUMIFS(СВЦЭМ!$D$33:$D$776,СВЦЭМ!$A$33:$A$776,$A24,СВЦЭМ!$B$33:$B$776,C$11)+'СЕТ СН'!$F$11+СВЦЭМ!$D$10+'СЕТ СН'!$F$5-'СЕТ СН'!$F$21</f>
        <v>3405.3439531499998</v>
      </c>
      <c r="D24" s="36">
        <f>SUMIFS(СВЦЭМ!$D$33:$D$776,СВЦЭМ!$A$33:$A$776,$A24,СВЦЭМ!$B$33:$B$776,D$11)+'СЕТ СН'!$F$11+СВЦЭМ!$D$10+'СЕТ СН'!$F$5-'СЕТ СН'!$F$21</f>
        <v>3433.0495415700002</v>
      </c>
      <c r="E24" s="36">
        <f>SUMIFS(СВЦЭМ!$D$33:$D$776,СВЦЭМ!$A$33:$A$776,$A24,СВЦЭМ!$B$33:$B$776,E$11)+'СЕТ СН'!$F$11+СВЦЭМ!$D$10+'СЕТ СН'!$F$5-'СЕТ СН'!$F$21</f>
        <v>3416.3131972199999</v>
      </c>
      <c r="F24" s="36">
        <f>SUMIFS(СВЦЭМ!$D$33:$D$776,СВЦЭМ!$A$33:$A$776,$A24,СВЦЭМ!$B$33:$B$776,F$11)+'СЕТ СН'!$F$11+СВЦЭМ!$D$10+'СЕТ СН'!$F$5-'СЕТ СН'!$F$21</f>
        <v>3392.92321769</v>
      </c>
      <c r="G24" s="36">
        <f>SUMIFS(СВЦЭМ!$D$33:$D$776,СВЦЭМ!$A$33:$A$776,$A24,СВЦЭМ!$B$33:$B$776,G$11)+'СЕТ СН'!$F$11+СВЦЭМ!$D$10+'СЕТ СН'!$F$5-'СЕТ СН'!$F$21</f>
        <v>3365.9626172899998</v>
      </c>
      <c r="H24" s="36">
        <f>SUMIFS(СВЦЭМ!$D$33:$D$776,СВЦЭМ!$A$33:$A$776,$A24,СВЦЭМ!$B$33:$B$776,H$11)+'СЕТ СН'!$F$11+СВЦЭМ!$D$10+'СЕТ СН'!$F$5-'СЕТ СН'!$F$21</f>
        <v>3334.9262558099999</v>
      </c>
      <c r="I24" s="36">
        <f>SUMIFS(СВЦЭМ!$D$33:$D$776,СВЦЭМ!$A$33:$A$776,$A24,СВЦЭМ!$B$33:$B$776,I$11)+'СЕТ СН'!$F$11+СВЦЭМ!$D$10+'СЕТ СН'!$F$5-'СЕТ СН'!$F$21</f>
        <v>3281.8747996400002</v>
      </c>
      <c r="J24" s="36">
        <f>SUMIFS(СВЦЭМ!$D$33:$D$776,СВЦЭМ!$A$33:$A$776,$A24,СВЦЭМ!$B$33:$B$776,J$11)+'СЕТ СН'!$F$11+СВЦЭМ!$D$10+'СЕТ СН'!$F$5-'СЕТ СН'!$F$21</f>
        <v>3254.5277592100001</v>
      </c>
      <c r="K24" s="36">
        <f>SUMIFS(СВЦЭМ!$D$33:$D$776,СВЦЭМ!$A$33:$A$776,$A24,СВЦЭМ!$B$33:$B$776,K$11)+'СЕТ СН'!$F$11+СВЦЭМ!$D$10+'СЕТ СН'!$F$5-'СЕТ СН'!$F$21</f>
        <v>3243.3493802200001</v>
      </c>
      <c r="L24" s="36">
        <f>SUMIFS(СВЦЭМ!$D$33:$D$776,СВЦЭМ!$A$33:$A$776,$A24,СВЦЭМ!$B$33:$B$776,L$11)+'СЕТ СН'!$F$11+СВЦЭМ!$D$10+'СЕТ СН'!$F$5-'СЕТ СН'!$F$21</f>
        <v>3211.5057332400002</v>
      </c>
      <c r="M24" s="36">
        <f>SUMIFS(СВЦЭМ!$D$33:$D$776,СВЦЭМ!$A$33:$A$776,$A24,СВЦЭМ!$B$33:$B$776,M$11)+'СЕТ СН'!$F$11+СВЦЭМ!$D$10+'СЕТ СН'!$F$5-'СЕТ СН'!$F$21</f>
        <v>3200.0732477299998</v>
      </c>
      <c r="N24" s="36">
        <f>SUMIFS(СВЦЭМ!$D$33:$D$776,СВЦЭМ!$A$33:$A$776,$A24,СВЦЭМ!$B$33:$B$776,N$11)+'СЕТ СН'!$F$11+СВЦЭМ!$D$10+'СЕТ СН'!$F$5-'СЕТ СН'!$F$21</f>
        <v>3200.7495999800003</v>
      </c>
      <c r="O24" s="36">
        <f>SUMIFS(СВЦЭМ!$D$33:$D$776,СВЦЭМ!$A$33:$A$776,$A24,СВЦЭМ!$B$33:$B$776,O$11)+'СЕТ СН'!$F$11+СВЦЭМ!$D$10+'СЕТ СН'!$F$5-'СЕТ СН'!$F$21</f>
        <v>3203.1356733100001</v>
      </c>
      <c r="P24" s="36">
        <f>SUMIFS(СВЦЭМ!$D$33:$D$776,СВЦЭМ!$A$33:$A$776,$A24,СВЦЭМ!$B$33:$B$776,P$11)+'СЕТ СН'!$F$11+СВЦЭМ!$D$10+'СЕТ СН'!$F$5-'СЕТ СН'!$F$21</f>
        <v>3204.7846515299998</v>
      </c>
      <c r="Q24" s="36">
        <f>SUMIFS(СВЦЭМ!$D$33:$D$776,СВЦЭМ!$A$33:$A$776,$A24,СВЦЭМ!$B$33:$B$776,Q$11)+'СЕТ СН'!$F$11+СВЦЭМ!$D$10+'СЕТ СН'!$F$5-'СЕТ СН'!$F$21</f>
        <v>3204.2501309200002</v>
      </c>
      <c r="R24" s="36">
        <f>SUMIFS(СВЦЭМ!$D$33:$D$776,СВЦЭМ!$A$33:$A$776,$A24,СВЦЭМ!$B$33:$B$776,R$11)+'СЕТ СН'!$F$11+СВЦЭМ!$D$10+'СЕТ СН'!$F$5-'СЕТ СН'!$F$21</f>
        <v>3194.4056418499999</v>
      </c>
      <c r="S24" s="36">
        <f>SUMIFS(СВЦЭМ!$D$33:$D$776,СВЦЭМ!$A$33:$A$776,$A24,СВЦЭМ!$B$33:$B$776,S$11)+'СЕТ СН'!$F$11+СВЦЭМ!$D$10+'СЕТ СН'!$F$5-'СЕТ СН'!$F$21</f>
        <v>3198.0246097200002</v>
      </c>
      <c r="T24" s="36">
        <f>SUMIFS(СВЦЭМ!$D$33:$D$776,СВЦЭМ!$A$33:$A$776,$A24,СВЦЭМ!$B$33:$B$776,T$11)+'СЕТ СН'!$F$11+СВЦЭМ!$D$10+'СЕТ СН'!$F$5-'СЕТ СН'!$F$21</f>
        <v>3216.15623336</v>
      </c>
      <c r="U24" s="36">
        <f>SUMIFS(СВЦЭМ!$D$33:$D$776,СВЦЭМ!$A$33:$A$776,$A24,СВЦЭМ!$B$33:$B$776,U$11)+'СЕТ СН'!$F$11+СВЦЭМ!$D$10+'СЕТ СН'!$F$5-'СЕТ СН'!$F$21</f>
        <v>3213.6761517599998</v>
      </c>
      <c r="V24" s="36">
        <f>SUMIFS(СВЦЭМ!$D$33:$D$776,СВЦЭМ!$A$33:$A$776,$A24,СВЦЭМ!$B$33:$B$776,V$11)+'СЕТ СН'!$F$11+СВЦЭМ!$D$10+'СЕТ СН'!$F$5-'СЕТ СН'!$F$21</f>
        <v>3200.88871053</v>
      </c>
      <c r="W24" s="36">
        <f>SUMIFS(СВЦЭМ!$D$33:$D$776,СВЦЭМ!$A$33:$A$776,$A24,СВЦЭМ!$B$33:$B$776,W$11)+'СЕТ СН'!$F$11+СВЦЭМ!$D$10+'СЕТ СН'!$F$5-'СЕТ СН'!$F$21</f>
        <v>3192.3673199300001</v>
      </c>
      <c r="X24" s="36">
        <f>SUMIFS(СВЦЭМ!$D$33:$D$776,СВЦЭМ!$A$33:$A$776,$A24,СВЦЭМ!$B$33:$B$776,X$11)+'СЕТ СН'!$F$11+СВЦЭМ!$D$10+'СЕТ СН'!$F$5-'СЕТ СН'!$F$21</f>
        <v>3200.5351484800003</v>
      </c>
      <c r="Y24" s="36">
        <f>SUMIFS(СВЦЭМ!$D$33:$D$776,СВЦЭМ!$A$33:$A$776,$A24,СВЦЭМ!$B$33:$B$776,Y$11)+'СЕТ СН'!$F$11+СВЦЭМ!$D$10+'СЕТ СН'!$F$5-'СЕТ СН'!$F$21</f>
        <v>3238.2744203800003</v>
      </c>
    </row>
    <row r="25" spans="1:25" ht="15.75" x14ac:dyDescent="0.2">
      <c r="A25" s="35">
        <f t="shared" si="0"/>
        <v>43783</v>
      </c>
      <c r="B25" s="36">
        <f>SUMIFS(СВЦЭМ!$D$33:$D$776,СВЦЭМ!$A$33:$A$776,$A25,СВЦЭМ!$B$33:$B$776,B$11)+'СЕТ СН'!$F$11+СВЦЭМ!$D$10+'СЕТ СН'!$F$5-'СЕТ СН'!$F$21</f>
        <v>3224.10277873</v>
      </c>
      <c r="C25" s="36">
        <f>SUMIFS(СВЦЭМ!$D$33:$D$776,СВЦЭМ!$A$33:$A$776,$A25,СВЦЭМ!$B$33:$B$776,C$11)+'СЕТ СН'!$F$11+СВЦЭМ!$D$10+'СЕТ СН'!$F$5-'СЕТ СН'!$F$21</f>
        <v>3251.22869902</v>
      </c>
      <c r="D25" s="36">
        <f>SUMIFS(СВЦЭМ!$D$33:$D$776,СВЦЭМ!$A$33:$A$776,$A25,СВЦЭМ!$B$33:$B$776,D$11)+'СЕТ СН'!$F$11+СВЦЭМ!$D$10+'СЕТ СН'!$F$5-'СЕТ СН'!$F$21</f>
        <v>3254.7341310900001</v>
      </c>
      <c r="E25" s="36">
        <f>SUMIFS(СВЦЭМ!$D$33:$D$776,СВЦЭМ!$A$33:$A$776,$A25,СВЦЭМ!$B$33:$B$776,E$11)+'СЕТ СН'!$F$11+СВЦЭМ!$D$10+'СЕТ СН'!$F$5-'СЕТ СН'!$F$21</f>
        <v>3258.72290716</v>
      </c>
      <c r="F25" s="36">
        <f>SUMIFS(СВЦЭМ!$D$33:$D$776,СВЦЭМ!$A$33:$A$776,$A25,СВЦЭМ!$B$33:$B$776,F$11)+'СЕТ СН'!$F$11+СВЦЭМ!$D$10+'СЕТ СН'!$F$5-'СЕТ СН'!$F$21</f>
        <v>3256.6713843400003</v>
      </c>
      <c r="G25" s="36">
        <f>SUMIFS(СВЦЭМ!$D$33:$D$776,СВЦЭМ!$A$33:$A$776,$A25,СВЦЭМ!$B$33:$B$776,G$11)+'СЕТ СН'!$F$11+СВЦЭМ!$D$10+'СЕТ СН'!$F$5-'СЕТ СН'!$F$21</f>
        <v>3260.98444389</v>
      </c>
      <c r="H25" s="36">
        <f>SUMIFS(СВЦЭМ!$D$33:$D$776,СВЦЭМ!$A$33:$A$776,$A25,СВЦЭМ!$B$33:$B$776,H$11)+'СЕТ СН'!$F$11+СВЦЭМ!$D$10+'СЕТ СН'!$F$5-'СЕТ СН'!$F$21</f>
        <v>3247.06811793</v>
      </c>
      <c r="I25" s="36">
        <f>SUMIFS(СВЦЭМ!$D$33:$D$776,СВЦЭМ!$A$33:$A$776,$A25,СВЦЭМ!$B$33:$B$776,I$11)+'СЕТ СН'!$F$11+СВЦЭМ!$D$10+'СЕТ СН'!$F$5-'СЕТ СН'!$F$21</f>
        <v>3290.81517652</v>
      </c>
      <c r="J25" s="36">
        <f>SUMIFS(СВЦЭМ!$D$33:$D$776,СВЦЭМ!$A$33:$A$776,$A25,СВЦЭМ!$B$33:$B$776,J$11)+'СЕТ СН'!$F$11+СВЦЭМ!$D$10+'СЕТ СН'!$F$5-'СЕТ СН'!$F$21</f>
        <v>3352.6553927200002</v>
      </c>
      <c r="K25" s="36">
        <f>SUMIFS(СВЦЭМ!$D$33:$D$776,СВЦЭМ!$A$33:$A$776,$A25,СВЦЭМ!$B$33:$B$776,K$11)+'СЕТ СН'!$F$11+СВЦЭМ!$D$10+'СЕТ СН'!$F$5-'СЕТ СН'!$F$21</f>
        <v>3362.32915675</v>
      </c>
      <c r="L25" s="36">
        <f>SUMIFS(СВЦЭМ!$D$33:$D$776,СВЦЭМ!$A$33:$A$776,$A25,СВЦЭМ!$B$33:$B$776,L$11)+'СЕТ СН'!$F$11+СВЦЭМ!$D$10+'СЕТ СН'!$F$5-'СЕТ СН'!$F$21</f>
        <v>3320.6266897700002</v>
      </c>
      <c r="M25" s="36">
        <f>SUMIFS(СВЦЭМ!$D$33:$D$776,СВЦЭМ!$A$33:$A$776,$A25,СВЦЭМ!$B$33:$B$776,M$11)+'СЕТ СН'!$F$11+СВЦЭМ!$D$10+'СЕТ СН'!$F$5-'СЕТ СН'!$F$21</f>
        <v>3301.4427679300002</v>
      </c>
      <c r="N25" s="36">
        <f>SUMIFS(СВЦЭМ!$D$33:$D$776,СВЦЭМ!$A$33:$A$776,$A25,СВЦЭМ!$B$33:$B$776,N$11)+'СЕТ СН'!$F$11+СВЦЭМ!$D$10+'СЕТ СН'!$F$5-'СЕТ СН'!$F$21</f>
        <v>3285.8524012799999</v>
      </c>
      <c r="O25" s="36">
        <f>SUMIFS(СВЦЭМ!$D$33:$D$776,СВЦЭМ!$A$33:$A$776,$A25,СВЦЭМ!$B$33:$B$776,O$11)+'СЕТ СН'!$F$11+СВЦЭМ!$D$10+'СЕТ СН'!$F$5-'СЕТ СН'!$F$21</f>
        <v>3278.5892871699998</v>
      </c>
      <c r="P25" s="36">
        <f>SUMIFS(СВЦЭМ!$D$33:$D$776,СВЦЭМ!$A$33:$A$776,$A25,СВЦЭМ!$B$33:$B$776,P$11)+'СЕТ СН'!$F$11+СВЦЭМ!$D$10+'СЕТ СН'!$F$5-'СЕТ СН'!$F$21</f>
        <v>3276.6897273700001</v>
      </c>
      <c r="Q25" s="36">
        <f>SUMIFS(СВЦЭМ!$D$33:$D$776,СВЦЭМ!$A$33:$A$776,$A25,СВЦЭМ!$B$33:$B$776,Q$11)+'СЕТ СН'!$F$11+СВЦЭМ!$D$10+'СЕТ СН'!$F$5-'СЕТ СН'!$F$21</f>
        <v>3275.2735063999999</v>
      </c>
      <c r="R25" s="36">
        <f>SUMIFS(СВЦЭМ!$D$33:$D$776,СВЦЭМ!$A$33:$A$776,$A25,СВЦЭМ!$B$33:$B$776,R$11)+'СЕТ СН'!$F$11+СВЦЭМ!$D$10+'СЕТ СН'!$F$5-'СЕТ СН'!$F$21</f>
        <v>3273.6285373300002</v>
      </c>
      <c r="S25" s="36">
        <f>SUMIFS(СВЦЭМ!$D$33:$D$776,СВЦЭМ!$A$33:$A$776,$A25,СВЦЭМ!$B$33:$B$776,S$11)+'СЕТ СН'!$F$11+СВЦЭМ!$D$10+'СЕТ СН'!$F$5-'СЕТ СН'!$F$21</f>
        <v>3304.1948538199999</v>
      </c>
      <c r="T25" s="36">
        <f>SUMIFS(СВЦЭМ!$D$33:$D$776,СВЦЭМ!$A$33:$A$776,$A25,СВЦЭМ!$B$33:$B$776,T$11)+'СЕТ СН'!$F$11+СВЦЭМ!$D$10+'СЕТ СН'!$F$5-'СЕТ СН'!$F$21</f>
        <v>3318.5239136499999</v>
      </c>
      <c r="U25" s="36">
        <f>SUMIFS(СВЦЭМ!$D$33:$D$776,СВЦЭМ!$A$33:$A$776,$A25,СВЦЭМ!$B$33:$B$776,U$11)+'СЕТ СН'!$F$11+СВЦЭМ!$D$10+'СЕТ СН'!$F$5-'СЕТ СН'!$F$21</f>
        <v>3312.6603180100001</v>
      </c>
      <c r="V25" s="36">
        <f>SUMIFS(СВЦЭМ!$D$33:$D$776,СВЦЭМ!$A$33:$A$776,$A25,СВЦЭМ!$B$33:$B$776,V$11)+'СЕТ СН'!$F$11+СВЦЭМ!$D$10+'СЕТ СН'!$F$5-'СЕТ СН'!$F$21</f>
        <v>3307.5134751400001</v>
      </c>
      <c r="W25" s="36">
        <f>SUMIFS(СВЦЭМ!$D$33:$D$776,СВЦЭМ!$A$33:$A$776,$A25,СВЦЭМ!$B$33:$B$776,W$11)+'СЕТ СН'!$F$11+СВЦЭМ!$D$10+'СЕТ СН'!$F$5-'СЕТ СН'!$F$21</f>
        <v>3303.4884273000002</v>
      </c>
      <c r="X25" s="36">
        <f>SUMIFS(СВЦЭМ!$D$33:$D$776,СВЦЭМ!$A$33:$A$776,$A25,СВЦЭМ!$B$33:$B$776,X$11)+'СЕТ СН'!$F$11+СВЦЭМ!$D$10+'СЕТ СН'!$F$5-'СЕТ СН'!$F$21</f>
        <v>3296.6545224000001</v>
      </c>
      <c r="Y25" s="36">
        <f>SUMIFS(СВЦЭМ!$D$33:$D$776,СВЦЭМ!$A$33:$A$776,$A25,СВЦЭМ!$B$33:$B$776,Y$11)+'СЕТ СН'!$F$11+СВЦЭМ!$D$10+'СЕТ СН'!$F$5-'СЕТ СН'!$F$21</f>
        <v>3299.8953640099999</v>
      </c>
    </row>
    <row r="26" spans="1:25" ht="15.75" x14ac:dyDescent="0.2">
      <c r="A26" s="35">
        <f t="shared" si="0"/>
        <v>43784</v>
      </c>
      <c r="B26" s="36">
        <f>SUMIFS(СВЦЭМ!$D$33:$D$776,СВЦЭМ!$A$33:$A$776,$A26,СВЦЭМ!$B$33:$B$776,B$11)+'СЕТ СН'!$F$11+СВЦЭМ!$D$10+'СЕТ СН'!$F$5-'СЕТ СН'!$F$21</f>
        <v>3297.0045128900001</v>
      </c>
      <c r="C26" s="36">
        <f>SUMIFS(СВЦЭМ!$D$33:$D$776,СВЦЭМ!$A$33:$A$776,$A26,СВЦЭМ!$B$33:$B$776,C$11)+'СЕТ СН'!$F$11+СВЦЭМ!$D$10+'СЕТ СН'!$F$5-'СЕТ СН'!$F$21</f>
        <v>3333.5466193900002</v>
      </c>
      <c r="D26" s="36">
        <f>SUMIFS(СВЦЭМ!$D$33:$D$776,СВЦЭМ!$A$33:$A$776,$A26,СВЦЭМ!$B$33:$B$776,D$11)+'СЕТ СН'!$F$11+СВЦЭМ!$D$10+'СЕТ СН'!$F$5-'СЕТ СН'!$F$21</f>
        <v>3327.2140851900003</v>
      </c>
      <c r="E26" s="36">
        <f>SUMIFS(СВЦЭМ!$D$33:$D$776,СВЦЭМ!$A$33:$A$776,$A26,СВЦЭМ!$B$33:$B$776,E$11)+'СЕТ СН'!$F$11+СВЦЭМ!$D$10+'СЕТ СН'!$F$5-'СЕТ СН'!$F$21</f>
        <v>3337.3467372499999</v>
      </c>
      <c r="F26" s="36">
        <f>SUMIFS(СВЦЭМ!$D$33:$D$776,СВЦЭМ!$A$33:$A$776,$A26,СВЦЭМ!$B$33:$B$776,F$11)+'СЕТ СН'!$F$11+СВЦЭМ!$D$10+'СЕТ СН'!$F$5-'СЕТ СН'!$F$21</f>
        <v>3337.0358684100001</v>
      </c>
      <c r="G26" s="36">
        <f>SUMIFS(СВЦЭМ!$D$33:$D$776,СВЦЭМ!$A$33:$A$776,$A26,СВЦЭМ!$B$33:$B$776,G$11)+'СЕТ СН'!$F$11+СВЦЭМ!$D$10+'СЕТ СН'!$F$5-'СЕТ СН'!$F$21</f>
        <v>3319.7982023700001</v>
      </c>
      <c r="H26" s="36">
        <f>SUMIFS(СВЦЭМ!$D$33:$D$776,СВЦЭМ!$A$33:$A$776,$A26,СВЦЭМ!$B$33:$B$776,H$11)+'СЕТ СН'!$F$11+СВЦЭМ!$D$10+'СЕТ СН'!$F$5-'СЕТ СН'!$F$21</f>
        <v>3310.2613844100001</v>
      </c>
      <c r="I26" s="36">
        <f>SUMIFS(СВЦЭМ!$D$33:$D$776,СВЦЭМ!$A$33:$A$776,$A26,СВЦЭМ!$B$33:$B$776,I$11)+'СЕТ СН'!$F$11+СВЦЭМ!$D$10+'СЕТ СН'!$F$5-'СЕТ СН'!$F$21</f>
        <v>3322.7114160000001</v>
      </c>
      <c r="J26" s="36">
        <f>SUMIFS(СВЦЭМ!$D$33:$D$776,СВЦЭМ!$A$33:$A$776,$A26,СВЦЭМ!$B$33:$B$776,J$11)+'СЕТ СН'!$F$11+СВЦЭМ!$D$10+'СЕТ СН'!$F$5-'СЕТ СН'!$F$21</f>
        <v>3330.9449069800003</v>
      </c>
      <c r="K26" s="36">
        <f>SUMIFS(СВЦЭМ!$D$33:$D$776,СВЦЭМ!$A$33:$A$776,$A26,СВЦЭМ!$B$33:$B$776,K$11)+'СЕТ СН'!$F$11+СВЦЭМ!$D$10+'СЕТ СН'!$F$5-'СЕТ СН'!$F$21</f>
        <v>3338.7887679599999</v>
      </c>
      <c r="L26" s="36">
        <f>SUMIFS(СВЦЭМ!$D$33:$D$776,СВЦЭМ!$A$33:$A$776,$A26,СВЦЭМ!$B$33:$B$776,L$11)+'СЕТ СН'!$F$11+СВЦЭМ!$D$10+'СЕТ СН'!$F$5-'СЕТ СН'!$F$21</f>
        <v>3292.18460456</v>
      </c>
      <c r="M26" s="36">
        <f>SUMIFS(СВЦЭМ!$D$33:$D$776,СВЦЭМ!$A$33:$A$776,$A26,СВЦЭМ!$B$33:$B$776,M$11)+'СЕТ СН'!$F$11+СВЦЭМ!$D$10+'СЕТ СН'!$F$5-'СЕТ СН'!$F$21</f>
        <v>3266.6771792</v>
      </c>
      <c r="N26" s="36">
        <f>SUMIFS(СВЦЭМ!$D$33:$D$776,СВЦЭМ!$A$33:$A$776,$A26,СВЦЭМ!$B$33:$B$776,N$11)+'СЕТ СН'!$F$11+СВЦЭМ!$D$10+'СЕТ СН'!$F$5-'СЕТ СН'!$F$21</f>
        <v>3259.8428631199999</v>
      </c>
      <c r="O26" s="36">
        <f>SUMIFS(СВЦЭМ!$D$33:$D$776,СВЦЭМ!$A$33:$A$776,$A26,СВЦЭМ!$B$33:$B$776,O$11)+'СЕТ СН'!$F$11+СВЦЭМ!$D$10+'СЕТ СН'!$F$5-'СЕТ СН'!$F$21</f>
        <v>3258.9919798000001</v>
      </c>
      <c r="P26" s="36">
        <f>SUMIFS(СВЦЭМ!$D$33:$D$776,СВЦЭМ!$A$33:$A$776,$A26,СВЦЭМ!$B$33:$B$776,P$11)+'СЕТ СН'!$F$11+СВЦЭМ!$D$10+'СЕТ СН'!$F$5-'СЕТ СН'!$F$21</f>
        <v>3256.35400566</v>
      </c>
      <c r="Q26" s="36">
        <f>SUMIFS(СВЦЭМ!$D$33:$D$776,СВЦЭМ!$A$33:$A$776,$A26,СВЦЭМ!$B$33:$B$776,Q$11)+'СЕТ СН'!$F$11+СВЦЭМ!$D$10+'СЕТ СН'!$F$5-'СЕТ СН'!$F$21</f>
        <v>3255.1074526900002</v>
      </c>
      <c r="R26" s="36">
        <f>SUMIFS(СВЦЭМ!$D$33:$D$776,СВЦЭМ!$A$33:$A$776,$A26,СВЦЭМ!$B$33:$B$776,R$11)+'СЕТ СН'!$F$11+СВЦЭМ!$D$10+'СЕТ СН'!$F$5-'СЕТ СН'!$F$21</f>
        <v>3257.8685169199998</v>
      </c>
      <c r="S26" s="36">
        <f>SUMIFS(СВЦЭМ!$D$33:$D$776,СВЦЭМ!$A$33:$A$776,$A26,СВЦЭМ!$B$33:$B$776,S$11)+'СЕТ СН'!$F$11+СВЦЭМ!$D$10+'СЕТ СН'!$F$5-'СЕТ СН'!$F$21</f>
        <v>3271.15220275</v>
      </c>
      <c r="T26" s="36">
        <f>SUMIFS(СВЦЭМ!$D$33:$D$776,СВЦЭМ!$A$33:$A$776,$A26,СВЦЭМ!$B$33:$B$776,T$11)+'СЕТ СН'!$F$11+СВЦЭМ!$D$10+'СЕТ СН'!$F$5-'СЕТ СН'!$F$21</f>
        <v>3274.98626165</v>
      </c>
      <c r="U26" s="36">
        <f>SUMIFS(СВЦЭМ!$D$33:$D$776,СВЦЭМ!$A$33:$A$776,$A26,СВЦЭМ!$B$33:$B$776,U$11)+'СЕТ СН'!$F$11+СВЦЭМ!$D$10+'СЕТ СН'!$F$5-'СЕТ СН'!$F$21</f>
        <v>3267.1541808100001</v>
      </c>
      <c r="V26" s="36">
        <f>SUMIFS(СВЦЭМ!$D$33:$D$776,СВЦЭМ!$A$33:$A$776,$A26,СВЦЭМ!$B$33:$B$776,V$11)+'СЕТ СН'!$F$11+СВЦЭМ!$D$10+'СЕТ СН'!$F$5-'СЕТ СН'!$F$21</f>
        <v>3258.6919192700002</v>
      </c>
      <c r="W26" s="36">
        <f>SUMIFS(СВЦЭМ!$D$33:$D$776,СВЦЭМ!$A$33:$A$776,$A26,СВЦЭМ!$B$33:$B$776,W$11)+'СЕТ СН'!$F$11+СВЦЭМ!$D$10+'СЕТ СН'!$F$5-'СЕТ СН'!$F$21</f>
        <v>3253.3241953500001</v>
      </c>
      <c r="X26" s="36">
        <f>SUMIFS(СВЦЭМ!$D$33:$D$776,СВЦЭМ!$A$33:$A$776,$A26,СВЦЭМ!$B$33:$B$776,X$11)+'СЕТ СН'!$F$11+СВЦЭМ!$D$10+'СЕТ СН'!$F$5-'СЕТ СН'!$F$21</f>
        <v>3241.8504894900002</v>
      </c>
      <c r="Y26" s="36">
        <f>SUMIFS(СВЦЭМ!$D$33:$D$776,СВЦЭМ!$A$33:$A$776,$A26,СВЦЭМ!$B$33:$B$776,Y$11)+'СЕТ СН'!$F$11+СВЦЭМ!$D$10+'СЕТ СН'!$F$5-'СЕТ СН'!$F$21</f>
        <v>3243.4012877200003</v>
      </c>
    </row>
    <row r="27" spans="1:25" ht="15.75" x14ac:dyDescent="0.2">
      <c r="A27" s="35">
        <f t="shared" si="0"/>
        <v>43785</v>
      </c>
      <c r="B27" s="36">
        <f>SUMIFS(СВЦЭМ!$D$33:$D$776,СВЦЭМ!$A$33:$A$776,$A27,СВЦЭМ!$B$33:$B$776,B$11)+'СЕТ СН'!$F$11+СВЦЭМ!$D$10+'СЕТ СН'!$F$5-'СЕТ СН'!$F$21</f>
        <v>3337.9946629900001</v>
      </c>
      <c r="C27" s="36">
        <f>SUMIFS(СВЦЭМ!$D$33:$D$776,СВЦЭМ!$A$33:$A$776,$A27,СВЦЭМ!$B$33:$B$776,C$11)+'СЕТ СН'!$F$11+СВЦЭМ!$D$10+'СЕТ СН'!$F$5-'СЕТ СН'!$F$21</f>
        <v>3356.1893444799998</v>
      </c>
      <c r="D27" s="36">
        <f>SUMIFS(СВЦЭМ!$D$33:$D$776,СВЦЭМ!$A$33:$A$776,$A27,СВЦЭМ!$B$33:$B$776,D$11)+'СЕТ СН'!$F$11+СВЦЭМ!$D$10+'СЕТ СН'!$F$5-'СЕТ СН'!$F$21</f>
        <v>3357.7707644000002</v>
      </c>
      <c r="E27" s="36">
        <f>SUMIFS(СВЦЭМ!$D$33:$D$776,СВЦЭМ!$A$33:$A$776,$A27,СВЦЭМ!$B$33:$B$776,E$11)+'СЕТ СН'!$F$11+СВЦЭМ!$D$10+'СЕТ СН'!$F$5-'СЕТ СН'!$F$21</f>
        <v>3368.3159077199998</v>
      </c>
      <c r="F27" s="36">
        <f>SUMIFS(СВЦЭМ!$D$33:$D$776,СВЦЭМ!$A$33:$A$776,$A27,СВЦЭМ!$B$33:$B$776,F$11)+'СЕТ СН'!$F$11+СВЦЭМ!$D$10+'СЕТ СН'!$F$5-'СЕТ СН'!$F$21</f>
        <v>3362.4234027699999</v>
      </c>
      <c r="G27" s="36">
        <f>SUMIFS(СВЦЭМ!$D$33:$D$776,СВЦЭМ!$A$33:$A$776,$A27,СВЦЭМ!$B$33:$B$776,G$11)+'СЕТ СН'!$F$11+СВЦЭМ!$D$10+'СЕТ СН'!$F$5-'СЕТ СН'!$F$21</f>
        <v>3363.9428668199998</v>
      </c>
      <c r="H27" s="36">
        <f>SUMIFS(СВЦЭМ!$D$33:$D$776,СВЦЭМ!$A$33:$A$776,$A27,СВЦЭМ!$B$33:$B$776,H$11)+'СЕТ СН'!$F$11+СВЦЭМ!$D$10+'СЕТ СН'!$F$5-'СЕТ СН'!$F$21</f>
        <v>3359.6528929000001</v>
      </c>
      <c r="I27" s="36">
        <f>SUMIFS(СВЦЭМ!$D$33:$D$776,СВЦЭМ!$A$33:$A$776,$A27,СВЦЭМ!$B$33:$B$776,I$11)+'СЕТ СН'!$F$11+СВЦЭМ!$D$10+'СЕТ СН'!$F$5-'СЕТ СН'!$F$21</f>
        <v>3328.5189537599999</v>
      </c>
      <c r="J27" s="36">
        <f>SUMIFS(СВЦЭМ!$D$33:$D$776,СВЦЭМ!$A$33:$A$776,$A27,СВЦЭМ!$B$33:$B$776,J$11)+'СЕТ СН'!$F$11+СВЦЭМ!$D$10+'СЕТ СН'!$F$5-'СЕТ СН'!$F$21</f>
        <v>3335.9885334800001</v>
      </c>
      <c r="K27" s="36">
        <f>SUMIFS(СВЦЭМ!$D$33:$D$776,СВЦЭМ!$A$33:$A$776,$A27,СВЦЭМ!$B$33:$B$776,K$11)+'СЕТ СН'!$F$11+СВЦЭМ!$D$10+'СЕТ СН'!$F$5-'СЕТ СН'!$F$21</f>
        <v>3346.8469523700001</v>
      </c>
      <c r="L27" s="36">
        <f>SUMIFS(СВЦЭМ!$D$33:$D$776,СВЦЭМ!$A$33:$A$776,$A27,СВЦЭМ!$B$33:$B$776,L$11)+'СЕТ СН'!$F$11+СВЦЭМ!$D$10+'СЕТ СН'!$F$5-'СЕТ СН'!$F$21</f>
        <v>3310.8668325399999</v>
      </c>
      <c r="M27" s="36">
        <f>SUMIFS(СВЦЭМ!$D$33:$D$776,СВЦЭМ!$A$33:$A$776,$A27,СВЦЭМ!$B$33:$B$776,M$11)+'СЕТ СН'!$F$11+СВЦЭМ!$D$10+'СЕТ СН'!$F$5-'СЕТ СН'!$F$21</f>
        <v>3288.90896488</v>
      </c>
      <c r="N27" s="36">
        <f>SUMIFS(СВЦЭМ!$D$33:$D$776,СВЦЭМ!$A$33:$A$776,$A27,СВЦЭМ!$B$33:$B$776,N$11)+'СЕТ СН'!$F$11+СВЦЭМ!$D$10+'СЕТ СН'!$F$5-'СЕТ СН'!$F$21</f>
        <v>3285.1851318399999</v>
      </c>
      <c r="O27" s="36">
        <f>SUMIFS(СВЦЭМ!$D$33:$D$776,СВЦЭМ!$A$33:$A$776,$A27,СВЦЭМ!$B$33:$B$776,O$11)+'СЕТ СН'!$F$11+СВЦЭМ!$D$10+'СЕТ СН'!$F$5-'СЕТ СН'!$F$21</f>
        <v>3285.3075617899999</v>
      </c>
      <c r="P27" s="36">
        <f>SUMIFS(СВЦЭМ!$D$33:$D$776,СВЦЭМ!$A$33:$A$776,$A27,СВЦЭМ!$B$33:$B$776,P$11)+'СЕТ СН'!$F$11+СВЦЭМ!$D$10+'СЕТ СН'!$F$5-'СЕТ СН'!$F$21</f>
        <v>3276.9789608199999</v>
      </c>
      <c r="Q27" s="36">
        <f>SUMIFS(СВЦЭМ!$D$33:$D$776,СВЦЭМ!$A$33:$A$776,$A27,СВЦЭМ!$B$33:$B$776,Q$11)+'СЕТ СН'!$F$11+СВЦЭМ!$D$10+'СЕТ СН'!$F$5-'СЕТ СН'!$F$21</f>
        <v>3270.2888708600003</v>
      </c>
      <c r="R27" s="36">
        <f>SUMIFS(СВЦЭМ!$D$33:$D$776,СВЦЭМ!$A$33:$A$776,$A27,СВЦЭМ!$B$33:$B$776,R$11)+'СЕТ СН'!$F$11+СВЦЭМ!$D$10+'СЕТ СН'!$F$5-'СЕТ СН'!$F$21</f>
        <v>3266.3285127500003</v>
      </c>
      <c r="S27" s="36">
        <f>SUMIFS(СВЦЭМ!$D$33:$D$776,СВЦЭМ!$A$33:$A$776,$A27,СВЦЭМ!$B$33:$B$776,S$11)+'СЕТ СН'!$F$11+СВЦЭМ!$D$10+'СЕТ СН'!$F$5-'СЕТ СН'!$F$21</f>
        <v>3278.53927234</v>
      </c>
      <c r="T27" s="36">
        <f>SUMIFS(СВЦЭМ!$D$33:$D$776,СВЦЭМ!$A$33:$A$776,$A27,СВЦЭМ!$B$33:$B$776,T$11)+'СЕТ СН'!$F$11+СВЦЭМ!$D$10+'СЕТ СН'!$F$5-'СЕТ СН'!$F$21</f>
        <v>3300.8079217700001</v>
      </c>
      <c r="U27" s="36">
        <f>SUMIFS(СВЦЭМ!$D$33:$D$776,СВЦЭМ!$A$33:$A$776,$A27,СВЦЭМ!$B$33:$B$776,U$11)+'СЕТ СН'!$F$11+СВЦЭМ!$D$10+'СЕТ СН'!$F$5-'СЕТ СН'!$F$21</f>
        <v>3295.6311911100001</v>
      </c>
      <c r="V27" s="36">
        <f>SUMIFS(СВЦЭМ!$D$33:$D$776,СВЦЭМ!$A$33:$A$776,$A27,СВЦЭМ!$B$33:$B$776,V$11)+'СЕТ СН'!$F$11+СВЦЭМ!$D$10+'СЕТ СН'!$F$5-'СЕТ СН'!$F$21</f>
        <v>3290.2035061400002</v>
      </c>
      <c r="W27" s="36">
        <f>SUMIFS(СВЦЭМ!$D$33:$D$776,СВЦЭМ!$A$33:$A$776,$A27,СВЦЭМ!$B$33:$B$776,W$11)+'СЕТ СН'!$F$11+СВЦЭМ!$D$10+'СЕТ СН'!$F$5-'СЕТ СН'!$F$21</f>
        <v>3286.9085519499999</v>
      </c>
      <c r="X27" s="36">
        <f>SUMIFS(СВЦЭМ!$D$33:$D$776,СВЦЭМ!$A$33:$A$776,$A27,СВЦЭМ!$B$33:$B$776,X$11)+'СЕТ СН'!$F$11+СВЦЭМ!$D$10+'СЕТ СН'!$F$5-'СЕТ СН'!$F$21</f>
        <v>3277.3112071</v>
      </c>
      <c r="Y27" s="36">
        <f>SUMIFS(СВЦЭМ!$D$33:$D$776,СВЦЭМ!$A$33:$A$776,$A27,СВЦЭМ!$B$33:$B$776,Y$11)+'СЕТ СН'!$F$11+СВЦЭМ!$D$10+'СЕТ СН'!$F$5-'СЕТ СН'!$F$21</f>
        <v>3287.3218487600002</v>
      </c>
    </row>
    <row r="28" spans="1:25" ht="15.75" x14ac:dyDescent="0.2">
      <c r="A28" s="35">
        <f t="shared" si="0"/>
        <v>43786</v>
      </c>
      <c r="B28" s="36">
        <f>SUMIFS(СВЦЭМ!$D$33:$D$776,СВЦЭМ!$A$33:$A$776,$A28,СВЦЭМ!$B$33:$B$776,B$11)+'СЕТ СН'!$F$11+СВЦЭМ!$D$10+'СЕТ СН'!$F$5-'СЕТ СН'!$F$21</f>
        <v>3329.4961980600001</v>
      </c>
      <c r="C28" s="36">
        <f>SUMIFS(СВЦЭМ!$D$33:$D$776,СВЦЭМ!$A$33:$A$776,$A28,СВЦЭМ!$B$33:$B$776,C$11)+'СЕТ СН'!$F$11+СВЦЭМ!$D$10+'СЕТ СН'!$F$5-'СЕТ СН'!$F$21</f>
        <v>3358.0985509800003</v>
      </c>
      <c r="D28" s="36">
        <f>SUMIFS(СВЦЭМ!$D$33:$D$776,СВЦЭМ!$A$33:$A$776,$A28,СВЦЭМ!$B$33:$B$776,D$11)+'СЕТ СН'!$F$11+СВЦЭМ!$D$10+'СЕТ СН'!$F$5-'СЕТ СН'!$F$21</f>
        <v>3350.9644295100002</v>
      </c>
      <c r="E28" s="36">
        <f>SUMIFS(СВЦЭМ!$D$33:$D$776,СВЦЭМ!$A$33:$A$776,$A28,СВЦЭМ!$B$33:$B$776,E$11)+'СЕТ СН'!$F$11+СВЦЭМ!$D$10+'СЕТ СН'!$F$5-'СЕТ СН'!$F$21</f>
        <v>3364.9372530999999</v>
      </c>
      <c r="F28" s="36">
        <f>SUMIFS(СВЦЭМ!$D$33:$D$776,СВЦЭМ!$A$33:$A$776,$A28,СВЦЭМ!$B$33:$B$776,F$11)+'СЕТ СН'!$F$11+СВЦЭМ!$D$10+'СЕТ СН'!$F$5-'СЕТ СН'!$F$21</f>
        <v>3361.8138967100003</v>
      </c>
      <c r="G28" s="36">
        <f>SUMIFS(СВЦЭМ!$D$33:$D$776,СВЦЭМ!$A$33:$A$776,$A28,СВЦЭМ!$B$33:$B$776,G$11)+'СЕТ СН'!$F$11+СВЦЭМ!$D$10+'СЕТ СН'!$F$5-'СЕТ СН'!$F$21</f>
        <v>3356.14116203</v>
      </c>
      <c r="H28" s="36">
        <f>SUMIFS(СВЦЭМ!$D$33:$D$776,СВЦЭМ!$A$33:$A$776,$A28,СВЦЭМ!$B$33:$B$776,H$11)+'СЕТ СН'!$F$11+СВЦЭМ!$D$10+'СЕТ СН'!$F$5-'СЕТ СН'!$F$21</f>
        <v>3342.6210389900002</v>
      </c>
      <c r="I28" s="36">
        <f>SUMIFS(СВЦЭМ!$D$33:$D$776,СВЦЭМ!$A$33:$A$776,$A28,СВЦЭМ!$B$33:$B$776,I$11)+'СЕТ СН'!$F$11+СВЦЭМ!$D$10+'СЕТ СН'!$F$5-'СЕТ СН'!$F$21</f>
        <v>3327.0263863099999</v>
      </c>
      <c r="J28" s="36">
        <f>SUMIFS(СВЦЭМ!$D$33:$D$776,СВЦЭМ!$A$33:$A$776,$A28,СВЦЭМ!$B$33:$B$776,J$11)+'СЕТ СН'!$F$11+СВЦЭМ!$D$10+'СЕТ СН'!$F$5-'СЕТ СН'!$F$21</f>
        <v>3340.10335747</v>
      </c>
      <c r="K28" s="36">
        <f>SUMIFS(СВЦЭМ!$D$33:$D$776,СВЦЭМ!$A$33:$A$776,$A28,СВЦЭМ!$B$33:$B$776,K$11)+'СЕТ СН'!$F$11+СВЦЭМ!$D$10+'СЕТ СН'!$F$5-'СЕТ СН'!$F$21</f>
        <v>3361.1643574899999</v>
      </c>
      <c r="L28" s="36">
        <f>SUMIFS(СВЦЭМ!$D$33:$D$776,СВЦЭМ!$A$33:$A$776,$A28,СВЦЭМ!$B$33:$B$776,L$11)+'СЕТ СН'!$F$11+СВЦЭМ!$D$10+'СЕТ СН'!$F$5-'СЕТ СН'!$F$21</f>
        <v>3324.46120638</v>
      </c>
      <c r="M28" s="36">
        <f>SUMIFS(СВЦЭМ!$D$33:$D$776,СВЦЭМ!$A$33:$A$776,$A28,СВЦЭМ!$B$33:$B$776,M$11)+'СЕТ СН'!$F$11+СВЦЭМ!$D$10+'СЕТ СН'!$F$5-'СЕТ СН'!$F$21</f>
        <v>3303.2292867400001</v>
      </c>
      <c r="N28" s="36">
        <f>SUMIFS(СВЦЭМ!$D$33:$D$776,СВЦЭМ!$A$33:$A$776,$A28,СВЦЭМ!$B$33:$B$776,N$11)+'СЕТ СН'!$F$11+СВЦЭМ!$D$10+'СЕТ СН'!$F$5-'СЕТ СН'!$F$21</f>
        <v>3299.3435528700002</v>
      </c>
      <c r="O28" s="36">
        <f>SUMIFS(СВЦЭМ!$D$33:$D$776,СВЦЭМ!$A$33:$A$776,$A28,СВЦЭМ!$B$33:$B$776,O$11)+'СЕТ СН'!$F$11+СВЦЭМ!$D$10+'СЕТ СН'!$F$5-'СЕТ СН'!$F$21</f>
        <v>3300.2133735299999</v>
      </c>
      <c r="P28" s="36">
        <f>SUMIFS(СВЦЭМ!$D$33:$D$776,СВЦЭМ!$A$33:$A$776,$A28,СВЦЭМ!$B$33:$B$776,P$11)+'СЕТ СН'!$F$11+СВЦЭМ!$D$10+'СЕТ СН'!$F$5-'СЕТ СН'!$F$21</f>
        <v>3299.1110522200001</v>
      </c>
      <c r="Q28" s="36">
        <f>SUMIFS(СВЦЭМ!$D$33:$D$776,СВЦЭМ!$A$33:$A$776,$A28,СВЦЭМ!$B$33:$B$776,Q$11)+'СЕТ СН'!$F$11+СВЦЭМ!$D$10+'СЕТ СН'!$F$5-'СЕТ СН'!$F$21</f>
        <v>3299.98847157</v>
      </c>
      <c r="R28" s="36">
        <f>SUMIFS(СВЦЭМ!$D$33:$D$776,СВЦЭМ!$A$33:$A$776,$A28,СВЦЭМ!$B$33:$B$776,R$11)+'СЕТ СН'!$F$11+СВЦЭМ!$D$10+'СЕТ СН'!$F$5-'СЕТ СН'!$F$21</f>
        <v>3297.9076739000002</v>
      </c>
      <c r="S28" s="36">
        <f>SUMIFS(СВЦЭМ!$D$33:$D$776,СВЦЭМ!$A$33:$A$776,$A28,СВЦЭМ!$B$33:$B$776,S$11)+'СЕТ СН'!$F$11+СВЦЭМ!$D$10+'СЕТ СН'!$F$5-'СЕТ СН'!$F$21</f>
        <v>3310.0363799000002</v>
      </c>
      <c r="T28" s="36">
        <f>SUMIFS(СВЦЭМ!$D$33:$D$776,СВЦЭМ!$A$33:$A$776,$A28,СВЦЭМ!$B$33:$B$776,T$11)+'СЕТ СН'!$F$11+СВЦЭМ!$D$10+'СЕТ СН'!$F$5-'СЕТ СН'!$F$21</f>
        <v>3327.8741069600001</v>
      </c>
      <c r="U28" s="36">
        <f>SUMIFS(СВЦЭМ!$D$33:$D$776,СВЦЭМ!$A$33:$A$776,$A28,СВЦЭМ!$B$33:$B$776,U$11)+'СЕТ СН'!$F$11+СВЦЭМ!$D$10+'СЕТ СН'!$F$5-'СЕТ СН'!$F$21</f>
        <v>3325.8295699800001</v>
      </c>
      <c r="V28" s="36">
        <f>SUMIFS(СВЦЭМ!$D$33:$D$776,СВЦЭМ!$A$33:$A$776,$A28,СВЦЭМ!$B$33:$B$776,V$11)+'СЕТ СН'!$F$11+СВЦЭМ!$D$10+'СЕТ СН'!$F$5-'СЕТ СН'!$F$21</f>
        <v>3315.2759667600003</v>
      </c>
      <c r="W28" s="36">
        <f>SUMIFS(СВЦЭМ!$D$33:$D$776,СВЦЭМ!$A$33:$A$776,$A28,СВЦЭМ!$B$33:$B$776,W$11)+'СЕТ СН'!$F$11+СВЦЭМ!$D$10+'СЕТ СН'!$F$5-'СЕТ СН'!$F$21</f>
        <v>3307.58516306</v>
      </c>
      <c r="X28" s="36">
        <f>SUMIFS(СВЦЭМ!$D$33:$D$776,СВЦЭМ!$A$33:$A$776,$A28,СВЦЭМ!$B$33:$B$776,X$11)+'СЕТ СН'!$F$11+СВЦЭМ!$D$10+'СЕТ СН'!$F$5-'СЕТ СН'!$F$21</f>
        <v>3299.9139856500001</v>
      </c>
      <c r="Y28" s="36">
        <f>SUMIFS(СВЦЭМ!$D$33:$D$776,СВЦЭМ!$A$33:$A$776,$A28,СВЦЭМ!$B$33:$B$776,Y$11)+'СЕТ СН'!$F$11+СВЦЭМ!$D$10+'СЕТ СН'!$F$5-'СЕТ СН'!$F$21</f>
        <v>3301.64067501</v>
      </c>
    </row>
    <row r="29" spans="1:25" ht="15.75" x14ac:dyDescent="0.2">
      <c r="A29" s="35">
        <f t="shared" si="0"/>
        <v>43787</v>
      </c>
      <c r="B29" s="36">
        <f>SUMIFS(СВЦЭМ!$D$33:$D$776,СВЦЭМ!$A$33:$A$776,$A29,СВЦЭМ!$B$33:$B$776,B$11)+'СЕТ СН'!$F$11+СВЦЭМ!$D$10+'СЕТ СН'!$F$5-'СЕТ СН'!$F$21</f>
        <v>3306.6852984100001</v>
      </c>
      <c r="C29" s="36">
        <f>SUMIFS(СВЦЭМ!$D$33:$D$776,СВЦЭМ!$A$33:$A$776,$A29,СВЦЭМ!$B$33:$B$776,C$11)+'СЕТ СН'!$F$11+СВЦЭМ!$D$10+'СЕТ СН'!$F$5-'СЕТ СН'!$F$21</f>
        <v>3318.8537939600001</v>
      </c>
      <c r="D29" s="36">
        <f>SUMIFS(СВЦЭМ!$D$33:$D$776,СВЦЭМ!$A$33:$A$776,$A29,СВЦЭМ!$B$33:$B$776,D$11)+'СЕТ СН'!$F$11+СВЦЭМ!$D$10+'СЕТ СН'!$F$5-'СЕТ СН'!$F$21</f>
        <v>3310.38848448</v>
      </c>
      <c r="E29" s="36">
        <f>SUMIFS(СВЦЭМ!$D$33:$D$776,СВЦЭМ!$A$33:$A$776,$A29,СВЦЭМ!$B$33:$B$776,E$11)+'СЕТ СН'!$F$11+СВЦЭМ!$D$10+'СЕТ СН'!$F$5-'СЕТ СН'!$F$21</f>
        <v>3318.9071481599999</v>
      </c>
      <c r="F29" s="36">
        <f>SUMIFS(СВЦЭМ!$D$33:$D$776,СВЦЭМ!$A$33:$A$776,$A29,СВЦЭМ!$B$33:$B$776,F$11)+'СЕТ СН'!$F$11+СВЦЭМ!$D$10+'СЕТ СН'!$F$5-'СЕТ СН'!$F$21</f>
        <v>3309.8819845799999</v>
      </c>
      <c r="G29" s="36">
        <f>SUMIFS(СВЦЭМ!$D$33:$D$776,СВЦЭМ!$A$33:$A$776,$A29,СВЦЭМ!$B$33:$B$776,G$11)+'СЕТ СН'!$F$11+СВЦЭМ!$D$10+'СЕТ СН'!$F$5-'СЕТ СН'!$F$21</f>
        <v>3313.7340357600001</v>
      </c>
      <c r="H29" s="36">
        <f>SUMIFS(СВЦЭМ!$D$33:$D$776,СВЦЭМ!$A$33:$A$776,$A29,СВЦЭМ!$B$33:$B$776,H$11)+'СЕТ СН'!$F$11+СВЦЭМ!$D$10+'СЕТ СН'!$F$5-'СЕТ СН'!$F$21</f>
        <v>3333.7569969300002</v>
      </c>
      <c r="I29" s="36">
        <f>SUMIFS(СВЦЭМ!$D$33:$D$776,СВЦЭМ!$A$33:$A$776,$A29,СВЦЭМ!$B$33:$B$776,I$11)+'СЕТ СН'!$F$11+СВЦЭМ!$D$10+'СЕТ СН'!$F$5-'СЕТ СН'!$F$21</f>
        <v>3363.6303273900003</v>
      </c>
      <c r="J29" s="36">
        <f>SUMIFS(СВЦЭМ!$D$33:$D$776,СВЦЭМ!$A$33:$A$776,$A29,СВЦЭМ!$B$33:$B$776,J$11)+'СЕТ СН'!$F$11+СВЦЭМ!$D$10+'СЕТ СН'!$F$5-'СЕТ СН'!$F$21</f>
        <v>3382.3464407000001</v>
      </c>
      <c r="K29" s="36">
        <f>SUMIFS(СВЦЭМ!$D$33:$D$776,СВЦЭМ!$A$33:$A$776,$A29,СВЦЭМ!$B$33:$B$776,K$11)+'СЕТ СН'!$F$11+СВЦЭМ!$D$10+'СЕТ СН'!$F$5-'СЕТ СН'!$F$21</f>
        <v>3394.76417614</v>
      </c>
      <c r="L29" s="36">
        <f>SUMIFS(СВЦЭМ!$D$33:$D$776,СВЦЭМ!$A$33:$A$776,$A29,СВЦЭМ!$B$33:$B$776,L$11)+'СЕТ СН'!$F$11+СВЦЭМ!$D$10+'СЕТ СН'!$F$5-'СЕТ СН'!$F$21</f>
        <v>3362.5821925600003</v>
      </c>
      <c r="M29" s="36">
        <f>SUMIFS(СВЦЭМ!$D$33:$D$776,СВЦЭМ!$A$33:$A$776,$A29,СВЦЭМ!$B$33:$B$776,M$11)+'СЕТ СН'!$F$11+СВЦЭМ!$D$10+'СЕТ СН'!$F$5-'СЕТ СН'!$F$21</f>
        <v>3339.4407711399999</v>
      </c>
      <c r="N29" s="36">
        <f>SUMIFS(СВЦЭМ!$D$33:$D$776,СВЦЭМ!$A$33:$A$776,$A29,СВЦЭМ!$B$33:$B$776,N$11)+'СЕТ СН'!$F$11+СВЦЭМ!$D$10+'СЕТ СН'!$F$5-'СЕТ СН'!$F$21</f>
        <v>3335.2805508599999</v>
      </c>
      <c r="O29" s="36">
        <f>SUMIFS(СВЦЭМ!$D$33:$D$776,СВЦЭМ!$A$33:$A$776,$A29,СВЦЭМ!$B$33:$B$776,O$11)+'СЕТ СН'!$F$11+СВЦЭМ!$D$10+'СЕТ СН'!$F$5-'СЕТ СН'!$F$21</f>
        <v>3335.0104722599999</v>
      </c>
      <c r="P29" s="36">
        <f>SUMIFS(СВЦЭМ!$D$33:$D$776,СВЦЭМ!$A$33:$A$776,$A29,СВЦЭМ!$B$33:$B$776,P$11)+'СЕТ СН'!$F$11+СВЦЭМ!$D$10+'СЕТ СН'!$F$5-'СЕТ СН'!$F$21</f>
        <v>3335.92811239</v>
      </c>
      <c r="Q29" s="36">
        <f>SUMIFS(СВЦЭМ!$D$33:$D$776,СВЦЭМ!$A$33:$A$776,$A29,СВЦЭМ!$B$33:$B$776,Q$11)+'СЕТ СН'!$F$11+СВЦЭМ!$D$10+'СЕТ СН'!$F$5-'СЕТ СН'!$F$21</f>
        <v>3333.3885648300002</v>
      </c>
      <c r="R29" s="36">
        <f>SUMIFS(СВЦЭМ!$D$33:$D$776,СВЦЭМ!$A$33:$A$776,$A29,СВЦЭМ!$B$33:$B$776,R$11)+'СЕТ СН'!$F$11+СВЦЭМ!$D$10+'СЕТ СН'!$F$5-'СЕТ СН'!$F$21</f>
        <v>3332.7920320000003</v>
      </c>
      <c r="S29" s="36">
        <f>SUMIFS(СВЦЭМ!$D$33:$D$776,СВЦЭМ!$A$33:$A$776,$A29,СВЦЭМ!$B$33:$B$776,S$11)+'СЕТ СН'!$F$11+СВЦЭМ!$D$10+'СЕТ СН'!$F$5-'СЕТ СН'!$F$21</f>
        <v>3345.6291920399999</v>
      </c>
      <c r="T29" s="36">
        <f>SUMIFS(СВЦЭМ!$D$33:$D$776,СВЦЭМ!$A$33:$A$776,$A29,СВЦЭМ!$B$33:$B$776,T$11)+'СЕТ СН'!$F$11+СВЦЭМ!$D$10+'СЕТ СН'!$F$5-'СЕТ СН'!$F$21</f>
        <v>3361.87611689</v>
      </c>
      <c r="U29" s="36">
        <f>SUMIFS(СВЦЭМ!$D$33:$D$776,СВЦЭМ!$A$33:$A$776,$A29,СВЦЭМ!$B$33:$B$776,U$11)+'СЕТ СН'!$F$11+СВЦЭМ!$D$10+'СЕТ СН'!$F$5-'СЕТ СН'!$F$21</f>
        <v>3359.7518263299999</v>
      </c>
      <c r="V29" s="36">
        <f>SUMIFS(СВЦЭМ!$D$33:$D$776,СВЦЭМ!$A$33:$A$776,$A29,СВЦЭМ!$B$33:$B$776,V$11)+'СЕТ СН'!$F$11+СВЦЭМ!$D$10+'СЕТ СН'!$F$5-'СЕТ СН'!$F$21</f>
        <v>3353.3002115600002</v>
      </c>
      <c r="W29" s="36">
        <f>SUMIFS(СВЦЭМ!$D$33:$D$776,СВЦЭМ!$A$33:$A$776,$A29,СВЦЭМ!$B$33:$B$776,W$11)+'СЕТ СН'!$F$11+СВЦЭМ!$D$10+'СЕТ СН'!$F$5-'СЕТ СН'!$F$21</f>
        <v>3350.0355302900002</v>
      </c>
      <c r="X29" s="36">
        <f>SUMIFS(СВЦЭМ!$D$33:$D$776,СВЦЭМ!$A$33:$A$776,$A29,СВЦЭМ!$B$33:$B$776,X$11)+'СЕТ СН'!$F$11+СВЦЭМ!$D$10+'СЕТ СН'!$F$5-'СЕТ СН'!$F$21</f>
        <v>3340.93523074</v>
      </c>
      <c r="Y29" s="36">
        <f>SUMIFS(СВЦЭМ!$D$33:$D$776,СВЦЭМ!$A$33:$A$776,$A29,СВЦЭМ!$B$33:$B$776,Y$11)+'СЕТ СН'!$F$11+СВЦЭМ!$D$10+'СЕТ СН'!$F$5-'СЕТ СН'!$F$21</f>
        <v>3338.0813776800001</v>
      </c>
    </row>
    <row r="30" spans="1:25" ht="15.75" x14ac:dyDescent="0.2">
      <c r="A30" s="35">
        <f t="shared" si="0"/>
        <v>43788</v>
      </c>
      <c r="B30" s="36">
        <f>SUMIFS(СВЦЭМ!$D$33:$D$776,СВЦЭМ!$A$33:$A$776,$A30,СВЦЭМ!$B$33:$B$776,B$11)+'СЕТ СН'!$F$11+СВЦЭМ!$D$10+'СЕТ СН'!$F$5-'СЕТ СН'!$F$21</f>
        <v>3406.15935279</v>
      </c>
      <c r="C30" s="36">
        <f>SUMIFS(СВЦЭМ!$D$33:$D$776,СВЦЭМ!$A$33:$A$776,$A30,СВЦЭМ!$B$33:$B$776,C$11)+'СЕТ СН'!$F$11+СВЦЭМ!$D$10+'СЕТ СН'!$F$5-'СЕТ СН'!$F$21</f>
        <v>3429.0404530400001</v>
      </c>
      <c r="D30" s="36">
        <f>SUMIFS(СВЦЭМ!$D$33:$D$776,СВЦЭМ!$A$33:$A$776,$A30,СВЦЭМ!$B$33:$B$776,D$11)+'СЕТ СН'!$F$11+СВЦЭМ!$D$10+'СЕТ СН'!$F$5-'СЕТ СН'!$F$21</f>
        <v>3428.8646855699999</v>
      </c>
      <c r="E30" s="36">
        <f>SUMIFS(СВЦЭМ!$D$33:$D$776,СВЦЭМ!$A$33:$A$776,$A30,СВЦЭМ!$B$33:$B$776,E$11)+'СЕТ СН'!$F$11+СВЦЭМ!$D$10+'СЕТ СН'!$F$5-'СЕТ СН'!$F$21</f>
        <v>3429.8715865100003</v>
      </c>
      <c r="F30" s="36">
        <f>SUMIFS(СВЦЭМ!$D$33:$D$776,СВЦЭМ!$A$33:$A$776,$A30,СВЦЭМ!$B$33:$B$776,F$11)+'СЕТ СН'!$F$11+СВЦЭМ!$D$10+'СЕТ СН'!$F$5-'СЕТ СН'!$F$21</f>
        <v>3416.2520760799998</v>
      </c>
      <c r="G30" s="36">
        <f>SUMIFS(СВЦЭМ!$D$33:$D$776,СВЦЭМ!$A$33:$A$776,$A30,СВЦЭМ!$B$33:$B$776,G$11)+'СЕТ СН'!$F$11+СВЦЭМ!$D$10+'СЕТ СН'!$F$5-'СЕТ СН'!$F$21</f>
        <v>3412.2294880600002</v>
      </c>
      <c r="H30" s="36">
        <f>SUMIFS(СВЦЭМ!$D$33:$D$776,СВЦЭМ!$A$33:$A$776,$A30,СВЦЭМ!$B$33:$B$776,H$11)+'СЕТ СН'!$F$11+СВЦЭМ!$D$10+'СЕТ СН'!$F$5-'СЕТ СН'!$F$21</f>
        <v>3388.2512087599998</v>
      </c>
      <c r="I30" s="36">
        <f>SUMIFS(СВЦЭМ!$D$33:$D$776,СВЦЭМ!$A$33:$A$776,$A30,СВЦЭМ!$B$33:$B$776,I$11)+'СЕТ СН'!$F$11+СВЦЭМ!$D$10+'СЕТ СН'!$F$5-'СЕТ СН'!$F$21</f>
        <v>3396.6311019100003</v>
      </c>
      <c r="J30" s="36">
        <f>SUMIFS(СВЦЭМ!$D$33:$D$776,СВЦЭМ!$A$33:$A$776,$A30,СВЦЭМ!$B$33:$B$776,J$11)+'СЕТ СН'!$F$11+СВЦЭМ!$D$10+'СЕТ СН'!$F$5-'СЕТ СН'!$F$21</f>
        <v>3403.72331515</v>
      </c>
      <c r="K30" s="36">
        <f>SUMIFS(СВЦЭМ!$D$33:$D$776,СВЦЭМ!$A$33:$A$776,$A30,СВЦЭМ!$B$33:$B$776,K$11)+'СЕТ СН'!$F$11+СВЦЭМ!$D$10+'СЕТ СН'!$F$5-'СЕТ СН'!$F$21</f>
        <v>3411.0639238900003</v>
      </c>
      <c r="L30" s="36">
        <f>SUMIFS(СВЦЭМ!$D$33:$D$776,СВЦЭМ!$A$33:$A$776,$A30,СВЦЭМ!$B$33:$B$776,L$11)+'СЕТ СН'!$F$11+СВЦЭМ!$D$10+'СЕТ СН'!$F$5-'СЕТ СН'!$F$21</f>
        <v>3372.8230772500001</v>
      </c>
      <c r="M30" s="36">
        <f>SUMIFS(СВЦЭМ!$D$33:$D$776,СВЦЭМ!$A$33:$A$776,$A30,СВЦЭМ!$B$33:$B$776,M$11)+'СЕТ СН'!$F$11+СВЦЭМ!$D$10+'СЕТ СН'!$F$5-'СЕТ СН'!$F$21</f>
        <v>3356.3855622199999</v>
      </c>
      <c r="N30" s="36">
        <f>SUMIFS(СВЦЭМ!$D$33:$D$776,СВЦЭМ!$A$33:$A$776,$A30,СВЦЭМ!$B$33:$B$776,N$11)+'СЕТ СН'!$F$11+СВЦЭМ!$D$10+'СЕТ СН'!$F$5-'СЕТ СН'!$F$21</f>
        <v>3351.4627980400001</v>
      </c>
      <c r="O30" s="36">
        <f>SUMIFS(СВЦЭМ!$D$33:$D$776,СВЦЭМ!$A$33:$A$776,$A30,СВЦЭМ!$B$33:$B$776,O$11)+'СЕТ СН'!$F$11+СВЦЭМ!$D$10+'СЕТ СН'!$F$5-'СЕТ СН'!$F$21</f>
        <v>3347.4600715900001</v>
      </c>
      <c r="P30" s="36">
        <f>SUMIFS(СВЦЭМ!$D$33:$D$776,СВЦЭМ!$A$33:$A$776,$A30,СВЦЭМ!$B$33:$B$776,P$11)+'СЕТ СН'!$F$11+СВЦЭМ!$D$10+'СЕТ СН'!$F$5-'СЕТ СН'!$F$21</f>
        <v>3347.23080802</v>
      </c>
      <c r="Q30" s="36">
        <f>SUMIFS(СВЦЭМ!$D$33:$D$776,СВЦЭМ!$A$33:$A$776,$A30,СВЦЭМ!$B$33:$B$776,Q$11)+'СЕТ СН'!$F$11+СВЦЭМ!$D$10+'СЕТ СН'!$F$5-'СЕТ СН'!$F$21</f>
        <v>3349.1008490200002</v>
      </c>
      <c r="R30" s="36">
        <f>SUMIFS(СВЦЭМ!$D$33:$D$776,СВЦЭМ!$A$33:$A$776,$A30,СВЦЭМ!$B$33:$B$776,R$11)+'СЕТ СН'!$F$11+СВЦЭМ!$D$10+'СЕТ СН'!$F$5-'СЕТ СН'!$F$21</f>
        <v>3347.64361792</v>
      </c>
      <c r="S30" s="36">
        <f>SUMIFS(СВЦЭМ!$D$33:$D$776,СВЦЭМ!$A$33:$A$776,$A30,СВЦЭМ!$B$33:$B$776,S$11)+'СЕТ СН'!$F$11+СВЦЭМ!$D$10+'СЕТ СН'!$F$5-'СЕТ СН'!$F$21</f>
        <v>3358.2856318200002</v>
      </c>
      <c r="T30" s="36">
        <f>SUMIFS(СВЦЭМ!$D$33:$D$776,СВЦЭМ!$A$33:$A$776,$A30,СВЦЭМ!$B$33:$B$776,T$11)+'СЕТ СН'!$F$11+СВЦЭМ!$D$10+'СЕТ СН'!$F$5-'СЕТ СН'!$F$21</f>
        <v>3371.5587959300001</v>
      </c>
      <c r="U30" s="36">
        <f>SUMIFS(СВЦЭМ!$D$33:$D$776,СВЦЭМ!$A$33:$A$776,$A30,СВЦЭМ!$B$33:$B$776,U$11)+'СЕТ СН'!$F$11+СВЦЭМ!$D$10+'СЕТ СН'!$F$5-'СЕТ СН'!$F$21</f>
        <v>3368.1321421800003</v>
      </c>
      <c r="V30" s="36">
        <f>SUMIFS(СВЦЭМ!$D$33:$D$776,СВЦЭМ!$A$33:$A$776,$A30,СВЦЭМ!$B$33:$B$776,V$11)+'СЕТ СН'!$F$11+СВЦЭМ!$D$10+'СЕТ СН'!$F$5-'СЕТ СН'!$F$21</f>
        <v>3363.8082947500002</v>
      </c>
      <c r="W30" s="36">
        <f>SUMIFS(СВЦЭМ!$D$33:$D$776,СВЦЭМ!$A$33:$A$776,$A30,СВЦЭМ!$B$33:$B$776,W$11)+'СЕТ СН'!$F$11+СВЦЭМ!$D$10+'СЕТ СН'!$F$5-'СЕТ СН'!$F$21</f>
        <v>3360.2549385299999</v>
      </c>
      <c r="X30" s="36">
        <f>SUMIFS(СВЦЭМ!$D$33:$D$776,СВЦЭМ!$A$33:$A$776,$A30,СВЦЭМ!$B$33:$B$776,X$11)+'СЕТ СН'!$F$11+СВЦЭМ!$D$10+'СЕТ СН'!$F$5-'СЕТ СН'!$F$21</f>
        <v>3356.5595694900003</v>
      </c>
      <c r="Y30" s="36">
        <f>SUMIFS(СВЦЭМ!$D$33:$D$776,СВЦЭМ!$A$33:$A$776,$A30,СВЦЭМ!$B$33:$B$776,Y$11)+'СЕТ СН'!$F$11+СВЦЭМ!$D$10+'СЕТ СН'!$F$5-'СЕТ СН'!$F$21</f>
        <v>3361.71935566</v>
      </c>
    </row>
    <row r="31" spans="1:25" ht="15.75" x14ac:dyDescent="0.2">
      <c r="A31" s="35">
        <f t="shared" si="0"/>
        <v>43789</v>
      </c>
      <c r="B31" s="36">
        <f>SUMIFS(СВЦЭМ!$D$33:$D$776,СВЦЭМ!$A$33:$A$776,$A31,СВЦЭМ!$B$33:$B$776,B$11)+'СЕТ СН'!$F$11+СВЦЭМ!$D$10+'СЕТ СН'!$F$5-'СЕТ СН'!$F$21</f>
        <v>3341.7409278700002</v>
      </c>
      <c r="C31" s="36">
        <f>SUMIFS(СВЦЭМ!$D$33:$D$776,СВЦЭМ!$A$33:$A$776,$A31,СВЦЭМ!$B$33:$B$776,C$11)+'СЕТ СН'!$F$11+СВЦЭМ!$D$10+'СЕТ СН'!$F$5-'СЕТ СН'!$F$21</f>
        <v>3353.8018079799999</v>
      </c>
      <c r="D31" s="36">
        <f>SUMIFS(СВЦЭМ!$D$33:$D$776,СВЦЭМ!$A$33:$A$776,$A31,СВЦЭМ!$B$33:$B$776,D$11)+'СЕТ СН'!$F$11+СВЦЭМ!$D$10+'СЕТ СН'!$F$5-'СЕТ СН'!$F$21</f>
        <v>3353.4239551800001</v>
      </c>
      <c r="E31" s="36">
        <f>SUMIFS(СВЦЭМ!$D$33:$D$776,СВЦЭМ!$A$33:$A$776,$A31,СВЦЭМ!$B$33:$B$776,E$11)+'СЕТ СН'!$F$11+СВЦЭМ!$D$10+'СЕТ СН'!$F$5-'СЕТ СН'!$F$21</f>
        <v>3360.4628353100002</v>
      </c>
      <c r="F31" s="36">
        <f>SUMIFS(СВЦЭМ!$D$33:$D$776,СВЦЭМ!$A$33:$A$776,$A31,СВЦЭМ!$B$33:$B$776,F$11)+'СЕТ СН'!$F$11+СВЦЭМ!$D$10+'СЕТ СН'!$F$5-'СЕТ СН'!$F$21</f>
        <v>3349.0571433499999</v>
      </c>
      <c r="G31" s="36">
        <f>SUMIFS(СВЦЭМ!$D$33:$D$776,СВЦЭМ!$A$33:$A$776,$A31,СВЦЭМ!$B$33:$B$776,G$11)+'СЕТ СН'!$F$11+СВЦЭМ!$D$10+'СЕТ СН'!$F$5-'СЕТ СН'!$F$21</f>
        <v>3350.2351351699999</v>
      </c>
      <c r="H31" s="36">
        <f>SUMIFS(СВЦЭМ!$D$33:$D$776,СВЦЭМ!$A$33:$A$776,$A31,СВЦЭМ!$B$33:$B$776,H$11)+'СЕТ СН'!$F$11+СВЦЭМ!$D$10+'СЕТ СН'!$F$5-'СЕТ СН'!$F$21</f>
        <v>3357.7563582500002</v>
      </c>
      <c r="I31" s="36">
        <f>SUMIFS(СВЦЭМ!$D$33:$D$776,СВЦЭМ!$A$33:$A$776,$A31,СВЦЭМ!$B$33:$B$776,I$11)+'СЕТ СН'!$F$11+СВЦЭМ!$D$10+'СЕТ СН'!$F$5-'СЕТ СН'!$F$21</f>
        <v>3366.5842711400001</v>
      </c>
      <c r="J31" s="36">
        <f>SUMIFS(СВЦЭМ!$D$33:$D$776,СВЦЭМ!$A$33:$A$776,$A31,СВЦЭМ!$B$33:$B$776,J$11)+'СЕТ СН'!$F$11+СВЦЭМ!$D$10+'СЕТ СН'!$F$5-'СЕТ СН'!$F$21</f>
        <v>3375.6810716499999</v>
      </c>
      <c r="K31" s="36">
        <f>SUMIFS(СВЦЭМ!$D$33:$D$776,СВЦЭМ!$A$33:$A$776,$A31,СВЦЭМ!$B$33:$B$776,K$11)+'СЕТ СН'!$F$11+СВЦЭМ!$D$10+'СЕТ СН'!$F$5-'СЕТ СН'!$F$21</f>
        <v>3382.2548302599998</v>
      </c>
      <c r="L31" s="36">
        <f>SUMIFS(СВЦЭМ!$D$33:$D$776,СВЦЭМ!$A$33:$A$776,$A31,СВЦЭМ!$B$33:$B$776,L$11)+'СЕТ СН'!$F$11+СВЦЭМ!$D$10+'СЕТ СН'!$F$5-'СЕТ СН'!$F$21</f>
        <v>3354.1094527300002</v>
      </c>
      <c r="M31" s="36">
        <f>SUMIFS(СВЦЭМ!$D$33:$D$776,СВЦЭМ!$A$33:$A$776,$A31,СВЦЭМ!$B$33:$B$776,M$11)+'СЕТ СН'!$F$11+СВЦЭМ!$D$10+'СЕТ СН'!$F$5-'СЕТ СН'!$F$21</f>
        <v>3330.9460430700001</v>
      </c>
      <c r="N31" s="36">
        <f>SUMIFS(СВЦЭМ!$D$33:$D$776,СВЦЭМ!$A$33:$A$776,$A31,СВЦЭМ!$B$33:$B$776,N$11)+'СЕТ СН'!$F$11+СВЦЭМ!$D$10+'СЕТ СН'!$F$5-'СЕТ СН'!$F$21</f>
        <v>3320.0518967799999</v>
      </c>
      <c r="O31" s="36">
        <f>SUMIFS(СВЦЭМ!$D$33:$D$776,СВЦЭМ!$A$33:$A$776,$A31,СВЦЭМ!$B$33:$B$776,O$11)+'СЕТ СН'!$F$11+СВЦЭМ!$D$10+'СЕТ СН'!$F$5-'СЕТ СН'!$F$21</f>
        <v>3320.46849333</v>
      </c>
      <c r="P31" s="36">
        <f>SUMIFS(СВЦЭМ!$D$33:$D$776,СВЦЭМ!$A$33:$A$776,$A31,СВЦЭМ!$B$33:$B$776,P$11)+'СЕТ СН'!$F$11+СВЦЭМ!$D$10+'СЕТ СН'!$F$5-'СЕТ СН'!$F$21</f>
        <v>3314.9437873400002</v>
      </c>
      <c r="Q31" s="36">
        <f>SUMIFS(СВЦЭМ!$D$33:$D$776,СВЦЭМ!$A$33:$A$776,$A31,СВЦЭМ!$B$33:$B$776,Q$11)+'СЕТ СН'!$F$11+СВЦЭМ!$D$10+'СЕТ СН'!$F$5-'СЕТ СН'!$F$21</f>
        <v>3310.2153795700001</v>
      </c>
      <c r="R31" s="36">
        <f>SUMIFS(СВЦЭМ!$D$33:$D$776,СВЦЭМ!$A$33:$A$776,$A31,СВЦЭМ!$B$33:$B$776,R$11)+'СЕТ СН'!$F$11+СВЦЭМ!$D$10+'СЕТ СН'!$F$5-'СЕТ СН'!$F$21</f>
        <v>3317.9781890200002</v>
      </c>
      <c r="S31" s="36">
        <f>SUMIFS(СВЦЭМ!$D$33:$D$776,СВЦЭМ!$A$33:$A$776,$A31,СВЦЭМ!$B$33:$B$776,S$11)+'СЕТ СН'!$F$11+СВЦЭМ!$D$10+'СЕТ СН'!$F$5-'СЕТ СН'!$F$21</f>
        <v>3334.5894219000002</v>
      </c>
      <c r="T31" s="36">
        <f>SUMIFS(СВЦЭМ!$D$33:$D$776,СВЦЭМ!$A$33:$A$776,$A31,СВЦЭМ!$B$33:$B$776,T$11)+'СЕТ СН'!$F$11+СВЦЭМ!$D$10+'СЕТ СН'!$F$5-'СЕТ СН'!$F$21</f>
        <v>3344.11948175</v>
      </c>
      <c r="U31" s="36">
        <f>SUMIFS(СВЦЭМ!$D$33:$D$776,СВЦЭМ!$A$33:$A$776,$A31,СВЦЭМ!$B$33:$B$776,U$11)+'СЕТ СН'!$F$11+СВЦЭМ!$D$10+'СЕТ СН'!$F$5-'СЕТ СН'!$F$21</f>
        <v>3339.7855861600001</v>
      </c>
      <c r="V31" s="36">
        <f>SUMIFS(СВЦЭМ!$D$33:$D$776,СВЦЭМ!$A$33:$A$776,$A31,СВЦЭМ!$B$33:$B$776,V$11)+'СЕТ СН'!$F$11+СВЦЭМ!$D$10+'СЕТ СН'!$F$5-'СЕТ СН'!$F$21</f>
        <v>3328.4635394800002</v>
      </c>
      <c r="W31" s="36">
        <f>SUMIFS(СВЦЭМ!$D$33:$D$776,СВЦЭМ!$A$33:$A$776,$A31,СВЦЭМ!$B$33:$B$776,W$11)+'СЕТ СН'!$F$11+СВЦЭМ!$D$10+'СЕТ СН'!$F$5-'СЕТ СН'!$F$21</f>
        <v>3332.0388162899999</v>
      </c>
      <c r="X31" s="36">
        <f>SUMIFS(СВЦЭМ!$D$33:$D$776,СВЦЭМ!$A$33:$A$776,$A31,СВЦЭМ!$B$33:$B$776,X$11)+'СЕТ СН'!$F$11+СВЦЭМ!$D$10+'СЕТ СН'!$F$5-'СЕТ СН'!$F$21</f>
        <v>3324.95706195</v>
      </c>
      <c r="Y31" s="36">
        <f>SUMIFS(СВЦЭМ!$D$33:$D$776,СВЦЭМ!$A$33:$A$776,$A31,СВЦЭМ!$B$33:$B$776,Y$11)+'СЕТ СН'!$F$11+СВЦЭМ!$D$10+'СЕТ СН'!$F$5-'СЕТ СН'!$F$21</f>
        <v>3325.7525868600001</v>
      </c>
    </row>
    <row r="32" spans="1:25" ht="15.75" x14ac:dyDescent="0.2">
      <c r="A32" s="35">
        <f t="shared" si="0"/>
        <v>43790</v>
      </c>
      <c r="B32" s="36">
        <f>SUMIFS(СВЦЭМ!$D$33:$D$776,СВЦЭМ!$A$33:$A$776,$A32,СВЦЭМ!$B$33:$B$776,B$11)+'СЕТ СН'!$F$11+СВЦЭМ!$D$10+'СЕТ СН'!$F$5-'СЕТ СН'!$F$21</f>
        <v>3395.11584253</v>
      </c>
      <c r="C32" s="36">
        <f>SUMIFS(СВЦЭМ!$D$33:$D$776,СВЦЭМ!$A$33:$A$776,$A32,СВЦЭМ!$B$33:$B$776,C$11)+'СЕТ СН'!$F$11+СВЦЭМ!$D$10+'СЕТ СН'!$F$5-'СЕТ СН'!$F$21</f>
        <v>3401.7709081600001</v>
      </c>
      <c r="D32" s="36">
        <f>SUMIFS(СВЦЭМ!$D$33:$D$776,СВЦЭМ!$A$33:$A$776,$A32,СВЦЭМ!$B$33:$B$776,D$11)+'СЕТ СН'!$F$11+СВЦЭМ!$D$10+'СЕТ СН'!$F$5-'СЕТ СН'!$F$21</f>
        <v>3444.9970138100002</v>
      </c>
      <c r="E32" s="36">
        <f>SUMIFS(СВЦЭМ!$D$33:$D$776,СВЦЭМ!$A$33:$A$776,$A32,СВЦЭМ!$B$33:$B$776,E$11)+'СЕТ СН'!$F$11+СВЦЭМ!$D$10+'СЕТ СН'!$F$5-'СЕТ СН'!$F$21</f>
        <v>3442.9528463300003</v>
      </c>
      <c r="F32" s="36">
        <f>SUMIFS(СВЦЭМ!$D$33:$D$776,СВЦЭМ!$A$33:$A$776,$A32,СВЦЭМ!$B$33:$B$776,F$11)+'СЕТ СН'!$F$11+СВЦЭМ!$D$10+'СЕТ СН'!$F$5-'СЕТ СН'!$F$21</f>
        <v>3441.1548847600002</v>
      </c>
      <c r="G32" s="36">
        <f>SUMIFS(СВЦЭМ!$D$33:$D$776,СВЦЭМ!$A$33:$A$776,$A32,СВЦЭМ!$B$33:$B$776,G$11)+'СЕТ СН'!$F$11+СВЦЭМ!$D$10+'СЕТ СН'!$F$5-'СЕТ СН'!$F$21</f>
        <v>3430.6962167800002</v>
      </c>
      <c r="H32" s="36">
        <f>SUMIFS(СВЦЭМ!$D$33:$D$776,СВЦЭМ!$A$33:$A$776,$A32,СВЦЭМ!$B$33:$B$776,H$11)+'СЕТ СН'!$F$11+СВЦЭМ!$D$10+'СЕТ СН'!$F$5-'СЕТ СН'!$F$21</f>
        <v>3390.3933275500003</v>
      </c>
      <c r="I32" s="36">
        <f>SUMIFS(СВЦЭМ!$D$33:$D$776,СВЦЭМ!$A$33:$A$776,$A32,СВЦЭМ!$B$33:$B$776,I$11)+'СЕТ СН'!$F$11+СВЦЭМ!$D$10+'СЕТ СН'!$F$5-'СЕТ СН'!$F$21</f>
        <v>3372.75813677</v>
      </c>
      <c r="J32" s="36">
        <f>SUMIFS(СВЦЭМ!$D$33:$D$776,СВЦЭМ!$A$33:$A$776,$A32,СВЦЭМ!$B$33:$B$776,J$11)+'СЕТ СН'!$F$11+СВЦЭМ!$D$10+'СЕТ СН'!$F$5-'СЕТ СН'!$F$21</f>
        <v>3347.8401532299999</v>
      </c>
      <c r="K32" s="36">
        <f>SUMIFS(СВЦЭМ!$D$33:$D$776,СВЦЭМ!$A$33:$A$776,$A32,СВЦЭМ!$B$33:$B$776,K$11)+'СЕТ СН'!$F$11+СВЦЭМ!$D$10+'СЕТ СН'!$F$5-'СЕТ СН'!$F$21</f>
        <v>3342.68321883</v>
      </c>
      <c r="L32" s="36">
        <f>SUMIFS(СВЦЭМ!$D$33:$D$776,СВЦЭМ!$A$33:$A$776,$A32,СВЦЭМ!$B$33:$B$776,L$11)+'СЕТ СН'!$F$11+СВЦЭМ!$D$10+'СЕТ СН'!$F$5-'СЕТ СН'!$F$21</f>
        <v>3315.3630810899999</v>
      </c>
      <c r="M32" s="36">
        <f>SUMIFS(СВЦЭМ!$D$33:$D$776,СВЦЭМ!$A$33:$A$776,$A32,СВЦЭМ!$B$33:$B$776,M$11)+'СЕТ СН'!$F$11+СВЦЭМ!$D$10+'СЕТ СН'!$F$5-'СЕТ СН'!$F$21</f>
        <v>3314.0439864700002</v>
      </c>
      <c r="N32" s="36">
        <f>SUMIFS(СВЦЭМ!$D$33:$D$776,СВЦЭМ!$A$33:$A$776,$A32,СВЦЭМ!$B$33:$B$776,N$11)+'СЕТ СН'!$F$11+СВЦЭМ!$D$10+'СЕТ СН'!$F$5-'СЕТ СН'!$F$21</f>
        <v>3329.9318186099999</v>
      </c>
      <c r="O32" s="36">
        <f>SUMIFS(СВЦЭМ!$D$33:$D$776,СВЦЭМ!$A$33:$A$776,$A32,СВЦЭМ!$B$33:$B$776,O$11)+'СЕТ СН'!$F$11+СВЦЭМ!$D$10+'СЕТ СН'!$F$5-'СЕТ СН'!$F$21</f>
        <v>3348.3076220000003</v>
      </c>
      <c r="P32" s="36">
        <f>SUMIFS(СВЦЭМ!$D$33:$D$776,СВЦЭМ!$A$33:$A$776,$A32,СВЦЭМ!$B$33:$B$776,P$11)+'СЕТ СН'!$F$11+СВЦЭМ!$D$10+'СЕТ СН'!$F$5-'СЕТ СН'!$F$21</f>
        <v>3346.74246619</v>
      </c>
      <c r="Q32" s="36">
        <f>SUMIFS(СВЦЭМ!$D$33:$D$776,СВЦЭМ!$A$33:$A$776,$A32,СВЦЭМ!$B$33:$B$776,Q$11)+'СЕТ СН'!$F$11+СВЦЭМ!$D$10+'СЕТ СН'!$F$5-'СЕТ СН'!$F$21</f>
        <v>3346.33573209</v>
      </c>
      <c r="R32" s="36">
        <f>SUMIFS(СВЦЭМ!$D$33:$D$776,СВЦЭМ!$A$33:$A$776,$A32,СВЦЭМ!$B$33:$B$776,R$11)+'СЕТ СН'!$F$11+СВЦЭМ!$D$10+'СЕТ СН'!$F$5-'СЕТ СН'!$F$21</f>
        <v>3330.9680962800003</v>
      </c>
      <c r="S32" s="36">
        <f>SUMIFS(СВЦЭМ!$D$33:$D$776,СВЦЭМ!$A$33:$A$776,$A32,СВЦЭМ!$B$33:$B$776,S$11)+'СЕТ СН'!$F$11+СВЦЭМ!$D$10+'СЕТ СН'!$F$5-'СЕТ СН'!$F$21</f>
        <v>3309.6182201700003</v>
      </c>
      <c r="T32" s="36">
        <f>SUMIFS(СВЦЭМ!$D$33:$D$776,СВЦЭМ!$A$33:$A$776,$A32,СВЦЭМ!$B$33:$B$776,T$11)+'СЕТ СН'!$F$11+СВЦЭМ!$D$10+'СЕТ СН'!$F$5-'СЕТ СН'!$F$21</f>
        <v>3302.1968286599999</v>
      </c>
      <c r="U32" s="36">
        <f>SUMIFS(СВЦЭМ!$D$33:$D$776,СВЦЭМ!$A$33:$A$776,$A32,СВЦЭМ!$B$33:$B$776,U$11)+'СЕТ СН'!$F$11+СВЦЭМ!$D$10+'СЕТ СН'!$F$5-'СЕТ СН'!$F$21</f>
        <v>3299.7643886300002</v>
      </c>
      <c r="V32" s="36">
        <f>SUMIFS(СВЦЭМ!$D$33:$D$776,СВЦЭМ!$A$33:$A$776,$A32,СВЦЭМ!$B$33:$B$776,V$11)+'СЕТ СН'!$F$11+СВЦЭМ!$D$10+'СЕТ СН'!$F$5-'СЕТ СН'!$F$21</f>
        <v>3286.1589060300003</v>
      </c>
      <c r="W32" s="36">
        <f>SUMIFS(СВЦЭМ!$D$33:$D$776,СВЦЭМ!$A$33:$A$776,$A32,СВЦЭМ!$B$33:$B$776,W$11)+'СЕТ СН'!$F$11+СВЦЭМ!$D$10+'СЕТ СН'!$F$5-'СЕТ СН'!$F$21</f>
        <v>3277.8494155400003</v>
      </c>
      <c r="X32" s="36">
        <f>SUMIFS(СВЦЭМ!$D$33:$D$776,СВЦЭМ!$A$33:$A$776,$A32,СВЦЭМ!$B$33:$B$776,X$11)+'СЕТ СН'!$F$11+СВЦЭМ!$D$10+'СЕТ СН'!$F$5-'СЕТ СН'!$F$21</f>
        <v>3281.2605299900001</v>
      </c>
      <c r="Y32" s="36">
        <f>SUMIFS(СВЦЭМ!$D$33:$D$776,СВЦЭМ!$A$33:$A$776,$A32,СВЦЭМ!$B$33:$B$776,Y$11)+'СЕТ СН'!$F$11+СВЦЭМ!$D$10+'СЕТ СН'!$F$5-'СЕТ СН'!$F$21</f>
        <v>3339.6569275299998</v>
      </c>
    </row>
    <row r="33" spans="1:27" ht="15.75" x14ac:dyDescent="0.2">
      <c r="A33" s="35">
        <f t="shared" si="0"/>
        <v>43791</v>
      </c>
      <c r="B33" s="36">
        <f>SUMIFS(СВЦЭМ!$D$33:$D$776,СВЦЭМ!$A$33:$A$776,$A33,СВЦЭМ!$B$33:$B$776,B$11)+'СЕТ СН'!$F$11+СВЦЭМ!$D$10+'СЕТ СН'!$F$5-'СЕТ СН'!$F$21</f>
        <v>3395.3347711599999</v>
      </c>
      <c r="C33" s="36">
        <f>SUMIFS(СВЦЭМ!$D$33:$D$776,СВЦЭМ!$A$33:$A$776,$A33,СВЦЭМ!$B$33:$B$776,C$11)+'СЕТ СН'!$F$11+СВЦЭМ!$D$10+'СЕТ СН'!$F$5-'СЕТ СН'!$F$21</f>
        <v>3430.7175797499999</v>
      </c>
      <c r="D33" s="36">
        <f>SUMIFS(СВЦЭМ!$D$33:$D$776,СВЦЭМ!$A$33:$A$776,$A33,СВЦЭМ!$B$33:$B$776,D$11)+'СЕТ СН'!$F$11+СВЦЭМ!$D$10+'СЕТ СН'!$F$5-'СЕТ СН'!$F$21</f>
        <v>3435.26250652</v>
      </c>
      <c r="E33" s="36">
        <f>SUMIFS(СВЦЭМ!$D$33:$D$776,СВЦЭМ!$A$33:$A$776,$A33,СВЦЭМ!$B$33:$B$776,E$11)+'СЕТ СН'!$F$11+СВЦЭМ!$D$10+'СЕТ СН'!$F$5-'СЕТ СН'!$F$21</f>
        <v>3420.5902776299999</v>
      </c>
      <c r="F33" s="36">
        <f>SUMIFS(СВЦЭМ!$D$33:$D$776,СВЦЭМ!$A$33:$A$776,$A33,СВЦЭМ!$B$33:$B$776,F$11)+'СЕТ СН'!$F$11+СВЦЭМ!$D$10+'СЕТ СН'!$F$5-'СЕТ СН'!$F$21</f>
        <v>3407.9995125200003</v>
      </c>
      <c r="G33" s="36">
        <f>SUMIFS(СВЦЭМ!$D$33:$D$776,СВЦЭМ!$A$33:$A$776,$A33,СВЦЭМ!$B$33:$B$776,G$11)+'СЕТ СН'!$F$11+СВЦЭМ!$D$10+'СЕТ СН'!$F$5-'СЕТ СН'!$F$21</f>
        <v>3392.4213429299998</v>
      </c>
      <c r="H33" s="36">
        <f>SUMIFS(СВЦЭМ!$D$33:$D$776,СВЦЭМ!$A$33:$A$776,$A33,СВЦЭМ!$B$33:$B$776,H$11)+'СЕТ СН'!$F$11+СВЦЭМ!$D$10+'СЕТ СН'!$F$5-'СЕТ СН'!$F$21</f>
        <v>3372.6358230999999</v>
      </c>
      <c r="I33" s="36">
        <f>SUMIFS(СВЦЭМ!$D$33:$D$776,СВЦЭМ!$A$33:$A$776,$A33,СВЦЭМ!$B$33:$B$776,I$11)+'СЕТ СН'!$F$11+СВЦЭМ!$D$10+'СЕТ СН'!$F$5-'СЕТ СН'!$F$21</f>
        <v>3372.4812767799999</v>
      </c>
      <c r="J33" s="36">
        <f>SUMIFS(СВЦЭМ!$D$33:$D$776,СВЦЭМ!$A$33:$A$776,$A33,СВЦЭМ!$B$33:$B$776,J$11)+'СЕТ СН'!$F$11+СВЦЭМ!$D$10+'СЕТ СН'!$F$5-'СЕТ СН'!$F$21</f>
        <v>3345.1806169500001</v>
      </c>
      <c r="K33" s="36">
        <f>SUMIFS(СВЦЭМ!$D$33:$D$776,СВЦЭМ!$A$33:$A$776,$A33,СВЦЭМ!$B$33:$B$776,K$11)+'СЕТ СН'!$F$11+СВЦЭМ!$D$10+'СЕТ СН'!$F$5-'СЕТ СН'!$F$21</f>
        <v>3340.0948935199999</v>
      </c>
      <c r="L33" s="36">
        <f>SUMIFS(СВЦЭМ!$D$33:$D$776,СВЦЭМ!$A$33:$A$776,$A33,СВЦЭМ!$B$33:$B$776,L$11)+'СЕТ СН'!$F$11+СВЦЭМ!$D$10+'СЕТ СН'!$F$5-'СЕТ СН'!$F$21</f>
        <v>3306.1392789400002</v>
      </c>
      <c r="M33" s="36">
        <f>SUMIFS(СВЦЭМ!$D$33:$D$776,СВЦЭМ!$A$33:$A$776,$A33,СВЦЭМ!$B$33:$B$776,M$11)+'СЕТ СН'!$F$11+СВЦЭМ!$D$10+'СЕТ СН'!$F$5-'СЕТ СН'!$F$21</f>
        <v>3303.6225506999999</v>
      </c>
      <c r="N33" s="36">
        <f>SUMIFS(СВЦЭМ!$D$33:$D$776,СВЦЭМ!$A$33:$A$776,$A33,СВЦЭМ!$B$33:$B$776,N$11)+'СЕТ СН'!$F$11+СВЦЭМ!$D$10+'СЕТ СН'!$F$5-'СЕТ СН'!$F$21</f>
        <v>3298.80191904</v>
      </c>
      <c r="O33" s="36">
        <f>SUMIFS(СВЦЭМ!$D$33:$D$776,СВЦЭМ!$A$33:$A$776,$A33,СВЦЭМ!$B$33:$B$776,O$11)+'СЕТ СН'!$F$11+СВЦЭМ!$D$10+'СЕТ СН'!$F$5-'СЕТ СН'!$F$21</f>
        <v>3314.6014364800003</v>
      </c>
      <c r="P33" s="36">
        <f>SUMIFS(СВЦЭМ!$D$33:$D$776,СВЦЭМ!$A$33:$A$776,$A33,СВЦЭМ!$B$33:$B$776,P$11)+'СЕТ СН'!$F$11+СВЦЭМ!$D$10+'СЕТ СН'!$F$5-'СЕТ СН'!$F$21</f>
        <v>3326.1570279100001</v>
      </c>
      <c r="Q33" s="36">
        <f>SUMIFS(СВЦЭМ!$D$33:$D$776,СВЦЭМ!$A$33:$A$776,$A33,СВЦЭМ!$B$33:$B$776,Q$11)+'СЕТ СН'!$F$11+СВЦЭМ!$D$10+'СЕТ СН'!$F$5-'СЕТ СН'!$F$21</f>
        <v>3326.68611581</v>
      </c>
      <c r="R33" s="36">
        <f>SUMIFS(СВЦЭМ!$D$33:$D$776,СВЦЭМ!$A$33:$A$776,$A33,СВЦЭМ!$B$33:$B$776,R$11)+'СЕТ СН'!$F$11+СВЦЭМ!$D$10+'СЕТ СН'!$F$5-'СЕТ СН'!$F$21</f>
        <v>3309.4631091599999</v>
      </c>
      <c r="S33" s="36">
        <f>SUMIFS(СВЦЭМ!$D$33:$D$776,СВЦЭМ!$A$33:$A$776,$A33,СВЦЭМ!$B$33:$B$776,S$11)+'СЕТ СН'!$F$11+СВЦЭМ!$D$10+'СЕТ СН'!$F$5-'СЕТ СН'!$F$21</f>
        <v>3299.9015384900003</v>
      </c>
      <c r="T33" s="36">
        <f>SUMIFS(СВЦЭМ!$D$33:$D$776,СВЦЭМ!$A$33:$A$776,$A33,СВЦЭМ!$B$33:$B$776,T$11)+'СЕТ СН'!$F$11+СВЦЭМ!$D$10+'СЕТ СН'!$F$5-'СЕТ СН'!$F$21</f>
        <v>3295.05950566</v>
      </c>
      <c r="U33" s="36">
        <f>SUMIFS(СВЦЭМ!$D$33:$D$776,СВЦЭМ!$A$33:$A$776,$A33,СВЦЭМ!$B$33:$B$776,U$11)+'СЕТ СН'!$F$11+СВЦЭМ!$D$10+'СЕТ СН'!$F$5-'СЕТ СН'!$F$21</f>
        <v>3288.2738734</v>
      </c>
      <c r="V33" s="36">
        <f>SUMIFS(СВЦЭМ!$D$33:$D$776,СВЦЭМ!$A$33:$A$776,$A33,СВЦЭМ!$B$33:$B$776,V$11)+'СЕТ СН'!$F$11+СВЦЭМ!$D$10+'СЕТ СН'!$F$5-'СЕТ СН'!$F$21</f>
        <v>3280.5612991500002</v>
      </c>
      <c r="W33" s="36">
        <f>SUMIFS(СВЦЭМ!$D$33:$D$776,СВЦЭМ!$A$33:$A$776,$A33,СВЦЭМ!$B$33:$B$776,W$11)+'СЕТ СН'!$F$11+СВЦЭМ!$D$10+'СЕТ СН'!$F$5-'СЕТ СН'!$F$21</f>
        <v>3268.1033707800002</v>
      </c>
      <c r="X33" s="36">
        <f>SUMIFS(СВЦЭМ!$D$33:$D$776,СВЦЭМ!$A$33:$A$776,$A33,СВЦЭМ!$B$33:$B$776,X$11)+'СЕТ СН'!$F$11+СВЦЭМ!$D$10+'СЕТ СН'!$F$5-'СЕТ СН'!$F$21</f>
        <v>3282.8233157100003</v>
      </c>
      <c r="Y33" s="36">
        <f>SUMIFS(СВЦЭМ!$D$33:$D$776,СВЦЭМ!$A$33:$A$776,$A33,СВЦЭМ!$B$33:$B$776,Y$11)+'СЕТ СН'!$F$11+СВЦЭМ!$D$10+'СЕТ СН'!$F$5-'СЕТ СН'!$F$21</f>
        <v>3315.64656715</v>
      </c>
    </row>
    <row r="34" spans="1:27" ht="15.75" x14ac:dyDescent="0.2">
      <c r="A34" s="35">
        <f t="shared" si="0"/>
        <v>43792</v>
      </c>
      <c r="B34" s="36">
        <f>SUMIFS(СВЦЭМ!$D$33:$D$776,СВЦЭМ!$A$33:$A$776,$A34,СВЦЭМ!$B$33:$B$776,B$11)+'СЕТ СН'!$F$11+СВЦЭМ!$D$10+'СЕТ СН'!$F$5-'СЕТ СН'!$F$21</f>
        <v>3349.44732118</v>
      </c>
      <c r="C34" s="36">
        <f>SUMIFS(СВЦЭМ!$D$33:$D$776,СВЦЭМ!$A$33:$A$776,$A34,СВЦЭМ!$B$33:$B$776,C$11)+'СЕТ СН'!$F$11+СВЦЭМ!$D$10+'СЕТ СН'!$F$5-'СЕТ СН'!$F$21</f>
        <v>3388.9222601199999</v>
      </c>
      <c r="D34" s="36">
        <f>SUMIFS(СВЦЭМ!$D$33:$D$776,СВЦЭМ!$A$33:$A$776,$A34,СВЦЭМ!$B$33:$B$776,D$11)+'СЕТ СН'!$F$11+СВЦЭМ!$D$10+'СЕТ СН'!$F$5-'СЕТ СН'!$F$21</f>
        <v>3399.3822029900002</v>
      </c>
      <c r="E34" s="36">
        <f>SUMIFS(СВЦЭМ!$D$33:$D$776,СВЦЭМ!$A$33:$A$776,$A34,СВЦЭМ!$B$33:$B$776,E$11)+'СЕТ СН'!$F$11+СВЦЭМ!$D$10+'СЕТ СН'!$F$5-'СЕТ СН'!$F$21</f>
        <v>3405.6639702100001</v>
      </c>
      <c r="F34" s="36">
        <f>SUMIFS(СВЦЭМ!$D$33:$D$776,СВЦЭМ!$A$33:$A$776,$A34,СВЦЭМ!$B$33:$B$776,F$11)+'СЕТ СН'!$F$11+СВЦЭМ!$D$10+'СЕТ СН'!$F$5-'СЕТ СН'!$F$21</f>
        <v>3402.5158371100001</v>
      </c>
      <c r="G34" s="36">
        <f>SUMIFS(СВЦЭМ!$D$33:$D$776,СВЦЭМ!$A$33:$A$776,$A34,СВЦЭМ!$B$33:$B$776,G$11)+'СЕТ СН'!$F$11+СВЦЭМ!$D$10+'СЕТ СН'!$F$5-'СЕТ СН'!$F$21</f>
        <v>3394.3603944699998</v>
      </c>
      <c r="H34" s="36">
        <f>SUMIFS(СВЦЭМ!$D$33:$D$776,СВЦЭМ!$A$33:$A$776,$A34,СВЦЭМ!$B$33:$B$776,H$11)+'СЕТ СН'!$F$11+СВЦЭМ!$D$10+'СЕТ СН'!$F$5-'СЕТ СН'!$F$21</f>
        <v>3375.57183119</v>
      </c>
      <c r="I34" s="36">
        <f>SUMIFS(СВЦЭМ!$D$33:$D$776,СВЦЭМ!$A$33:$A$776,$A34,СВЦЭМ!$B$33:$B$776,I$11)+'СЕТ СН'!$F$11+СВЦЭМ!$D$10+'СЕТ СН'!$F$5-'СЕТ СН'!$F$21</f>
        <v>3376.8671588500001</v>
      </c>
      <c r="J34" s="36">
        <f>SUMIFS(СВЦЭМ!$D$33:$D$776,СВЦЭМ!$A$33:$A$776,$A34,СВЦЭМ!$B$33:$B$776,J$11)+'СЕТ СН'!$F$11+СВЦЭМ!$D$10+'СЕТ СН'!$F$5-'СЕТ СН'!$F$21</f>
        <v>3355.4652686700001</v>
      </c>
      <c r="K34" s="36">
        <f>SUMIFS(СВЦЭМ!$D$33:$D$776,СВЦЭМ!$A$33:$A$776,$A34,СВЦЭМ!$B$33:$B$776,K$11)+'СЕТ СН'!$F$11+СВЦЭМ!$D$10+'СЕТ СН'!$F$5-'СЕТ СН'!$F$21</f>
        <v>3341.9153164999998</v>
      </c>
      <c r="L34" s="36">
        <f>SUMIFS(СВЦЭМ!$D$33:$D$776,СВЦЭМ!$A$33:$A$776,$A34,СВЦЭМ!$B$33:$B$776,L$11)+'СЕТ СН'!$F$11+СВЦЭМ!$D$10+'СЕТ СН'!$F$5-'СЕТ СН'!$F$21</f>
        <v>3308.6550411100002</v>
      </c>
      <c r="M34" s="36">
        <f>SUMIFS(СВЦЭМ!$D$33:$D$776,СВЦЭМ!$A$33:$A$776,$A34,СВЦЭМ!$B$33:$B$776,M$11)+'СЕТ СН'!$F$11+СВЦЭМ!$D$10+'СЕТ СН'!$F$5-'СЕТ СН'!$F$21</f>
        <v>3303.1793101399999</v>
      </c>
      <c r="N34" s="36">
        <f>SUMIFS(СВЦЭМ!$D$33:$D$776,СВЦЭМ!$A$33:$A$776,$A34,СВЦЭМ!$B$33:$B$776,N$11)+'СЕТ СН'!$F$11+СВЦЭМ!$D$10+'СЕТ СН'!$F$5-'СЕТ СН'!$F$21</f>
        <v>3297.1997118300001</v>
      </c>
      <c r="O34" s="36">
        <f>SUMIFS(СВЦЭМ!$D$33:$D$776,СВЦЭМ!$A$33:$A$776,$A34,СВЦЭМ!$B$33:$B$776,O$11)+'СЕТ СН'!$F$11+СВЦЭМ!$D$10+'СЕТ СН'!$F$5-'СЕТ СН'!$F$21</f>
        <v>3305.1063958</v>
      </c>
      <c r="P34" s="36">
        <f>SUMIFS(СВЦЭМ!$D$33:$D$776,СВЦЭМ!$A$33:$A$776,$A34,СВЦЭМ!$B$33:$B$776,P$11)+'СЕТ СН'!$F$11+СВЦЭМ!$D$10+'СЕТ СН'!$F$5-'СЕТ СН'!$F$21</f>
        <v>3316.30821853</v>
      </c>
      <c r="Q34" s="36">
        <f>SUMIFS(СВЦЭМ!$D$33:$D$776,СВЦЭМ!$A$33:$A$776,$A34,СВЦЭМ!$B$33:$B$776,Q$11)+'СЕТ СН'!$F$11+СВЦЭМ!$D$10+'СЕТ СН'!$F$5-'СЕТ СН'!$F$21</f>
        <v>3314.1376775200001</v>
      </c>
      <c r="R34" s="36">
        <f>SUMIFS(СВЦЭМ!$D$33:$D$776,СВЦЭМ!$A$33:$A$776,$A34,СВЦЭМ!$B$33:$B$776,R$11)+'СЕТ СН'!$F$11+СВЦЭМ!$D$10+'СЕТ СН'!$F$5-'СЕТ СН'!$F$21</f>
        <v>3305.5030943400002</v>
      </c>
      <c r="S34" s="36">
        <f>SUMIFS(СВЦЭМ!$D$33:$D$776,СВЦЭМ!$A$33:$A$776,$A34,СВЦЭМ!$B$33:$B$776,S$11)+'СЕТ СН'!$F$11+СВЦЭМ!$D$10+'СЕТ СН'!$F$5-'СЕТ СН'!$F$21</f>
        <v>3298.0898452500001</v>
      </c>
      <c r="T34" s="36">
        <f>SUMIFS(СВЦЭМ!$D$33:$D$776,СВЦЭМ!$A$33:$A$776,$A34,СВЦЭМ!$B$33:$B$776,T$11)+'СЕТ СН'!$F$11+СВЦЭМ!$D$10+'СЕТ СН'!$F$5-'СЕТ СН'!$F$21</f>
        <v>3290.7920326100002</v>
      </c>
      <c r="U34" s="36">
        <f>SUMIFS(СВЦЭМ!$D$33:$D$776,СВЦЭМ!$A$33:$A$776,$A34,СВЦЭМ!$B$33:$B$776,U$11)+'СЕТ СН'!$F$11+СВЦЭМ!$D$10+'СЕТ СН'!$F$5-'СЕТ СН'!$F$21</f>
        <v>3288.1983640799999</v>
      </c>
      <c r="V34" s="36">
        <f>SUMIFS(СВЦЭМ!$D$33:$D$776,СВЦЭМ!$A$33:$A$776,$A34,СВЦЭМ!$B$33:$B$776,V$11)+'СЕТ СН'!$F$11+СВЦЭМ!$D$10+'СЕТ СН'!$F$5-'СЕТ СН'!$F$21</f>
        <v>3297.14461489</v>
      </c>
      <c r="W34" s="36">
        <f>SUMIFS(СВЦЭМ!$D$33:$D$776,СВЦЭМ!$A$33:$A$776,$A34,СВЦЭМ!$B$33:$B$776,W$11)+'СЕТ СН'!$F$11+СВЦЭМ!$D$10+'СЕТ СН'!$F$5-'СЕТ СН'!$F$21</f>
        <v>3309.1343907700002</v>
      </c>
      <c r="X34" s="36">
        <f>SUMIFS(СВЦЭМ!$D$33:$D$776,СВЦЭМ!$A$33:$A$776,$A34,СВЦЭМ!$B$33:$B$776,X$11)+'СЕТ СН'!$F$11+СВЦЭМ!$D$10+'СЕТ СН'!$F$5-'СЕТ СН'!$F$21</f>
        <v>3321.76591117</v>
      </c>
      <c r="Y34" s="36">
        <f>SUMIFS(СВЦЭМ!$D$33:$D$776,СВЦЭМ!$A$33:$A$776,$A34,СВЦЭМ!$B$33:$B$776,Y$11)+'СЕТ СН'!$F$11+СВЦЭМ!$D$10+'СЕТ СН'!$F$5-'СЕТ СН'!$F$21</f>
        <v>3330.93555543</v>
      </c>
    </row>
    <row r="35" spans="1:27" ht="15.75" x14ac:dyDescent="0.2">
      <c r="A35" s="35">
        <f t="shared" si="0"/>
        <v>43793</v>
      </c>
      <c r="B35" s="36">
        <f>SUMIFS(СВЦЭМ!$D$33:$D$776,СВЦЭМ!$A$33:$A$776,$A35,СВЦЭМ!$B$33:$B$776,B$11)+'СЕТ СН'!$F$11+СВЦЭМ!$D$10+'СЕТ СН'!$F$5-'СЕТ СН'!$F$21</f>
        <v>3309.7260666100001</v>
      </c>
      <c r="C35" s="36">
        <f>SUMIFS(СВЦЭМ!$D$33:$D$776,СВЦЭМ!$A$33:$A$776,$A35,СВЦЭМ!$B$33:$B$776,C$11)+'СЕТ СН'!$F$11+СВЦЭМ!$D$10+'СЕТ СН'!$F$5-'СЕТ СН'!$F$21</f>
        <v>3325.4577623800001</v>
      </c>
      <c r="D35" s="36">
        <f>SUMIFS(СВЦЭМ!$D$33:$D$776,СВЦЭМ!$A$33:$A$776,$A35,СВЦЭМ!$B$33:$B$776,D$11)+'СЕТ СН'!$F$11+СВЦЭМ!$D$10+'СЕТ СН'!$F$5-'СЕТ СН'!$F$21</f>
        <v>3383.0127254399999</v>
      </c>
      <c r="E35" s="36">
        <f>SUMIFS(СВЦЭМ!$D$33:$D$776,СВЦЭМ!$A$33:$A$776,$A35,СВЦЭМ!$B$33:$B$776,E$11)+'СЕТ СН'!$F$11+СВЦЭМ!$D$10+'СЕТ СН'!$F$5-'СЕТ СН'!$F$21</f>
        <v>3406.2695991700002</v>
      </c>
      <c r="F35" s="36">
        <f>SUMIFS(СВЦЭМ!$D$33:$D$776,СВЦЭМ!$A$33:$A$776,$A35,СВЦЭМ!$B$33:$B$776,F$11)+'СЕТ СН'!$F$11+СВЦЭМ!$D$10+'СЕТ СН'!$F$5-'СЕТ СН'!$F$21</f>
        <v>3410.15295315</v>
      </c>
      <c r="G35" s="36">
        <f>SUMIFS(СВЦЭМ!$D$33:$D$776,СВЦЭМ!$A$33:$A$776,$A35,СВЦЭМ!$B$33:$B$776,G$11)+'СЕТ СН'!$F$11+СВЦЭМ!$D$10+'СЕТ СН'!$F$5-'СЕТ СН'!$F$21</f>
        <v>3410.3885700700002</v>
      </c>
      <c r="H35" s="36">
        <f>SUMIFS(СВЦЭМ!$D$33:$D$776,СВЦЭМ!$A$33:$A$776,$A35,СВЦЭМ!$B$33:$B$776,H$11)+'СЕТ СН'!$F$11+СВЦЭМ!$D$10+'СЕТ СН'!$F$5-'СЕТ СН'!$F$21</f>
        <v>3398.9688179700001</v>
      </c>
      <c r="I35" s="36">
        <f>SUMIFS(СВЦЭМ!$D$33:$D$776,СВЦЭМ!$A$33:$A$776,$A35,СВЦЭМ!$B$33:$B$776,I$11)+'СЕТ СН'!$F$11+СВЦЭМ!$D$10+'СЕТ СН'!$F$5-'СЕТ СН'!$F$21</f>
        <v>3389.6332921500002</v>
      </c>
      <c r="J35" s="36">
        <f>SUMIFS(СВЦЭМ!$D$33:$D$776,СВЦЭМ!$A$33:$A$776,$A35,СВЦЭМ!$B$33:$B$776,J$11)+'СЕТ СН'!$F$11+СВЦЭМ!$D$10+'СЕТ СН'!$F$5-'СЕТ СН'!$F$21</f>
        <v>3364.0292168999999</v>
      </c>
      <c r="K35" s="36">
        <f>SUMIFS(СВЦЭМ!$D$33:$D$776,СВЦЭМ!$A$33:$A$776,$A35,СВЦЭМ!$B$33:$B$776,K$11)+'СЕТ СН'!$F$11+СВЦЭМ!$D$10+'СЕТ СН'!$F$5-'СЕТ СН'!$F$21</f>
        <v>3356.9015288700002</v>
      </c>
      <c r="L35" s="36">
        <f>SUMIFS(СВЦЭМ!$D$33:$D$776,СВЦЭМ!$A$33:$A$776,$A35,СВЦЭМ!$B$33:$B$776,L$11)+'СЕТ СН'!$F$11+СВЦЭМ!$D$10+'СЕТ СН'!$F$5-'СЕТ СН'!$F$21</f>
        <v>3312.6280929</v>
      </c>
      <c r="M35" s="36">
        <f>SUMIFS(СВЦЭМ!$D$33:$D$776,СВЦЭМ!$A$33:$A$776,$A35,СВЦЭМ!$B$33:$B$776,M$11)+'СЕТ СН'!$F$11+СВЦЭМ!$D$10+'СЕТ СН'!$F$5-'СЕТ СН'!$F$21</f>
        <v>3300.8645049500001</v>
      </c>
      <c r="N35" s="36">
        <f>SUMIFS(СВЦЭМ!$D$33:$D$776,СВЦЭМ!$A$33:$A$776,$A35,СВЦЭМ!$B$33:$B$776,N$11)+'СЕТ СН'!$F$11+СВЦЭМ!$D$10+'СЕТ СН'!$F$5-'СЕТ СН'!$F$21</f>
        <v>3291.0194917399999</v>
      </c>
      <c r="O35" s="36">
        <f>SUMIFS(СВЦЭМ!$D$33:$D$776,СВЦЭМ!$A$33:$A$776,$A35,СВЦЭМ!$B$33:$B$776,O$11)+'СЕТ СН'!$F$11+СВЦЭМ!$D$10+'СЕТ СН'!$F$5-'СЕТ СН'!$F$21</f>
        <v>3290.9251069900001</v>
      </c>
      <c r="P35" s="36">
        <f>SUMIFS(СВЦЭМ!$D$33:$D$776,СВЦЭМ!$A$33:$A$776,$A35,СВЦЭМ!$B$33:$B$776,P$11)+'СЕТ СН'!$F$11+СВЦЭМ!$D$10+'СЕТ СН'!$F$5-'СЕТ СН'!$F$21</f>
        <v>3298.2478815100003</v>
      </c>
      <c r="Q35" s="36">
        <f>SUMIFS(СВЦЭМ!$D$33:$D$776,СВЦЭМ!$A$33:$A$776,$A35,СВЦЭМ!$B$33:$B$776,Q$11)+'СЕТ СН'!$F$11+СВЦЭМ!$D$10+'СЕТ СН'!$F$5-'СЕТ СН'!$F$21</f>
        <v>3286.6602621500001</v>
      </c>
      <c r="R35" s="36">
        <f>SUMIFS(СВЦЭМ!$D$33:$D$776,СВЦЭМ!$A$33:$A$776,$A35,СВЦЭМ!$B$33:$B$776,R$11)+'СЕТ СН'!$F$11+СВЦЭМ!$D$10+'СЕТ СН'!$F$5-'СЕТ СН'!$F$21</f>
        <v>3308.8545592</v>
      </c>
      <c r="S35" s="36">
        <f>SUMIFS(СВЦЭМ!$D$33:$D$776,СВЦЭМ!$A$33:$A$776,$A35,СВЦЭМ!$B$33:$B$776,S$11)+'СЕТ СН'!$F$11+СВЦЭМ!$D$10+'СЕТ СН'!$F$5-'СЕТ СН'!$F$21</f>
        <v>3320.2622726200002</v>
      </c>
      <c r="T35" s="36">
        <f>SUMIFS(СВЦЭМ!$D$33:$D$776,СВЦЭМ!$A$33:$A$776,$A35,СВЦЭМ!$B$33:$B$776,T$11)+'СЕТ СН'!$F$11+СВЦЭМ!$D$10+'СЕТ СН'!$F$5-'СЕТ СН'!$F$21</f>
        <v>3313.0007290000003</v>
      </c>
      <c r="U35" s="36">
        <f>SUMIFS(СВЦЭМ!$D$33:$D$776,СВЦЭМ!$A$33:$A$776,$A35,СВЦЭМ!$B$33:$B$776,U$11)+'СЕТ СН'!$F$11+СВЦЭМ!$D$10+'СЕТ СН'!$F$5-'СЕТ СН'!$F$21</f>
        <v>3324.1345976399998</v>
      </c>
      <c r="V35" s="36">
        <f>SUMIFS(СВЦЭМ!$D$33:$D$776,СВЦЭМ!$A$33:$A$776,$A35,СВЦЭМ!$B$33:$B$776,V$11)+'СЕТ СН'!$F$11+СВЦЭМ!$D$10+'СЕТ СН'!$F$5-'СЕТ СН'!$F$21</f>
        <v>3320.5328930300002</v>
      </c>
      <c r="W35" s="36">
        <f>SUMIFS(СВЦЭМ!$D$33:$D$776,СВЦЭМ!$A$33:$A$776,$A35,СВЦЭМ!$B$33:$B$776,W$11)+'СЕТ СН'!$F$11+СВЦЭМ!$D$10+'СЕТ СН'!$F$5-'СЕТ СН'!$F$21</f>
        <v>3320.4407690400003</v>
      </c>
      <c r="X35" s="36">
        <f>SUMIFS(СВЦЭМ!$D$33:$D$776,СВЦЭМ!$A$33:$A$776,$A35,СВЦЭМ!$B$33:$B$776,X$11)+'СЕТ СН'!$F$11+СВЦЭМ!$D$10+'СЕТ СН'!$F$5-'СЕТ СН'!$F$21</f>
        <v>3319.32579498</v>
      </c>
      <c r="Y35" s="36">
        <f>SUMIFS(СВЦЭМ!$D$33:$D$776,СВЦЭМ!$A$33:$A$776,$A35,СВЦЭМ!$B$33:$B$776,Y$11)+'СЕТ СН'!$F$11+СВЦЭМ!$D$10+'СЕТ СН'!$F$5-'СЕТ СН'!$F$21</f>
        <v>3345.0615449900001</v>
      </c>
    </row>
    <row r="36" spans="1:27" ht="15.75" x14ac:dyDescent="0.2">
      <c r="A36" s="35">
        <f t="shared" si="0"/>
        <v>43794</v>
      </c>
      <c r="B36" s="36">
        <f>SUMIFS(СВЦЭМ!$D$33:$D$776,СВЦЭМ!$A$33:$A$776,$A36,СВЦЭМ!$B$33:$B$776,B$11)+'СЕТ СН'!$F$11+СВЦЭМ!$D$10+'СЕТ СН'!$F$5-'СЕТ СН'!$F$21</f>
        <v>3384.6544499900001</v>
      </c>
      <c r="C36" s="36">
        <f>SUMIFS(СВЦЭМ!$D$33:$D$776,СВЦЭМ!$A$33:$A$776,$A36,СВЦЭМ!$B$33:$B$776,C$11)+'СЕТ СН'!$F$11+СВЦЭМ!$D$10+'СЕТ СН'!$F$5-'СЕТ СН'!$F$21</f>
        <v>3406.6845595599998</v>
      </c>
      <c r="D36" s="36">
        <f>SUMIFS(СВЦЭМ!$D$33:$D$776,СВЦЭМ!$A$33:$A$776,$A36,СВЦЭМ!$B$33:$B$776,D$11)+'СЕТ СН'!$F$11+СВЦЭМ!$D$10+'СЕТ СН'!$F$5-'СЕТ СН'!$F$21</f>
        <v>3445.02544446</v>
      </c>
      <c r="E36" s="36">
        <f>SUMIFS(СВЦЭМ!$D$33:$D$776,СВЦЭМ!$A$33:$A$776,$A36,СВЦЭМ!$B$33:$B$776,E$11)+'СЕТ СН'!$F$11+СВЦЭМ!$D$10+'СЕТ СН'!$F$5-'СЕТ СН'!$F$21</f>
        <v>3451.8662220699998</v>
      </c>
      <c r="F36" s="36">
        <f>SUMIFS(СВЦЭМ!$D$33:$D$776,СВЦЭМ!$A$33:$A$776,$A36,СВЦЭМ!$B$33:$B$776,F$11)+'СЕТ СН'!$F$11+СВЦЭМ!$D$10+'СЕТ СН'!$F$5-'СЕТ СН'!$F$21</f>
        <v>3435.6917882600001</v>
      </c>
      <c r="G36" s="36">
        <f>SUMIFS(СВЦЭМ!$D$33:$D$776,СВЦЭМ!$A$33:$A$776,$A36,СВЦЭМ!$B$33:$B$776,G$11)+'СЕТ СН'!$F$11+СВЦЭМ!$D$10+'СЕТ СН'!$F$5-'СЕТ СН'!$F$21</f>
        <v>3435.2471177400002</v>
      </c>
      <c r="H36" s="36">
        <f>SUMIFS(СВЦЭМ!$D$33:$D$776,СВЦЭМ!$A$33:$A$776,$A36,СВЦЭМ!$B$33:$B$776,H$11)+'СЕТ СН'!$F$11+СВЦЭМ!$D$10+'СЕТ СН'!$F$5-'СЕТ СН'!$F$21</f>
        <v>3394.2567727999999</v>
      </c>
      <c r="I36" s="36">
        <f>SUMIFS(СВЦЭМ!$D$33:$D$776,СВЦЭМ!$A$33:$A$776,$A36,СВЦЭМ!$B$33:$B$776,I$11)+'СЕТ СН'!$F$11+СВЦЭМ!$D$10+'СЕТ СН'!$F$5-'СЕТ СН'!$F$21</f>
        <v>3378.0902058299998</v>
      </c>
      <c r="J36" s="36">
        <f>SUMIFS(СВЦЭМ!$D$33:$D$776,СВЦЭМ!$A$33:$A$776,$A36,СВЦЭМ!$B$33:$B$776,J$11)+'СЕТ СН'!$F$11+СВЦЭМ!$D$10+'СЕТ СН'!$F$5-'СЕТ СН'!$F$21</f>
        <v>3360.6167028</v>
      </c>
      <c r="K36" s="36">
        <f>SUMIFS(СВЦЭМ!$D$33:$D$776,СВЦЭМ!$A$33:$A$776,$A36,СВЦЭМ!$B$33:$B$776,K$11)+'СЕТ СН'!$F$11+СВЦЭМ!$D$10+'СЕТ СН'!$F$5-'СЕТ СН'!$F$21</f>
        <v>3350.2550611400002</v>
      </c>
      <c r="L36" s="36">
        <f>SUMIFS(СВЦЭМ!$D$33:$D$776,СВЦЭМ!$A$33:$A$776,$A36,СВЦЭМ!$B$33:$B$776,L$11)+'СЕТ СН'!$F$11+СВЦЭМ!$D$10+'СЕТ СН'!$F$5-'СЕТ СН'!$F$21</f>
        <v>3308.5667179800002</v>
      </c>
      <c r="M36" s="36">
        <f>SUMIFS(СВЦЭМ!$D$33:$D$776,СВЦЭМ!$A$33:$A$776,$A36,СВЦЭМ!$B$33:$B$776,M$11)+'СЕТ СН'!$F$11+СВЦЭМ!$D$10+'СЕТ СН'!$F$5-'СЕТ СН'!$F$21</f>
        <v>3308.7993411100001</v>
      </c>
      <c r="N36" s="36">
        <f>SUMIFS(СВЦЭМ!$D$33:$D$776,СВЦЭМ!$A$33:$A$776,$A36,СВЦЭМ!$B$33:$B$776,N$11)+'СЕТ СН'!$F$11+СВЦЭМ!$D$10+'СЕТ СН'!$F$5-'СЕТ СН'!$F$21</f>
        <v>3297.6458784599999</v>
      </c>
      <c r="O36" s="36">
        <f>SUMIFS(СВЦЭМ!$D$33:$D$776,СВЦЭМ!$A$33:$A$776,$A36,СВЦЭМ!$B$33:$B$776,O$11)+'СЕТ СН'!$F$11+СВЦЭМ!$D$10+'СЕТ СН'!$F$5-'СЕТ СН'!$F$21</f>
        <v>3305.6290652900002</v>
      </c>
      <c r="P36" s="36">
        <f>SUMIFS(СВЦЭМ!$D$33:$D$776,СВЦЭМ!$A$33:$A$776,$A36,СВЦЭМ!$B$33:$B$776,P$11)+'СЕТ СН'!$F$11+СВЦЭМ!$D$10+'СЕТ СН'!$F$5-'СЕТ СН'!$F$21</f>
        <v>3313.67427189</v>
      </c>
      <c r="Q36" s="36">
        <f>SUMIFS(СВЦЭМ!$D$33:$D$776,СВЦЭМ!$A$33:$A$776,$A36,СВЦЭМ!$B$33:$B$776,Q$11)+'СЕТ СН'!$F$11+СВЦЭМ!$D$10+'СЕТ СН'!$F$5-'СЕТ СН'!$F$21</f>
        <v>3288.4110636200003</v>
      </c>
      <c r="R36" s="36">
        <f>SUMIFS(СВЦЭМ!$D$33:$D$776,СВЦЭМ!$A$33:$A$776,$A36,СВЦЭМ!$B$33:$B$776,R$11)+'СЕТ СН'!$F$11+СВЦЭМ!$D$10+'СЕТ СН'!$F$5-'СЕТ СН'!$F$21</f>
        <v>3301.2915295900002</v>
      </c>
      <c r="S36" s="36">
        <f>SUMIFS(СВЦЭМ!$D$33:$D$776,СВЦЭМ!$A$33:$A$776,$A36,СВЦЭМ!$B$33:$B$776,S$11)+'СЕТ СН'!$F$11+СВЦЭМ!$D$10+'СЕТ СН'!$F$5-'СЕТ СН'!$F$21</f>
        <v>3297.81434425</v>
      </c>
      <c r="T36" s="36">
        <f>SUMIFS(СВЦЭМ!$D$33:$D$776,СВЦЭМ!$A$33:$A$776,$A36,СВЦЭМ!$B$33:$B$776,T$11)+'СЕТ СН'!$F$11+СВЦЭМ!$D$10+'СЕТ СН'!$F$5-'СЕТ СН'!$F$21</f>
        <v>3292.51637506</v>
      </c>
      <c r="U36" s="36">
        <f>SUMIFS(СВЦЭМ!$D$33:$D$776,СВЦЭМ!$A$33:$A$776,$A36,СВЦЭМ!$B$33:$B$776,U$11)+'СЕТ СН'!$F$11+СВЦЭМ!$D$10+'СЕТ СН'!$F$5-'СЕТ СН'!$F$21</f>
        <v>3300.5957935599999</v>
      </c>
      <c r="V36" s="36">
        <f>SUMIFS(СВЦЭМ!$D$33:$D$776,СВЦЭМ!$A$33:$A$776,$A36,СВЦЭМ!$B$33:$B$776,V$11)+'СЕТ СН'!$F$11+СВЦЭМ!$D$10+'СЕТ СН'!$F$5-'СЕТ СН'!$F$21</f>
        <v>3307.7707862100001</v>
      </c>
      <c r="W36" s="36">
        <f>SUMIFS(СВЦЭМ!$D$33:$D$776,СВЦЭМ!$A$33:$A$776,$A36,СВЦЭМ!$B$33:$B$776,W$11)+'СЕТ СН'!$F$11+СВЦЭМ!$D$10+'СЕТ СН'!$F$5-'СЕТ СН'!$F$21</f>
        <v>3331.69293935</v>
      </c>
      <c r="X36" s="36">
        <f>SUMIFS(СВЦЭМ!$D$33:$D$776,СВЦЭМ!$A$33:$A$776,$A36,СВЦЭМ!$B$33:$B$776,X$11)+'СЕТ СН'!$F$11+СВЦЭМ!$D$10+'СЕТ СН'!$F$5-'СЕТ СН'!$F$21</f>
        <v>3343.14973594</v>
      </c>
      <c r="Y36" s="36">
        <f>SUMIFS(СВЦЭМ!$D$33:$D$776,СВЦЭМ!$A$33:$A$776,$A36,СВЦЭМ!$B$33:$B$776,Y$11)+'СЕТ СН'!$F$11+СВЦЭМ!$D$10+'СЕТ СН'!$F$5-'СЕТ СН'!$F$21</f>
        <v>3359.0686099100003</v>
      </c>
    </row>
    <row r="37" spans="1:27" ht="15.75" x14ac:dyDescent="0.2">
      <c r="A37" s="35">
        <f t="shared" si="0"/>
        <v>43795</v>
      </c>
      <c r="B37" s="36">
        <f>SUMIFS(СВЦЭМ!$D$33:$D$776,СВЦЭМ!$A$33:$A$776,$A37,СВЦЭМ!$B$33:$B$776,B$11)+'СЕТ СН'!$F$11+СВЦЭМ!$D$10+'СЕТ СН'!$F$5-'СЕТ СН'!$F$21</f>
        <v>3410.0911557200002</v>
      </c>
      <c r="C37" s="36">
        <f>SUMIFS(СВЦЭМ!$D$33:$D$776,СВЦЭМ!$A$33:$A$776,$A37,СВЦЭМ!$B$33:$B$776,C$11)+'СЕТ СН'!$F$11+СВЦЭМ!$D$10+'СЕТ СН'!$F$5-'СЕТ СН'!$F$21</f>
        <v>3422.7600575900001</v>
      </c>
      <c r="D37" s="36">
        <f>SUMIFS(СВЦЭМ!$D$33:$D$776,СВЦЭМ!$A$33:$A$776,$A37,СВЦЭМ!$B$33:$B$776,D$11)+'СЕТ СН'!$F$11+СВЦЭМ!$D$10+'СЕТ СН'!$F$5-'СЕТ СН'!$F$21</f>
        <v>3436.9614478200001</v>
      </c>
      <c r="E37" s="36">
        <f>SUMIFS(СВЦЭМ!$D$33:$D$776,СВЦЭМ!$A$33:$A$776,$A37,СВЦЭМ!$B$33:$B$776,E$11)+'СЕТ СН'!$F$11+СВЦЭМ!$D$10+'СЕТ СН'!$F$5-'СЕТ СН'!$F$21</f>
        <v>3440.72806206</v>
      </c>
      <c r="F37" s="36">
        <f>SUMIFS(СВЦЭМ!$D$33:$D$776,СВЦЭМ!$A$33:$A$776,$A37,СВЦЭМ!$B$33:$B$776,F$11)+'СЕТ СН'!$F$11+СВЦЭМ!$D$10+'СЕТ СН'!$F$5-'СЕТ СН'!$F$21</f>
        <v>3429.2208232399998</v>
      </c>
      <c r="G37" s="36">
        <f>SUMIFS(СВЦЭМ!$D$33:$D$776,СВЦЭМ!$A$33:$A$776,$A37,СВЦЭМ!$B$33:$B$776,G$11)+'СЕТ СН'!$F$11+СВЦЭМ!$D$10+'СЕТ СН'!$F$5-'СЕТ СН'!$F$21</f>
        <v>3425.8553302400001</v>
      </c>
      <c r="H37" s="36">
        <f>SUMIFS(СВЦЭМ!$D$33:$D$776,СВЦЭМ!$A$33:$A$776,$A37,СВЦЭМ!$B$33:$B$776,H$11)+'СЕТ СН'!$F$11+СВЦЭМ!$D$10+'СЕТ СН'!$F$5-'СЕТ СН'!$F$21</f>
        <v>3399.8927531999998</v>
      </c>
      <c r="I37" s="36">
        <f>SUMIFS(СВЦЭМ!$D$33:$D$776,СВЦЭМ!$A$33:$A$776,$A37,СВЦЭМ!$B$33:$B$776,I$11)+'СЕТ СН'!$F$11+СВЦЭМ!$D$10+'СЕТ СН'!$F$5-'СЕТ СН'!$F$21</f>
        <v>3395.7364084600003</v>
      </c>
      <c r="J37" s="36">
        <f>SUMIFS(СВЦЭМ!$D$33:$D$776,СВЦЭМ!$A$33:$A$776,$A37,СВЦЭМ!$B$33:$B$776,J$11)+'СЕТ СН'!$F$11+СВЦЭМ!$D$10+'СЕТ СН'!$F$5-'СЕТ СН'!$F$21</f>
        <v>3355.4256847699999</v>
      </c>
      <c r="K37" s="36">
        <f>SUMIFS(СВЦЭМ!$D$33:$D$776,СВЦЭМ!$A$33:$A$776,$A37,СВЦЭМ!$B$33:$B$776,K$11)+'СЕТ СН'!$F$11+СВЦЭМ!$D$10+'СЕТ СН'!$F$5-'СЕТ СН'!$F$21</f>
        <v>3338.0094637299999</v>
      </c>
      <c r="L37" s="36">
        <f>SUMIFS(СВЦЭМ!$D$33:$D$776,СВЦЭМ!$A$33:$A$776,$A37,СВЦЭМ!$B$33:$B$776,L$11)+'СЕТ СН'!$F$11+СВЦЭМ!$D$10+'СЕТ СН'!$F$5-'СЕТ СН'!$F$21</f>
        <v>3302.30166177</v>
      </c>
      <c r="M37" s="36">
        <f>SUMIFS(СВЦЭМ!$D$33:$D$776,СВЦЭМ!$A$33:$A$776,$A37,СВЦЭМ!$B$33:$B$776,M$11)+'СЕТ СН'!$F$11+СВЦЭМ!$D$10+'СЕТ СН'!$F$5-'СЕТ СН'!$F$21</f>
        <v>3302.62763305</v>
      </c>
      <c r="N37" s="36">
        <f>SUMIFS(СВЦЭМ!$D$33:$D$776,СВЦЭМ!$A$33:$A$776,$A37,СВЦЭМ!$B$33:$B$776,N$11)+'СЕТ СН'!$F$11+СВЦЭМ!$D$10+'СЕТ СН'!$F$5-'СЕТ СН'!$F$21</f>
        <v>3289.3833670399999</v>
      </c>
      <c r="O37" s="36">
        <f>SUMIFS(СВЦЭМ!$D$33:$D$776,СВЦЭМ!$A$33:$A$776,$A37,СВЦЭМ!$B$33:$B$776,O$11)+'СЕТ СН'!$F$11+СВЦЭМ!$D$10+'СЕТ СН'!$F$5-'СЕТ СН'!$F$21</f>
        <v>3299.2902062500002</v>
      </c>
      <c r="P37" s="36">
        <f>SUMIFS(СВЦЭМ!$D$33:$D$776,СВЦЭМ!$A$33:$A$776,$A37,СВЦЭМ!$B$33:$B$776,P$11)+'СЕТ СН'!$F$11+СВЦЭМ!$D$10+'СЕТ СН'!$F$5-'СЕТ СН'!$F$21</f>
        <v>3309.5853356100001</v>
      </c>
      <c r="Q37" s="36">
        <f>SUMIFS(СВЦЭМ!$D$33:$D$776,СВЦЭМ!$A$33:$A$776,$A37,СВЦЭМ!$B$33:$B$776,Q$11)+'СЕТ СН'!$F$11+СВЦЭМ!$D$10+'СЕТ СН'!$F$5-'СЕТ СН'!$F$21</f>
        <v>3304.5903075400001</v>
      </c>
      <c r="R37" s="36">
        <f>SUMIFS(СВЦЭМ!$D$33:$D$776,СВЦЭМ!$A$33:$A$776,$A37,СВЦЭМ!$B$33:$B$776,R$11)+'СЕТ СН'!$F$11+СВЦЭМ!$D$10+'СЕТ СН'!$F$5-'СЕТ СН'!$F$21</f>
        <v>3324.2315271699999</v>
      </c>
      <c r="S37" s="36">
        <f>SUMIFS(СВЦЭМ!$D$33:$D$776,СВЦЭМ!$A$33:$A$776,$A37,СВЦЭМ!$B$33:$B$776,S$11)+'СЕТ СН'!$F$11+СВЦЭМ!$D$10+'СЕТ СН'!$F$5-'СЕТ СН'!$F$21</f>
        <v>3326.4109694100002</v>
      </c>
      <c r="T37" s="36">
        <f>SUMIFS(СВЦЭМ!$D$33:$D$776,СВЦЭМ!$A$33:$A$776,$A37,СВЦЭМ!$B$33:$B$776,T$11)+'СЕТ СН'!$F$11+СВЦЭМ!$D$10+'СЕТ СН'!$F$5-'СЕТ СН'!$F$21</f>
        <v>3306.4309260700002</v>
      </c>
      <c r="U37" s="36">
        <f>SUMIFS(СВЦЭМ!$D$33:$D$776,СВЦЭМ!$A$33:$A$776,$A37,СВЦЭМ!$B$33:$B$776,U$11)+'СЕТ СН'!$F$11+СВЦЭМ!$D$10+'СЕТ СН'!$F$5-'СЕТ СН'!$F$21</f>
        <v>3301.6362936700002</v>
      </c>
      <c r="V37" s="36">
        <f>SUMIFS(СВЦЭМ!$D$33:$D$776,СВЦЭМ!$A$33:$A$776,$A37,СВЦЭМ!$B$33:$B$776,V$11)+'СЕТ СН'!$F$11+СВЦЭМ!$D$10+'СЕТ СН'!$F$5-'СЕТ СН'!$F$21</f>
        <v>3315.7234210000001</v>
      </c>
      <c r="W37" s="36">
        <f>SUMIFS(СВЦЭМ!$D$33:$D$776,СВЦЭМ!$A$33:$A$776,$A37,СВЦЭМ!$B$33:$B$776,W$11)+'СЕТ СН'!$F$11+СВЦЭМ!$D$10+'СЕТ СН'!$F$5-'СЕТ СН'!$F$21</f>
        <v>3347.8340689000001</v>
      </c>
      <c r="X37" s="36">
        <f>SUMIFS(СВЦЭМ!$D$33:$D$776,СВЦЭМ!$A$33:$A$776,$A37,СВЦЭМ!$B$33:$B$776,X$11)+'СЕТ СН'!$F$11+СВЦЭМ!$D$10+'СЕТ СН'!$F$5-'СЕТ СН'!$F$21</f>
        <v>3350.8053309900001</v>
      </c>
      <c r="Y37" s="36">
        <f>SUMIFS(СВЦЭМ!$D$33:$D$776,СВЦЭМ!$A$33:$A$776,$A37,СВЦЭМ!$B$33:$B$776,Y$11)+'СЕТ СН'!$F$11+СВЦЭМ!$D$10+'СЕТ СН'!$F$5-'СЕТ СН'!$F$21</f>
        <v>3375.4292638300003</v>
      </c>
    </row>
    <row r="38" spans="1:27" ht="15.75" x14ac:dyDescent="0.2">
      <c r="A38" s="35">
        <f t="shared" si="0"/>
        <v>43796</v>
      </c>
      <c r="B38" s="36">
        <f>SUMIFS(СВЦЭМ!$D$33:$D$776,СВЦЭМ!$A$33:$A$776,$A38,СВЦЭМ!$B$33:$B$776,B$11)+'СЕТ СН'!$F$11+СВЦЭМ!$D$10+'СЕТ СН'!$F$5-'СЕТ СН'!$F$21</f>
        <v>3417.6704284000002</v>
      </c>
      <c r="C38" s="36">
        <f>SUMIFS(СВЦЭМ!$D$33:$D$776,СВЦЭМ!$A$33:$A$776,$A38,СВЦЭМ!$B$33:$B$776,C$11)+'СЕТ СН'!$F$11+СВЦЭМ!$D$10+'СЕТ СН'!$F$5-'СЕТ СН'!$F$21</f>
        <v>3432.81952993</v>
      </c>
      <c r="D38" s="36">
        <f>SUMIFS(СВЦЭМ!$D$33:$D$776,СВЦЭМ!$A$33:$A$776,$A38,СВЦЭМ!$B$33:$B$776,D$11)+'СЕТ СН'!$F$11+СВЦЭМ!$D$10+'СЕТ СН'!$F$5-'СЕТ СН'!$F$21</f>
        <v>3462.4128831100002</v>
      </c>
      <c r="E38" s="36">
        <f>SUMIFS(СВЦЭМ!$D$33:$D$776,СВЦЭМ!$A$33:$A$776,$A38,СВЦЭМ!$B$33:$B$776,E$11)+'СЕТ СН'!$F$11+СВЦЭМ!$D$10+'СЕТ СН'!$F$5-'СЕТ СН'!$F$21</f>
        <v>3461.5410714500003</v>
      </c>
      <c r="F38" s="36">
        <f>SUMIFS(СВЦЭМ!$D$33:$D$776,СВЦЭМ!$A$33:$A$776,$A38,СВЦЭМ!$B$33:$B$776,F$11)+'СЕТ СН'!$F$11+СВЦЭМ!$D$10+'СЕТ СН'!$F$5-'СЕТ СН'!$F$21</f>
        <v>3456.8443290499999</v>
      </c>
      <c r="G38" s="36">
        <f>SUMIFS(СВЦЭМ!$D$33:$D$776,СВЦЭМ!$A$33:$A$776,$A38,СВЦЭМ!$B$33:$B$776,G$11)+'СЕТ СН'!$F$11+СВЦЭМ!$D$10+'СЕТ СН'!$F$5-'СЕТ СН'!$F$21</f>
        <v>3443.3373626600001</v>
      </c>
      <c r="H38" s="36">
        <f>SUMIFS(СВЦЭМ!$D$33:$D$776,СВЦЭМ!$A$33:$A$776,$A38,СВЦЭМ!$B$33:$B$776,H$11)+'СЕТ СН'!$F$11+СВЦЭМ!$D$10+'СЕТ СН'!$F$5-'СЕТ СН'!$F$21</f>
        <v>3413.92804075</v>
      </c>
      <c r="I38" s="36">
        <f>SUMIFS(СВЦЭМ!$D$33:$D$776,СВЦЭМ!$A$33:$A$776,$A38,СВЦЭМ!$B$33:$B$776,I$11)+'СЕТ СН'!$F$11+СВЦЭМ!$D$10+'СЕТ СН'!$F$5-'СЕТ СН'!$F$21</f>
        <v>3423.4302851000002</v>
      </c>
      <c r="J38" s="36">
        <f>SUMIFS(СВЦЭМ!$D$33:$D$776,СВЦЭМ!$A$33:$A$776,$A38,СВЦЭМ!$B$33:$B$776,J$11)+'СЕТ СН'!$F$11+СВЦЭМ!$D$10+'СЕТ СН'!$F$5-'СЕТ СН'!$F$21</f>
        <v>3390.5270661100003</v>
      </c>
      <c r="K38" s="36">
        <f>SUMIFS(СВЦЭМ!$D$33:$D$776,СВЦЭМ!$A$33:$A$776,$A38,СВЦЭМ!$B$33:$B$776,K$11)+'СЕТ СН'!$F$11+СВЦЭМ!$D$10+'СЕТ СН'!$F$5-'СЕТ СН'!$F$21</f>
        <v>3377.4840896999999</v>
      </c>
      <c r="L38" s="36">
        <f>SUMIFS(СВЦЭМ!$D$33:$D$776,СВЦЭМ!$A$33:$A$776,$A38,СВЦЭМ!$B$33:$B$776,L$11)+'СЕТ СН'!$F$11+СВЦЭМ!$D$10+'СЕТ СН'!$F$5-'СЕТ СН'!$F$21</f>
        <v>3341.9085153200003</v>
      </c>
      <c r="M38" s="36">
        <f>SUMIFS(СВЦЭМ!$D$33:$D$776,СВЦЭМ!$A$33:$A$776,$A38,СВЦЭМ!$B$33:$B$776,M$11)+'СЕТ СН'!$F$11+СВЦЭМ!$D$10+'СЕТ СН'!$F$5-'СЕТ СН'!$F$21</f>
        <v>3330.7559530799999</v>
      </c>
      <c r="N38" s="36">
        <f>SUMIFS(СВЦЭМ!$D$33:$D$776,СВЦЭМ!$A$33:$A$776,$A38,СВЦЭМ!$B$33:$B$776,N$11)+'СЕТ СН'!$F$11+СВЦЭМ!$D$10+'СЕТ СН'!$F$5-'СЕТ СН'!$F$21</f>
        <v>3319.6543195600002</v>
      </c>
      <c r="O38" s="36">
        <f>SUMIFS(СВЦЭМ!$D$33:$D$776,СВЦЭМ!$A$33:$A$776,$A38,СВЦЭМ!$B$33:$B$776,O$11)+'СЕТ СН'!$F$11+СВЦЭМ!$D$10+'СЕТ СН'!$F$5-'СЕТ СН'!$F$21</f>
        <v>3334.4498898800002</v>
      </c>
      <c r="P38" s="36">
        <f>SUMIFS(СВЦЭМ!$D$33:$D$776,СВЦЭМ!$A$33:$A$776,$A38,СВЦЭМ!$B$33:$B$776,P$11)+'СЕТ СН'!$F$11+СВЦЭМ!$D$10+'СЕТ СН'!$F$5-'СЕТ СН'!$F$21</f>
        <v>3342.6448920100001</v>
      </c>
      <c r="Q38" s="36">
        <f>SUMIFS(СВЦЭМ!$D$33:$D$776,СВЦЭМ!$A$33:$A$776,$A38,СВЦЭМ!$B$33:$B$776,Q$11)+'СЕТ СН'!$F$11+СВЦЭМ!$D$10+'СЕТ СН'!$F$5-'СЕТ СН'!$F$21</f>
        <v>3326.3370178099999</v>
      </c>
      <c r="R38" s="36">
        <f>SUMIFS(СВЦЭМ!$D$33:$D$776,СВЦЭМ!$A$33:$A$776,$A38,СВЦЭМ!$B$33:$B$776,R$11)+'СЕТ СН'!$F$11+СВЦЭМ!$D$10+'СЕТ СН'!$F$5-'СЕТ СН'!$F$21</f>
        <v>3329.0435209799998</v>
      </c>
      <c r="S38" s="36">
        <f>SUMIFS(СВЦЭМ!$D$33:$D$776,СВЦЭМ!$A$33:$A$776,$A38,СВЦЭМ!$B$33:$B$776,S$11)+'СЕТ СН'!$F$11+СВЦЭМ!$D$10+'СЕТ СН'!$F$5-'СЕТ СН'!$F$21</f>
        <v>3342.5554011700001</v>
      </c>
      <c r="T38" s="36">
        <f>SUMIFS(СВЦЭМ!$D$33:$D$776,СВЦЭМ!$A$33:$A$776,$A38,СВЦЭМ!$B$33:$B$776,T$11)+'СЕТ СН'!$F$11+СВЦЭМ!$D$10+'СЕТ СН'!$F$5-'СЕТ СН'!$F$21</f>
        <v>3323.58955681</v>
      </c>
      <c r="U38" s="36">
        <f>SUMIFS(СВЦЭМ!$D$33:$D$776,СВЦЭМ!$A$33:$A$776,$A38,СВЦЭМ!$B$33:$B$776,U$11)+'СЕТ СН'!$F$11+СВЦЭМ!$D$10+'СЕТ СН'!$F$5-'СЕТ СН'!$F$21</f>
        <v>3319.29710282</v>
      </c>
      <c r="V38" s="36">
        <f>SUMIFS(СВЦЭМ!$D$33:$D$776,СВЦЭМ!$A$33:$A$776,$A38,СВЦЭМ!$B$33:$B$776,V$11)+'СЕТ СН'!$F$11+СВЦЭМ!$D$10+'СЕТ СН'!$F$5-'СЕТ СН'!$F$21</f>
        <v>3322.5266279900002</v>
      </c>
      <c r="W38" s="36">
        <f>SUMIFS(СВЦЭМ!$D$33:$D$776,СВЦЭМ!$A$33:$A$776,$A38,СВЦЭМ!$B$33:$B$776,W$11)+'СЕТ СН'!$F$11+СВЦЭМ!$D$10+'СЕТ СН'!$F$5-'СЕТ СН'!$F$21</f>
        <v>3324.8507986200002</v>
      </c>
      <c r="X38" s="36">
        <f>SUMIFS(СВЦЭМ!$D$33:$D$776,СВЦЭМ!$A$33:$A$776,$A38,СВЦЭМ!$B$33:$B$776,X$11)+'СЕТ СН'!$F$11+СВЦЭМ!$D$10+'СЕТ СН'!$F$5-'СЕТ СН'!$F$21</f>
        <v>3336.3077139000002</v>
      </c>
      <c r="Y38" s="36">
        <f>SUMIFS(СВЦЭМ!$D$33:$D$776,СВЦЭМ!$A$33:$A$776,$A38,СВЦЭМ!$B$33:$B$776,Y$11)+'СЕТ СН'!$F$11+СВЦЭМ!$D$10+'СЕТ СН'!$F$5-'СЕТ СН'!$F$21</f>
        <v>3359.6872729900001</v>
      </c>
    </row>
    <row r="39" spans="1:27" ht="15.75" x14ac:dyDescent="0.2">
      <c r="A39" s="35">
        <f t="shared" si="0"/>
        <v>43797</v>
      </c>
      <c r="B39" s="36">
        <f>SUMIFS(СВЦЭМ!$D$33:$D$776,СВЦЭМ!$A$33:$A$776,$A39,СВЦЭМ!$B$33:$B$776,B$11)+'СЕТ СН'!$F$11+СВЦЭМ!$D$10+'СЕТ СН'!$F$5-'СЕТ СН'!$F$21</f>
        <v>3438.8597786</v>
      </c>
      <c r="C39" s="36">
        <f>SUMIFS(СВЦЭМ!$D$33:$D$776,СВЦЭМ!$A$33:$A$776,$A39,СВЦЭМ!$B$33:$B$776,C$11)+'СЕТ СН'!$F$11+СВЦЭМ!$D$10+'СЕТ СН'!$F$5-'СЕТ СН'!$F$21</f>
        <v>3461.5569349699999</v>
      </c>
      <c r="D39" s="36">
        <f>SUMIFS(СВЦЭМ!$D$33:$D$776,СВЦЭМ!$A$33:$A$776,$A39,СВЦЭМ!$B$33:$B$776,D$11)+'СЕТ СН'!$F$11+СВЦЭМ!$D$10+'СЕТ СН'!$F$5-'СЕТ СН'!$F$21</f>
        <v>3502.0064473699999</v>
      </c>
      <c r="E39" s="36">
        <f>SUMIFS(СВЦЭМ!$D$33:$D$776,СВЦЭМ!$A$33:$A$776,$A39,СВЦЭМ!$B$33:$B$776,E$11)+'СЕТ СН'!$F$11+СВЦЭМ!$D$10+'СЕТ СН'!$F$5-'СЕТ СН'!$F$21</f>
        <v>3486.36475943</v>
      </c>
      <c r="F39" s="36">
        <f>SUMIFS(СВЦЭМ!$D$33:$D$776,СВЦЭМ!$A$33:$A$776,$A39,СВЦЭМ!$B$33:$B$776,F$11)+'СЕТ СН'!$F$11+СВЦЭМ!$D$10+'СЕТ СН'!$F$5-'СЕТ СН'!$F$21</f>
        <v>3476.4446840999999</v>
      </c>
      <c r="G39" s="36">
        <f>SUMIFS(СВЦЭМ!$D$33:$D$776,СВЦЭМ!$A$33:$A$776,$A39,СВЦЭМ!$B$33:$B$776,G$11)+'СЕТ СН'!$F$11+СВЦЭМ!$D$10+'СЕТ СН'!$F$5-'СЕТ СН'!$F$21</f>
        <v>3473.3967888799998</v>
      </c>
      <c r="H39" s="36">
        <f>SUMIFS(СВЦЭМ!$D$33:$D$776,СВЦЭМ!$A$33:$A$776,$A39,СВЦЭМ!$B$33:$B$776,H$11)+'СЕТ СН'!$F$11+СВЦЭМ!$D$10+'СЕТ СН'!$F$5-'СЕТ СН'!$F$21</f>
        <v>3446.73776847</v>
      </c>
      <c r="I39" s="36">
        <f>SUMIFS(СВЦЭМ!$D$33:$D$776,СВЦЭМ!$A$33:$A$776,$A39,СВЦЭМ!$B$33:$B$776,I$11)+'СЕТ СН'!$F$11+СВЦЭМ!$D$10+'СЕТ СН'!$F$5-'СЕТ СН'!$F$21</f>
        <v>3428.5470809899998</v>
      </c>
      <c r="J39" s="36">
        <f>SUMIFS(СВЦЭМ!$D$33:$D$776,СВЦЭМ!$A$33:$A$776,$A39,СВЦЭМ!$B$33:$B$776,J$11)+'СЕТ СН'!$F$11+СВЦЭМ!$D$10+'СЕТ СН'!$F$5-'СЕТ СН'!$F$21</f>
        <v>3411.8291355599999</v>
      </c>
      <c r="K39" s="36">
        <f>SUMIFS(СВЦЭМ!$D$33:$D$776,СВЦЭМ!$A$33:$A$776,$A39,СВЦЭМ!$B$33:$B$776,K$11)+'СЕТ СН'!$F$11+СВЦЭМ!$D$10+'СЕТ СН'!$F$5-'СЕТ СН'!$F$21</f>
        <v>3395.4802942199999</v>
      </c>
      <c r="L39" s="36">
        <f>SUMIFS(СВЦЭМ!$D$33:$D$776,СВЦЭМ!$A$33:$A$776,$A39,СВЦЭМ!$B$33:$B$776,L$11)+'СЕТ СН'!$F$11+СВЦЭМ!$D$10+'СЕТ СН'!$F$5-'СЕТ СН'!$F$21</f>
        <v>3361.8828101200002</v>
      </c>
      <c r="M39" s="36">
        <f>SUMIFS(СВЦЭМ!$D$33:$D$776,СВЦЭМ!$A$33:$A$776,$A39,СВЦЭМ!$B$33:$B$776,M$11)+'СЕТ СН'!$F$11+СВЦЭМ!$D$10+'СЕТ СН'!$F$5-'СЕТ СН'!$F$21</f>
        <v>3347.3813666800002</v>
      </c>
      <c r="N39" s="36">
        <f>SUMIFS(СВЦЭМ!$D$33:$D$776,СВЦЭМ!$A$33:$A$776,$A39,СВЦЭМ!$B$33:$B$776,N$11)+'СЕТ СН'!$F$11+СВЦЭМ!$D$10+'СЕТ СН'!$F$5-'СЕТ СН'!$F$21</f>
        <v>3343.12515364</v>
      </c>
      <c r="O39" s="36">
        <f>SUMIFS(СВЦЭМ!$D$33:$D$776,СВЦЭМ!$A$33:$A$776,$A39,СВЦЭМ!$B$33:$B$776,O$11)+'СЕТ СН'!$F$11+СВЦЭМ!$D$10+'СЕТ СН'!$F$5-'СЕТ СН'!$F$21</f>
        <v>3348.7651009199999</v>
      </c>
      <c r="P39" s="36">
        <f>SUMIFS(СВЦЭМ!$D$33:$D$776,СВЦЭМ!$A$33:$A$776,$A39,СВЦЭМ!$B$33:$B$776,P$11)+'СЕТ СН'!$F$11+СВЦЭМ!$D$10+'СЕТ СН'!$F$5-'СЕТ СН'!$F$21</f>
        <v>3353.44510838</v>
      </c>
      <c r="Q39" s="36">
        <f>SUMIFS(СВЦЭМ!$D$33:$D$776,СВЦЭМ!$A$33:$A$776,$A39,СВЦЭМ!$B$33:$B$776,Q$11)+'СЕТ СН'!$F$11+СВЦЭМ!$D$10+'СЕТ СН'!$F$5-'СЕТ СН'!$F$21</f>
        <v>3340.0927268400001</v>
      </c>
      <c r="R39" s="36">
        <f>SUMIFS(СВЦЭМ!$D$33:$D$776,СВЦЭМ!$A$33:$A$776,$A39,СВЦЭМ!$B$33:$B$776,R$11)+'СЕТ СН'!$F$11+СВЦЭМ!$D$10+'СЕТ СН'!$F$5-'СЕТ СН'!$F$21</f>
        <v>3350.2189047900001</v>
      </c>
      <c r="S39" s="36">
        <f>SUMIFS(СВЦЭМ!$D$33:$D$776,СВЦЭМ!$A$33:$A$776,$A39,СВЦЭМ!$B$33:$B$776,S$11)+'СЕТ СН'!$F$11+СВЦЭМ!$D$10+'СЕТ СН'!$F$5-'СЕТ СН'!$F$21</f>
        <v>3350.64930663</v>
      </c>
      <c r="T39" s="36">
        <f>SUMIFS(СВЦЭМ!$D$33:$D$776,СВЦЭМ!$A$33:$A$776,$A39,СВЦЭМ!$B$33:$B$776,T$11)+'СЕТ СН'!$F$11+СВЦЭМ!$D$10+'СЕТ СН'!$F$5-'СЕТ СН'!$F$21</f>
        <v>3348.9072676800001</v>
      </c>
      <c r="U39" s="36">
        <f>SUMIFS(СВЦЭМ!$D$33:$D$776,СВЦЭМ!$A$33:$A$776,$A39,СВЦЭМ!$B$33:$B$776,U$11)+'СЕТ СН'!$F$11+СВЦЭМ!$D$10+'СЕТ СН'!$F$5-'СЕТ СН'!$F$21</f>
        <v>3331.66573092</v>
      </c>
      <c r="V39" s="36">
        <f>SUMIFS(СВЦЭМ!$D$33:$D$776,СВЦЭМ!$A$33:$A$776,$A39,СВЦЭМ!$B$33:$B$776,V$11)+'СЕТ СН'!$F$11+СВЦЭМ!$D$10+'СЕТ СН'!$F$5-'СЕТ СН'!$F$21</f>
        <v>3320.4951399000001</v>
      </c>
      <c r="W39" s="36">
        <f>SUMIFS(СВЦЭМ!$D$33:$D$776,СВЦЭМ!$A$33:$A$776,$A39,СВЦЭМ!$B$33:$B$776,W$11)+'СЕТ СН'!$F$11+СВЦЭМ!$D$10+'СЕТ СН'!$F$5-'СЕТ СН'!$F$21</f>
        <v>3324.3484399899999</v>
      </c>
      <c r="X39" s="36">
        <f>SUMIFS(СВЦЭМ!$D$33:$D$776,СВЦЭМ!$A$33:$A$776,$A39,СВЦЭМ!$B$33:$B$776,X$11)+'СЕТ СН'!$F$11+СВЦЭМ!$D$10+'СЕТ СН'!$F$5-'СЕТ СН'!$F$21</f>
        <v>3289.41998457</v>
      </c>
      <c r="Y39" s="36">
        <f>SUMIFS(СВЦЭМ!$D$33:$D$776,СВЦЭМ!$A$33:$A$776,$A39,СВЦЭМ!$B$33:$B$776,Y$11)+'СЕТ СН'!$F$11+СВЦЭМ!$D$10+'СЕТ СН'!$F$5-'СЕТ СН'!$F$21</f>
        <v>3303.9416726600002</v>
      </c>
    </row>
    <row r="40" spans="1:27" ht="15.75" x14ac:dyDescent="0.2">
      <c r="A40" s="35">
        <f t="shared" si="0"/>
        <v>43798</v>
      </c>
      <c r="B40" s="36">
        <f>SUMIFS(СВЦЭМ!$D$33:$D$776,СВЦЭМ!$A$33:$A$776,$A40,СВЦЭМ!$B$33:$B$776,B$11)+'СЕТ СН'!$F$11+СВЦЭМ!$D$10+'СЕТ СН'!$F$5-'СЕТ СН'!$F$21</f>
        <v>3384.7977152200001</v>
      </c>
      <c r="C40" s="36">
        <f>SUMIFS(СВЦЭМ!$D$33:$D$776,СВЦЭМ!$A$33:$A$776,$A40,СВЦЭМ!$B$33:$B$776,C$11)+'СЕТ СН'!$F$11+СВЦЭМ!$D$10+'СЕТ СН'!$F$5-'СЕТ СН'!$F$21</f>
        <v>3387.4170845899998</v>
      </c>
      <c r="D40" s="36">
        <f>SUMIFS(СВЦЭМ!$D$33:$D$776,СВЦЭМ!$A$33:$A$776,$A40,СВЦЭМ!$B$33:$B$776,D$11)+'СЕТ СН'!$F$11+СВЦЭМ!$D$10+'СЕТ СН'!$F$5-'СЕТ СН'!$F$21</f>
        <v>3418.3465887500001</v>
      </c>
      <c r="E40" s="36">
        <f>SUMIFS(СВЦЭМ!$D$33:$D$776,СВЦЭМ!$A$33:$A$776,$A40,СВЦЭМ!$B$33:$B$776,E$11)+'СЕТ СН'!$F$11+СВЦЭМ!$D$10+'СЕТ СН'!$F$5-'СЕТ СН'!$F$21</f>
        <v>3421.82169131</v>
      </c>
      <c r="F40" s="36">
        <f>SUMIFS(СВЦЭМ!$D$33:$D$776,СВЦЭМ!$A$33:$A$776,$A40,СВЦЭМ!$B$33:$B$776,F$11)+'СЕТ СН'!$F$11+СВЦЭМ!$D$10+'СЕТ СН'!$F$5-'СЕТ СН'!$F$21</f>
        <v>3410.2696048299999</v>
      </c>
      <c r="G40" s="36">
        <f>SUMIFS(СВЦЭМ!$D$33:$D$776,СВЦЭМ!$A$33:$A$776,$A40,СВЦЭМ!$B$33:$B$776,G$11)+'СЕТ СН'!$F$11+СВЦЭМ!$D$10+'СЕТ СН'!$F$5-'СЕТ СН'!$F$21</f>
        <v>3409.9348369099998</v>
      </c>
      <c r="H40" s="36">
        <f>SUMIFS(СВЦЭМ!$D$33:$D$776,СВЦЭМ!$A$33:$A$776,$A40,СВЦЭМ!$B$33:$B$776,H$11)+'СЕТ СН'!$F$11+СВЦЭМ!$D$10+'СЕТ СН'!$F$5-'СЕТ СН'!$F$21</f>
        <v>3382.54584643</v>
      </c>
      <c r="I40" s="36">
        <f>SUMIFS(СВЦЭМ!$D$33:$D$776,СВЦЭМ!$A$33:$A$776,$A40,СВЦЭМ!$B$33:$B$776,I$11)+'СЕТ СН'!$F$11+СВЦЭМ!$D$10+'СЕТ СН'!$F$5-'СЕТ СН'!$F$21</f>
        <v>3367.5087157400003</v>
      </c>
      <c r="J40" s="36">
        <f>SUMIFS(СВЦЭМ!$D$33:$D$776,СВЦЭМ!$A$33:$A$776,$A40,СВЦЭМ!$B$33:$B$776,J$11)+'СЕТ СН'!$F$11+СВЦЭМ!$D$10+'СЕТ СН'!$F$5-'СЕТ СН'!$F$21</f>
        <v>3355.8734483899998</v>
      </c>
      <c r="K40" s="36">
        <f>SUMIFS(СВЦЭМ!$D$33:$D$776,СВЦЭМ!$A$33:$A$776,$A40,СВЦЭМ!$B$33:$B$776,K$11)+'СЕТ СН'!$F$11+СВЦЭМ!$D$10+'СЕТ СН'!$F$5-'СЕТ СН'!$F$21</f>
        <v>3342.8634925000001</v>
      </c>
      <c r="L40" s="36">
        <f>SUMIFS(СВЦЭМ!$D$33:$D$776,СВЦЭМ!$A$33:$A$776,$A40,СВЦЭМ!$B$33:$B$776,L$11)+'СЕТ СН'!$F$11+СВЦЭМ!$D$10+'СЕТ СН'!$F$5-'СЕТ СН'!$F$21</f>
        <v>3306.7607001900001</v>
      </c>
      <c r="M40" s="36">
        <f>SUMIFS(СВЦЭМ!$D$33:$D$776,СВЦЭМ!$A$33:$A$776,$A40,СВЦЭМ!$B$33:$B$776,M$11)+'СЕТ СН'!$F$11+СВЦЭМ!$D$10+'СЕТ СН'!$F$5-'СЕТ СН'!$F$21</f>
        <v>3295.3543773900001</v>
      </c>
      <c r="N40" s="36">
        <f>SUMIFS(СВЦЭМ!$D$33:$D$776,СВЦЭМ!$A$33:$A$776,$A40,СВЦЭМ!$B$33:$B$776,N$11)+'СЕТ СН'!$F$11+СВЦЭМ!$D$10+'СЕТ СН'!$F$5-'СЕТ СН'!$F$21</f>
        <v>3287.5022176800003</v>
      </c>
      <c r="O40" s="36">
        <f>SUMIFS(СВЦЭМ!$D$33:$D$776,СВЦЭМ!$A$33:$A$776,$A40,СВЦЭМ!$B$33:$B$776,O$11)+'СЕТ СН'!$F$11+СВЦЭМ!$D$10+'СЕТ СН'!$F$5-'СЕТ СН'!$F$21</f>
        <v>3298.77480259</v>
      </c>
      <c r="P40" s="36">
        <f>SUMIFS(СВЦЭМ!$D$33:$D$776,СВЦЭМ!$A$33:$A$776,$A40,СВЦЭМ!$B$33:$B$776,P$11)+'СЕТ СН'!$F$11+СВЦЭМ!$D$10+'СЕТ СН'!$F$5-'СЕТ СН'!$F$21</f>
        <v>3310.2710412900001</v>
      </c>
      <c r="Q40" s="36">
        <f>SUMIFS(СВЦЭМ!$D$33:$D$776,СВЦЭМ!$A$33:$A$776,$A40,СВЦЭМ!$B$33:$B$776,Q$11)+'СЕТ СН'!$F$11+СВЦЭМ!$D$10+'СЕТ СН'!$F$5-'СЕТ СН'!$F$21</f>
        <v>3319.6682775700001</v>
      </c>
      <c r="R40" s="36">
        <f>SUMIFS(СВЦЭМ!$D$33:$D$776,СВЦЭМ!$A$33:$A$776,$A40,СВЦЭМ!$B$33:$B$776,R$11)+'СЕТ СН'!$F$11+СВЦЭМ!$D$10+'СЕТ СН'!$F$5-'СЕТ СН'!$F$21</f>
        <v>3327.1458555600002</v>
      </c>
      <c r="S40" s="36">
        <f>SUMIFS(СВЦЭМ!$D$33:$D$776,СВЦЭМ!$A$33:$A$776,$A40,СВЦЭМ!$B$33:$B$776,S$11)+'СЕТ СН'!$F$11+СВЦЭМ!$D$10+'СЕТ СН'!$F$5-'СЕТ СН'!$F$21</f>
        <v>3334.2673137100001</v>
      </c>
      <c r="T40" s="36">
        <f>SUMIFS(СВЦЭМ!$D$33:$D$776,СВЦЭМ!$A$33:$A$776,$A40,СВЦЭМ!$B$33:$B$776,T$11)+'СЕТ СН'!$F$11+СВЦЭМ!$D$10+'СЕТ СН'!$F$5-'СЕТ СН'!$F$21</f>
        <v>3334.3532993899998</v>
      </c>
      <c r="U40" s="36">
        <f>SUMIFS(СВЦЭМ!$D$33:$D$776,СВЦЭМ!$A$33:$A$776,$A40,СВЦЭМ!$B$33:$B$776,U$11)+'СЕТ СН'!$F$11+СВЦЭМ!$D$10+'СЕТ СН'!$F$5-'СЕТ СН'!$F$21</f>
        <v>3328.5206132799999</v>
      </c>
      <c r="V40" s="36">
        <f>SUMIFS(СВЦЭМ!$D$33:$D$776,СВЦЭМ!$A$33:$A$776,$A40,СВЦЭМ!$B$33:$B$776,V$11)+'СЕТ СН'!$F$11+СВЦЭМ!$D$10+'СЕТ СН'!$F$5-'СЕТ СН'!$F$21</f>
        <v>3331.8829449499999</v>
      </c>
      <c r="W40" s="36">
        <f>SUMIFS(СВЦЭМ!$D$33:$D$776,СВЦЭМ!$A$33:$A$776,$A40,СВЦЭМ!$B$33:$B$776,W$11)+'СЕТ СН'!$F$11+СВЦЭМ!$D$10+'СЕТ СН'!$F$5-'СЕТ СН'!$F$21</f>
        <v>3342.34385793</v>
      </c>
      <c r="X40" s="36">
        <f>SUMIFS(СВЦЭМ!$D$33:$D$776,СВЦЭМ!$A$33:$A$776,$A40,СВЦЭМ!$B$33:$B$776,X$11)+'СЕТ СН'!$F$11+СВЦЭМ!$D$10+'СЕТ СН'!$F$5-'СЕТ СН'!$F$21</f>
        <v>3339.44108504</v>
      </c>
      <c r="Y40" s="36">
        <f>SUMIFS(СВЦЭМ!$D$33:$D$776,СВЦЭМ!$A$33:$A$776,$A40,СВЦЭМ!$B$33:$B$776,Y$11)+'СЕТ СН'!$F$11+СВЦЭМ!$D$10+'СЕТ СН'!$F$5-'СЕТ СН'!$F$21</f>
        <v>3368.8616632000003</v>
      </c>
    </row>
    <row r="41" spans="1:27" ht="15.75" x14ac:dyDescent="0.2">
      <c r="A41" s="35">
        <f t="shared" si="0"/>
        <v>43799</v>
      </c>
      <c r="B41" s="36">
        <f>SUMIFS(СВЦЭМ!$D$33:$D$776,СВЦЭМ!$A$33:$A$776,$A41,СВЦЭМ!$B$33:$B$776,B$11)+'СЕТ СН'!$F$11+СВЦЭМ!$D$10+'СЕТ СН'!$F$5-'СЕТ СН'!$F$21</f>
        <v>3416.4501423199999</v>
      </c>
      <c r="C41" s="36">
        <f>SUMIFS(СВЦЭМ!$D$33:$D$776,СВЦЭМ!$A$33:$A$776,$A41,СВЦЭМ!$B$33:$B$776,C$11)+'СЕТ СН'!$F$11+СВЦЭМ!$D$10+'СЕТ СН'!$F$5-'СЕТ СН'!$F$21</f>
        <v>3411.3747907400002</v>
      </c>
      <c r="D41" s="36">
        <f>SUMIFS(СВЦЭМ!$D$33:$D$776,СВЦЭМ!$A$33:$A$776,$A41,СВЦЭМ!$B$33:$B$776,D$11)+'СЕТ СН'!$F$11+СВЦЭМ!$D$10+'СЕТ СН'!$F$5-'СЕТ СН'!$F$21</f>
        <v>3451.9670268200002</v>
      </c>
      <c r="E41" s="36">
        <f>SUMIFS(СВЦЭМ!$D$33:$D$776,СВЦЭМ!$A$33:$A$776,$A41,СВЦЭМ!$B$33:$B$776,E$11)+'СЕТ СН'!$F$11+СВЦЭМ!$D$10+'СЕТ СН'!$F$5-'СЕТ СН'!$F$21</f>
        <v>3455.0197045200002</v>
      </c>
      <c r="F41" s="36">
        <f>SUMIFS(СВЦЭМ!$D$33:$D$776,СВЦЭМ!$A$33:$A$776,$A41,СВЦЭМ!$B$33:$B$776,F$11)+'СЕТ СН'!$F$11+СВЦЭМ!$D$10+'СЕТ СН'!$F$5-'СЕТ СН'!$F$21</f>
        <v>3432.9267880400002</v>
      </c>
      <c r="G41" s="36">
        <f>SUMIFS(СВЦЭМ!$D$33:$D$776,СВЦЭМ!$A$33:$A$776,$A41,СВЦЭМ!$B$33:$B$776,G$11)+'СЕТ СН'!$F$11+СВЦЭМ!$D$10+'СЕТ СН'!$F$5-'СЕТ СН'!$F$21</f>
        <v>3439.07398857</v>
      </c>
      <c r="H41" s="36">
        <f>SUMIFS(СВЦЭМ!$D$33:$D$776,СВЦЭМ!$A$33:$A$776,$A41,СВЦЭМ!$B$33:$B$776,H$11)+'СЕТ СН'!$F$11+СВЦЭМ!$D$10+'СЕТ СН'!$F$5-'СЕТ СН'!$F$21</f>
        <v>3421.4759087800003</v>
      </c>
      <c r="I41" s="36">
        <f>SUMIFS(СВЦЭМ!$D$33:$D$776,СВЦЭМ!$A$33:$A$776,$A41,СВЦЭМ!$B$33:$B$776,I$11)+'СЕТ СН'!$F$11+СВЦЭМ!$D$10+'СЕТ СН'!$F$5-'СЕТ СН'!$F$21</f>
        <v>3411.1021538</v>
      </c>
      <c r="J41" s="36">
        <f>SUMIFS(СВЦЭМ!$D$33:$D$776,СВЦЭМ!$A$33:$A$776,$A41,СВЦЭМ!$B$33:$B$776,J$11)+'СЕТ СН'!$F$11+СВЦЭМ!$D$10+'СЕТ СН'!$F$5-'СЕТ СН'!$F$21</f>
        <v>3382.7720538799999</v>
      </c>
      <c r="K41" s="36">
        <f>SUMIFS(СВЦЭМ!$D$33:$D$776,СВЦЭМ!$A$33:$A$776,$A41,СВЦЭМ!$B$33:$B$776,K$11)+'СЕТ СН'!$F$11+СВЦЭМ!$D$10+'СЕТ СН'!$F$5-'СЕТ СН'!$F$21</f>
        <v>3363.0695969400003</v>
      </c>
      <c r="L41" s="36">
        <f>SUMIFS(СВЦЭМ!$D$33:$D$776,СВЦЭМ!$A$33:$A$776,$A41,СВЦЭМ!$B$33:$B$776,L$11)+'СЕТ СН'!$F$11+СВЦЭМ!$D$10+'СЕТ СН'!$F$5-'СЕТ СН'!$F$21</f>
        <v>3321.2170405300003</v>
      </c>
      <c r="M41" s="36">
        <f>SUMIFS(СВЦЭМ!$D$33:$D$776,СВЦЭМ!$A$33:$A$776,$A41,СВЦЭМ!$B$33:$B$776,M$11)+'СЕТ СН'!$F$11+СВЦЭМ!$D$10+'СЕТ СН'!$F$5-'СЕТ СН'!$F$21</f>
        <v>3310.6439221300002</v>
      </c>
      <c r="N41" s="36">
        <f>SUMIFS(СВЦЭМ!$D$33:$D$776,СВЦЭМ!$A$33:$A$776,$A41,СВЦЭМ!$B$33:$B$776,N$11)+'СЕТ СН'!$F$11+СВЦЭМ!$D$10+'СЕТ СН'!$F$5-'СЕТ СН'!$F$21</f>
        <v>3304.0018522400001</v>
      </c>
      <c r="O41" s="36">
        <f>SUMIFS(СВЦЭМ!$D$33:$D$776,СВЦЭМ!$A$33:$A$776,$A41,СВЦЭМ!$B$33:$B$776,O$11)+'СЕТ СН'!$F$11+СВЦЭМ!$D$10+'СЕТ СН'!$F$5-'СЕТ СН'!$F$21</f>
        <v>3313.9375612200001</v>
      </c>
      <c r="P41" s="36">
        <f>SUMIFS(СВЦЭМ!$D$33:$D$776,СВЦЭМ!$A$33:$A$776,$A41,СВЦЭМ!$B$33:$B$776,P$11)+'СЕТ СН'!$F$11+СВЦЭМ!$D$10+'СЕТ СН'!$F$5-'СЕТ СН'!$F$21</f>
        <v>3322.3269601800002</v>
      </c>
      <c r="Q41" s="36">
        <f>SUMIFS(СВЦЭМ!$D$33:$D$776,СВЦЭМ!$A$33:$A$776,$A41,СВЦЭМ!$B$33:$B$776,Q$11)+'СЕТ СН'!$F$11+СВЦЭМ!$D$10+'СЕТ СН'!$F$5-'СЕТ СН'!$F$21</f>
        <v>3325.7318638400002</v>
      </c>
      <c r="R41" s="36">
        <f>SUMIFS(СВЦЭМ!$D$33:$D$776,СВЦЭМ!$A$33:$A$776,$A41,СВЦЭМ!$B$33:$B$776,R$11)+'СЕТ СН'!$F$11+СВЦЭМ!$D$10+'СЕТ СН'!$F$5-'СЕТ СН'!$F$21</f>
        <v>3306.6224781300002</v>
      </c>
      <c r="S41" s="36">
        <f>SUMIFS(СВЦЭМ!$D$33:$D$776,СВЦЭМ!$A$33:$A$776,$A41,СВЦЭМ!$B$33:$B$776,S$11)+'СЕТ СН'!$F$11+СВЦЭМ!$D$10+'СЕТ СН'!$F$5-'СЕТ СН'!$F$21</f>
        <v>3297.6891448900001</v>
      </c>
      <c r="T41" s="36">
        <f>SUMIFS(СВЦЭМ!$D$33:$D$776,СВЦЭМ!$A$33:$A$776,$A41,СВЦЭМ!$B$33:$B$776,T$11)+'СЕТ СН'!$F$11+СВЦЭМ!$D$10+'СЕТ СН'!$F$5-'СЕТ СН'!$F$21</f>
        <v>3287.39179246</v>
      </c>
      <c r="U41" s="36">
        <f>SUMIFS(СВЦЭМ!$D$33:$D$776,СВЦЭМ!$A$33:$A$776,$A41,СВЦЭМ!$B$33:$B$776,U$11)+'СЕТ СН'!$F$11+СВЦЭМ!$D$10+'СЕТ СН'!$F$5-'СЕТ СН'!$F$21</f>
        <v>3286.49158145</v>
      </c>
      <c r="V41" s="36">
        <f>SUMIFS(СВЦЭМ!$D$33:$D$776,СВЦЭМ!$A$33:$A$776,$A41,СВЦЭМ!$B$33:$B$776,V$11)+'СЕТ СН'!$F$11+СВЦЭМ!$D$10+'СЕТ СН'!$F$5-'СЕТ СН'!$F$21</f>
        <v>3297.5209580999999</v>
      </c>
      <c r="W41" s="36">
        <f>SUMIFS(СВЦЭМ!$D$33:$D$776,СВЦЭМ!$A$33:$A$776,$A41,СВЦЭМ!$B$33:$B$776,W$11)+'СЕТ СН'!$F$11+СВЦЭМ!$D$10+'СЕТ СН'!$F$5-'СЕТ СН'!$F$21</f>
        <v>3308.5127972800001</v>
      </c>
      <c r="X41" s="36">
        <f>SUMIFS(СВЦЭМ!$D$33:$D$776,СВЦЭМ!$A$33:$A$776,$A41,СВЦЭМ!$B$33:$B$776,X$11)+'СЕТ СН'!$F$11+СВЦЭМ!$D$10+'СЕТ СН'!$F$5-'СЕТ СН'!$F$21</f>
        <v>3310.4857535000001</v>
      </c>
      <c r="Y41" s="36">
        <f>SUMIFS(СВЦЭМ!$D$33:$D$776,СВЦЭМ!$A$33:$A$776,$A41,СВЦЭМ!$B$33:$B$776,Y$11)+'СЕТ СН'!$F$11+СВЦЭМ!$D$10+'СЕТ СН'!$F$5-'СЕТ СН'!$F$21</f>
        <v>3351.6759227299999</v>
      </c>
    </row>
    <row r="42" spans="1:27" ht="15.75" hidden="1" x14ac:dyDescent="0.2">
      <c r="A42" s="35">
        <f t="shared" si="0"/>
        <v>43800</v>
      </c>
      <c r="B42" s="36">
        <f>SUMIFS(СВЦЭМ!$D$33:$D$776,СВЦЭМ!$A$33:$A$776,$A42,СВЦЭМ!$B$33:$B$776,B$11)+'СЕТ СН'!$F$11+СВЦЭМ!$D$10+'СЕТ СН'!$F$5-'СЕТ СН'!$F$21</f>
        <v>2526.64158284</v>
      </c>
      <c r="C42" s="36">
        <f>SUMIFS(СВЦЭМ!$D$33:$D$776,СВЦЭМ!$A$33:$A$776,$A42,СВЦЭМ!$B$33:$B$776,C$11)+'СЕТ СН'!$F$11+СВЦЭМ!$D$10+'СЕТ СН'!$F$5-'СЕТ СН'!$F$21</f>
        <v>2526.64158284</v>
      </c>
      <c r="D42" s="36">
        <f>SUMIFS(СВЦЭМ!$D$33:$D$776,СВЦЭМ!$A$33:$A$776,$A42,СВЦЭМ!$B$33:$B$776,D$11)+'СЕТ СН'!$F$11+СВЦЭМ!$D$10+'СЕТ СН'!$F$5-'СЕТ СН'!$F$21</f>
        <v>2526.64158284</v>
      </c>
      <c r="E42" s="36">
        <f>SUMIFS(СВЦЭМ!$D$33:$D$776,СВЦЭМ!$A$33:$A$776,$A42,СВЦЭМ!$B$33:$B$776,E$11)+'СЕТ СН'!$F$11+СВЦЭМ!$D$10+'СЕТ СН'!$F$5-'СЕТ СН'!$F$21</f>
        <v>2526.64158284</v>
      </c>
      <c r="F42" s="36">
        <f>SUMIFS(СВЦЭМ!$D$33:$D$776,СВЦЭМ!$A$33:$A$776,$A42,СВЦЭМ!$B$33:$B$776,F$11)+'СЕТ СН'!$F$11+СВЦЭМ!$D$10+'СЕТ СН'!$F$5-'СЕТ СН'!$F$21</f>
        <v>2526.64158284</v>
      </c>
      <c r="G42" s="36">
        <f>SUMIFS(СВЦЭМ!$D$33:$D$776,СВЦЭМ!$A$33:$A$776,$A42,СВЦЭМ!$B$33:$B$776,G$11)+'СЕТ СН'!$F$11+СВЦЭМ!$D$10+'СЕТ СН'!$F$5-'СЕТ СН'!$F$21</f>
        <v>2526.64158284</v>
      </c>
      <c r="H42" s="36">
        <f>SUMIFS(СВЦЭМ!$D$33:$D$776,СВЦЭМ!$A$33:$A$776,$A42,СВЦЭМ!$B$33:$B$776,H$11)+'СЕТ СН'!$F$11+СВЦЭМ!$D$10+'СЕТ СН'!$F$5-'СЕТ СН'!$F$21</f>
        <v>2526.64158284</v>
      </c>
      <c r="I42" s="36">
        <f>SUMIFS(СВЦЭМ!$D$33:$D$776,СВЦЭМ!$A$33:$A$776,$A42,СВЦЭМ!$B$33:$B$776,I$11)+'СЕТ СН'!$F$11+СВЦЭМ!$D$10+'СЕТ СН'!$F$5-'СЕТ СН'!$F$21</f>
        <v>2526.64158284</v>
      </c>
      <c r="J42" s="36">
        <f>SUMIFS(СВЦЭМ!$D$33:$D$776,СВЦЭМ!$A$33:$A$776,$A42,СВЦЭМ!$B$33:$B$776,J$11)+'СЕТ СН'!$F$11+СВЦЭМ!$D$10+'СЕТ СН'!$F$5-'СЕТ СН'!$F$21</f>
        <v>2526.64158284</v>
      </c>
      <c r="K42" s="36">
        <f>SUMIFS(СВЦЭМ!$D$33:$D$776,СВЦЭМ!$A$33:$A$776,$A42,СВЦЭМ!$B$33:$B$776,K$11)+'СЕТ СН'!$F$11+СВЦЭМ!$D$10+'СЕТ СН'!$F$5-'СЕТ СН'!$F$21</f>
        <v>2526.64158284</v>
      </c>
      <c r="L42" s="36">
        <f>SUMIFS(СВЦЭМ!$D$33:$D$776,СВЦЭМ!$A$33:$A$776,$A42,СВЦЭМ!$B$33:$B$776,L$11)+'СЕТ СН'!$F$11+СВЦЭМ!$D$10+'СЕТ СН'!$F$5-'СЕТ СН'!$F$21</f>
        <v>2526.64158284</v>
      </c>
      <c r="M42" s="36">
        <f>SUMIFS(СВЦЭМ!$D$33:$D$776,СВЦЭМ!$A$33:$A$776,$A42,СВЦЭМ!$B$33:$B$776,M$11)+'СЕТ СН'!$F$11+СВЦЭМ!$D$10+'СЕТ СН'!$F$5-'СЕТ СН'!$F$21</f>
        <v>2526.64158284</v>
      </c>
      <c r="N42" s="36">
        <f>SUMIFS(СВЦЭМ!$D$33:$D$776,СВЦЭМ!$A$33:$A$776,$A42,СВЦЭМ!$B$33:$B$776,N$11)+'СЕТ СН'!$F$11+СВЦЭМ!$D$10+'СЕТ СН'!$F$5-'СЕТ СН'!$F$21</f>
        <v>2526.64158284</v>
      </c>
      <c r="O42" s="36">
        <f>SUMIFS(СВЦЭМ!$D$33:$D$776,СВЦЭМ!$A$33:$A$776,$A42,СВЦЭМ!$B$33:$B$776,O$11)+'СЕТ СН'!$F$11+СВЦЭМ!$D$10+'СЕТ СН'!$F$5-'СЕТ СН'!$F$21</f>
        <v>2526.64158284</v>
      </c>
      <c r="P42" s="36">
        <f>SUMIFS(СВЦЭМ!$D$33:$D$776,СВЦЭМ!$A$33:$A$776,$A42,СВЦЭМ!$B$33:$B$776,P$11)+'СЕТ СН'!$F$11+СВЦЭМ!$D$10+'СЕТ СН'!$F$5-'СЕТ СН'!$F$21</f>
        <v>2526.64158284</v>
      </c>
      <c r="Q42" s="36">
        <f>SUMIFS(СВЦЭМ!$D$33:$D$776,СВЦЭМ!$A$33:$A$776,$A42,СВЦЭМ!$B$33:$B$776,Q$11)+'СЕТ СН'!$F$11+СВЦЭМ!$D$10+'СЕТ СН'!$F$5-'СЕТ СН'!$F$21</f>
        <v>2526.64158284</v>
      </c>
      <c r="R42" s="36">
        <f>SUMIFS(СВЦЭМ!$D$33:$D$776,СВЦЭМ!$A$33:$A$776,$A42,СВЦЭМ!$B$33:$B$776,R$11)+'СЕТ СН'!$F$11+СВЦЭМ!$D$10+'СЕТ СН'!$F$5-'СЕТ СН'!$F$21</f>
        <v>2526.64158284</v>
      </c>
      <c r="S42" s="36">
        <f>SUMIFS(СВЦЭМ!$D$33:$D$776,СВЦЭМ!$A$33:$A$776,$A42,СВЦЭМ!$B$33:$B$776,S$11)+'СЕТ СН'!$F$11+СВЦЭМ!$D$10+'СЕТ СН'!$F$5-'СЕТ СН'!$F$21</f>
        <v>2526.64158284</v>
      </c>
      <c r="T42" s="36">
        <f>SUMIFS(СВЦЭМ!$D$33:$D$776,СВЦЭМ!$A$33:$A$776,$A42,СВЦЭМ!$B$33:$B$776,T$11)+'СЕТ СН'!$F$11+СВЦЭМ!$D$10+'СЕТ СН'!$F$5-'СЕТ СН'!$F$21</f>
        <v>2526.64158284</v>
      </c>
      <c r="U42" s="36">
        <f>SUMIFS(СВЦЭМ!$D$33:$D$776,СВЦЭМ!$A$33:$A$776,$A42,СВЦЭМ!$B$33:$B$776,U$11)+'СЕТ СН'!$F$11+СВЦЭМ!$D$10+'СЕТ СН'!$F$5-'СЕТ СН'!$F$21</f>
        <v>2526.64158284</v>
      </c>
      <c r="V42" s="36">
        <f>SUMIFS(СВЦЭМ!$D$33:$D$776,СВЦЭМ!$A$33:$A$776,$A42,СВЦЭМ!$B$33:$B$776,V$11)+'СЕТ СН'!$F$11+СВЦЭМ!$D$10+'СЕТ СН'!$F$5-'СЕТ СН'!$F$21</f>
        <v>2526.64158284</v>
      </c>
      <c r="W42" s="36">
        <f>SUMIFS(СВЦЭМ!$D$33:$D$776,СВЦЭМ!$A$33:$A$776,$A42,СВЦЭМ!$B$33:$B$776,W$11)+'СЕТ СН'!$F$11+СВЦЭМ!$D$10+'СЕТ СН'!$F$5-'СЕТ СН'!$F$21</f>
        <v>2526.64158284</v>
      </c>
      <c r="X42" s="36">
        <f>SUMIFS(СВЦЭМ!$D$33:$D$776,СВЦЭМ!$A$33:$A$776,$A42,СВЦЭМ!$B$33:$B$776,X$11)+'СЕТ СН'!$F$11+СВЦЭМ!$D$10+'СЕТ СН'!$F$5-'СЕТ СН'!$F$21</f>
        <v>2526.64158284</v>
      </c>
      <c r="Y42" s="36">
        <f>SUMIFS(СВЦЭМ!$D$33:$D$776,СВЦЭМ!$A$33:$A$776,$A42,СВЦЭМ!$B$33:$B$776,Y$11)+'СЕТ СН'!$F$11+СВЦЭМ!$D$10+'СЕТ СН'!$F$5-'СЕТ СН'!$F$21</f>
        <v>2526.64158284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01.11.2019</v>
      </c>
      <c r="B48" s="36">
        <f>SUMIFS(СВЦЭМ!$D$33:$D$776,СВЦЭМ!$A$33:$A$776,$A48,СВЦЭМ!$B$33:$B$776,B$47)+'СЕТ СН'!$G$11+СВЦЭМ!$D$10+'СЕТ СН'!$G$5-'СЕТ СН'!$G$21</f>
        <v>3351.8564425</v>
      </c>
      <c r="C48" s="36">
        <f>SUMIFS(СВЦЭМ!$D$33:$D$776,СВЦЭМ!$A$33:$A$776,$A48,СВЦЭМ!$B$33:$B$776,C$47)+'СЕТ СН'!$G$11+СВЦЭМ!$D$10+'СЕТ СН'!$G$5-'СЕТ СН'!$G$21</f>
        <v>3396.2380563500001</v>
      </c>
      <c r="D48" s="36">
        <f>SUMIFS(СВЦЭМ!$D$33:$D$776,СВЦЭМ!$A$33:$A$776,$A48,СВЦЭМ!$B$33:$B$776,D$47)+'СЕТ СН'!$G$11+СВЦЭМ!$D$10+'СЕТ СН'!$G$5-'СЕТ СН'!$G$21</f>
        <v>3414.8325889400003</v>
      </c>
      <c r="E48" s="36">
        <f>SUMIFS(СВЦЭМ!$D$33:$D$776,СВЦЭМ!$A$33:$A$776,$A48,СВЦЭМ!$B$33:$B$776,E$47)+'СЕТ СН'!$G$11+СВЦЭМ!$D$10+'СЕТ СН'!$G$5-'СЕТ СН'!$G$21</f>
        <v>3427.2863035700002</v>
      </c>
      <c r="F48" s="36">
        <f>SUMIFS(СВЦЭМ!$D$33:$D$776,СВЦЭМ!$A$33:$A$776,$A48,СВЦЭМ!$B$33:$B$776,F$47)+'СЕТ СН'!$G$11+СВЦЭМ!$D$10+'СЕТ СН'!$G$5-'СЕТ СН'!$G$21</f>
        <v>3430.7298866600004</v>
      </c>
      <c r="G48" s="36">
        <f>SUMIFS(СВЦЭМ!$D$33:$D$776,СВЦЭМ!$A$33:$A$776,$A48,СВЦЭМ!$B$33:$B$776,G$47)+'СЕТ СН'!$G$11+СВЦЭМ!$D$10+'СЕТ СН'!$G$5-'СЕТ СН'!$G$21</f>
        <v>3412.0089636000002</v>
      </c>
      <c r="H48" s="36">
        <f>SUMIFS(СВЦЭМ!$D$33:$D$776,СВЦЭМ!$A$33:$A$776,$A48,СВЦЭМ!$B$33:$B$776,H$47)+'СЕТ СН'!$G$11+СВЦЭМ!$D$10+'СЕТ СН'!$G$5-'СЕТ СН'!$G$21</f>
        <v>3402.3003499300003</v>
      </c>
      <c r="I48" s="36">
        <f>SUMIFS(СВЦЭМ!$D$33:$D$776,СВЦЭМ!$A$33:$A$776,$A48,СВЦЭМ!$B$33:$B$776,I$47)+'СЕТ СН'!$G$11+СВЦЭМ!$D$10+'СЕТ СН'!$G$5-'СЕТ СН'!$G$21</f>
        <v>3386.24663882</v>
      </c>
      <c r="J48" s="36">
        <f>SUMIFS(СВЦЭМ!$D$33:$D$776,СВЦЭМ!$A$33:$A$776,$A48,СВЦЭМ!$B$33:$B$776,J$47)+'СЕТ СН'!$G$11+СВЦЭМ!$D$10+'СЕТ СН'!$G$5-'СЕТ СН'!$G$21</f>
        <v>3361.3931608800003</v>
      </c>
      <c r="K48" s="36">
        <f>SUMIFS(СВЦЭМ!$D$33:$D$776,СВЦЭМ!$A$33:$A$776,$A48,СВЦЭМ!$B$33:$B$776,K$47)+'СЕТ СН'!$G$11+СВЦЭМ!$D$10+'СЕТ СН'!$G$5-'СЕТ СН'!$G$21</f>
        <v>3348.7247068000001</v>
      </c>
      <c r="L48" s="36">
        <f>SUMIFS(СВЦЭМ!$D$33:$D$776,СВЦЭМ!$A$33:$A$776,$A48,СВЦЭМ!$B$33:$B$776,L$47)+'СЕТ СН'!$G$11+СВЦЭМ!$D$10+'СЕТ СН'!$G$5-'СЕТ СН'!$G$21</f>
        <v>3354.2083527600003</v>
      </c>
      <c r="M48" s="36">
        <f>SUMIFS(СВЦЭМ!$D$33:$D$776,СВЦЭМ!$A$33:$A$776,$A48,СВЦЭМ!$B$33:$B$776,M$47)+'СЕТ СН'!$G$11+СВЦЭМ!$D$10+'СЕТ СН'!$G$5-'СЕТ СН'!$G$21</f>
        <v>3356.8807907700002</v>
      </c>
      <c r="N48" s="36">
        <f>SUMIFS(СВЦЭМ!$D$33:$D$776,СВЦЭМ!$A$33:$A$776,$A48,СВЦЭМ!$B$33:$B$776,N$47)+'СЕТ СН'!$G$11+СВЦЭМ!$D$10+'СЕТ СН'!$G$5-'СЕТ СН'!$G$21</f>
        <v>3362.5849324700002</v>
      </c>
      <c r="O48" s="36">
        <f>SUMIFS(СВЦЭМ!$D$33:$D$776,СВЦЭМ!$A$33:$A$776,$A48,СВЦЭМ!$B$33:$B$776,O$47)+'СЕТ СН'!$G$11+СВЦЭМ!$D$10+'СЕТ СН'!$G$5-'СЕТ СН'!$G$21</f>
        <v>3360.5781364100003</v>
      </c>
      <c r="P48" s="36">
        <f>SUMIFS(СВЦЭМ!$D$33:$D$776,СВЦЭМ!$A$33:$A$776,$A48,СВЦЭМ!$B$33:$B$776,P$47)+'СЕТ СН'!$G$11+СВЦЭМ!$D$10+'СЕТ СН'!$G$5-'СЕТ СН'!$G$21</f>
        <v>3367.06964573</v>
      </c>
      <c r="Q48" s="36">
        <f>SUMIFS(СВЦЭМ!$D$33:$D$776,СВЦЭМ!$A$33:$A$776,$A48,СВЦЭМ!$B$33:$B$776,Q$47)+'СЕТ СН'!$G$11+СВЦЭМ!$D$10+'СЕТ СН'!$G$5-'СЕТ СН'!$G$21</f>
        <v>3364.3364797000004</v>
      </c>
      <c r="R48" s="36">
        <f>SUMIFS(СВЦЭМ!$D$33:$D$776,СВЦЭМ!$A$33:$A$776,$A48,СВЦЭМ!$B$33:$B$776,R$47)+'СЕТ СН'!$G$11+СВЦЭМ!$D$10+'СЕТ СН'!$G$5-'СЕТ СН'!$G$21</f>
        <v>3321.2591083000002</v>
      </c>
      <c r="S48" s="36">
        <f>SUMIFS(СВЦЭМ!$D$33:$D$776,СВЦЭМ!$A$33:$A$776,$A48,СВЦЭМ!$B$33:$B$776,S$47)+'СЕТ СН'!$G$11+СВЦЭМ!$D$10+'СЕТ СН'!$G$5-'СЕТ СН'!$G$21</f>
        <v>3302.8910052600004</v>
      </c>
      <c r="T48" s="36">
        <f>SUMIFS(СВЦЭМ!$D$33:$D$776,СВЦЭМ!$A$33:$A$776,$A48,СВЦЭМ!$B$33:$B$776,T$47)+'СЕТ СН'!$G$11+СВЦЭМ!$D$10+'СЕТ СН'!$G$5-'СЕТ СН'!$G$21</f>
        <v>3281.6053746799998</v>
      </c>
      <c r="U48" s="36">
        <f>SUMIFS(СВЦЭМ!$D$33:$D$776,СВЦЭМ!$A$33:$A$776,$A48,СВЦЭМ!$B$33:$B$776,U$47)+'СЕТ СН'!$G$11+СВЦЭМ!$D$10+'СЕТ СН'!$G$5-'СЕТ СН'!$G$21</f>
        <v>3280.4973018700002</v>
      </c>
      <c r="V48" s="36">
        <f>SUMIFS(СВЦЭМ!$D$33:$D$776,СВЦЭМ!$A$33:$A$776,$A48,СВЦЭМ!$B$33:$B$776,V$47)+'СЕТ СН'!$G$11+СВЦЭМ!$D$10+'СЕТ СН'!$G$5-'СЕТ СН'!$G$21</f>
        <v>3288.4505132300001</v>
      </c>
      <c r="W48" s="36">
        <f>SUMIFS(СВЦЭМ!$D$33:$D$776,СВЦЭМ!$A$33:$A$776,$A48,СВЦЭМ!$B$33:$B$776,W$47)+'СЕТ СН'!$G$11+СВЦЭМ!$D$10+'СЕТ СН'!$G$5-'СЕТ СН'!$G$21</f>
        <v>3304.7888454900003</v>
      </c>
      <c r="X48" s="36">
        <f>SUMIFS(СВЦЭМ!$D$33:$D$776,СВЦЭМ!$A$33:$A$776,$A48,СВЦЭМ!$B$33:$B$776,X$47)+'СЕТ СН'!$G$11+СВЦЭМ!$D$10+'СЕТ СН'!$G$5-'СЕТ СН'!$G$21</f>
        <v>3319.0648495300002</v>
      </c>
      <c r="Y48" s="36">
        <f>SUMIFS(СВЦЭМ!$D$33:$D$776,СВЦЭМ!$A$33:$A$776,$A48,СВЦЭМ!$B$33:$B$776,Y$47)+'СЕТ СН'!$G$11+СВЦЭМ!$D$10+'СЕТ СН'!$G$5-'СЕТ СН'!$G$21</f>
        <v>3346.7772598400002</v>
      </c>
      <c r="AA48" s="45"/>
    </row>
    <row r="49" spans="1:25" ht="15.75" x14ac:dyDescent="0.2">
      <c r="A49" s="35">
        <f>A48+1</f>
        <v>43771</v>
      </c>
      <c r="B49" s="36">
        <f>SUMIFS(СВЦЭМ!$D$33:$D$776,СВЦЭМ!$A$33:$A$776,$A49,СВЦЭМ!$B$33:$B$776,B$47)+'СЕТ СН'!$G$11+СВЦЭМ!$D$10+'СЕТ СН'!$G$5-'СЕТ СН'!$G$21</f>
        <v>3364.16057469</v>
      </c>
      <c r="C49" s="36">
        <f>SUMIFS(СВЦЭМ!$D$33:$D$776,СВЦЭМ!$A$33:$A$776,$A49,СВЦЭМ!$B$33:$B$776,C$47)+'СЕТ СН'!$G$11+СВЦЭМ!$D$10+'СЕТ СН'!$G$5-'СЕТ СН'!$G$21</f>
        <v>3402.3082770300002</v>
      </c>
      <c r="D49" s="36">
        <f>SUMIFS(СВЦЭМ!$D$33:$D$776,СВЦЭМ!$A$33:$A$776,$A49,СВЦЭМ!$B$33:$B$776,D$47)+'СЕТ СН'!$G$11+СВЦЭМ!$D$10+'СЕТ СН'!$G$5-'СЕТ СН'!$G$21</f>
        <v>3424.8671005200003</v>
      </c>
      <c r="E49" s="36">
        <f>SUMIFS(СВЦЭМ!$D$33:$D$776,СВЦЭМ!$A$33:$A$776,$A49,СВЦЭМ!$B$33:$B$776,E$47)+'СЕТ СН'!$G$11+СВЦЭМ!$D$10+'СЕТ СН'!$G$5-'СЕТ СН'!$G$21</f>
        <v>3434.7675027499999</v>
      </c>
      <c r="F49" s="36">
        <f>SUMIFS(СВЦЭМ!$D$33:$D$776,СВЦЭМ!$A$33:$A$776,$A49,СВЦЭМ!$B$33:$B$776,F$47)+'СЕТ СН'!$G$11+СВЦЭМ!$D$10+'СЕТ СН'!$G$5-'СЕТ СН'!$G$21</f>
        <v>3419.5569308000004</v>
      </c>
      <c r="G49" s="36">
        <f>SUMIFS(СВЦЭМ!$D$33:$D$776,СВЦЭМ!$A$33:$A$776,$A49,СВЦЭМ!$B$33:$B$776,G$47)+'СЕТ СН'!$G$11+СВЦЭМ!$D$10+'СЕТ СН'!$G$5-'СЕТ СН'!$G$21</f>
        <v>3406.41433267</v>
      </c>
      <c r="H49" s="36">
        <f>SUMIFS(СВЦЭМ!$D$33:$D$776,СВЦЭМ!$A$33:$A$776,$A49,СВЦЭМ!$B$33:$B$776,H$47)+'СЕТ СН'!$G$11+СВЦЭМ!$D$10+'СЕТ СН'!$G$5-'СЕТ СН'!$G$21</f>
        <v>3384.38326723</v>
      </c>
      <c r="I49" s="36">
        <f>SUMIFS(СВЦЭМ!$D$33:$D$776,СВЦЭМ!$A$33:$A$776,$A49,СВЦЭМ!$B$33:$B$776,I$47)+'СЕТ СН'!$G$11+СВЦЭМ!$D$10+'СЕТ СН'!$G$5-'СЕТ СН'!$G$21</f>
        <v>3375.45692186</v>
      </c>
      <c r="J49" s="36">
        <f>SUMIFS(СВЦЭМ!$D$33:$D$776,СВЦЭМ!$A$33:$A$776,$A49,СВЦЭМ!$B$33:$B$776,J$47)+'СЕТ СН'!$G$11+СВЦЭМ!$D$10+'СЕТ СН'!$G$5-'СЕТ СН'!$G$21</f>
        <v>3360.7395101900001</v>
      </c>
      <c r="K49" s="36">
        <f>SUMIFS(СВЦЭМ!$D$33:$D$776,СВЦЭМ!$A$33:$A$776,$A49,СВЦЭМ!$B$33:$B$776,K$47)+'СЕТ СН'!$G$11+СВЦЭМ!$D$10+'СЕТ СН'!$G$5-'СЕТ СН'!$G$21</f>
        <v>3331.6850753400004</v>
      </c>
      <c r="L49" s="36">
        <f>SUMIFS(СВЦЭМ!$D$33:$D$776,СВЦЭМ!$A$33:$A$776,$A49,СВЦЭМ!$B$33:$B$776,L$47)+'СЕТ СН'!$G$11+СВЦЭМ!$D$10+'СЕТ СН'!$G$5-'СЕТ СН'!$G$21</f>
        <v>3317.15323958</v>
      </c>
      <c r="M49" s="36">
        <f>SUMIFS(СВЦЭМ!$D$33:$D$776,СВЦЭМ!$A$33:$A$776,$A49,СВЦЭМ!$B$33:$B$776,M$47)+'СЕТ СН'!$G$11+СВЦЭМ!$D$10+'СЕТ СН'!$G$5-'СЕТ СН'!$G$21</f>
        <v>3328.4199013400003</v>
      </c>
      <c r="N49" s="36">
        <f>SUMIFS(СВЦЭМ!$D$33:$D$776,СВЦЭМ!$A$33:$A$776,$A49,СВЦЭМ!$B$33:$B$776,N$47)+'СЕТ СН'!$G$11+СВЦЭМ!$D$10+'СЕТ СН'!$G$5-'СЕТ СН'!$G$21</f>
        <v>3327.17356479</v>
      </c>
      <c r="O49" s="36">
        <f>SUMIFS(СВЦЭМ!$D$33:$D$776,СВЦЭМ!$A$33:$A$776,$A49,СВЦЭМ!$B$33:$B$776,O$47)+'СЕТ СН'!$G$11+СВЦЭМ!$D$10+'СЕТ СН'!$G$5-'СЕТ СН'!$G$21</f>
        <v>3333.04132755</v>
      </c>
      <c r="P49" s="36">
        <f>SUMIFS(СВЦЭМ!$D$33:$D$776,СВЦЭМ!$A$33:$A$776,$A49,СВЦЭМ!$B$33:$B$776,P$47)+'СЕТ СН'!$G$11+СВЦЭМ!$D$10+'СЕТ СН'!$G$5-'СЕТ СН'!$G$21</f>
        <v>3340.4755416200001</v>
      </c>
      <c r="Q49" s="36">
        <f>SUMIFS(СВЦЭМ!$D$33:$D$776,СВЦЭМ!$A$33:$A$776,$A49,СВЦЭМ!$B$33:$B$776,Q$47)+'СЕТ СН'!$G$11+СВЦЭМ!$D$10+'СЕТ СН'!$G$5-'СЕТ СН'!$G$21</f>
        <v>3322.82390523</v>
      </c>
      <c r="R49" s="36">
        <f>SUMIFS(СВЦЭМ!$D$33:$D$776,СВЦЭМ!$A$33:$A$776,$A49,СВЦЭМ!$B$33:$B$776,R$47)+'СЕТ СН'!$G$11+СВЦЭМ!$D$10+'СЕТ СН'!$G$5-'СЕТ СН'!$G$21</f>
        <v>3278.5639797399999</v>
      </c>
      <c r="S49" s="36">
        <f>SUMIFS(СВЦЭМ!$D$33:$D$776,СВЦЭМ!$A$33:$A$776,$A49,СВЦЭМ!$B$33:$B$776,S$47)+'СЕТ СН'!$G$11+СВЦЭМ!$D$10+'СЕТ СН'!$G$5-'СЕТ СН'!$G$21</f>
        <v>3257.9733505000004</v>
      </c>
      <c r="T49" s="36">
        <f>SUMIFS(СВЦЭМ!$D$33:$D$776,СВЦЭМ!$A$33:$A$776,$A49,СВЦЭМ!$B$33:$B$776,T$47)+'СЕТ СН'!$G$11+СВЦЭМ!$D$10+'СЕТ СН'!$G$5-'СЕТ СН'!$G$21</f>
        <v>3250.44977913</v>
      </c>
      <c r="U49" s="36">
        <f>SUMIFS(СВЦЭМ!$D$33:$D$776,СВЦЭМ!$A$33:$A$776,$A49,СВЦЭМ!$B$33:$B$776,U$47)+'СЕТ СН'!$G$11+СВЦЭМ!$D$10+'СЕТ СН'!$G$5-'СЕТ СН'!$G$21</f>
        <v>3250.28583299</v>
      </c>
      <c r="V49" s="36">
        <f>SUMIFS(СВЦЭМ!$D$33:$D$776,СВЦЭМ!$A$33:$A$776,$A49,СВЦЭМ!$B$33:$B$776,V$47)+'СЕТ СН'!$G$11+СВЦЭМ!$D$10+'СЕТ СН'!$G$5-'СЕТ СН'!$G$21</f>
        <v>3251.8353088399999</v>
      </c>
      <c r="W49" s="36">
        <f>SUMIFS(СВЦЭМ!$D$33:$D$776,СВЦЭМ!$A$33:$A$776,$A49,СВЦЭМ!$B$33:$B$776,W$47)+'СЕТ СН'!$G$11+СВЦЭМ!$D$10+'СЕТ СН'!$G$5-'СЕТ СН'!$G$21</f>
        <v>3280.73160349</v>
      </c>
      <c r="X49" s="36">
        <f>SUMIFS(СВЦЭМ!$D$33:$D$776,СВЦЭМ!$A$33:$A$776,$A49,СВЦЭМ!$B$33:$B$776,X$47)+'СЕТ СН'!$G$11+СВЦЭМ!$D$10+'СЕТ СН'!$G$5-'СЕТ СН'!$G$21</f>
        <v>3294.6193503499999</v>
      </c>
      <c r="Y49" s="36">
        <f>SUMIFS(СВЦЭМ!$D$33:$D$776,СВЦЭМ!$A$33:$A$776,$A49,СВЦЭМ!$B$33:$B$776,Y$47)+'СЕТ СН'!$G$11+СВЦЭМ!$D$10+'СЕТ СН'!$G$5-'СЕТ СН'!$G$21</f>
        <v>3321.35788585</v>
      </c>
    </row>
    <row r="50" spans="1:25" ht="15.75" x14ac:dyDescent="0.2">
      <c r="A50" s="35">
        <f t="shared" ref="A50:A78" si="1">A49+1</f>
        <v>43772</v>
      </c>
      <c r="B50" s="36">
        <f>SUMIFS(СВЦЭМ!$D$33:$D$776,СВЦЭМ!$A$33:$A$776,$A50,СВЦЭМ!$B$33:$B$776,B$47)+'СЕТ СН'!$G$11+СВЦЭМ!$D$10+'СЕТ СН'!$G$5-'СЕТ СН'!$G$21</f>
        <v>3306.3723162599999</v>
      </c>
      <c r="C50" s="36">
        <f>SUMIFS(СВЦЭМ!$D$33:$D$776,СВЦЭМ!$A$33:$A$776,$A50,СВЦЭМ!$B$33:$B$776,C$47)+'СЕТ СН'!$G$11+СВЦЭМ!$D$10+'СЕТ СН'!$G$5-'СЕТ СН'!$G$21</f>
        <v>3346.2889884300002</v>
      </c>
      <c r="D50" s="36">
        <f>SUMIFS(СВЦЭМ!$D$33:$D$776,СВЦЭМ!$A$33:$A$776,$A50,СВЦЭМ!$B$33:$B$776,D$47)+'СЕТ СН'!$G$11+СВЦЭМ!$D$10+'СЕТ СН'!$G$5-'СЕТ СН'!$G$21</f>
        <v>3362.2545539000002</v>
      </c>
      <c r="E50" s="36">
        <f>SUMIFS(СВЦЭМ!$D$33:$D$776,СВЦЭМ!$A$33:$A$776,$A50,СВЦЭМ!$B$33:$B$776,E$47)+'СЕТ СН'!$G$11+СВЦЭМ!$D$10+'СЕТ СН'!$G$5-'СЕТ СН'!$G$21</f>
        <v>3367.0668105700001</v>
      </c>
      <c r="F50" s="36">
        <f>SUMIFS(СВЦЭМ!$D$33:$D$776,СВЦЭМ!$A$33:$A$776,$A50,СВЦЭМ!$B$33:$B$776,F$47)+'СЕТ СН'!$G$11+СВЦЭМ!$D$10+'СЕТ СН'!$G$5-'СЕТ СН'!$G$21</f>
        <v>3383.6831012000002</v>
      </c>
      <c r="G50" s="36">
        <f>SUMIFS(СВЦЭМ!$D$33:$D$776,СВЦЭМ!$A$33:$A$776,$A50,СВЦЭМ!$B$33:$B$776,G$47)+'СЕТ СН'!$G$11+СВЦЭМ!$D$10+'СЕТ СН'!$G$5-'СЕТ СН'!$G$21</f>
        <v>3370.2324795100003</v>
      </c>
      <c r="H50" s="36">
        <f>SUMIFS(СВЦЭМ!$D$33:$D$776,СВЦЭМ!$A$33:$A$776,$A50,СВЦЭМ!$B$33:$B$776,H$47)+'СЕТ СН'!$G$11+СВЦЭМ!$D$10+'СЕТ СН'!$G$5-'СЕТ СН'!$G$21</f>
        <v>3355.3169363400002</v>
      </c>
      <c r="I50" s="36">
        <f>SUMIFS(СВЦЭМ!$D$33:$D$776,СВЦЭМ!$A$33:$A$776,$A50,СВЦЭМ!$B$33:$B$776,I$47)+'СЕТ СН'!$G$11+СВЦЭМ!$D$10+'СЕТ СН'!$G$5-'СЕТ СН'!$G$21</f>
        <v>3345.7689493300004</v>
      </c>
      <c r="J50" s="36">
        <f>SUMIFS(СВЦЭМ!$D$33:$D$776,СВЦЭМ!$A$33:$A$776,$A50,СВЦЭМ!$B$33:$B$776,J$47)+'СЕТ СН'!$G$11+СВЦЭМ!$D$10+'СЕТ СН'!$G$5-'СЕТ СН'!$G$21</f>
        <v>3308.7149237399999</v>
      </c>
      <c r="K50" s="36">
        <f>SUMIFS(СВЦЭМ!$D$33:$D$776,СВЦЭМ!$A$33:$A$776,$A50,СВЦЭМ!$B$33:$B$776,K$47)+'СЕТ СН'!$G$11+СВЦЭМ!$D$10+'СЕТ СН'!$G$5-'СЕТ СН'!$G$21</f>
        <v>3263.13852133</v>
      </c>
      <c r="L50" s="36">
        <f>SUMIFS(СВЦЭМ!$D$33:$D$776,СВЦЭМ!$A$33:$A$776,$A50,СВЦЭМ!$B$33:$B$776,L$47)+'СЕТ СН'!$G$11+СВЦЭМ!$D$10+'СЕТ СН'!$G$5-'СЕТ СН'!$G$21</f>
        <v>3249.0556156500002</v>
      </c>
      <c r="M50" s="36">
        <f>SUMIFS(СВЦЭМ!$D$33:$D$776,СВЦЭМ!$A$33:$A$776,$A50,СВЦЭМ!$B$33:$B$776,M$47)+'СЕТ СН'!$G$11+СВЦЭМ!$D$10+'СЕТ СН'!$G$5-'СЕТ СН'!$G$21</f>
        <v>3251.5436814100003</v>
      </c>
      <c r="N50" s="36">
        <f>SUMIFS(СВЦЭМ!$D$33:$D$776,СВЦЭМ!$A$33:$A$776,$A50,СВЦЭМ!$B$33:$B$776,N$47)+'СЕТ СН'!$G$11+СВЦЭМ!$D$10+'СЕТ СН'!$G$5-'СЕТ СН'!$G$21</f>
        <v>3255.5958004600002</v>
      </c>
      <c r="O50" s="36">
        <f>SUMIFS(СВЦЭМ!$D$33:$D$776,СВЦЭМ!$A$33:$A$776,$A50,СВЦЭМ!$B$33:$B$776,O$47)+'СЕТ СН'!$G$11+СВЦЭМ!$D$10+'СЕТ СН'!$G$5-'СЕТ СН'!$G$21</f>
        <v>3259.2980110799999</v>
      </c>
      <c r="P50" s="36">
        <f>SUMIFS(СВЦЭМ!$D$33:$D$776,СВЦЭМ!$A$33:$A$776,$A50,СВЦЭМ!$B$33:$B$776,P$47)+'СЕТ СН'!$G$11+СВЦЭМ!$D$10+'СЕТ СН'!$G$5-'СЕТ СН'!$G$21</f>
        <v>3266.2830896800001</v>
      </c>
      <c r="Q50" s="36">
        <f>SUMIFS(СВЦЭМ!$D$33:$D$776,СВЦЭМ!$A$33:$A$776,$A50,СВЦЭМ!$B$33:$B$776,Q$47)+'СЕТ СН'!$G$11+СВЦЭМ!$D$10+'СЕТ СН'!$G$5-'СЕТ СН'!$G$21</f>
        <v>3259.6109328800003</v>
      </c>
      <c r="R50" s="36">
        <f>SUMIFS(СВЦЭМ!$D$33:$D$776,СВЦЭМ!$A$33:$A$776,$A50,СВЦЭМ!$B$33:$B$776,R$47)+'СЕТ СН'!$G$11+СВЦЭМ!$D$10+'СЕТ СН'!$G$5-'СЕТ СН'!$G$21</f>
        <v>3224.16508677</v>
      </c>
      <c r="S50" s="36">
        <f>SUMIFS(СВЦЭМ!$D$33:$D$776,СВЦЭМ!$A$33:$A$776,$A50,СВЦЭМ!$B$33:$B$776,S$47)+'СЕТ СН'!$G$11+СВЦЭМ!$D$10+'СЕТ СН'!$G$5-'СЕТ СН'!$G$21</f>
        <v>3196.8199312900001</v>
      </c>
      <c r="T50" s="36">
        <f>SUMIFS(СВЦЭМ!$D$33:$D$776,СВЦЭМ!$A$33:$A$776,$A50,СВЦЭМ!$B$33:$B$776,T$47)+'СЕТ СН'!$G$11+СВЦЭМ!$D$10+'СЕТ СН'!$G$5-'СЕТ СН'!$G$21</f>
        <v>3179.5199008899999</v>
      </c>
      <c r="U50" s="36">
        <f>SUMIFS(СВЦЭМ!$D$33:$D$776,СВЦЭМ!$A$33:$A$776,$A50,СВЦЭМ!$B$33:$B$776,U$47)+'СЕТ СН'!$G$11+СВЦЭМ!$D$10+'СЕТ СН'!$G$5-'СЕТ СН'!$G$21</f>
        <v>3180.0772025200004</v>
      </c>
      <c r="V50" s="36">
        <f>SUMIFS(СВЦЭМ!$D$33:$D$776,СВЦЭМ!$A$33:$A$776,$A50,СВЦЭМ!$B$33:$B$776,V$47)+'СЕТ СН'!$G$11+СВЦЭМ!$D$10+'СЕТ СН'!$G$5-'СЕТ СН'!$G$21</f>
        <v>3191.5318179000001</v>
      </c>
      <c r="W50" s="36">
        <f>SUMIFS(СВЦЭМ!$D$33:$D$776,СВЦЭМ!$A$33:$A$776,$A50,СВЦЭМ!$B$33:$B$776,W$47)+'СЕТ СН'!$G$11+СВЦЭМ!$D$10+'СЕТ СН'!$G$5-'СЕТ СН'!$G$21</f>
        <v>3199.2417476000001</v>
      </c>
      <c r="X50" s="36">
        <f>SUMIFS(СВЦЭМ!$D$33:$D$776,СВЦЭМ!$A$33:$A$776,$A50,СВЦЭМ!$B$33:$B$776,X$47)+'СЕТ СН'!$G$11+СВЦЭМ!$D$10+'СЕТ СН'!$G$5-'СЕТ СН'!$G$21</f>
        <v>3212.5125726700003</v>
      </c>
      <c r="Y50" s="36">
        <f>SUMIFS(СВЦЭМ!$D$33:$D$776,СВЦЭМ!$A$33:$A$776,$A50,СВЦЭМ!$B$33:$B$776,Y$47)+'СЕТ СН'!$G$11+СВЦЭМ!$D$10+'СЕТ СН'!$G$5-'СЕТ СН'!$G$21</f>
        <v>3255.8518311000003</v>
      </c>
    </row>
    <row r="51" spans="1:25" ht="15.75" x14ac:dyDescent="0.2">
      <c r="A51" s="35">
        <f t="shared" si="1"/>
        <v>43773</v>
      </c>
      <c r="B51" s="36">
        <f>SUMIFS(СВЦЭМ!$D$33:$D$776,СВЦЭМ!$A$33:$A$776,$A51,СВЦЭМ!$B$33:$B$776,B$47)+'СЕТ СН'!$G$11+СВЦЭМ!$D$10+'СЕТ СН'!$G$5-'СЕТ СН'!$G$21</f>
        <v>3333.85637124</v>
      </c>
      <c r="C51" s="36">
        <f>SUMIFS(СВЦЭМ!$D$33:$D$776,СВЦЭМ!$A$33:$A$776,$A51,СВЦЭМ!$B$33:$B$776,C$47)+'СЕТ СН'!$G$11+СВЦЭМ!$D$10+'СЕТ СН'!$G$5-'СЕТ СН'!$G$21</f>
        <v>3366.9244527600003</v>
      </c>
      <c r="D51" s="36">
        <f>SUMIFS(СВЦЭМ!$D$33:$D$776,СВЦЭМ!$A$33:$A$776,$A51,СВЦЭМ!$B$33:$B$776,D$47)+'СЕТ СН'!$G$11+СВЦЭМ!$D$10+'СЕТ СН'!$G$5-'СЕТ СН'!$G$21</f>
        <v>3378.3394589899999</v>
      </c>
      <c r="E51" s="36">
        <f>SUMIFS(СВЦЭМ!$D$33:$D$776,СВЦЭМ!$A$33:$A$776,$A51,СВЦЭМ!$B$33:$B$776,E$47)+'СЕТ СН'!$G$11+СВЦЭМ!$D$10+'СЕТ СН'!$G$5-'СЕТ СН'!$G$21</f>
        <v>3402.44756723</v>
      </c>
      <c r="F51" s="36">
        <f>SUMIFS(СВЦЭМ!$D$33:$D$776,СВЦЭМ!$A$33:$A$776,$A51,СВЦЭМ!$B$33:$B$776,F$47)+'СЕТ СН'!$G$11+СВЦЭМ!$D$10+'СЕТ СН'!$G$5-'СЕТ СН'!$G$21</f>
        <v>3404.1678977900001</v>
      </c>
      <c r="G51" s="36">
        <f>SUMIFS(СВЦЭМ!$D$33:$D$776,СВЦЭМ!$A$33:$A$776,$A51,СВЦЭМ!$B$33:$B$776,G$47)+'СЕТ СН'!$G$11+СВЦЭМ!$D$10+'СЕТ СН'!$G$5-'СЕТ СН'!$G$21</f>
        <v>3369.9823118900003</v>
      </c>
      <c r="H51" s="36">
        <f>SUMIFS(СВЦЭМ!$D$33:$D$776,СВЦЭМ!$A$33:$A$776,$A51,СВЦЭМ!$B$33:$B$776,H$47)+'СЕТ СН'!$G$11+СВЦЭМ!$D$10+'СЕТ СН'!$G$5-'СЕТ СН'!$G$21</f>
        <v>3337.1762749500003</v>
      </c>
      <c r="I51" s="36">
        <f>SUMIFS(СВЦЭМ!$D$33:$D$776,СВЦЭМ!$A$33:$A$776,$A51,СВЦЭМ!$B$33:$B$776,I$47)+'СЕТ СН'!$G$11+СВЦЭМ!$D$10+'СЕТ СН'!$G$5-'СЕТ СН'!$G$21</f>
        <v>3327.4717863300002</v>
      </c>
      <c r="J51" s="36">
        <f>SUMIFS(СВЦЭМ!$D$33:$D$776,СВЦЭМ!$A$33:$A$776,$A51,СВЦЭМ!$B$33:$B$776,J$47)+'СЕТ СН'!$G$11+СВЦЭМ!$D$10+'СЕТ СН'!$G$5-'СЕТ СН'!$G$21</f>
        <v>3310.5356014700001</v>
      </c>
      <c r="K51" s="36">
        <f>SUMIFS(СВЦЭМ!$D$33:$D$776,СВЦЭМ!$A$33:$A$776,$A51,СВЦЭМ!$B$33:$B$776,K$47)+'СЕТ СН'!$G$11+СВЦЭМ!$D$10+'СЕТ СН'!$G$5-'СЕТ СН'!$G$21</f>
        <v>3282.0101436100003</v>
      </c>
      <c r="L51" s="36">
        <f>SUMIFS(СВЦЭМ!$D$33:$D$776,СВЦЭМ!$A$33:$A$776,$A51,СВЦЭМ!$B$33:$B$776,L$47)+'СЕТ СН'!$G$11+СВЦЭМ!$D$10+'СЕТ СН'!$G$5-'СЕТ СН'!$G$21</f>
        <v>3266.7100080700002</v>
      </c>
      <c r="M51" s="36">
        <f>SUMIFS(СВЦЭМ!$D$33:$D$776,СВЦЭМ!$A$33:$A$776,$A51,СВЦЭМ!$B$33:$B$776,M$47)+'СЕТ СН'!$G$11+СВЦЭМ!$D$10+'СЕТ СН'!$G$5-'СЕТ СН'!$G$21</f>
        <v>3268.1594114700001</v>
      </c>
      <c r="N51" s="36">
        <f>SUMIFS(СВЦЭМ!$D$33:$D$776,СВЦЭМ!$A$33:$A$776,$A51,СВЦЭМ!$B$33:$B$776,N$47)+'СЕТ СН'!$G$11+СВЦЭМ!$D$10+'СЕТ СН'!$G$5-'СЕТ СН'!$G$21</f>
        <v>3269.9973412200002</v>
      </c>
      <c r="O51" s="36">
        <f>SUMIFS(СВЦЭМ!$D$33:$D$776,СВЦЭМ!$A$33:$A$776,$A51,СВЦЭМ!$B$33:$B$776,O$47)+'СЕТ СН'!$G$11+СВЦЭМ!$D$10+'СЕТ СН'!$G$5-'СЕТ СН'!$G$21</f>
        <v>3273.6520107400002</v>
      </c>
      <c r="P51" s="36">
        <f>SUMIFS(СВЦЭМ!$D$33:$D$776,СВЦЭМ!$A$33:$A$776,$A51,СВЦЭМ!$B$33:$B$776,P$47)+'СЕТ СН'!$G$11+СВЦЭМ!$D$10+'СЕТ СН'!$G$5-'СЕТ СН'!$G$21</f>
        <v>3292.1034274399999</v>
      </c>
      <c r="Q51" s="36">
        <f>SUMIFS(СВЦЭМ!$D$33:$D$776,СВЦЭМ!$A$33:$A$776,$A51,СВЦЭМ!$B$33:$B$776,Q$47)+'СЕТ СН'!$G$11+СВЦЭМ!$D$10+'СЕТ СН'!$G$5-'СЕТ СН'!$G$21</f>
        <v>3295.8913022400002</v>
      </c>
      <c r="R51" s="36">
        <f>SUMIFS(СВЦЭМ!$D$33:$D$776,СВЦЭМ!$A$33:$A$776,$A51,СВЦЭМ!$B$33:$B$776,R$47)+'СЕТ СН'!$G$11+СВЦЭМ!$D$10+'СЕТ СН'!$G$5-'СЕТ СН'!$G$21</f>
        <v>3255.8069843800004</v>
      </c>
      <c r="S51" s="36">
        <f>SUMIFS(СВЦЭМ!$D$33:$D$776,СВЦЭМ!$A$33:$A$776,$A51,СВЦЭМ!$B$33:$B$776,S$47)+'СЕТ СН'!$G$11+СВЦЭМ!$D$10+'СЕТ СН'!$G$5-'СЕТ СН'!$G$21</f>
        <v>3223.37420548</v>
      </c>
      <c r="T51" s="36">
        <f>SUMIFS(СВЦЭМ!$D$33:$D$776,СВЦЭМ!$A$33:$A$776,$A51,СВЦЭМ!$B$33:$B$776,T$47)+'СЕТ СН'!$G$11+СВЦЭМ!$D$10+'СЕТ СН'!$G$5-'СЕТ СН'!$G$21</f>
        <v>3209.9036469900002</v>
      </c>
      <c r="U51" s="36">
        <f>SUMIFS(СВЦЭМ!$D$33:$D$776,СВЦЭМ!$A$33:$A$776,$A51,СВЦЭМ!$B$33:$B$776,U$47)+'СЕТ СН'!$G$11+СВЦЭМ!$D$10+'СЕТ СН'!$G$5-'СЕТ СН'!$G$21</f>
        <v>3203.5522055400002</v>
      </c>
      <c r="V51" s="36">
        <f>SUMIFS(СВЦЭМ!$D$33:$D$776,СВЦЭМ!$A$33:$A$776,$A51,СВЦЭМ!$B$33:$B$776,V$47)+'СЕТ СН'!$G$11+СВЦЭМ!$D$10+'СЕТ СН'!$G$5-'СЕТ СН'!$G$21</f>
        <v>3212.5337910000003</v>
      </c>
      <c r="W51" s="36">
        <f>SUMIFS(СВЦЭМ!$D$33:$D$776,СВЦЭМ!$A$33:$A$776,$A51,СВЦЭМ!$B$33:$B$776,W$47)+'СЕТ СН'!$G$11+СВЦЭМ!$D$10+'СЕТ СН'!$G$5-'СЕТ СН'!$G$21</f>
        <v>3231.1032580700003</v>
      </c>
      <c r="X51" s="36">
        <f>SUMIFS(СВЦЭМ!$D$33:$D$776,СВЦЭМ!$A$33:$A$776,$A51,СВЦЭМ!$B$33:$B$776,X$47)+'СЕТ СН'!$G$11+СВЦЭМ!$D$10+'СЕТ СН'!$G$5-'СЕТ СН'!$G$21</f>
        <v>3245.7274850800004</v>
      </c>
      <c r="Y51" s="36">
        <f>SUMIFS(СВЦЭМ!$D$33:$D$776,СВЦЭМ!$A$33:$A$776,$A51,СВЦЭМ!$B$33:$B$776,Y$47)+'СЕТ СН'!$G$11+СВЦЭМ!$D$10+'СЕТ СН'!$G$5-'СЕТ СН'!$G$21</f>
        <v>3277.8833954199999</v>
      </c>
    </row>
    <row r="52" spans="1:25" ht="15.75" x14ac:dyDescent="0.2">
      <c r="A52" s="35">
        <f t="shared" si="1"/>
        <v>43774</v>
      </c>
      <c r="B52" s="36">
        <f>SUMIFS(СВЦЭМ!$D$33:$D$776,СВЦЭМ!$A$33:$A$776,$A52,СВЦЭМ!$B$33:$B$776,B$47)+'СЕТ СН'!$G$11+СВЦЭМ!$D$10+'СЕТ СН'!$G$5-'СЕТ СН'!$G$21</f>
        <v>3386.1767048300003</v>
      </c>
      <c r="C52" s="36">
        <f>SUMIFS(СВЦЭМ!$D$33:$D$776,СВЦЭМ!$A$33:$A$776,$A52,СВЦЭМ!$B$33:$B$776,C$47)+'СЕТ СН'!$G$11+СВЦЭМ!$D$10+'СЕТ СН'!$G$5-'СЕТ СН'!$G$21</f>
        <v>3405.8790467100002</v>
      </c>
      <c r="D52" s="36">
        <f>SUMIFS(СВЦЭМ!$D$33:$D$776,СВЦЭМ!$A$33:$A$776,$A52,СВЦЭМ!$B$33:$B$776,D$47)+'СЕТ СН'!$G$11+СВЦЭМ!$D$10+'СЕТ СН'!$G$5-'СЕТ СН'!$G$21</f>
        <v>3397.6263942</v>
      </c>
      <c r="E52" s="36">
        <f>SUMIFS(СВЦЭМ!$D$33:$D$776,СВЦЭМ!$A$33:$A$776,$A52,СВЦЭМ!$B$33:$B$776,E$47)+'СЕТ СН'!$G$11+СВЦЭМ!$D$10+'СЕТ СН'!$G$5-'СЕТ СН'!$G$21</f>
        <v>3403.1683981400001</v>
      </c>
      <c r="F52" s="36">
        <f>SUMIFS(СВЦЭМ!$D$33:$D$776,СВЦЭМ!$A$33:$A$776,$A52,СВЦЭМ!$B$33:$B$776,F$47)+'СЕТ СН'!$G$11+СВЦЭМ!$D$10+'СЕТ СН'!$G$5-'СЕТ СН'!$G$21</f>
        <v>3405.3051150900001</v>
      </c>
      <c r="G52" s="36">
        <f>SUMIFS(СВЦЭМ!$D$33:$D$776,СВЦЭМ!$A$33:$A$776,$A52,СВЦЭМ!$B$33:$B$776,G$47)+'СЕТ СН'!$G$11+СВЦЭМ!$D$10+'СЕТ СН'!$G$5-'СЕТ СН'!$G$21</f>
        <v>3386.4039094500004</v>
      </c>
      <c r="H52" s="36">
        <f>SUMIFS(СВЦЭМ!$D$33:$D$776,СВЦЭМ!$A$33:$A$776,$A52,СВЦЭМ!$B$33:$B$776,H$47)+'СЕТ СН'!$G$11+СВЦЭМ!$D$10+'СЕТ СН'!$G$5-'СЕТ СН'!$G$21</f>
        <v>3343.0496103400001</v>
      </c>
      <c r="I52" s="36">
        <f>SUMIFS(СВЦЭМ!$D$33:$D$776,СВЦЭМ!$A$33:$A$776,$A52,СВЦЭМ!$B$33:$B$776,I$47)+'СЕТ СН'!$G$11+СВЦЭМ!$D$10+'СЕТ СН'!$G$5-'СЕТ СН'!$G$21</f>
        <v>3356.43853059</v>
      </c>
      <c r="J52" s="36">
        <f>SUMIFS(СВЦЭМ!$D$33:$D$776,СВЦЭМ!$A$33:$A$776,$A52,СВЦЭМ!$B$33:$B$776,J$47)+'СЕТ СН'!$G$11+СВЦЭМ!$D$10+'СЕТ СН'!$G$5-'СЕТ СН'!$G$21</f>
        <v>3338.8060929100002</v>
      </c>
      <c r="K52" s="36">
        <f>SUMIFS(СВЦЭМ!$D$33:$D$776,СВЦЭМ!$A$33:$A$776,$A52,СВЦЭМ!$B$33:$B$776,K$47)+'СЕТ СН'!$G$11+СВЦЭМ!$D$10+'СЕТ СН'!$G$5-'СЕТ СН'!$G$21</f>
        <v>3313.0657914800004</v>
      </c>
      <c r="L52" s="36">
        <f>SUMIFS(СВЦЭМ!$D$33:$D$776,СВЦЭМ!$A$33:$A$776,$A52,СВЦЭМ!$B$33:$B$776,L$47)+'СЕТ СН'!$G$11+СВЦЭМ!$D$10+'СЕТ СН'!$G$5-'СЕТ СН'!$G$21</f>
        <v>3309.7156103100001</v>
      </c>
      <c r="M52" s="36">
        <f>SUMIFS(СВЦЭМ!$D$33:$D$776,СВЦЭМ!$A$33:$A$776,$A52,СВЦЭМ!$B$33:$B$776,M$47)+'СЕТ СН'!$G$11+СВЦЭМ!$D$10+'СЕТ СН'!$G$5-'СЕТ СН'!$G$21</f>
        <v>3314.66571153</v>
      </c>
      <c r="N52" s="36">
        <f>SUMIFS(СВЦЭМ!$D$33:$D$776,СВЦЭМ!$A$33:$A$776,$A52,СВЦЭМ!$B$33:$B$776,N$47)+'СЕТ СН'!$G$11+СВЦЭМ!$D$10+'СЕТ СН'!$G$5-'СЕТ СН'!$G$21</f>
        <v>3314.2490039600002</v>
      </c>
      <c r="O52" s="36">
        <f>SUMIFS(СВЦЭМ!$D$33:$D$776,СВЦЭМ!$A$33:$A$776,$A52,СВЦЭМ!$B$33:$B$776,O$47)+'СЕТ СН'!$G$11+СВЦЭМ!$D$10+'СЕТ СН'!$G$5-'СЕТ СН'!$G$21</f>
        <v>3330.0709364000004</v>
      </c>
      <c r="P52" s="36">
        <f>SUMIFS(СВЦЭМ!$D$33:$D$776,СВЦЭМ!$A$33:$A$776,$A52,СВЦЭМ!$B$33:$B$776,P$47)+'СЕТ СН'!$G$11+СВЦЭМ!$D$10+'СЕТ СН'!$G$5-'СЕТ СН'!$G$21</f>
        <v>3334.71622226</v>
      </c>
      <c r="Q52" s="36">
        <f>SUMIFS(СВЦЭМ!$D$33:$D$776,СВЦЭМ!$A$33:$A$776,$A52,СВЦЭМ!$B$33:$B$776,Q$47)+'СЕТ СН'!$G$11+СВЦЭМ!$D$10+'СЕТ СН'!$G$5-'СЕТ СН'!$G$21</f>
        <v>3320.4894014800002</v>
      </c>
      <c r="R52" s="36">
        <f>SUMIFS(СВЦЭМ!$D$33:$D$776,СВЦЭМ!$A$33:$A$776,$A52,СВЦЭМ!$B$33:$B$776,R$47)+'СЕТ СН'!$G$11+СВЦЭМ!$D$10+'СЕТ СН'!$G$5-'СЕТ СН'!$G$21</f>
        <v>3268.58991866</v>
      </c>
      <c r="S52" s="36">
        <f>SUMIFS(СВЦЭМ!$D$33:$D$776,СВЦЭМ!$A$33:$A$776,$A52,СВЦЭМ!$B$33:$B$776,S$47)+'СЕТ СН'!$G$11+СВЦЭМ!$D$10+'СЕТ СН'!$G$5-'СЕТ СН'!$G$21</f>
        <v>3241.4167693100003</v>
      </c>
      <c r="T52" s="36">
        <f>SUMIFS(СВЦЭМ!$D$33:$D$776,СВЦЭМ!$A$33:$A$776,$A52,СВЦЭМ!$B$33:$B$776,T$47)+'СЕТ СН'!$G$11+СВЦЭМ!$D$10+'СЕТ СН'!$G$5-'СЕТ СН'!$G$21</f>
        <v>3252.58409605</v>
      </c>
      <c r="U52" s="36">
        <f>SUMIFS(СВЦЭМ!$D$33:$D$776,СВЦЭМ!$A$33:$A$776,$A52,СВЦЭМ!$B$33:$B$776,U$47)+'СЕТ СН'!$G$11+СВЦЭМ!$D$10+'СЕТ СН'!$G$5-'СЕТ СН'!$G$21</f>
        <v>3256.6165771300002</v>
      </c>
      <c r="V52" s="36">
        <f>SUMIFS(СВЦЭМ!$D$33:$D$776,СВЦЭМ!$A$33:$A$776,$A52,СВЦЭМ!$B$33:$B$776,V$47)+'СЕТ СН'!$G$11+СВЦЭМ!$D$10+'СЕТ СН'!$G$5-'СЕТ СН'!$G$21</f>
        <v>3247.4016852499999</v>
      </c>
      <c r="W52" s="36">
        <f>SUMIFS(СВЦЭМ!$D$33:$D$776,СВЦЭМ!$A$33:$A$776,$A52,СВЦЭМ!$B$33:$B$776,W$47)+'СЕТ СН'!$G$11+СВЦЭМ!$D$10+'СЕТ СН'!$G$5-'СЕТ СН'!$G$21</f>
        <v>3254.2315154000003</v>
      </c>
      <c r="X52" s="36">
        <f>SUMIFS(СВЦЭМ!$D$33:$D$776,СВЦЭМ!$A$33:$A$776,$A52,СВЦЭМ!$B$33:$B$776,X$47)+'СЕТ СН'!$G$11+СВЦЭМ!$D$10+'СЕТ СН'!$G$5-'СЕТ СН'!$G$21</f>
        <v>3271.5128553200002</v>
      </c>
      <c r="Y52" s="36">
        <f>SUMIFS(СВЦЭМ!$D$33:$D$776,СВЦЭМ!$A$33:$A$776,$A52,СВЦЭМ!$B$33:$B$776,Y$47)+'СЕТ СН'!$G$11+СВЦЭМ!$D$10+'СЕТ СН'!$G$5-'СЕТ СН'!$G$21</f>
        <v>3311.6535274100002</v>
      </c>
    </row>
    <row r="53" spans="1:25" ht="15.75" x14ac:dyDescent="0.2">
      <c r="A53" s="35">
        <f t="shared" si="1"/>
        <v>43775</v>
      </c>
      <c r="B53" s="36">
        <f>SUMIFS(СВЦЭМ!$D$33:$D$776,СВЦЭМ!$A$33:$A$776,$A53,СВЦЭМ!$B$33:$B$776,B$47)+'СЕТ СН'!$G$11+СВЦЭМ!$D$10+'СЕТ СН'!$G$5-'СЕТ СН'!$G$21</f>
        <v>3308.4523933700002</v>
      </c>
      <c r="C53" s="36">
        <f>SUMIFS(СВЦЭМ!$D$33:$D$776,СВЦЭМ!$A$33:$A$776,$A53,СВЦЭМ!$B$33:$B$776,C$47)+'СЕТ СН'!$G$11+СВЦЭМ!$D$10+'СЕТ СН'!$G$5-'СЕТ СН'!$G$21</f>
        <v>3329.0251724</v>
      </c>
      <c r="D53" s="36">
        <f>SUMIFS(СВЦЭМ!$D$33:$D$776,СВЦЭМ!$A$33:$A$776,$A53,СВЦЭМ!$B$33:$B$776,D$47)+'СЕТ СН'!$G$11+СВЦЭМ!$D$10+'СЕТ СН'!$G$5-'СЕТ СН'!$G$21</f>
        <v>3342.7876514600002</v>
      </c>
      <c r="E53" s="36">
        <f>SUMIFS(СВЦЭМ!$D$33:$D$776,СВЦЭМ!$A$33:$A$776,$A53,СВЦЭМ!$B$33:$B$776,E$47)+'СЕТ СН'!$G$11+СВЦЭМ!$D$10+'СЕТ СН'!$G$5-'СЕТ СН'!$G$21</f>
        <v>3350.36746963</v>
      </c>
      <c r="F53" s="36">
        <f>SUMIFS(СВЦЭМ!$D$33:$D$776,СВЦЭМ!$A$33:$A$776,$A53,СВЦЭМ!$B$33:$B$776,F$47)+'СЕТ СН'!$G$11+СВЦЭМ!$D$10+'СЕТ СН'!$G$5-'СЕТ СН'!$G$21</f>
        <v>3354.7651129300002</v>
      </c>
      <c r="G53" s="36">
        <f>SUMIFS(СВЦЭМ!$D$33:$D$776,СВЦЭМ!$A$33:$A$776,$A53,СВЦЭМ!$B$33:$B$776,G$47)+'СЕТ СН'!$G$11+СВЦЭМ!$D$10+'СЕТ СН'!$G$5-'СЕТ СН'!$G$21</f>
        <v>3338.29690046</v>
      </c>
      <c r="H53" s="36">
        <f>SUMIFS(СВЦЭМ!$D$33:$D$776,СВЦЭМ!$A$33:$A$776,$A53,СВЦЭМ!$B$33:$B$776,H$47)+'СЕТ СН'!$G$11+СВЦЭМ!$D$10+'СЕТ СН'!$G$5-'СЕТ СН'!$G$21</f>
        <v>3309.3230965800003</v>
      </c>
      <c r="I53" s="36">
        <f>SUMIFS(СВЦЭМ!$D$33:$D$776,СВЦЭМ!$A$33:$A$776,$A53,СВЦЭМ!$B$33:$B$776,I$47)+'СЕТ СН'!$G$11+СВЦЭМ!$D$10+'СЕТ СН'!$G$5-'СЕТ СН'!$G$21</f>
        <v>3278.1792603000004</v>
      </c>
      <c r="J53" s="36">
        <f>SUMIFS(СВЦЭМ!$D$33:$D$776,СВЦЭМ!$A$33:$A$776,$A53,СВЦЭМ!$B$33:$B$776,J$47)+'СЕТ СН'!$G$11+СВЦЭМ!$D$10+'СЕТ СН'!$G$5-'СЕТ СН'!$G$21</f>
        <v>3270.4720095900002</v>
      </c>
      <c r="K53" s="36">
        <f>SUMIFS(СВЦЭМ!$D$33:$D$776,СВЦЭМ!$A$33:$A$776,$A53,СВЦЭМ!$B$33:$B$776,K$47)+'СЕТ СН'!$G$11+СВЦЭМ!$D$10+'СЕТ СН'!$G$5-'СЕТ СН'!$G$21</f>
        <v>3266.0629548000002</v>
      </c>
      <c r="L53" s="36">
        <f>SUMIFS(СВЦЭМ!$D$33:$D$776,СВЦЭМ!$A$33:$A$776,$A53,СВЦЭМ!$B$33:$B$776,L$47)+'СЕТ СН'!$G$11+СВЦЭМ!$D$10+'СЕТ СН'!$G$5-'СЕТ СН'!$G$21</f>
        <v>3283.4897372400001</v>
      </c>
      <c r="M53" s="36">
        <f>SUMIFS(СВЦЭМ!$D$33:$D$776,СВЦЭМ!$A$33:$A$776,$A53,СВЦЭМ!$B$33:$B$776,M$47)+'СЕТ СН'!$G$11+СВЦЭМ!$D$10+'СЕТ СН'!$G$5-'СЕТ СН'!$G$21</f>
        <v>3315.50049304</v>
      </c>
      <c r="N53" s="36">
        <f>SUMIFS(СВЦЭМ!$D$33:$D$776,СВЦЭМ!$A$33:$A$776,$A53,СВЦЭМ!$B$33:$B$776,N$47)+'СЕТ СН'!$G$11+СВЦЭМ!$D$10+'СЕТ СН'!$G$5-'СЕТ СН'!$G$21</f>
        <v>3325.5247829800001</v>
      </c>
      <c r="O53" s="36">
        <f>SUMIFS(СВЦЭМ!$D$33:$D$776,СВЦЭМ!$A$33:$A$776,$A53,СВЦЭМ!$B$33:$B$776,O$47)+'СЕТ СН'!$G$11+СВЦЭМ!$D$10+'СЕТ СН'!$G$5-'СЕТ СН'!$G$21</f>
        <v>3328.7507126800001</v>
      </c>
      <c r="P53" s="36">
        <f>SUMIFS(СВЦЭМ!$D$33:$D$776,СВЦЭМ!$A$33:$A$776,$A53,СВЦЭМ!$B$33:$B$776,P$47)+'СЕТ СН'!$G$11+СВЦЭМ!$D$10+'СЕТ СН'!$G$5-'СЕТ СН'!$G$21</f>
        <v>3338.5204238599999</v>
      </c>
      <c r="Q53" s="36">
        <f>SUMIFS(СВЦЭМ!$D$33:$D$776,СВЦЭМ!$A$33:$A$776,$A53,СВЦЭМ!$B$33:$B$776,Q$47)+'СЕТ СН'!$G$11+СВЦЭМ!$D$10+'СЕТ СН'!$G$5-'СЕТ СН'!$G$21</f>
        <v>3325.1873104599999</v>
      </c>
      <c r="R53" s="36">
        <f>SUMIFS(СВЦЭМ!$D$33:$D$776,СВЦЭМ!$A$33:$A$776,$A53,СВЦЭМ!$B$33:$B$776,R$47)+'СЕТ СН'!$G$11+СВЦЭМ!$D$10+'СЕТ СН'!$G$5-'СЕТ СН'!$G$21</f>
        <v>3285.3232078700003</v>
      </c>
      <c r="S53" s="36">
        <f>SUMIFS(СВЦЭМ!$D$33:$D$776,СВЦЭМ!$A$33:$A$776,$A53,СВЦЭМ!$B$33:$B$776,S$47)+'СЕТ СН'!$G$11+СВЦЭМ!$D$10+'СЕТ СН'!$G$5-'СЕТ СН'!$G$21</f>
        <v>3266.3401339100001</v>
      </c>
      <c r="T53" s="36">
        <f>SUMIFS(СВЦЭМ!$D$33:$D$776,СВЦЭМ!$A$33:$A$776,$A53,СВЦЭМ!$B$33:$B$776,T$47)+'СЕТ СН'!$G$11+СВЦЭМ!$D$10+'СЕТ СН'!$G$5-'СЕТ СН'!$G$21</f>
        <v>3290.3933008000004</v>
      </c>
      <c r="U53" s="36">
        <f>SUMIFS(СВЦЭМ!$D$33:$D$776,СВЦЭМ!$A$33:$A$776,$A53,СВЦЭМ!$B$33:$B$776,U$47)+'СЕТ СН'!$G$11+СВЦЭМ!$D$10+'СЕТ СН'!$G$5-'СЕТ СН'!$G$21</f>
        <v>3278.6551821100002</v>
      </c>
      <c r="V53" s="36">
        <f>SUMIFS(СВЦЭМ!$D$33:$D$776,СВЦЭМ!$A$33:$A$776,$A53,СВЦЭМ!$B$33:$B$776,V$47)+'СЕТ СН'!$G$11+СВЦЭМ!$D$10+'СЕТ СН'!$G$5-'СЕТ СН'!$G$21</f>
        <v>3266.4840523800003</v>
      </c>
      <c r="W53" s="36">
        <f>SUMIFS(СВЦЭМ!$D$33:$D$776,СВЦЭМ!$A$33:$A$776,$A53,СВЦЭМ!$B$33:$B$776,W$47)+'СЕТ СН'!$G$11+СВЦЭМ!$D$10+'СЕТ СН'!$G$5-'СЕТ СН'!$G$21</f>
        <v>3254.30707226</v>
      </c>
      <c r="X53" s="36">
        <f>SUMIFS(СВЦЭМ!$D$33:$D$776,СВЦЭМ!$A$33:$A$776,$A53,СВЦЭМ!$B$33:$B$776,X$47)+'СЕТ СН'!$G$11+СВЦЭМ!$D$10+'СЕТ СН'!$G$5-'СЕТ СН'!$G$21</f>
        <v>3257.0288555800003</v>
      </c>
      <c r="Y53" s="36">
        <f>SUMIFS(СВЦЭМ!$D$33:$D$776,СВЦЭМ!$A$33:$A$776,$A53,СВЦЭМ!$B$33:$B$776,Y$47)+'СЕТ СН'!$G$11+СВЦЭМ!$D$10+'СЕТ СН'!$G$5-'СЕТ СН'!$G$21</f>
        <v>3252.52264784</v>
      </c>
    </row>
    <row r="54" spans="1:25" ht="15.75" x14ac:dyDescent="0.2">
      <c r="A54" s="35">
        <f t="shared" si="1"/>
        <v>43776</v>
      </c>
      <c r="B54" s="36">
        <f>SUMIFS(СВЦЭМ!$D$33:$D$776,СВЦЭМ!$A$33:$A$776,$A54,СВЦЭМ!$B$33:$B$776,B$47)+'СЕТ СН'!$G$11+СВЦЭМ!$D$10+'СЕТ СН'!$G$5-'СЕТ СН'!$G$21</f>
        <v>3298.90712601</v>
      </c>
      <c r="C54" s="36">
        <f>SUMIFS(СВЦЭМ!$D$33:$D$776,СВЦЭМ!$A$33:$A$776,$A54,СВЦЭМ!$B$33:$B$776,C$47)+'СЕТ СН'!$G$11+СВЦЭМ!$D$10+'СЕТ СН'!$G$5-'СЕТ СН'!$G$21</f>
        <v>3329.91419344</v>
      </c>
      <c r="D54" s="36">
        <f>SUMIFS(СВЦЭМ!$D$33:$D$776,СВЦЭМ!$A$33:$A$776,$A54,СВЦЭМ!$B$33:$B$776,D$47)+'СЕТ СН'!$G$11+СВЦЭМ!$D$10+'СЕТ СН'!$G$5-'СЕТ СН'!$G$21</f>
        <v>3344.0498305300002</v>
      </c>
      <c r="E54" s="36">
        <f>SUMIFS(СВЦЭМ!$D$33:$D$776,СВЦЭМ!$A$33:$A$776,$A54,СВЦЭМ!$B$33:$B$776,E$47)+'СЕТ СН'!$G$11+СВЦЭМ!$D$10+'СЕТ СН'!$G$5-'СЕТ СН'!$G$21</f>
        <v>3358.0748275000001</v>
      </c>
      <c r="F54" s="36">
        <f>SUMIFS(СВЦЭМ!$D$33:$D$776,СВЦЭМ!$A$33:$A$776,$A54,СВЦЭМ!$B$33:$B$776,F$47)+'СЕТ СН'!$G$11+СВЦЭМ!$D$10+'СЕТ СН'!$G$5-'СЕТ СН'!$G$21</f>
        <v>3357.6869090099999</v>
      </c>
      <c r="G54" s="36">
        <f>SUMIFS(СВЦЭМ!$D$33:$D$776,СВЦЭМ!$A$33:$A$776,$A54,СВЦЭМ!$B$33:$B$776,G$47)+'СЕТ СН'!$G$11+СВЦЭМ!$D$10+'СЕТ СН'!$G$5-'СЕТ СН'!$G$21</f>
        <v>3328.80269021</v>
      </c>
      <c r="H54" s="36">
        <f>SUMIFS(СВЦЭМ!$D$33:$D$776,СВЦЭМ!$A$33:$A$776,$A54,СВЦЭМ!$B$33:$B$776,H$47)+'СЕТ СН'!$G$11+СВЦЭМ!$D$10+'СЕТ СН'!$G$5-'СЕТ СН'!$G$21</f>
        <v>3285.0755947500002</v>
      </c>
      <c r="I54" s="36">
        <f>SUMIFS(СВЦЭМ!$D$33:$D$776,СВЦЭМ!$A$33:$A$776,$A54,СВЦЭМ!$B$33:$B$776,I$47)+'СЕТ СН'!$G$11+СВЦЭМ!$D$10+'СЕТ СН'!$G$5-'СЕТ СН'!$G$21</f>
        <v>3263.91218424</v>
      </c>
      <c r="J54" s="36">
        <f>SUMIFS(СВЦЭМ!$D$33:$D$776,СВЦЭМ!$A$33:$A$776,$A54,СВЦЭМ!$B$33:$B$776,J$47)+'СЕТ СН'!$G$11+СВЦЭМ!$D$10+'СЕТ СН'!$G$5-'СЕТ СН'!$G$21</f>
        <v>3257.6306910000003</v>
      </c>
      <c r="K54" s="36">
        <f>SUMIFS(СВЦЭМ!$D$33:$D$776,СВЦЭМ!$A$33:$A$776,$A54,СВЦЭМ!$B$33:$B$776,K$47)+'СЕТ СН'!$G$11+СВЦЭМ!$D$10+'СЕТ СН'!$G$5-'СЕТ СН'!$G$21</f>
        <v>3258.4627176000004</v>
      </c>
      <c r="L54" s="36">
        <f>SUMIFS(СВЦЭМ!$D$33:$D$776,СВЦЭМ!$A$33:$A$776,$A54,СВЦЭМ!$B$33:$B$776,L$47)+'СЕТ СН'!$G$11+СВЦЭМ!$D$10+'СЕТ СН'!$G$5-'СЕТ СН'!$G$21</f>
        <v>3280.6749468799999</v>
      </c>
      <c r="M54" s="36">
        <f>SUMIFS(СВЦЭМ!$D$33:$D$776,СВЦЭМ!$A$33:$A$776,$A54,СВЦЭМ!$B$33:$B$776,M$47)+'СЕТ СН'!$G$11+СВЦЭМ!$D$10+'СЕТ СН'!$G$5-'СЕТ СН'!$G$21</f>
        <v>3297.0977623100002</v>
      </c>
      <c r="N54" s="36">
        <f>SUMIFS(СВЦЭМ!$D$33:$D$776,СВЦЭМ!$A$33:$A$776,$A54,СВЦЭМ!$B$33:$B$776,N$47)+'СЕТ СН'!$G$11+СВЦЭМ!$D$10+'СЕТ СН'!$G$5-'СЕТ СН'!$G$21</f>
        <v>3309.1081706800001</v>
      </c>
      <c r="O54" s="36">
        <f>SUMIFS(СВЦЭМ!$D$33:$D$776,СВЦЭМ!$A$33:$A$776,$A54,СВЦЭМ!$B$33:$B$776,O$47)+'СЕТ СН'!$G$11+СВЦЭМ!$D$10+'СЕТ СН'!$G$5-'СЕТ СН'!$G$21</f>
        <v>3319.5242048500004</v>
      </c>
      <c r="P54" s="36">
        <f>SUMIFS(СВЦЭМ!$D$33:$D$776,СВЦЭМ!$A$33:$A$776,$A54,СВЦЭМ!$B$33:$B$776,P$47)+'СЕТ СН'!$G$11+СВЦЭМ!$D$10+'СЕТ СН'!$G$5-'СЕТ СН'!$G$21</f>
        <v>3320.5814544300001</v>
      </c>
      <c r="Q54" s="36">
        <f>SUMIFS(СВЦЭМ!$D$33:$D$776,СВЦЭМ!$A$33:$A$776,$A54,СВЦЭМ!$B$33:$B$776,Q$47)+'СЕТ СН'!$G$11+СВЦЭМ!$D$10+'СЕТ СН'!$G$5-'СЕТ СН'!$G$21</f>
        <v>3314.16247767</v>
      </c>
      <c r="R54" s="36">
        <f>SUMIFS(СВЦЭМ!$D$33:$D$776,СВЦЭМ!$A$33:$A$776,$A54,СВЦЭМ!$B$33:$B$776,R$47)+'СЕТ СН'!$G$11+СВЦЭМ!$D$10+'СЕТ СН'!$G$5-'СЕТ СН'!$G$21</f>
        <v>3268.0386889500001</v>
      </c>
      <c r="S54" s="36">
        <f>SUMIFS(СВЦЭМ!$D$33:$D$776,СВЦЭМ!$A$33:$A$776,$A54,СВЦЭМ!$B$33:$B$776,S$47)+'СЕТ СН'!$G$11+СВЦЭМ!$D$10+'СЕТ СН'!$G$5-'СЕТ СН'!$G$21</f>
        <v>3255.01479595</v>
      </c>
      <c r="T54" s="36">
        <f>SUMIFS(СВЦЭМ!$D$33:$D$776,СВЦЭМ!$A$33:$A$776,$A54,СВЦЭМ!$B$33:$B$776,T$47)+'СЕТ СН'!$G$11+СВЦЭМ!$D$10+'СЕТ СН'!$G$5-'СЕТ СН'!$G$21</f>
        <v>3243.0288951400003</v>
      </c>
      <c r="U54" s="36">
        <f>SUMIFS(СВЦЭМ!$D$33:$D$776,СВЦЭМ!$A$33:$A$776,$A54,СВЦЭМ!$B$33:$B$776,U$47)+'СЕТ СН'!$G$11+СВЦЭМ!$D$10+'СЕТ СН'!$G$5-'СЕТ СН'!$G$21</f>
        <v>3240.6535128400001</v>
      </c>
      <c r="V54" s="36">
        <f>SUMIFS(СВЦЭМ!$D$33:$D$776,СВЦЭМ!$A$33:$A$776,$A54,СВЦЭМ!$B$33:$B$776,V$47)+'СЕТ СН'!$G$11+СВЦЭМ!$D$10+'СЕТ СН'!$G$5-'СЕТ СН'!$G$21</f>
        <v>3240.72093468</v>
      </c>
      <c r="W54" s="36">
        <f>SUMIFS(СВЦЭМ!$D$33:$D$776,СВЦЭМ!$A$33:$A$776,$A54,СВЦЭМ!$B$33:$B$776,W$47)+'СЕТ СН'!$G$11+СВЦЭМ!$D$10+'СЕТ СН'!$G$5-'СЕТ СН'!$G$21</f>
        <v>3233.04456209</v>
      </c>
      <c r="X54" s="36">
        <f>SUMIFS(СВЦЭМ!$D$33:$D$776,СВЦЭМ!$A$33:$A$776,$A54,СВЦЭМ!$B$33:$B$776,X$47)+'СЕТ СН'!$G$11+СВЦЭМ!$D$10+'СЕТ СН'!$G$5-'СЕТ СН'!$G$21</f>
        <v>3239.5585097800003</v>
      </c>
      <c r="Y54" s="36">
        <f>SUMIFS(СВЦЭМ!$D$33:$D$776,СВЦЭМ!$A$33:$A$776,$A54,СВЦЭМ!$B$33:$B$776,Y$47)+'СЕТ СН'!$G$11+СВЦЭМ!$D$10+'СЕТ СН'!$G$5-'СЕТ СН'!$G$21</f>
        <v>3274.9203341700004</v>
      </c>
    </row>
    <row r="55" spans="1:25" ht="15.75" x14ac:dyDescent="0.2">
      <c r="A55" s="35">
        <f t="shared" si="1"/>
        <v>43777</v>
      </c>
      <c r="B55" s="36">
        <f>SUMIFS(СВЦЭМ!$D$33:$D$776,СВЦЭМ!$A$33:$A$776,$A55,СВЦЭМ!$B$33:$B$776,B$47)+'СЕТ СН'!$G$11+СВЦЭМ!$D$10+'СЕТ СН'!$G$5-'СЕТ СН'!$G$21</f>
        <v>3349.3936987400002</v>
      </c>
      <c r="C55" s="36">
        <f>SUMIFS(СВЦЭМ!$D$33:$D$776,СВЦЭМ!$A$33:$A$776,$A55,СВЦЭМ!$B$33:$B$776,C$47)+'СЕТ СН'!$G$11+СВЦЭМ!$D$10+'СЕТ СН'!$G$5-'СЕТ СН'!$G$21</f>
        <v>3387.0513790700002</v>
      </c>
      <c r="D55" s="36">
        <f>SUMIFS(СВЦЭМ!$D$33:$D$776,СВЦЭМ!$A$33:$A$776,$A55,СВЦЭМ!$B$33:$B$776,D$47)+'СЕТ СН'!$G$11+СВЦЭМ!$D$10+'СЕТ СН'!$G$5-'СЕТ СН'!$G$21</f>
        <v>3396.4654469000002</v>
      </c>
      <c r="E55" s="36">
        <f>SUMIFS(СВЦЭМ!$D$33:$D$776,СВЦЭМ!$A$33:$A$776,$A55,СВЦЭМ!$B$33:$B$776,E$47)+'СЕТ СН'!$G$11+СВЦЭМ!$D$10+'СЕТ СН'!$G$5-'СЕТ СН'!$G$21</f>
        <v>3404.9142918800003</v>
      </c>
      <c r="F55" s="36">
        <f>SUMIFS(СВЦЭМ!$D$33:$D$776,СВЦЭМ!$A$33:$A$776,$A55,СВЦЭМ!$B$33:$B$776,F$47)+'СЕТ СН'!$G$11+СВЦЭМ!$D$10+'СЕТ СН'!$G$5-'СЕТ СН'!$G$21</f>
        <v>3400.6547594200001</v>
      </c>
      <c r="G55" s="36">
        <f>SUMIFS(СВЦЭМ!$D$33:$D$776,СВЦЭМ!$A$33:$A$776,$A55,СВЦЭМ!$B$33:$B$776,G$47)+'СЕТ СН'!$G$11+СВЦЭМ!$D$10+'СЕТ СН'!$G$5-'СЕТ СН'!$G$21</f>
        <v>3380.8282249100002</v>
      </c>
      <c r="H55" s="36">
        <f>SUMIFS(СВЦЭМ!$D$33:$D$776,СВЦЭМ!$A$33:$A$776,$A55,СВЦЭМ!$B$33:$B$776,H$47)+'СЕТ СН'!$G$11+СВЦЭМ!$D$10+'СЕТ СН'!$G$5-'СЕТ СН'!$G$21</f>
        <v>3330.62595057</v>
      </c>
      <c r="I55" s="36">
        <f>SUMIFS(СВЦЭМ!$D$33:$D$776,СВЦЭМ!$A$33:$A$776,$A55,СВЦЭМ!$B$33:$B$776,I$47)+'СЕТ СН'!$G$11+СВЦЭМ!$D$10+'СЕТ СН'!$G$5-'СЕТ СН'!$G$21</f>
        <v>3299.0312549500004</v>
      </c>
      <c r="J55" s="36">
        <f>SUMIFS(СВЦЭМ!$D$33:$D$776,СВЦЭМ!$A$33:$A$776,$A55,СВЦЭМ!$B$33:$B$776,J$47)+'СЕТ СН'!$G$11+СВЦЭМ!$D$10+'СЕТ СН'!$G$5-'СЕТ СН'!$G$21</f>
        <v>3289.5363687600002</v>
      </c>
      <c r="K55" s="36">
        <f>SUMIFS(СВЦЭМ!$D$33:$D$776,СВЦЭМ!$A$33:$A$776,$A55,СВЦЭМ!$B$33:$B$776,K$47)+'СЕТ СН'!$G$11+СВЦЭМ!$D$10+'СЕТ СН'!$G$5-'СЕТ СН'!$G$21</f>
        <v>3287.0156915900002</v>
      </c>
      <c r="L55" s="36">
        <f>SUMIFS(СВЦЭМ!$D$33:$D$776,СВЦЭМ!$A$33:$A$776,$A55,СВЦЭМ!$B$33:$B$776,L$47)+'СЕТ СН'!$G$11+СВЦЭМ!$D$10+'СЕТ СН'!$G$5-'СЕТ СН'!$G$21</f>
        <v>3280.1656238100004</v>
      </c>
      <c r="M55" s="36">
        <f>SUMIFS(СВЦЭМ!$D$33:$D$776,СВЦЭМ!$A$33:$A$776,$A55,СВЦЭМ!$B$33:$B$776,M$47)+'СЕТ СН'!$G$11+СВЦЭМ!$D$10+'СЕТ СН'!$G$5-'СЕТ СН'!$G$21</f>
        <v>3292.0654158500001</v>
      </c>
      <c r="N55" s="36">
        <f>SUMIFS(СВЦЭМ!$D$33:$D$776,СВЦЭМ!$A$33:$A$776,$A55,СВЦЭМ!$B$33:$B$776,N$47)+'СЕТ СН'!$G$11+СВЦЭМ!$D$10+'СЕТ СН'!$G$5-'СЕТ СН'!$G$21</f>
        <v>3303.8691258700001</v>
      </c>
      <c r="O55" s="36">
        <f>SUMIFS(СВЦЭМ!$D$33:$D$776,СВЦЭМ!$A$33:$A$776,$A55,СВЦЭМ!$B$33:$B$776,O$47)+'СЕТ СН'!$G$11+СВЦЭМ!$D$10+'СЕТ СН'!$G$5-'СЕТ СН'!$G$21</f>
        <v>3313.0813581700004</v>
      </c>
      <c r="P55" s="36">
        <f>SUMIFS(СВЦЭМ!$D$33:$D$776,СВЦЭМ!$A$33:$A$776,$A55,СВЦЭМ!$B$33:$B$776,P$47)+'СЕТ СН'!$G$11+СВЦЭМ!$D$10+'СЕТ СН'!$G$5-'СЕТ СН'!$G$21</f>
        <v>3316.68074428</v>
      </c>
      <c r="Q55" s="36">
        <f>SUMIFS(СВЦЭМ!$D$33:$D$776,СВЦЭМ!$A$33:$A$776,$A55,СВЦЭМ!$B$33:$B$776,Q$47)+'СЕТ СН'!$G$11+СВЦЭМ!$D$10+'СЕТ СН'!$G$5-'СЕТ СН'!$G$21</f>
        <v>3319.0262134200002</v>
      </c>
      <c r="R55" s="36">
        <f>SUMIFS(СВЦЭМ!$D$33:$D$776,СВЦЭМ!$A$33:$A$776,$A55,СВЦЭМ!$B$33:$B$776,R$47)+'СЕТ СН'!$G$11+СВЦЭМ!$D$10+'СЕТ СН'!$G$5-'СЕТ СН'!$G$21</f>
        <v>3279.47066468</v>
      </c>
      <c r="S55" s="36">
        <f>SUMIFS(СВЦЭМ!$D$33:$D$776,СВЦЭМ!$A$33:$A$776,$A55,СВЦЭМ!$B$33:$B$776,S$47)+'СЕТ СН'!$G$11+СВЦЭМ!$D$10+'СЕТ СН'!$G$5-'СЕТ СН'!$G$21</f>
        <v>3261.39649233</v>
      </c>
      <c r="T55" s="36">
        <f>SUMIFS(СВЦЭМ!$D$33:$D$776,СВЦЭМ!$A$33:$A$776,$A55,СВЦЭМ!$B$33:$B$776,T$47)+'СЕТ СН'!$G$11+СВЦЭМ!$D$10+'СЕТ СН'!$G$5-'СЕТ СН'!$G$21</f>
        <v>3244.60476419</v>
      </c>
      <c r="U55" s="36">
        <f>SUMIFS(СВЦЭМ!$D$33:$D$776,СВЦЭМ!$A$33:$A$776,$A55,СВЦЭМ!$B$33:$B$776,U$47)+'СЕТ СН'!$G$11+СВЦЭМ!$D$10+'СЕТ СН'!$G$5-'СЕТ СН'!$G$21</f>
        <v>3238.3181228500002</v>
      </c>
      <c r="V55" s="36">
        <f>SUMIFS(СВЦЭМ!$D$33:$D$776,СВЦЭМ!$A$33:$A$776,$A55,СВЦЭМ!$B$33:$B$776,V$47)+'СЕТ СН'!$G$11+СВЦЭМ!$D$10+'СЕТ СН'!$G$5-'СЕТ СН'!$G$21</f>
        <v>3251.8865519600004</v>
      </c>
      <c r="W55" s="36">
        <f>SUMIFS(СВЦЭМ!$D$33:$D$776,СВЦЭМ!$A$33:$A$776,$A55,СВЦЭМ!$B$33:$B$776,W$47)+'СЕТ СН'!$G$11+СВЦЭМ!$D$10+'СЕТ СН'!$G$5-'СЕТ СН'!$G$21</f>
        <v>3264.7835749200003</v>
      </c>
      <c r="X55" s="36">
        <f>SUMIFS(СВЦЭМ!$D$33:$D$776,СВЦЭМ!$A$33:$A$776,$A55,СВЦЭМ!$B$33:$B$776,X$47)+'СЕТ СН'!$G$11+СВЦЭМ!$D$10+'СЕТ СН'!$G$5-'СЕТ СН'!$G$21</f>
        <v>3281.3799423600003</v>
      </c>
      <c r="Y55" s="36">
        <f>SUMIFS(СВЦЭМ!$D$33:$D$776,СВЦЭМ!$A$33:$A$776,$A55,СВЦЭМ!$B$33:$B$776,Y$47)+'СЕТ СН'!$G$11+СВЦЭМ!$D$10+'СЕТ СН'!$G$5-'СЕТ СН'!$G$21</f>
        <v>3308.5816848000004</v>
      </c>
    </row>
    <row r="56" spans="1:25" ht="15.75" x14ac:dyDescent="0.2">
      <c r="A56" s="35">
        <f t="shared" si="1"/>
        <v>43778</v>
      </c>
      <c r="B56" s="36">
        <f>SUMIFS(СВЦЭМ!$D$33:$D$776,СВЦЭМ!$A$33:$A$776,$A56,СВЦЭМ!$B$33:$B$776,B$47)+'СЕТ СН'!$G$11+СВЦЭМ!$D$10+'СЕТ СН'!$G$5-'СЕТ СН'!$G$21</f>
        <v>3369.5187338000001</v>
      </c>
      <c r="C56" s="36">
        <f>SUMIFS(СВЦЭМ!$D$33:$D$776,СВЦЭМ!$A$33:$A$776,$A56,СВЦЭМ!$B$33:$B$776,C$47)+'СЕТ СН'!$G$11+СВЦЭМ!$D$10+'СЕТ СН'!$G$5-'СЕТ СН'!$G$21</f>
        <v>3407.9866783100001</v>
      </c>
      <c r="D56" s="36">
        <f>SUMIFS(СВЦЭМ!$D$33:$D$776,СВЦЭМ!$A$33:$A$776,$A56,СВЦЭМ!$B$33:$B$776,D$47)+'СЕТ СН'!$G$11+СВЦЭМ!$D$10+'СЕТ СН'!$G$5-'СЕТ СН'!$G$21</f>
        <v>3422.8180477800001</v>
      </c>
      <c r="E56" s="36">
        <f>SUMIFS(СВЦЭМ!$D$33:$D$776,СВЦЭМ!$A$33:$A$776,$A56,СВЦЭМ!$B$33:$B$776,E$47)+'СЕТ СН'!$G$11+СВЦЭМ!$D$10+'СЕТ СН'!$G$5-'СЕТ СН'!$G$21</f>
        <v>3438.9359202300002</v>
      </c>
      <c r="F56" s="36">
        <f>SUMIFS(СВЦЭМ!$D$33:$D$776,СВЦЭМ!$A$33:$A$776,$A56,СВЦЭМ!$B$33:$B$776,F$47)+'СЕТ СН'!$G$11+СВЦЭМ!$D$10+'СЕТ СН'!$G$5-'СЕТ СН'!$G$21</f>
        <v>3434.2020263499999</v>
      </c>
      <c r="G56" s="36">
        <f>SUMIFS(СВЦЭМ!$D$33:$D$776,СВЦЭМ!$A$33:$A$776,$A56,СВЦЭМ!$B$33:$B$776,G$47)+'СЕТ СН'!$G$11+СВЦЭМ!$D$10+'СЕТ СН'!$G$5-'СЕТ СН'!$G$21</f>
        <v>3425.57542306</v>
      </c>
      <c r="H56" s="36">
        <f>SUMIFS(СВЦЭМ!$D$33:$D$776,СВЦЭМ!$A$33:$A$776,$A56,СВЦЭМ!$B$33:$B$776,H$47)+'СЕТ СН'!$G$11+СВЦЭМ!$D$10+'СЕТ СН'!$G$5-'СЕТ СН'!$G$21</f>
        <v>3381.7055314700001</v>
      </c>
      <c r="I56" s="36">
        <f>SUMIFS(СВЦЭМ!$D$33:$D$776,СВЦЭМ!$A$33:$A$776,$A56,СВЦЭМ!$B$33:$B$776,I$47)+'СЕТ СН'!$G$11+СВЦЭМ!$D$10+'СЕТ СН'!$G$5-'СЕТ СН'!$G$21</f>
        <v>3340.6428328500001</v>
      </c>
      <c r="J56" s="36">
        <f>SUMIFS(СВЦЭМ!$D$33:$D$776,СВЦЭМ!$A$33:$A$776,$A56,СВЦЭМ!$B$33:$B$776,J$47)+'СЕТ СН'!$G$11+СВЦЭМ!$D$10+'СЕТ СН'!$G$5-'СЕТ СН'!$G$21</f>
        <v>3325.2703806700001</v>
      </c>
      <c r="K56" s="36">
        <f>SUMIFS(СВЦЭМ!$D$33:$D$776,СВЦЭМ!$A$33:$A$776,$A56,СВЦЭМ!$B$33:$B$776,K$47)+'СЕТ СН'!$G$11+СВЦЭМ!$D$10+'СЕТ СН'!$G$5-'СЕТ СН'!$G$21</f>
        <v>3319.2967461100002</v>
      </c>
      <c r="L56" s="36">
        <f>SUMIFS(СВЦЭМ!$D$33:$D$776,СВЦЭМ!$A$33:$A$776,$A56,СВЦЭМ!$B$33:$B$776,L$47)+'СЕТ СН'!$G$11+СВЦЭМ!$D$10+'СЕТ СН'!$G$5-'СЕТ СН'!$G$21</f>
        <v>3326.9116437900002</v>
      </c>
      <c r="M56" s="36">
        <f>SUMIFS(СВЦЭМ!$D$33:$D$776,СВЦЭМ!$A$33:$A$776,$A56,СВЦЭМ!$B$33:$B$776,M$47)+'СЕТ СН'!$G$11+СВЦЭМ!$D$10+'СЕТ СН'!$G$5-'СЕТ СН'!$G$21</f>
        <v>3332.39511907</v>
      </c>
      <c r="N56" s="36">
        <f>SUMIFS(СВЦЭМ!$D$33:$D$776,СВЦЭМ!$A$33:$A$776,$A56,СВЦЭМ!$B$33:$B$776,N$47)+'СЕТ СН'!$G$11+СВЦЭМ!$D$10+'СЕТ СН'!$G$5-'СЕТ СН'!$G$21</f>
        <v>3337.3819704900002</v>
      </c>
      <c r="O56" s="36">
        <f>SUMIFS(СВЦЭМ!$D$33:$D$776,СВЦЭМ!$A$33:$A$776,$A56,СВЦЭМ!$B$33:$B$776,O$47)+'СЕТ СН'!$G$11+СВЦЭМ!$D$10+'СЕТ СН'!$G$5-'СЕТ СН'!$G$21</f>
        <v>3348.7617314300001</v>
      </c>
      <c r="P56" s="36">
        <f>SUMIFS(СВЦЭМ!$D$33:$D$776,СВЦЭМ!$A$33:$A$776,$A56,СВЦЭМ!$B$33:$B$776,P$47)+'СЕТ СН'!$G$11+СВЦЭМ!$D$10+'СЕТ СН'!$G$5-'СЕТ СН'!$G$21</f>
        <v>3360.36550812</v>
      </c>
      <c r="Q56" s="36">
        <f>SUMIFS(СВЦЭМ!$D$33:$D$776,СВЦЭМ!$A$33:$A$776,$A56,СВЦЭМ!$B$33:$B$776,Q$47)+'СЕТ СН'!$G$11+СВЦЭМ!$D$10+'СЕТ СН'!$G$5-'СЕТ СН'!$G$21</f>
        <v>3355.5578609100003</v>
      </c>
      <c r="R56" s="36">
        <f>SUMIFS(СВЦЭМ!$D$33:$D$776,СВЦЭМ!$A$33:$A$776,$A56,СВЦЭМ!$B$33:$B$776,R$47)+'СЕТ СН'!$G$11+СВЦЭМ!$D$10+'СЕТ СН'!$G$5-'СЕТ СН'!$G$21</f>
        <v>3312.6724375399999</v>
      </c>
      <c r="S56" s="36">
        <f>SUMIFS(СВЦЭМ!$D$33:$D$776,СВЦЭМ!$A$33:$A$776,$A56,СВЦЭМ!$B$33:$B$776,S$47)+'СЕТ СН'!$G$11+СВЦЭМ!$D$10+'СЕТ СН'!$G$5-'СЕТ СН'!$G$21</f>
        <v>3278.1317773000001</v>
      </c>
      <c r="T56" s="36">
        <f>SUMIFS(СВЦЭМ!$D$33:$D$776,СВЦЭМ!$A$33:$A$776,$A56,СВЦЭМ!$B$33:$B$776,T$47)+'СЕТ СН'!$G$11+СВЦЭМ!$D$10+'СЕТ СН'!$G$5-'СЕТ СН'!$G$21</f>
        <v>3288.7847009500001</v>
      </c>
      <c r="U56" s="36">
        <f>SUMIFS(СВЦЭМ!$D$33:$D$776,СВЦЭМ!$A$33:$A$776,$A56,СВЦЭМ!$B$33:$B$776,U$47)+'СЕТ СН'!$G$11+СВЦЭМ!$D$10+'СЕТ СН'!$G$5-'СЕТ СН'!$G$21</f>
        <v>3289.9923056600001</v>
      </c>
      <c r="V56" s="36">
        <f>SUMIFS(СВЦЭМ!$D$33:$D$776,СВЦЭМ!$A$33:$A$776,$A56,СВЦЭМ!$B$33:$B$776,V$47)+'СЕТ СН'!$G$11+СВЦЭМ!$D$10+'СЕТ СН'!$G$5-'СЕТ СН'!$G$21</f>
        <v>3281.9073805900002</v>
      </c>
      <c r="W56" s="36">
        <f>SUMIFS(СВЦЭМ!$D$33:$D$776,СВЦЭМ!$A$33:$A$776,$A56,СВЦЭМ!$B$33:$B$776,W$47)+'СЕТ СН'!$G$11+СВЦЭМ!$D$10+'СЕТ СН'!$G$5-'СЕТ СН'!$G$21</f>
        <v>3272.0780875999999</v>
      </c>
      <c r="X56" s="36">
        <f>SUMIFS(СВЦЭМ!$D$33:$D$776,СВЦЭМ!$A$33:$A$776,$A56,СВЦЭМ!$B$33:$B$776,X$47)+'СЕТ СН'!$G$11+СВЦЭМ!$D$10+'СЕТ СН'!$G$5-'СЕТ СН'!$G$21</f>
        <v>3271.88549306</v>
      </c>
      <c r="Y56" s="36">
        <f>SUMIFS(СВЦЭМ!$D$33:$D$776,СВЦЭМ!$A$33:$A$776,$A56,СВЦЭМ!$B$33:$B$776,Y$47)+'СЕТ СН'!$G$11+СВЦЭМ!$D$10+'СЕТ СН'!$G$5-'СЕТ СН'!$G$21</f>
        <v>3301.8576701800002</v>
      </c>
    </row>
    <row r="57" spans="1:25" ht="15.75" x14ac:dyDescent="0.2">
      <c r="A57" s="35">
        <f t="shared" si="1"/>
        <v>43779</v>
      </c>
      <c r="B57" s="36">
        <f>SUMIFS(СВЦЭМ!$D$33:$D$776,СВЦЭМ!$A$33:$A$776,$A57,СВЦЭМ!$B$33:$B$776,B$47)+'СЕТ СН'!$G$11+СВЦЭМ!$D$10+'СЕТ СН'!$G$5-'СЕТ СН'!$G$21</f>
        <v>3366.8796261000002</v>
      </c>
      <c r="C57" s="36">
        <f>SUMIFS(СВЦЭМ!$D$33:$D$776,СВЦЭМ!$A$33:$A$776,$A57,СВЦЭМ!$B$33:$B$776,C$47)+'СЕТ СН'!$G$11+СВЦЭМ!$D$10+'СЕТ СН'!$G$5-'СЕТ СН'!$G$21</f>
        <v>3402.8701330399999</v>
      </c>
      <c r="D57" s="36">
        <f>SUMIFS(СВЦЭМ!$D$33:$D$776,СВЦЭМ!$A$33:$A$776,$A57,СВЦЭМ!$B$33:$B$776,D$47)+'СЕТ СН'!$G$11+СВЦЭМ!$D$10+'СЕТ СН'!$G$5-'СЕТ СН'!$G$21</f>
        <v>3420.6624942900003</v>
      </c>
      <c r="E57" s="36">
        <f>SUMIFS(СВЦЭМ!$D$33:$D$776,СВЦЭМ!$A$33:$A$776,$A57,СВЦЭМ!$B$33:$B$776,E$47)+'СЕТ СН'!$G$11+СВЦЭМ!$D$10+'СЕТ СН'!$G$5-'СЕТ СН'!$G$21</f>
        <v>3434.9916371300001</v>
      </c>
      <c r="F57" s="36">
        <f>SUMIFS(СВЦЭМ!$D$33:$D$776,СВЦЭМ!$A$33:$A$776,$A57,СВЦЭМ!$B$33:$B$776,F$47)+'СЕТ СН'!$G$11+СВЦЭМ!$D$10+'СЕТ СН'!$G$5-'СЕТ СН'!$G$21</f>
        <v>3434.5771246000004</v>
      </c>
      <c r="G57" s="36">
        <f>SUMIFS(СВЦЭМ!$D$33:$D$776,СВЦЭМ!$A$33:$A$776,$A57,СВЦЭМ!$B$33:$B$776,G$47)+'СЕТ СН'!$G$11+СВЦЭМ!$D$10+'СЕТ СН'!$G$5-'СЕТ СН'!$G$21</f>
        <v>3422.3386695100003</v>
      </c>
      <c r="H57" s="36">
        <f>SUMIFS(СВЦЭМ!$D$33:$D$776,СВЦЭМ!$A$33:$A$776,$A57,СВЦЭМ!$B$33:$B$776,H$47)+'СЕТ СН'!$G$11+СВЦЭМ!$D$10+'СЕТ СН'!$G$5-'СЕТ СН'!$G$21</f>
        <v>3396.7680543300003</v>
      </c>
      <c r="I57" s="36">
        <f>SUMIFS(СВЦЭМ!$D$33:$D$776,СВЦЭМ!$A$33:$A$776,$A57,СВЦЭМ!$B$33:$B$776,I$47)+'СЕТ СН'!$G$11+СВЦЭМ!$D$10+'СЕТ СН'!$G$5-'СЕТ СН'!$G$21</f>
        <v>3385.8103636200003</v>
      </c>
      <c r="J57" s="36">
        <f>SUMIFS(СВЦЭМ!$D$33:$D$776,СВЦЭМ!$A$33:$A$776,$A57,СВЦЭМ!$B$33:$B$776,J$47)+'СЕТ СН'!$G$11+СВЦЭМ!$D$10+'СЕТ СН'!$G$5-'СЕТ СН'!$G$21</f>
        <v>3374.7451942000002</v>
      </c>
      <c r="K57" s="36">
        <f>SUMIFS(СВЦЭМ!$D$33:$D$776,СВЦЭМ!$A$33:$A$776,$A57,СВЦЭМ!$B$33:$B$776,K$47)+'СЕТ СН'!$G$11+СВЦЭМ!$D$10+'СЕТ СН'!$G$5-'СЕТ СН'!$G$21</f>
        <v>3345.6079803299999</v>
      </c>
      <c r="L57" s="36">
        <f>SUMIFS(СВЦЭМ!$D$33:$D$776,СВЦЭМ!$A$33:$A$776,$A57,СВЦЭМ!$B$33:$B$776,L$47)+'СЕТ СН'!$G$11+СВЦЭМ!$D$10+'СЕТ СН'!$G$5-'СЕТ СН'!$G$21</f>
        <v>3331.0198968600002</v>
      </c>
      <c r="M57" s="36">
        <f>SUMIFS(СВЦЭМ!$D$33:$D$776,СВЦЭМ!$A$33:$A$776,$A57,СВЦЭМ!$B$33:$B$776,M$47)+'СЕТ СН'!$G$11+СВЦЭМ!$D$10+'СЕТ СН'!$G$5-'СЕТ СН'!$G$21</f>
        <v>3331.0024796400003</v>
      </c>
      <c r="N57" s="36">
        <f>SUMIFS(СВЦЭМ!$D$33:$D$776,СВЦЭМ!$A$33:$A$776,$A57,СВЦЭМ!$B$33:$B$776,N$47)+'СЕТ СН'!$G$11+СВЦЭМ!$D$10+'СЕТ СН'!$G$5-'СЕТ СН'!$G$21</f>
        <v>3337.7660315500002</v>
      </c>
      <c r="O57" s="36">
        <f>SUMIFS(СВЦЭМ!$D$33:$D$776,СВЦЭМ!$A$33:$A$776,$A57,СВЦЭМ!$B$33:$B$776,O$47)+'СЕТ СН'!$G$11+СВЦЭМ!$D$10+'СЕТ СН'!$G$5-'СЕТ СН'!$G$21</f>
        <v>3350.4751480900004</v>
      </c>
      <c r="P57" s="36">
        <f>SUMIFS(СВЦЭМ!$D$33:$D$776,СВЦЭМ!$A$33:$A$776,$A57,СВЦЭМ!$B$33:$B$776,P$47)+'СЕТ СН'!$G$11+СВЦЭМ!$D$10+'СЕТ СН'!$G$5-'СЕТ СН'!$G$21</f>
        <v>3366.4407211000002</v>
      </c>
      <c r="Q57" s="36">
        <f>SUMIFS(СВЦЭМ!$D$33:$D$776,СВЦЭМ!$A$33:$A$776,$A57,СВЦЭМ!$B$33:$B$776,Q$47)+'СЕТ СН'!$G$11+СВЦЭМ!$D$10+'СЕТ СН'!$G$5-'СЕТ СН'!$G$21</f>
        <v>3369.0848749400002</v>
      </c>
      <c r="R57" s="36">
        <f>SUMIFS(СВЦЭМ!$D$33:$D$776,СВЦЭМ!$A$33:$A$776,$A57,СВЦЭМ!$B$33:$B$776,R$47)+'СЕТ СН'!$G$11+СВЦЭМ!$D$10+'СЕТ СН'!$G$5-'СЕТ СН'!$G$21</f>
        <v>3318.4451681999999</v>
      </c>
      <c r="S57" s="36">
        <f>SUMIFS(СВЦЭМ!$D$33:$D$776,СВЦЭМ!$A$33:$A$776,$A57,СВЦЭМ!$B$33:$B$776,S$47)+'СЕТ СН'!$G$11+СВЦЭМ!$D$10+'СЕТ СН'!$G$5-'СЕТ СН'!$G$21</f>
        <v>3287.4750558800001</v>
      </c>
      <c r="T57" s="36">
        <f>SUMIFS(СВЦЭМ!$D$33:$D$776,СВЦЭМ!$A$33:$A$776,$A57,СВЦЭМ!$B$33:$B$776,T$47)+'СЕТ СН'!$G$11+СВЦЭМ!$D$10+'СЕТ СН'!$G$5-'СЕТ СН'!$G$21</f>
        <v>3296.9196579600002</v>
      </c>
      <c r="U57" s="36">
        <f>SUMIFS(СВЦЭМ!$D$33:$D$776,СВЦЭМ!$A$33:$A$776,$A57,СВЦЭМ!$B$33:$B$776,U$47)+'СЕТ СН'!$G$11+СВЦЭМ!$D$10+'СЕТ СН'!$G$5-'СЕТ СН'!$G$21</f>
        <v>3294.61581329</v>
      </c>
      <c r="V57" s="36">
        <f>SUMIFS(СВЦЭМ!$D$33:$D$776,СВЦЭМ!$A$33:$A$776,$A57,СВЦЭМ!$B$33:$B$776,V$47)+'СЕТ СН'!$G$11+СВЦЭМ!$D$10+'СЕТ СН'!$G$5-'СЕТ СН'!$G$21</f>
        <v>3285.8974705199998</v>
      </c>
      <c r="W57" s="36">
        <f>SUMIFS(СВЦЭМ!$D$33:$D$776,СВЦЭМ!$A$33:$A$776,$A57,СВЦЭМ!$B$33:$B$776,W$47)+'СЕТ СН'!$G$11+СВЦЭМ!$D$10+'СЕТ СН'!$G$5-'СЕТ СН'!$G$21</f>
        <v>3278.6400639800004</v>
      </c>
      <c r="X57" s="36">
        <f>SUMIFS(СВЦЭМ!$D$33:$D$776,СВЦЭМ!$A$33:$A$776,$A57,СВЦЭМ!$B$33:$B$776,X$47)+'СЕТ СН'!$G$11+СВЦЭМ!$D$10+'СЕТ СН'!$G$5-'СЕТ СН'!$G$21</f>
        <v>3264.7605994</v>
      </c>
      <c r="Y57" s="36">
        <f>SUMIFS(СВЦЭМ!$D$33:$D$776,СВЦЭМ!$A$33:$A$776,$A57,СВЦЭМ!$B$33:$B$776,Y$47)+'СЕТ СН'!$G$11+СВЦЭМ!$D$10+'СЕТ СН'!$G$5-'СЕТ СН'!$G$21</f>
        <v>3283.7619152699999</v>
      </c>
    </row>
    <row r="58" spans="1:25" ht="15.75" x14ac:dyDescent="0.2">
      <c r="A58" s="35">
        <f t="shared" si="1"/>
        <v>43780</v>
      </c>
      <c r="B58" s="36">
        <f>SUMIFS(СВЦЭМ!$D$33:$D$776,СВЦЭМ!$A$33:$A$776,$A58,СВЦЭМ!$B$33:$B$776,B$47)+'СЕТ СН'!$G$11+СВЦЭМ!$D$10+'СЕТ СН'!$G$5-'СЕТ СН'!$G$21</f>
        <v>3357.2739344300003</v>
      </c>
      <c r="C58" s="36">
        <f>SUMIFS(СВЦЭМ!$D$33:$D$776,СВЦЭМ!$A$33:$A$776,$A58,СВЦЭМ!$B$33:$B$776,C$47)+'СЕТ СН'!$G$11+СВЦЭМ!$D$10+'СЕТ СН'!$G$5-'СЕТ СН'!$G$21</f>
        <v>3394.6541414200001</v>
      </c>
      <c r="D58" s="36">
        <f>SUMIFS(СВЦЭМ!$D$33:$D$776,СВЦЭМ!$A$33:$A$776,$A58,СВЦЭМ!$B$33:$B$776,D$47)+'СЕТ СН'!$G$11+СВЦЭМ!$D$10+'СЕТ СН'!$G$5-'СЕТ СН'!$G$21</f>
        <v>3422.2529141700002</v>
      </c>
      <c r="E58" s="36">
        <f>SUMIFS(СВЦЭМ!$D$33:$D$776,СВЦЭМ!$A$33:$A$776,$A58,СВЦЭМ!$B$33:$B$776,E$47)+'СЕТ СН'!$G$11+СВЦЭМ!$D$10+'СЕТ СН'!$G$5-'СЕТ СН'!$G$21</f>
        <v>3431.8187280900001</v>
      </c>
      <c r="F58" s="36">
        <f>SUMIFS(СВЦЭМ!$D$33:$D$776,СВЦЭМ!$A$33:$A$776,$A58,СВЦЭМ!$B$33:$B$776,F$47)+'СЕТ СН'!$G$11+СВЦЭМ!$D$10+'СЕТ СН'!$G$5-'СЕТ СН'!$G$21</f>
        <v>3439.8753563500004</v>
      </c>
      <c r="G58" s="36">
        <f>SUMIFS(СВЦЭМ!$D$33:$D$776,СВЦЭМ!$A$33:$A$776,$A58,СВЦЭМ!$B$33:$B$776,G$47)+'СЕТ СН'!$G$11+СВЦЭМ!$D$10+'СЕТ СН'!$G$5-'СЕТ СН'!$G$21</f>
        <v>3407.5953556000004</v>
      </c>
      <c r="H58" s="36">
        <f>SUMIFS(СВЦЭМ!$D$33:$D$776,СВЦЭМ!$A$33:$A$776,$A58,СВЦЭМ!$B$33:$B$776,H$47)+'СЕТ СН'!$G$11+СВЦЭМ!$D$10+'СЕТ СН'!$G$5-'СЕТ СН'!$G$21</f>
        <v>3402.5213014999999</v>
      </c>
      <c r="I58" s="36">
        <f>SUMIFS(СВЦЭМ!$D$33:$D$776,СВЦЭМ!$A$33:$A$776,$A58,СВЦЭМ!$B$33:$B$776,I$47)+'СЕТ СН'!$G$11+СВЦЭМ!$D$10+'СЕТ СН'!$G$5-'СЕТ СН'!$G$21</f>
        <v>3391.84089877</v>
      </c>
      <c r="J58" s="36">
        <f>SUMIFS(СВЦЭМ!$D$33:$D$776,СВЦЭМ!$A$33:$A$776,$A58,СВЦЭМ!$B$33:$B$776,J$47)+'СЕТ СН'!$G$11+СВЦЭМ!$D$10+'СЕТ СН'!$G$5-'СЕТ СН'!$G$21</f>
        <v>3387.4542455400001</v>
      </c>
      <c r="K58" s="36">
        <f>SUMIFS(СВЦЭМ!$D$33:$D$776,СВЦЭМ!$A$33:$A$776,$A58,СВЦЭМ!$B$33:$B$776,K$47)+'СЕТ СН'!$G$11+СВЦЭМ!$D$10+'СЕТ СН'!$G$5-'СЕТ СН'!$G$21</f>
        <v>3377.8136435400002</v>
      </c>
      <c r="L58" s="36">
        <f>SUMIFS(СВЦЭМ!$D$33:$D$776,СВЦЭМ!$A$33:$A$776,$A58,СВЦЭМ!$B$33:$B$776,L$47)+'СЕТ СН'!$G$11+СВЦЭМ!$D$10+'СЕТ СН'!$G$5-'СЕТ СН'!$G$21</f>
        <v>3339.0777490200003</v>
      </c>
      <c r="M58" s="36">
        <f>SUMIFS(СВЦЭМ!$D$33:$D$776,СВЦЭМ!$A$33:$A$776,$A58,СВЦЭМ!$B$33:$B$776,M$47)+'СЕТ СН'!$G$11+СВЦЭМ!$D$10+'СЕТ СН'!$G$5-'СЕТ СН'!$G$21</f>
        <v>3325.7584643600003</v>
      </c>
      <c r="N58" s="36">
        <f>SUMIFS(СВЦЭМ!$D$33:$D$776,СВЦЭМ!$A$33:$A$776,$A58,СВЦЭМ!$B$33:$B$776,N$47)+'СЕТ СН'!$G$11+СВЦЭМ!$D$10+'СЕТ СН'!$G$5-'СЕТ СН'!$G$21</f>
        <v>3321.7171668999999</v>
      </c>
      <c r="O58" s="36">
        <f>SUMIFS(СВЦЭМ!$D$33:$D$776,СВЦЭМ!$A$33:$A$776,$A58,СВЦЭМ!$B$33:$B$776,O$47)+'СЕТ СН'!$G$11+СВЦЭМ!$D$10+'СЕТ СН'!$G$5-'СЕТ СН'!$G$21</f>
        <v>3323.2986987300001</v>
      </c>
      <c r="P58" s="36">
        <f>SUMIFS(СВЦЭМ!$D$33:$D$776,СВЦЭМ!$A$33:$A$776,$A58,СВЦЭМ!$B$33:$B$776,P$47)+'СЕТ СН'!$G$11+СВЦЭМ!$D$10+'СЕТ СН'!$G$5-'СЕТ СН'!$G$21</f>
        <v>3327.6154277200003</v>
      </c>
      <c r="Q58" s="36">
        <f>SUMIFS(СВЦЭМ!$D$33:$D$776,СВЦЭМ!$A$33:$A$776,$A58,СВЦЭМ!$B$33:$B$776,Q$47)+'СЕТ СН'!$G$11+СВЦЭМ!$D$10+'СЕТ СН'!$G$5-'СЕТ СН'!$G$21</f>
        <v>3330.3665432600001</v>
      </c>
      <c r="R58" s="36">
        <f>SUMIFS(СВЦЭМ!$D$33:$D$776,СВЦЭМ!$A$33:$A$776,$A58,СВЦЭМ!$B$33:$B$776,R$47)+'СЕТ СН'!$G$11+СВЦЭМ!$D$10+'СЕТ СН'!$G$5-'СЕТ СН'!$G$21</f>
        <v>3331.3900919500002</v>
      </c>
      <c r="S58" s="36">
        <f>SUMIFS(СВЦЭМ!$D$33:$D$776,СВЦЭМ!$A$33:$A$776,$A58,СВЦЭМ!$B$33:$B$776,S$47)+'СЕТ СН'!$G$11+СВЦЭМ!$D$10+'СЕТ СН'!$G$5-'СЕТ СН'!$G$21</f>
        <v>3327.2990815000003</v>
      </c>
      <c r="T58" s="36">
        <f>SUMIFS(СВЦЭМ!$D$33:$D$776,СВЦЭМ!$A$33:$A$776,$A58,СВЦЭМ!$B$33:$B$776,T$47)+'СЕТ СН'!$G$11+СВЦЭМ!$D$10+'СЕТ СН'!$G$5-'СЕТ СН'!$G$21</f>
        <v>3334.7069403400001</v>
      </c>
      <c r="U58" s="36">
        <f>SUMIFS(СВЦЭМ!$D$33:$D$776,СВЦЭМ!$A$33:$A$776,$A58,СВЦЭМ!$B$33:$B$776,U$47)+'СЕТ СН'!$G$11+СВЦЭМ!$D$10+'СЕТ СН'!$G$5-'СЕТ СН'!$G$21</f>
        <v>3326.3431283300001</v>
      </c>
      <c r="V58" s="36">
        <f>SUMIFS(СВЦЭМ!$D$33:$D$776,СВЦЭМ!$A$33:$A$776,$A58,СВЦЭМ!$B$33:$B$776,V$47)+'СЕТ СН'!$G$11+СВЦЭМ!$D$10+'СЕТ СН'!$G$5-'СЕТ СН'!$G$21</f>
        <v>3324.7354613400003</v>
      </c>
      <c r="W58" s="36">
        <f>SUMIFS(СВЦЭМ!$D$33:$D$776,СВЦЭМ!$A$33:$A$776,$A58,СВЦЭМ!$B$33:$B$776,W$47)+'СЕТ СН'!$G$11+СВЦЭМ!$D$10+'СЕТ СН'!$G$5-'СЕТ СН'!$G$21</f>
        <v>3322.3214462700003</v>
      </c>
      <c r="X58" s="36">
        <f>SUMIFS(СВЦЭМ!$D$33:$D$776,СВЦЭМ!$A$33:$A$776,$A58,СВЦЭМ!$B$33:$B$776,X$47)+'СЕТ СН'!$G$11+СВЦЭМ!$D$10+'СЕТ СН'!$G$5-'СЕТ СН'!$G$21</f>
        <v>3322.6251210300002</v>
      </c>
      <c r="Y58" s="36">
        <f>SUMIFS(СВЦЭМ!$D$33:$D$776,СВЦЭМ!$A$33:$A$776,$A58,СВЦЭМ!$B$33:$B$776,Y$47)+'СЕТ СН'!$G$11+СВЦЭМ!$D$10+'СЕТ СН'!$G$5-'СЕТ СН'!$G$21</f>
        <v>3356.14171386</v>
      </c>
    </row>
    <row r="59" spans="1:25" ht="15.75" x14ac:dyDescent="0.2">
      <c r="A59" s="35">
        <f t="shared" si="1"/>
        <v>43781</v>
      </c>
      <c r="B59" s="36">
        <f>SUMIFS(СВЦЭМ!$D$33:$D$776,СВЦЭМ!$A$33:$A$776,$A59,СВЦЭМ!$B$33:$B$776,B$47)+'СЕТ СН'!$G$11+СВЦЭМ!$D$10+'СЕТ СН'!$G$5-'СЕТ СН'!$G$21</f>
        <v>3349.7865972899999</v>
      </c>
      <c r="C59" s="36">
        <f>SUMIFS(СВЦЭМ!$D$33:$D$776,СВЦЭМ!$A$33:$A$776,$A59,СВЦЭМ!$B$33:$B$776,C$47)+'СЕТ СН'!$G$11+СВЦЭМ!$D$10+'СЕТ СН'!$G$5-'СЕТ СН'!$G$21</f>
        <v>3394.40398486</v>
      </c>
      <c r="D59" s="36">
        <f>SUMIFS(СВЦЭМ!$D$33:$D$776,СВЦЭМ!$A$33:$A$776,$A59,СВЦЭМ!$B$33:$B$776,D$47)+'СЕТ СН'!$G$11+СВЦЭМ!$D$10+'СЕТ СН'!$G$5-'СЕТ СН'!$G$21</f>
        <v>3400.7484927700002</v>
      </c>
      <c r="E59" s="36">
        <f>SUMIFS(СВЦЭМ!$D$33:$D$776,СВЦЭМ!$A$33:$A$776,$A59,СВЦЭМ!$B$33:$B$776,E$47)+'СЕТ СН'!$G$11+СВЦЭМ!$D$10+'СЕТ СН'!$G$5-'СЕТ СН'!$G$21</f>
        <v>3411.0571775200001</v>
      </c>
      <c r="F59" s="36">
        <f>SUMIFS(СВЦЭМ!$D$33:$D$776,СВЦЭМ!$A$33:$A$776,$A59,СВЦЭМ!$B$33:$B$776,F$47)+'СЕТ СН'!$G$11+СВЦЭМ!$D$10+'СЕТ СН'!$G$5-'СЕТ СН'!$G$21</f>
        <v>3405.9615387100002</v>
      </c>
      <c r="G59" s="36">
        <f>SUMIFS(СВЦЭМ!$D$33:$D$776,СВЦЭМ!$A$33:$A$776,$A59,СВЦЭМ!$B$33:$B$776,G$47)+'СЕТ СН'!$G$11+СВЦЭМ!$D$10+'СЕТ СН'!$G$5-'СЕТ СН'!$G$21</f>
        <v>3383.5685653200003</v>
      </c>
      <c r="H59" s="36">
        <f>SUMIFS(СВЦЭМ!$D$33:$D$776,СВЦЭМ!$A$33:$A$776,$A59,СВЦЭМ!$B$33:$B$776,H$47)+'СЕТ СН'!$G$11+СВЦЭМ!$D$10+'СЕТ СН'!$G$5-'СЕТ СН'!$G$21</f>
        <v>3353.1708290300003</v>
      </c>
      <c r="I59" s="36">
        <f>SUMIFS(СВЦЭМ!$D$33:$D$776,СВЦЭМ!$A$33:$A$776,$A59,СВЦЭМ!$B$33:$B$776,I$47)+'СЕТ СН'!$G$11+СВЦЭМ!$D$10+'СЕТ СН'!$G$5-'СЕТ СН'!$G$21</f>
        <v>3331.2579238900003</v>
      </c>
      <c r="J59" s="36">
        <f>SUMIFS(СВЦЭМ!$D$33:$D$776,СВЦЭМ!$A$33:$A$776,$A59,СВЦЭМ!$B$33:$B$776,J$47)+'СЕТ СН'!$G$11+СВЦЭМ!$D$10+'СЕТ СН'!$G$5-'СЕТ СН'!$G$21</f>
        <v>3313.15562477</v>
      </c>
      <c r="K59" s="36">
        <f>SUMIFS(СВЦЭМ!$D$33:$D$776,СВЦЭМ!$A$33:$A$776,$A59,СВЦЭМ!$B$33:$B$776,K$47)+'СЕТ СН'!$G$11+СВЦЭМ!$D$10+'СЕТ СН'!$G$5-'СЕТ СН'!$G$21</f>
        <v>3310.4432731400002</v>
      </c>
      <c r="L59" s="36">
        <f>SUMIFS(СВЦЭМ!$D$33:$D$776,СВЦЭМ!$A$33:$A$776,$A59,СВЦЭМ!$B$33:$B$776,L$47)+'СЕТ СН'!$G$11+СВЦЭМ!$D$10+'СЕТ СН'!$G$5-'СЕТ СН'!$G$21</f>
        <v>3283.5762281000002</v>
      </c>
      <c r="M59" s="36">
        <f>SUMIFS(СВЦЭМ!$D$33:$D$776,СВЦЭМ!$A$33:$A$776,$A59,СВЦЭМ!$B$33:$B$776,M$47)+'СЕТ СН'!$G$11+СВЦЭМ!$D$10+'СЕТ СН'!$G$5-'СЕТ СН'!$G$21</f>
        <v>3269.9914252500002</v>
      </c>
      <c r="N59" s="36">
        <f>SUMIFS(СВЦЭМ!$D$33:$D$776,СВЦЭМ!$A$33:$A$776,$A59,СВЦЭМ!$B$33:$B$776,N$47)+'СЕТ СН'!$G$11+СВЦЭМ!$D$10+'СЕТ СН'!$G$5-'СЕТ СН'!$G$21</f>
        <v>3293.4031943800001</v>
      </c>
      <c r="O59" s="36">
        <f>SUMIFS(СВЦЭМ!$D$33:$D$776,СВЦЭМ!$A$33:$A$776,$A59,СВЦЭМ!$B$33:$B$776,O$47)+'СЕТ СН'!$G$11+СВЦЭМ!$D$10+'СЕТ СН'!$G$5-'СЕТ СН'!$G$21</f>
        <v>3299.67537705</v>
      </c>
      <c r="P59" s="36">
        <f>SUMIFS(СВЦЭМ!$D$33:$D$776,СВЦЭМ!$A$33:$A$776,$A59,СВЦЭМ!$B$33:$B$776,P$47)+'СЕТ СН'!$G$11+СВЦЭМ!$D$10+'СЕТ СН'!$G$5-'СЕТ СН'!$G$21</f>
        <v>3317.3377981600001</v>
      </c>
      <c r="Q59" s="36">
        <f>SUMIFS(СВЦЭМ!$D$33:$D$776,СВЦЭМ!$A$33:$A$776,$A59,СВЦЭМ!$B$33:$B$776,Q$47)+'СЕТ СН'!$G$11+СВЦЭМ!$D$10+'СЕТ СН'!$G$5-'СЕТ СН'!$G$21</f>
        <v>3333.2979023900002</v>
      </c>
      <c r="R59" s="36">
        <f>SUMIFS(СВЦЭМ!$D$33:$D$776,СВЦЭМ!$A$33:$A$776,$A59,СВЦЭМ!$B$33:$B$776,R$47)+'СЕТ СН'!$G$11+СВЦЭМ!$D$10+'СЕТ СН'!$G$5-'СЕТ СН'!$G$21</f>
        <v>3333.33531262</v>
      </c>
      <c r="S59" s="36">
        <f>SUMIFS(СВЦЭМ!$D$33:$D$776,СВЦЭМ!$A$33:$A$776,$A59,СВЦЭМ!$B$33:$B$776,S$47)+'СЕТ СН'!$G$11+СВЦЭМ!$D$10+'СЕТ СН'!$G$5-'СЕТ СН'!$G$21</f>
        <v>3341.1323358200002</v>
      </c>
      <c r="T59" s="36">
        <f>SUMIFS(СВЦЭМ!$D$33:$D$776,СВЦЭМ!$A$33:$A$776,$A59,СВЦЭМ!$B$33:$B$776,T$47)+'СЕТ СН'!$G$11+СВЦЭМ!$D$10+'СЕТ СН'!$G$5-'СЕТ СН'!$G$21</f>
        <v>3332.2657501600002</v>
      </c>
      <c r="U59" s="36">
        <f>SUMIFS(СВЦЭМ!$D$33:$D$776,СВЦЭМ!$A$33:$A$776,$A59,СВЦЭМ!$B$33:$B$776,U$47)+'СЕТ СН'!$G$11+СВЦЭМ!$D$10+'СЕТ СН'!$G$5-'СЕТ СН'!$G$21</f>
        <v>3323.5733911900002</v>
      </c>
      <c r="V59" s="36">
        <f>SUMIFS(СВЦЭМ!$D$33:$D$776,СВЦЭМ!$A$33:$A$776,$A59,СВЦЭМ!$B$33:$B$776,V$47)+'СЕТ СН'!$G$11+СВЦЭМ!$D$10+'СЕТ СН'!$G$5-'СЕТ СН'!$G$21</f>
        <v>3319.4825992400001</v>
      </c>
      <c r="W59" s="36">
        <f>SUMIFS(СВЦЭМ!$D$33:$D$776,СВЦЭМ!$A$33:$A$776,$A59,СВЦЭМ!$B$33:$B$776,W$47)+'СЕТ СН'!$G$11+СВЦЭМ!$D$10+'СЕТ СН'!$G$5-'СЕТ СН'!$G$21</f>
        <v>3337.7066474200001</v>
      </c>
      <c r="X59" s="36">
        <f>SUMIFS(СВЦЭМ!$D$33:$D$776,СВЦЭМ!$A$33:$A$776,$A59,СВЦЭМ!$B$33:$B$776,X$47)+'СЕТ СН'!$G$11+СВЦЭМ!$D$10+'СЕТ СН'!$G$5-'СЕТ СН'!$G$21</f>
        <v>3360.4068851299999</v>
      </c>
      <c r="Y59" s="36">
        <f>SUMIFS(СВЦЭМ!$D$33:$D$776,СВЦЭМ!$A$33:$A$776,$A59,СВЦЭМ!$B$33:$B$776,Y$47)+'СЕТ СН'!$G$11+СВЦЭМ!$D$10+'СЕТ СН'!$G$5-'СЕТ СН'!$G$21</f>
        <v>3418.6852167000002</v>
      </c>
    </row>
    <row r="60" spans="1:25" ht="15.75" x14ac:dyDescent="0.2">
      <c r="A60" s="35">
        <f t="shared" si="1"/>
        <v>43782</v>
      </c>
      <c r="B60" s="36">
        <f>SUMIFS(СВЦЭМ!$D$33:$D$776,СВЦЭМ!$A$33:$A$776,$A60,СВЦЭМ!$B$33:$B$776,B$47)+'СЕТ СН'!$G$11+СВЦЭМ!$D$10+'СЕТ СН'!$G$5-'СЕТ СН'!$G$21</f>
        <v>3401.8579897899999</v>
      </c>
      <c r="C60" s="36">
        <f>SUMIFS(СВЦЭМ!$D$33:$D$776,СВЦЭМ!$A$33:$A$776,$A60,СВЦЭМ!$B$33:$B$776,C$47)+'СЕТ СН'!$G$11+СВЦЭМ!$D$10+'СЕТ СН'!$G$5-'СЕТ СН'!$G$21</f>
        <v>3468.0339531500003</v>
      </c>
      <c r="D60" s="36">
        <f>SUMIFS(СВЦЭМ!$D$33:$D$776,СВЦЭМ!$A$33:$A$776,$A60,СВЦЭМ!$B$33:$B$776,D$47)+'СЕТ СН'!$G$11+СВЦЭМ!$D$10+'СЕТ СН'!$G$5-'СЕТ СН'!$G$21</f>
        <v>3495.7395415700003</v>
      </c>
      <c r="E60" s="36">
        <f>SUMIFS(СВЦЭМ!$D$33:$D$776,СВЦЭМ!$A$33:$A$776,$A60,СВЦЭМ!$B$33:$B$776,E$47)+'СЕТ СН'!$G$11+СВЦЭМ!$D$10+'СЕТ СН'!$G$5-'СЕТ СН'!$G$21</f>
        <v>3479.0031972200004</v>
      </c>
      <c r="F60" s="36">
        <f>SUMIFS(СВЦЭМ!$D$33:$D$776,СВЦЭМ!$A$33:$A$776,$A60,СВЦЭМ!$B$33:$B$776,F$47)+'СЕТ СН'!$G$11+СВЦЭМ!$D$10+'СЕТ СН'!$G$5-'СЕТ СН'!$G$21</f>
        <v>3455.6132176900001</v>
      </c>
      <c r="G60" s="36">
        <f>SUMIFS(СВЦЭМ!$D$33:$D$776,СВЦЭМ!$A$33:$A$776,$A60,СВЦЭМ!$B$33:$B$776,G$47)+'СЕТ СН'!$G$11+СВЦЭМ!$D$10+'СЕТ СН'!$G$5-'СЕТ СН'!$G$21</f>
        <v>3428.6526172900003</v>
      </c>
      <c r="H60" s="36">
        <f>SUMIFS(СВЦЭМ!$D$33:$D$776,СВЦЭМ!$A$33:$A$776,$A60,СВЦЭМ!$B$33:$B$776,H$47)+'СЕТ СН'!$G$11+СВЦЭМ!$D$10+'СЕТ СН'!$G$5-'СЕТ СН'!$G$21</f>
        <v>3397.61625581</v>
      </c>
      <c r="I60" s="36">
        <f>SUMIFS(СВЦЭМ!$D$33:$D$776,СВЦЭМ!$A$33:$A$776,$A60,СВЦЭМ!$B$33:$B$776,I$47)+'СЕТ СН'!$G$11+СВЦЭМ!$D$10+'СЕТ СН'!$G$5-'СЕТ СН'!$G$21</f>
        <v>3344.5647996400003</v>
      </c>
      <c r="J60" s="36">
        <f>SUMIFS(СВЦЭМ!$D$33:$D$776,СВЦЭМ!$A$33:$A$776,$A60,СВЦЭМ!$B$33:$B$776,J$47)+'СЕТ СН'!$G$11+СВЦЭМ!$D$10+'СЕТ СН'!$G$5-'СЕТ СН'!$G$21</f>
        <v>3317.2177592100002</v>
      </c>
      <c r="K60" s="36">
        <f>SUMIFS(СВЦЭМ!$D$33:$D$776,СВЦЭМ!$A$33:$A$776,$A60,СВЦЭМ!$B$33:$B$776,K$47)+'СЕТ СН'!$G$11+СВЦЭМ!$D$10+'СЕТ СН'!$G$5-'СЕТ СН'!$G$21</f>
        <v>3306.0393802200001</v>
      </c>
      <c r="L60" s="36">
        <f>SUMIFS(СВЦЭМ!$D$33:$D$776,СВЦЭМ!$A$33:$A$776,$A60,СВЦЭМ!$B$33:$B$776,L$47)+'СЕТ СН'!$G$11+СВЦЭМ!$D$10+'СЕТ СН'!$G$5-'СЕТ СН'!$G$21</f>
        <v>3274.1957332400002</v>
      </c>
      <c r="M60" s="36">
        <f>SUMIFS(СВЦЭМ!$D$33:$D$776,СВЦЭМ!$A$33:$A$776,$A60,СВЦЭМ!$B$33:$B$776,M$47)+'СЕТ СН'!$G$11+СВЦЭМ!$D$10+'СЕТ СН'!$G$5-'СЕТ СН'!$G$21</f>
        <v>3262.7632477300003</v>
      </c>
      <c r="N60" s="36">
        <f>SUMIFS(СВЦЭМ!$D$33:$D$776,СВЦЭМ!$A$33:$A$776,$A60,СВЦЭМ!$B$33:$B$776,N$47)+'СЕТ СН'!$G$11+СВЦЭМ!$D$10+'СЕТ СН'!$G$5-'СЕТ СН'!$G$21</f>
        <v>3263.4395999799999</v>
      </c>
      <c r="O60" s="36">
        <f>SUMIFS(СВЦЭМ!$D$33:$D$776,СВЦЭМ!$A$33:$A$776,$A60,СВЦЭМ!$B$33:$B$776,O$47)+'СЕТ СН'!$G$11+СВЦЭМ!$D$10+'СЕТ СН'!$G$5-'СЕТ СН'!$G$21</f>
        <v>3265.8256733100002</v>
      </c>
      <c r="P60" s="36">
        <f>SUMIFS(СВЦЭМ!$D$33:$D$776,СВЦЭМ!$A$33:$A$776,$A60,СВЦЭМ!$B$33:$B$776,P$47)+'СЕТ СН'!$G$11+СВЦЭМ!$D$10+'СЕТ СН'!$G$5-'СЕТ СН'!$G$21</f>
        <v>3267.4746515300003</v>
      </c>
      <c r="Q60" s="36">
        <f>SUMIFS(СВЦЭМ!$D$33:$D$776,СВЦЭМ!$A$33:$A$776,$A60,СВЦЭМ!$B$33:$B$776,Q$47)+'СЕТ СН'!$G$11+СВЦЭМ!$D$10+'СЕТ СН'!$G$5-'СЕТ СН'!$G$21</f>
        <v>3266.9401309200002</v>
      </c>
      <c r="R60" s="36">
        <f>SUMIFS(СВЦЭМ!$D$33:$D$776,СВЦЭМ!$A$33:$A$776,$A60,СВЦЭМ!$B$33:$B$776,R$47)+'СЕТ СН'!$G$11+СВЦЭМ!$D$10+'СЕТ СН'!$G$5-'СЕТ СН'!$G$21</f>
        <v>3257.09564185</v>
      </c>
      <c r="S60" s="36">
        <f>SUMIFS(СВЦЭМ!$D$33:$D$776,СВЦЭМ!$A$33:$A$776,$A60,СВЦЭМ!$B$33:$B$776,S$47)+'СЕТ СН'!$G$11+СВЦЭМ!$D$10+'СЕТ СН'!$G$5-'СЕТ СН'!$G$21</f>
        <v>3260.7146097200002</v>
      </c>
      <c r="T60" s="36">
        <f>SUMIFS(СВЦЭМ!$D$33:$D$776,СВЦЭМ!$A$33:$A$776,$A60,СВЦЭМ!$B$33:$B$776,T$47)+'СЕТ СН'!$G$11+СВЦЭМ!$D$10+'СЕТ СН'!$G$5-'СЕТ СН'!$G$21</f>
        <v>3278.84623336</v>
      </c>
      <c r="U60" s="36">
        <f>SUMIFS(СВЦЭМ!$D$33:$D$776,СВЦЭМ!$A$33:$A$776,$A60,СВЦЭМ!$B$33:$B$776,U$47)+'СЕТ СН'!$G$11+СВЦЭМ!$D$10+'СЕТ СН'!$G$5-'СЕТ СН'!$G$21</f>
        <v>3276.3661517600003</v>
      </c>
      <c r="V60" s="36">
        <f>SUMIFS(СВЦЭМ!$D$33:$D$776,СВЦЭМ!$A$33:$A$776,$A60,СВЦЭМ!$B$33:$B$776,V$47)+'СЕТ СН'!$G$11+СВЦЭМ!$D$10+'СЕТ СН'!$G$5-'СЕТ СН'!$G$21</f>
        <v>3263.5787105300001</v>
      </c>
      <c r="W60" s="36">
        <f>SUMIFS(СВЦЭМ!$D$33:$D$776,СВЦЭМ!$A$33:$A$776,$A60,СВЦЭМ!$B$33:$B$776,W$47)+'СЕТ СН'!$G$11+СВЦЭМ!$D$10+'СЕТ СН'!$G$5-'СЕТ СН'!$G$21</f>
        <v>3255.0573199300002</v>
      </c>
      <c r="X60" s="36">
        <f>SUMIFS(СВЦЭМ!$D$33:$D$776,СВЦЭМ!$A$33:$A$776,$A60,СВЦЭМ!$B$33:$B$776,X$47)+'СЕТ СН'!$G$11+СВЦЭМ!$D$10+'СЕТ СН'!$G$5-'СЕТ СН'!$G$21</f>
        <v>3263.2251484799999</v>
      </c>
      <c r="Y60" s="36">
        <f>SUMIFS(СВЦЭМ!$D$33:$D$776,СВЦЭМ!$A$33:$A$776,$A60,СВЦЭМ!$B$33:$B$776,Y$47)+'СЕТ СН'!$G$11+СВЦЭМ!$D$10+'СЕТ СН'!$G$5-'СЕТ СН'!$G$21</f>
        <v>3300.9644203799999</v>
      </c>
    </row>
    <row r="61" spans="1:25" ht="15.75" x14ac:dyDescent="0.2">
      <c r="A61" s="35">
        <f t="shared" si="1"/>
        <v>43783</v>
      </c>
      <c r="B61" s="36">
        <f>SUMIFS(СВЦЭМ!$D$33:$D$776,СВЦЭМ!$A$33:$A$776,$A61,СВЦЭМ!$B$33:$B$776,B$47)+'СЕТ СН'!$G$11+СВЦЭМ!$D$10+'СЕТ СН'!$G$5-'СЕТ СН'!$G$21</f>
        <v>3286.79277873</v>
      </c>
      <c r="C61" s="36">
        <f>SUMIFS(СВЦЭМ!$D$33:$D$776,СВЦЭМ!$A$33:$A$776,$A61,СВЦЭМ!$B$33:$B$776,C$47)+'СЕТ СН'!$G$11+СВЦЭМ!$D$10+'СЕТ СН'!$G$5-'СЕТ СН'!$G$21</f>
        <v>3313.9186990200001</v>
      </c>
      <c r="D61" s="36">
        <f>SUMIFS(СВЦЭМ!$D$33:$D$776,СВЦЭМ!$A$33:$A$776,$A61,СВЦЭМ!$B$33:$B$776,D$47)+'СЕТ СН'!$G$11+СВЦЭМ!$D$10+'СЕТ СН'!$G$5-'СЕТ СН'!$G$21</f>
        <v>3317.4241310900002</v>
      </c>
      <c r="E61" s="36">
        <f>SUMIFS(СВЦЭМ!$D$33:$D$776,СВЦЭМ!$A$33:$A$776,$A61,СВЦЭМ!$B$33:$B$776,E$47)+'СЕТ СН'!$G$11+СВЦЭМ!$D$10+'СЕТ СН'!$G$5-'СЕТ СН'!$G$21</f>
        <v>3321.41290716</v>
      </c>
      <c r="F61" s="36">
        <f>SUMIFS(СВЦЭМ!$D$33:$D$776,СВЦЭМ!$A$33:$A$776,$A61,СВЦЭМ!$B$33:$B$776,F$47)+'СЕТ СН'!$G$11+СВЦЭМ!$D$10+'СЕТ СН'!$G$5-'СЕТ СН'!$G$21</f>
        <v>3319.3613843399999</v>
      </c>
      <c r="G61" s="36">
        <f>SUMIFS(СВЦЭМ!$D$33:$D$776,СВЦЭМ!$A$33:$A$776,$A61,СВЦЭМ!$B$33:$B$776,G$47)+'СЕТ СН'!$G$11+СВЦЭМ!$D$10+'СЕТ СН'!$G$5-'СЕТ СН'!$G$21</f>
        <v>3323.67444389</v>
      </c>
      <c r="H61" s="36">
        <f>SUMIFS(СВЦЭМ!$D$33:$D$776,СВЦЭМ!$A$33:$A$776,$A61,СВЦЭМ!$B$33:$B$776,H$47)+'СЕТ СН'!$G$11+СВЦЭМ!$D$10+'СЕТ СН'!$G$5-'СЕТ СН'!$G$21</f>
        <v>3309.75811793</v>
      </c>
      <c r="I61" s="36">
        <f>SUMIFS(СВЦЭМ!$D$33:$D$776,СВЦЭМ!$A$33:$A$776,$A61,СВЦЭМ!$B$33:$B$776,I$47)+'СЕТ СН'!$G$11+СВЦЭМ!$D$10+'СЕТ СН'!$G$5-'СЕТ СН'!$G$21</f>
        <v>3353.5051765200001</v>
      </c>
      <c r="J61" s="36">
        <f>SUMIFS(СВЦЭМ!$D$33:$D$776,СВЦЭМ!$A$33:$A$776,$A61,СВЦЭМ!$B$33:$B$776,J$47)+'СЕТ СН'!$G$11+СВЦЭМ!$D$10+'СЕТ СН'!$G$5-'СЕТ СН'!$G$21</f>
        <v>3415.3453927200003</v>
      </c>
      <c r="K61" s="36">
        <f>SUMIFS(СВЦЭМ!$D$33:$D$776,СВЦЭМ!$A$33:$A$776,$A61,СВЦЭМ!$B$33:$B$776,K$47)+'СЕТ СН'!$G$11+СВЦЭМ!$D$10+'СЕТ СН'!$G$5-'СЕТ СН'!$G$21</f>
        <v>3425.0191567500001</v>
      </c>
      <c r="L61" s="36">
        <f>SUMIFS(СВЦЭМ!$D$33:$D$776,СВЦЭМ!$A$33:$A$776,$A61,СВЦЭМ!$B$33:$B$776,L$47)+'СЕТ СН'!$G$11+СВЦЭМ!$D$10+'СЕТ СН'!$G$5-'СЕТ СН'!$G$21</f>
        <v>3383.3166897700003</v>
      </c>
      <c r="M61" s="36">
        <f>SUMIFS(СВЦЭМ!$D$33:$D$776,СВЦЭМ!$A$33:$A$776,$A61,СВЦЭМ!$B$33:$B$776,M$47)+'СЕТ СН'!$G$11+СВЦЭМ!$D$10+'СЕТ СН'!$G$5-'СЕТ СН'!$G$21</f>
        <v>3364.1327679300002</v>
      </c>
      <c r="N61" s="36">
        <f>SUMIFS(СВЦЭМ!$D$33:$D$776,СВЦЭМ!$A$33:$A$776,$A61,СВЦЭМ!$B$33:$B$776,N$47)+'СЕТ СН'!$G$11+СВЦЭМ!$D$10+'СЕТ СН'!$G$5-'СЕТ СН'!$G$21</f>
        <v>3348.5424012800004</v>
      </c>
      <c r="O61" s="36">
        <f>SUMIFS(СВЦЭМ!$D$33:$D$776,СВЦЭМ!$A$33:$A$776,$A61,СВЦЭМ!$B$33:$B$776,O$47)+'СЕТ СН'!$G$11+СВЦЭМ!$D$10+'СЕТ СН'!$G$5-'СЕТ СН'!$G$21</f>
        <v>3341.2792871700003</v>
      </c>
      <c r="P61" s="36">
        <f>SUMIFS(СВЦЭМ!$D$33:$D$776,СВЦЭМ!$A$33:$A$776,$A61,СВЦЭМ!$B$33:$B$776,P$47)+'СЕТ СН'!$G$11+СВЦЭМ!$D$10+'СЕТ СН'!$G$5-'СЕТ СН'!$G$21</f>
        <v>3339.3797273700002</v>
      </c>
      <c r="Q61" s="36">
        <f>SUMIFS(СВЦЭМ!$D$33:$D$776,СВЦЭМ!$A$33:$A$776,$A61,СВЦЭМ!$B$33:$B$776,Q$47)+'СЕТ СН'!$G$11+СВЦЭМ!$D$10+'СЕТ СН'!$G$5-'СЕТ СН'!$G$21</f>
        <v>3337.9635064000004</v>
      </c>
      <c r="R61" s="36">
        <f>SUMIFS(СВЦЭМ!$D$33:$D$776,СВЦЭМ!$A$33:$A$776,$A61,СВЦЭМ!$B$33:$B$776,R$47)+'СЕТ СН'!$G$11+СВЦЭМ!$D$10+'СЕТ СН'!$G$5-'СЕТ СН'!$G$21</f>
        <v>3336.3185373300003</v>
      </c>
      <c r="S61" s="36">
        <f>SUMIFS(СВЦЭМ!$D$33:$D$776,СВЦЭМ!$A$33:$A$776,$A61,СВЦЭМ!$B$33:$B$776,S$47)+'СЕТ СН'!$G$11+СВЦЭМ!$D$10+'СЕТ СН'!$G$5-'СЕТ СН'!$G$21</f>
        <v>3366.88485382</v>
      </c>
      <c r="T61" s="36">
        <f>SUMIFS(СВЦЭМ!$D$33:$D$776,СВЦЭМ!$A$33:$A$776,$A61,СВЦЭМ!$B$33:$B$776,T$47)+'СЕТ СН'!$G$11+СВЦЭМ!$D$10+'СЕТ СН'!$G$5-'СЕТ СН'!$G$21</f>
        <v>3381.21391365</v>
      </c>
      <c r="U61" s="36">
        <f>SUMIFS(СВЦЭМ!$D$33:$D$776,СВЦЭМ!$A$33:$A$776,$A61,СВЦЭМ!$B$33:$B$776,U$47)+'СЕТ СН'!$G$11+СВЦЭМ!$D$10+'СЕТ СН'!$G$5-'СЕТ СН'!$G$21</f>
        <v>3375.3503180100001</v>
      </c>
      <c r="V61" s="36">
        <f>SUMIFS(СВЦЭМ!$D$33:$D$776,СВЦЭМ!$A$33:$A$776,$A61,СВЦЭМ!$B$33:$B$776,V$47)+'СЕТ СН'!$G$11+СВЦЭМ!$D$10+'СЕТ СН'!$G$5-'СЕТ СН'!$G$21</f>
        <v>3370.2034751400001</v>
      </c>
      <c r="W61" s="36">
        <f>SUMIFS(СВЦЭМ!$D$33:$D$776,СВЦЭМ!$A$33:$A$776,$A61,СВЦЭМ!$B$33:$B$776,W$47)+'СЕТ СН'!$G$11+СВЦЭМ!$D$10+'СЕТ СН'!$G$5-'СЕТ СН'!$G$21</f>
        <v>3366.1784273000003</v>
      </c>
      <c r="X61" s="36">
        <f>SUMIFS(СВЦЭМ!$D$33:$D$776,СВЦЭМ!$A$33:$A$776,$A61,СВЦЭМ!$B$33:$B$776,X$47)+'СЕТ СН'!$G$11+СВЦЭМ!$D$10+'СЕТ СН'!$G$5-'СЕТ СН'!$G$21</f>
        <v>3359.3445224000002</v>
      </c>
      <c r="Y61" s="36">
        <f>SUMIFS(СВЦЭМ!$D$33:$D$776,СВЦЭМ!$A$33:$A$776,$A61,СВЦЭМ!$B$33:$B$776,Y$47)+'СЕТ СН'!$G$11+СВЦЭМ!$D$10+'СЕТ СН'!$G$5-'СЕТ СН'!$G$21</f>
        <v>3362.5853640100004</v>
      </c>
    </row>
    <row r="62" spans="1:25" ht="15.75" x14ac:dyDescent="0.2">
      <c r="A62" s="35">
        <f t="shared" si="1"/>
        <v>43784</v>
      </c>
      <c r="B62" s="36">
        <f>SUMIFS(СВЦЭМ!$D$33:$D$776,СВЦЭМ!$A$33:$A$776,$A62,СВЦЭМ!$B$33:$B$776,B$47)+'СЕТ СН'!$G$11+СВЦЭМ!$D$10+'СЕТ СН'!$G$5-'СЕТ СН'!$G$21</f>
        <v>3359.6945128900002</v>
      </c>
      <c r="C62" s="36">
        <f>SUMIFS(СВЦЭМ!$D$33:$D$776,СВЦЭМ!$A$33:$A$776,$A62,СВЦЭМ!$B$33:$B$776,C$47)+'СЕТ СН'!$G$11+СВЦЭМ!$D$10+'СЕТ СН'!$G$5-'СЕТ СН'!$G$21</f>
        <v>3396.2366193900002</v>
      </c>
      <c r="D62" s="36">
        <f>SUMIFS(СВЦЭМ!$D$33:$D$776,СВЦЭМ!$A$33:$A$776,$A62,СВЦЭМ!$B$33:$B$776,D$47)+'СЕТ СН'!$G$11+СВЦЭМ!$D$10+'СЕТ СН'!$G$5-'СЕТ СН'!$G$21</f>
        <v>3389.9040851899999</v>
      </c>
      <c r="E62" s="36">
        <f>SUMIFS(СВЦЭМ!$D$33:$D$776,СВЦЭМ!$A$33:$A$776,$A62,СВЦЭМ!$B$33:$B$776,E$47)+'СЕТ СН'!$G$11+СВЦЭМ!$D$10+'СЕТ СН'!$G$5-'СЕТ СН'!$G$21</f>
        <v>3400.03673725</v>
      </c>
      <c r="F62" s="36">
        <f>SUMIFS(СВЦЭМ!$D$33:$D$776,СВЦЭМ!$A$33:$A$776,$A62,СВЦЭМ!$B$33:$B$776,F$47)+'СЕТ СН'!$G$11+СВЦЭМ!$D$10+'СЕТ СН'!$G$5-'СЕТ СН'!$G$21</f>
        <v>3399.7258684100002</v>
      </c>
      <c r="G62" s="36">
        <f>SUMIFS(СВЦЭМ!$D$33:$D$776,СВЦЭМ!$A$33:$A$776,$A62,СВЦЭМ!$B$33:$B$776,G$47)+'СЕТ СН'!$G$11+СВЦЭМ!$D$10+'СЕТ СН'!$G$5-'СЕТ СН'!$G$21</f>
        <v>3382.4882023700002</v>
      </c>
      <c r="H62" s="36">
        <f>SUMIFS(СВЦЭМ!$D$33:$D$776,СВЦЭМ!$A$33:$A$776,$A62,СВЦЭМ!$B$33:$B$776,H$47)+'СЕТ СН'!$G$11+СВЦЭМ!$D$10+'СЕТ СН'!$G$5-'СЕТ СН'!$G$21</f>
        <v>3372.9513844100002</v>
      </c>
      <c r="I62" s="36">
        <f>SUMIFS(СВЦЭМ!$D$33:$D$776,СВЦЭМ!$A$33:$A$776,$A62,СВЦЭМ!$B$33:$B$776,I$47)+'СЕТ СН'!$G$11+СВЦЭМ!$D$10+'СЕТ СН'!$G$5-'СЕТ СН'!$G$21</f>
        <v>3385.4014160000002</v>
      </c>
      <c r="J62" s="36">
        <f>SUMIFS(СВЦЭМ!$D$33:$D$776,СВЦЭМ!$A$33:$A$776,$A62,СВЦЭМ!$B$33:$B$776,J$47)+'СЕТ СН'!$G$11+СВЦЭМ!$D$10+'СЕТ СН'!$G$5-'СЕТ СН'!$G$21</f>
        <v>3393.6349069799999</v>
      </c>
      <c r="K62" s="36">
        <f>SUMIFS(СВЦЭМ!$D$33:$D$776,СВЦЭМ!$A$33:$A$776,$A62,СВЦЭМ!$B$33:$B$776,K$47)+'СЕТ СН'!$G$11+СВЦЭМ!$D$10+'СЕТ СН'!$G$5-'СЕТ СН'!$G$21</f>
        <v>3401.4787679600004</v>
      </c>
      <c r="L62" s="36">
        <f>SUMIFS(СВЦЭМ!$D$33:$D$776,СВЦЭМ!$A$33:$A$776,$A62,СВЦЭМ!$B$33:$B$776,L$47)+'СЕТ СН'!$G$11+СВЦЭМ!$D$10+'СЕТ СН'!$G$5-'СЕТ СН'!$G$21</f>
        <v>3354.8746045600001</v>
      </c>
      <c r="M62" s="36">
        <f>SUMIFS(СВЦЭМ!$D$33:$D$776,СВЦЭМ!$A$33:$A$776,$A62,СВЦЭМ!$B$33:$B$776,M$47)+'СЕТ СН'!$G$11+СВЦЭМ!$D$10+'СЕТ СН'!$G$5-'СЕТ СН'!$G$21</f>
        <v>3329.3671792</v>
      </c>
      <c r="N62" s="36">
        <f>SUMIFS(СВЦЭМ!$D$33:$D$776,СВЦЭМ!$A$33:$A$776,$A62,СВЦЭМ!$B$33:$B$776,N$47)+'СЕТ СН'!$G$11+СВЦЭМ!$D$10+'СЕТ СН'!$G$5-'СЕТ СН'!$G$21</f>
        <v>3322.53286312</v>
      </c>
      <c r="O62" s="36">
        <f>SUMIFS(СВЦЭМ!$D$33:$D$776,СВЦЭМ!$A$33:$A$776,$A62,СВЦЭМ!$B$33:$B$776,O$47)+'СЕТ СН'!$G$11+СВЦЭМ!$D$10+'СЕТ СН'!$G$5-'СЕТ СН'!$G$21</f>
        <v>3321.6819798000001</v>
      </c>
      <c r="P62" s="36">
        <f>SUMIFS(СВЦЭМ!$D$33:$D$776,СВЦЭМ!$A$33:$A$776,$A62,СВЦЭМ!$B$33:$B$776,P$47)+'СЕТ СН'!$G$11+СВЦЭМ!$D$10+'СЕТ СН'!$G$5-'СЕТ СН'!$G$21</f>
        <v>3319.04400566</v>
      </c>
      <c r="Q62" s="36">
        <f>SUMIFS(СВЦЭМ!$D$33:$D$776,СВЦЭМ!$A$33:$A$776,$A62,СВЦЭМ!$B$33:$B$776,Q$47)+'СЕТ СН'!$G$11+СВЦЭМ!$D$10+'СЕТ СН'!$G$5-'СЕТ СН'!$G$21</f>
        <v>3317.7974526900002</v>
      </c>
      <c r="R62" s="36">
        <f>SUMIFS(СВЦЭМ!$D$33:$D$776,СВЦЭМ!$A$33:$A$776,$A62,СВЦЭМ!$B$33:$B$776,R$47)+'СЕТ СН'!$G$11+СВЦЭМ!$D$10+'СЕТ СН'!$G$5-'СЕТ СН'!$G$21</f>
        <v>3320.5585169200003</v>
      </c>
      <c r="S62" s="36">
        <f>SUMIFS(СВЦЭМ!$D$33:$D$776,СВЦЭМ!$A$33:$A$776,$A62,СВЦЭМ!$B$33:$B$776,S$47)+'СЕТ СН'!$G$11+СВЦЭМ!$D$10+'СЕТ СН'!$G$5-'СЕТ СН'!$G$21</f>
        <v>3333.8422027500001</v>
      </c>
      <c r="T62" s="36">
        <f>SUMIFS(СВЦЭМ!$D$33:$D$776,СВЦЭМ!$A$33:$A$776,$A62,СВЦЭМ!$B$33:$B$776,T$47)+'СЕТ СН'!$G$11+СВЦЭМ!$D$10+'СЕТ СН'!$G$5-'СЕТ СН'!$G$21</f>
        <v>3337.67626165</v>
      </c>
      <c r="U62" s="36">
        <f>SUMIFS(СВЦЭМ!$D$33:$D$776,СВЦЭМ!$A$33:$A$776,$A62,СВЦЭМ!$B$33:$B$776,U$47)+'СЕТ СН'!$G$11+СВЦЭМ!$D$10+'СЕТ СН'!$G$5-'СЕТ СН'!$G$21</f>
        <v>3329.8441808100001</v>
      </c>
      <c r="V62" s="36">
        <f>SUMIFS(СВЦЭМ!$D$33:$D$776,СВЦЭМ!$A$33:$A$776,$A62,СВЦЭМ!$B$33:$B$776,V$47)+'СЕТ СН'!$G$11+СВЦЭМ!$D$10+'СЕТ СН'!$G$5-'СЕТ СН'!$G$21</f>
        <v>3321.3819192700003</v>
      </c>
      <c r="W62" s="36">
        <f>SUMIFS(СВЦЭМ!$D$33:$D$776,СВЦЭМ!$A$33:$A$776,$A62,СВЦЭМ!$B$33:$B$776,W$47)+'СЕТ СН'!$G$11+СВЦЭМ!$D$10+'СЕТ СН'!$G$5-'СЕТ СН'!$G$21</f>
        <v>3316.0141953500001</v>
      </c>
      <c r="X62" s="36">
        <f>SUMIFS(СВЦЭМ!$D$33:$D$776,СВЦЭМ!$A$33:$A$776,$A62,СВЦЭМ!$B$33:$B$776,X$47)+'СЕТ СН'!$G$11+СВЦЭМ!$D$10+'СЕТ СН'!$G$5-'СЕТ СН'!$G$21</f>
        <v>3304.5404894900003</v>
      </c>
      <c r="Y62" s="36">
        <f>SUMIFS(СВЦЭМ!$D$33:$D$776,СВЦЭМ!$A$33:$A$776,$A62,СВЦЭМ!$B$33:$B$776,Y$47)+'СЕТ СН'!$G$11+СВЦЭМ!$D$10+'СЕТ СН'!$G$5-'СЕТ СН'!$G$21</f>
        <v>3306.0912877199999</v>
      </c>
    </row>
    <row r="63" spans="1:25" ht="15.75" x14ac:dyDescent="0.2">
      <c r="A63" s="35">
        <f t="shared" si="1"/>
        <v>43785</v>
      </c>
      <c r="B63" s="36">
        <f>SUMIFS(СВЦЭМ!$D$33:$D$776,СВЦЭМ!$A$33:$A$776,$A63,СВЦЭМ!$B$33:$B$776,B$47)+'СЕТ СН'!$G$11+СВЦЭМ!$D$10+'СЕТ СН'!$G$5-'СЕТ СН'!$G$21</f>
        <v>3400.6846629900001</v>
      </c>
      <c r="C63" s="36">
        <f>SUMIFS(СВЦЭМ!$D$33:$D$776,СВЦЭМ!$A$33:$A$776,$A63,СВЦЭМ!$B$33:$B$776,C$47)+'СЕТ СН'!$G$11+СВЦЭМ!$D$10+'СЕТ СН'!$G$5-'СЕТ СН'!$G$21</f>
        <v>3418.8793444800003</v>
      </c>
      <c r="D63" s="36">
        <f>SUMIFS(СВЦЭМ!$D$33:$D$776,СВЦЭМ!$A$33:$A$776,$A63,СВЦЭМ!$B$33:$B$776,D$47)+'СЕТ СН'!$G$11+СВЦЭМ!$D$10+'СЕТ СН'!$G$5-'СЕТ СН'!$G$21</f>
        <v>3420.4607644000002</v>
      </c>
      <c r="E63" s="36">
        <f>SUMIFS(СВЦЭМ!$D$33:$D$776,СВЦЭМ!$A$33:$A$776,$A63,СВЦЭМ!$B$33:$B$776,E$47)+'СЕТ СН'!$G$11+СВЦЭМ!$D$10+'СЕТ СН'!$G$5-'СЕТ СН'!$G$21</f>
        <v>3431.0059077200003</v>
      </c>
      <c r="F63" s="36">
        <f>SUMIFS(СВЦЭМ!$D$33:$D$776,СВЦЭМ!$A$33:$A$776,$A63,СВЦЭМ!$B$33:$B$776,F$47)+'СЕТ СН'!$G$11+СВЦЭМ!$D$10+'СЕТ СН'!$G$5-'СЕТ СН'!$G$21</f>
        <v>3425.11340277</v>
      </c>
      <c r="G63" s="36">
        <f>SUMIFS(СВЦЭМ!$D$33:$D$776,СВЦЭМ!$A$33:$A$776,$A63,СВЦЭМ!$B$33:$B$776,G$47)+'СЕТ СН'!$G$11+СВЦЭМ!$D$10+'СЕТ СН'!$G$5-'СЕТ СН'!$G$21</f>
        <v>3426.6328668200003</v>
      </c>
      <c r="H63" s="36">
        <f>SUMIFS(СВЦЭМ!$D$33:$D$776,СВЦЭМ!$A$33:$A$776,$A63,СВЦЭМ!$B$33:$B$776,H$47)+'СЕТ СН'!$G$11+СВЦЭМ!$D$10+'СЕТ СН'!$G$5-'СЕТ СН'!$G$21</f>
        <v>3422.3428929000002</v>
      </c>
      <c r="I63" s="36">
        <f>SUMIFS(СВЦЭМ!$D$33:$D$776,СВЦЭМ!$A$33:$A$776,$A63,СВЦЭМ!$B$33:$B$776,I$47)+'СЕТ СН'!$G$11+СВЦЭМ!$D$10+'СЕТ СН'!$G$5-'СЕТ СН'!$G$21</f>
        <v>3391.20895376</v>
      </c>
      <c r="J63" s="36">
        <f>SUMIFS(СВЦЭМ!$D$33:$D$776,СВЦЭМ!$A$33:$A$776,$A63,СВЦЭМ!$B$33:$B$776,J$47)+'СЕТ СН'!$G$11+СВЦЭМ!$D$10+'СЕТ СН'!$G$5-'СЕТ СН'!$G$21</f>
        <v>3398.6785334800002</v>
      </c>
      <c r="K63" s="36">
        <f>SUMIFS(СВЦЭМ!$D$33:$D$776,СВЦЭМ!$A$33:$A$776,$A63,СВЦЭМ!$B$33:$B$776,K$47)+'СЕТ СН'!$G$11+СВЦЭМ!$D$10+'СЕТ СН'!$G$5-'СЕТ СН'!$G$21</f>
        <v>3409.5369523700001</v>
      </c>
      <c r="L63" s="36">
        <f>SUMIFS(СВЦЭМ!$D$33:$D$776,СВЦЭМ!$A$33:$A$776,$A63,СВЦЭМ!$B$33:$B$776,L$47)+'СЕТ СН'!$G$11+СВЦЭМ!$D$10+'СЕТ СН'!$G$5-'СЕТ СН'!$G$21</f>
        <v>3373.55683254</v>
      </c>
      <c r="M63" s="36">
        <f>SUMIFS(СВЦЭМ!$D$33:$D$776,СВЦЭМ!$A$33:$A$776,$A63,СВЦЭМ!$B$33:$B$776,M$47)+'СЕТ СН'!$G$11+СВЦЭМ!$D$10+'СЕТ СН'!$G$5-'СЕТ СН'!$G$21</f>
        <v>3351.59896488</v>
      </c>
      <c r="N63" s="36">
        <f>SUMIFS(СВЦЭМ!$D$33:$D$776,СВЦЭМ!$A$33:$A$776,$A63,СВЦЭМ!$B$33:$B$776,N$47)+'СЕТ СН'!$G$11+СВЦЭМ!$D$10+'СЕТ СН'!$G$5-'СЕТ СН'!$G$21</f>
        <v>3347.87513184</v>
      </c>
      <c r="O63" s="36">
        <f>SUMIFS(СВЦЭМ!$D$33:$D$776,СВЦЭМ!$A$33:$A$776,$A63,СВЦЭМ!$B$33:$B$776,O$47)+'СЕТ СН'!$G$11+СВЦЭМ!$D$10+'СЕТ СН'!$G$5-'СЕТ СН'!$G$21</f>
        <v>3347.99756179</v>
      </c>
      <c r="P63" s="36">
        <f>SUMIFS(СВЦЭМ!$D$33:$D$776,СВЦЭМ!$A$33:$A$776,$A63,СВЦЭМ!$B$33:$B$776,P$47)+'СЕТ СН'!$G$11+СВЦЭМ!$D$10+'СЕТ СН'!$G$5-'СЕТ СН'!$G$21</f>
        <v>3339.6689608200004</v>
      </c>
      <c r="Q63" s="36">
        <f>SUMIFS(СВЦЭМ!$D$33:$D$776,СВЦЭМ!$A$33:$A$776,$A63,СВЦЭМ!$B$33:$B$776,Q$47)+'СЕТ СН'!$G$11+СВЦЭМ!$D$10+'СЕТ СН'!$G$5-'СЕТ СН'!$G$21</f>
        <v>3332.9788708599999</v>
      </c>
      <c r="R63" s="36">
        <f>SUMIFS(СВЦЭМ!$D$33:$D$776,СВЦЭМ!$A$33:$A$776,$A63,СВЦЭМ!$B$33:$B$776,R$47)+'СЕТ СН'!$G$11+СВЦЭМ!$D$10+'СЕТ СН'!$G$5-'СЕТ СН'!$G$21</f>
        <v>3329.0185127499999</v>
      </c>
      <c r="S63" s="36">
        <f>SUMIFS(СВЦЭМ!$D$33:$D$776,СВЦЭМ!$A$33:$A$776,$A63,СВЦЭМ!$B$33:$B$776,S$47)+'СЕТ СН'!$G$11+СВЦЭМ!$D$10+'СЕТ СН'!$G$5-'СЕТ СН'!$G$21</f>
        <v>3341.2292723400001</v>
      </c>
      <c r="T63" s="36">
        <f>SUMIFS(СВЦЭМ!$D$33:$D$776,СВЦЭМ!$A$33:$A$776,$A63,СВЦЭМ!$B$33:$B$776,T$47)+'СЕТ СН'!$G$11+СВЦЭМ!$D$10+'СЕТ СН'!$G$5-'СЕТ СН'!$G$21</f>
        <v>3363.4979217700002</v>
      </c>
      <c r="U63" s="36">
        <f>SUMIFS(СВЦЭМ!$D$33:$D$776,СВЦЭМ!$A$33:$A$776,$A63,СВЦЭМ!$B$33:$B$776,U$47)+'СЕТ СН'!$G$11+СВЦЭМ!$D$10+'СЕТ СН'!$G$5-'СЕТ СН'!$G$21</f>
        <v>3358.3211911100002</v>
      </c>
      <c r="V63" s="36">
        <f>SUMIFS(СВЦЭМ!$D$33:$D$776,СВЦЭМ!$A$33:$A$776,$A63,СВЦЭМ!$B$33:$B$776,V$47)+'СЕТ СН'!$G$11+СВЦЭМ!$D$10+'СЕТ СН'!$G$5-'СЕТ СН'!$G$21</f>
        <v>3352.8935061400002</v>
      </c>
      <c r="W63" s="36">
        <f>SUMIFS(СВЦЭМ!$D$33:$D$776,СВЦЭМ!$A$33:$A$776,$A63,СВЦЭМ!$B$33:$B$776,W$47)+'СЕТ СН'!$G$11+СВЦЭМ!$D$10+'СЕТ СН'!$G$5-'СЕТ СН'!$G$21</f>
        <v>3349.59855195</v>
      </c>
      <c r="X63" s="36">
        <f>SUMIFS(СВЦЭМ!$D$33:$D$776,СВЦЭМ!$A$33:$A$776,$A63,СВЦЭМ!$B$33:$B$776,X$47)+'СЕТ СН'!$G$11+СВЦЭМ!$D$10+'СЕТ СН'!$G$5-'СЕТ СН'!$G$21</f>
        <v>3340.0012071000001</v>
      </c>
      <c r="Y63" s="36">
        <f>SUMIFS(СВЦЭМ!$D$33:$D$776,СВЦЭМ!$A$33:$A$776,$A63,СВЦЭМ!$B$33:$B$776,Y$47)+'СЕТ СН'!$G$11+СВЦЭМ!$D$10+'СЕТ СН'!$G$5-'СЕТ СН'!$G$21</f>
        <v>3350.0118487600002</v>
      </c>
    </row>
    <row r="64" spans="1:25" ht="15.75" x14ac:dyDescent="0.2">
      <c r="A64" s="35">
        <f t="shared" si="1"/>
        <v>43786</v>
      </c>
      <c r="B64" s="36">
        <f>SUMIFS(СВЦЭМ!$D$33:$D$776,СВЦЭМ!$A$33:$A$776,$A64,СВЦЭМ!$B$33:$B$776,B$47)+'СЕТ СН'!$G$11+СВЦЭМ!$D$10+'СЕТ СН'!$G$5-'СЕТ СН'!$G$21</f>
        <v>3392.1861980600002</v>
      </c>
      <c r="C64" s="36">
        <f>SUMIFS(СВЦЭМ!$D$33:$D$776,СВЦЭМ!$A$33:$A$776,$A64,СВЦЭМ!$B$33:$B$776,C$47)+'СЕТ СН'!$G$11+СВЦЭМ!$D$10+'СЕТ СН'!$G$5-'СЕТ СН'!$G$21</f>
        <v>3420.7885509799999</v>
      </c>
      <c r="D64" s="36">
        <f>SUMIFS(СВЦЭМ!$D$33:$D$776,СВЦЭМ!$A$33:$A$776,$A64,СВЦЭМ!$B$33:$B$776,D$47)+'СЕТ СН'!$G$11+СВЦЭМ!$D$10+'СЕТ СН'!$G$5-'СЕТ СН'!$G$21</f>
        <v>3413.6544295100002</v>
      </c>
      <c r="E64" s="36">
        <f>SUMIFS(СВЦЭМ!$D$33:$D$776,СВЦЭМ!$A$33:$A$776,$A64,СВЦЭМ!$B$33:$B$776,E$47)+'СЕТ СН'!$G$11+СВЦЭМ!$D$10+'СЕТ СН'!$G$5-'СЕТ СН'!$G$21</f>
        <v>3427.6272531</v>
      </c>
      <c r="F64" s="36">
        <f>SUMIFS(СВЦЭМ!$D$33:$D$776,СВЦЭМ!$A$33:$A$776,$A64,СВЦЭМ!$B$33:$B$776,F$47)+'СЕТ СН'!$G$11+СВЦЭМ!$D$10+'СЕТ СН'!$G$5-'СЕТ СН'!$G$21</f>
        <v>3424.5038967099999</v>
      </c>
      <c r="G64" s="36">
        <f>SUMIFS(СВЦЭМ!$D$33:$D$776,СВЦЭМ!$A$33:$A$776,$A64,СВЦЭМ!$B$33:$B$776,G$47)+'СЕТ СН'!$G$11+СВЦЭМ!$D$10+'СЕТ СН'!$G$5-'СЕТ СН'!$G$21</f>
        <v>3418.8311620300001</v>
      </c>
      <c r="H64" s="36">
        <f>SUMIFS(СВЦЭМ!$D$33:$D$776,СВЦЭМ!$A$33:$A$776,$A64,СВЦЭМ!$B$33:$B$776,H$47)+'СЕТ СН'!$G$11+СВЦЭМ!$D$10+'СЕТ СН'!$G$5-'СЕТ СН'!$G$21</f>
        <v>3405.3110389900003</v>
      </c>
      <c r="I64" s="36">
        <f>SUMIFS(СВЦЭМ!$D$33:$D$776,СВЦЭМ!$A$33:$A$776,$A64,СВЦЭМ!$B$33:$B$776,I$47)+'СЕТ СН'!$G$11+СВЦЭМ!$D$10+'СЕТ СН'!$G$5-'СЕТ СН'!$G$21</f>
        <v>3389.71638631</v>
      </c>
      <c r="J64" s="36">
        <f>SUMIFS(СВЦЭМ!$D$33:$D$776,СВЦЭМ!$A$33:$A$776,$A64,СВЦЭМ!$B$33:$B$776,J$47)+'СЕТ СН'!$G$11+СВЦЭМ!$D$10+'СЕТ СН'!$G$5-'СЕТ СН'!$G$21</f>
        <v>3402.79335747</v>
      </c>
      <c r="K64" s="36">
        <f>SUMIFS(СВЦЭМ!$D$33:$D$776,СВЦЭМ!$A$33:$A$776,$A64,СВЦЭМ!$B$33:$B$776,K$47)+'СЕТ СН'!$G$11+СВЦЭМ!$D$10+'СЕТ СН'!$G$5-'СЕТ СН'!$G$21</f>
        <v>3423.85435749</v>
      </c>
      <c r="L64" s="36">
        <f>SUMIFS(СВЦЭМ!$D$33:$D$776,СВЦЭМ!$A$33:$A$776,$A64,СВЦЭМ!$B$33:$B$776,L$47)+'СЕТ СН'!$G$11+СВЦЭМ!$D$10+'СЕТ СН'!$G$5-'СЕТ СН'!$G$21</f>
        <v>3387.1512063800001</v>
      </c>
      <c r="M64" s="36">
        <f>SUMIFS(СВЦЭМ!$D$33:$D$776,СВЦЭМ!$A$33:$A$776,$A64,СВЦЭМ!$B$33:$B$776,M$47)+'СЕТ СН'!$G$11+СВЦЭМ!$D$10+'СЕТ СН'!$G$5-'СЕТ СН'!$G$21</f>
        <v>3365.9192867400002</v>
      </c>
      <c r="N64" s="36">
        <f>SUMIFS(СВЦЭМ!$D$33:$D$776,СВЦЭМ!$A$33:$A$776,$A64,СВЦЭМ!$B$33:$B$776,N$47)+'СЕТ СН'!$G$11+СВЦЭМ!$D$10+'СЕТ СН'!$G$5-'СЕТ СН'!$G$21</f>
        <v>3362.0335528700002</v>
      </c>
      <c r="O64" s="36">
        <f>SUMIFS(СВЦЭМ!$D$33:$D$776,СВЦЭМ!$A$33:$A$776,$A64,СВЦЭМ!$B$33:$B$776,O$47)+'СЕТ СН'!$G$11+СВЦЭМ!$D$10+'СЕТ СН'!$G$5-'СЕТ СН'!$G$21</f>
        <v>3362.90337353</v>
      </c>
      <c r="P64" s="36">
        <f>SUMIFS(СВЦЭМ!$D$33:$D$776,СВЦЭМ!$A$33:$A$776,$A64,СВЦЭМ!$B$33:$B$776,P$47)+'СЕТ СН'!$G$11+СВЦЭМ!$D$10+'СЕТ СН'!$G$5-'СЕТ СН'!$G$21</f>
        <v>3361.8010522200002</v>
      </c>
      <c r="Q64" s="36">
        <f>SUMIFS(СВЦЭМ!$D$33:$D$776,СВЦЭМ!$A$33:$A$776,$A64,СВЦЭМ!$B$33:$B$776,Q$47)+'СЕТ СН'!$G$11+СВЦЭМ!$D$10+'СЕТ СН'!$G$5-'СЕТ СН'!$G$21</f>
        <v>3362.6784715700001</v>
      </c>
      <c r="R64" s="36">
        <f>SUMIFS(СВЦЭМ!$D$33:$D$776,СВЦЭМ!$A$33:$A$776,$A64,СВЦЭМ!$B$33:$B$776,R$47)+'СЕТ СН'!$G$11+СВЦЭМ!$D$10+'СЕТ СН'!$G$5-'СЕТ СН'!$G$21</f>
        <v>3360.5976739000002</v>
      </c>
      <c r="S64" s="36">
        <f>SUMIFS(СВЦЭМ!$D$33:$D$776,СВЦЭМ!$A$33:$A$776,$A64,СВЦЭМ!$B$33:$B$776,S$47)+'СЕТ СН'!$G$11+СВЦЭМ!$D$10+'СЕТ СН'!$G$5-'СЕТ СН'!$G$21</f>
        <v>3372.7263799000002</v>
      </c>
      <c r="T64" s="36">
        <f>SUMIFS(СВЦЭМ!$D$33:$D$776,СВЦЭМ!$A$33:$A$776,$A64,СВЦЭМ!$B$33:$B$776,T$47)+'СЕТ СН'!$G$11+СВЦЭМ!$D$10+'СЕТ СН'!$G$5-'СЕТ СН'!$G$21</f>
        <v>3390.5641069600001</v>
      </c>
      <c r="U64" s="36">
        <f>SUMIFS(СВЦЭМ!$D$33:$D$776,СВЦЭМ!$A$33:$A$776,$A64,СВЦЭМ!$B$33:$B$776,U$47)+'СЕТ СН'!$G$11+СВЦЭМ!$D$10+'СЕТ СН'!$G$5-'СЕТ СН'!$G$21</f>
        <v>3388.5195699800001</v>
      </c>
      <c r="V64" s="36">
        <f>SUMIFS(СВЦЭМ!$D$33:$D$776,СВЦЭМ!$A$33:$A$776,$A64,СВЦЭМ!$B$33:$B$776,V$47)+'СЕТ СН'!$G$11+СВЦЭМ!$D$10+'СЕТ СН'!$G$5-'СЕТ СН'!$G$21</f>
        <v>3377.9659667599999</v>
      </c>
      <c r="W64" s="36">
        <f>SUMIFS(СВЦЭМ!$D$33:$D$776,СВЦЭМ!$A$33:$A$776,$A64,СВЦЭМ!$B$33:$B$776,W$47)+'СЕТ СН'!$G$11+СВЦЭМ!$D$10+'СЕТ СН'!$G$5-'СЕТ СН'!$G$21</f>
        <v>3370.2751630600001</v>
      </c>
      <c r="X64" s="36">
        <f>SUMIFS(СВЦЭМ!$D$33:$D$776,СВЦЭМ!$A$33:$A$776,$A64,СВЦЭМ!$B$33:$B$776,X$47)+'СЕТ СН'!$G$11+СВЦЭМ!$D$10+'СЕТ СН'!$G$5-'СЕТ СН'!$G$21</f>
        <v>3362.6039856500001</v>
      </c>
      <c r="Y64" s="36">
        <f>SUMIFS(СВЦЭМ!$D$33:$D$776,СВЦЭМ!$A$33:$A$776,$A64,СВЦЭМ!$B$33:$B$776,Y$47)+'СЕТ СН'!$G$11+СВЦЭМ!$D$10+'СЕТ СН'!$G$5-'СЕТ СН'!$G$21</f>
        <v>3364.33067501</v>
      </c>
    </row>
    <row r="65" spans="1:26" ht="15.75" x14ac:dyDescent="0.2">
      <c r="A65" s="35">
        <f t="shared" si="1"/>
        <v>43787</v>
      </c>
      <c r="B65" s="36">
        <f>SUMIFS(СВЦЭМ!$D$33:$D$776,СВЦЭМ!$A$33:$A$776,$A65,СВЦЭМ!$B$33:$B$776,B$47)+'СЕТ СН'!$G$11+СВЦЭМ!$D$10+'СЕТ СН'!$G$5-'СЕТ СН'!$G$21</f>
        <v>3369.3752984100001</v>
      </c>
      <c r="C65" s="36">
        <f>SUMIFS(СВЦЭМ!$D$33:$D$776,СВЦЭМ!$A$33:$A$776,$A65,СВЦЭМ!$B$33:$B$776,C$47)+'СЕТ СН'!$G$11+СВЦЭМ!$D$10+'СЕТ СН'!$G$5-'СЕТ СН'!$G$21</f>
        <v>3381.5437939600001</v>
      </c>
      <c r="D65" s="36">
        <f>SUMIFS(СВЦЭМ!$D$33:$D$776,СВЦЭМ!$A$33:$A$776,$A65,СВЦЭМ!$B$33:$B$776,D$47)+'СЕТ СН'!$G$11+СВЦЭМ!$D$10+'СЕТ СН'!$G$5-'СЕТ СН'!$G$21</f>
        <v>3373.07848448</v>
      </c>
      <c r="E65" s="36">
        <f>SUMIFS(СВЦЭМ!$D$33:$D$776,СВЦЭМ!$A$33:$A$776,$A65,СВЦЭМ!$B$33:$B$776,E$47)+'СЕТ СН'!$G$11+СВЦЭМ!$D$10+'СЕТ СН'!$G$5-'СЕТ СН'!$G$21</f>
        <v>3381.59714816</v>
      </c>
      <c r="F65" s="36">
        <f>SUMIFS(СВЦЭМ!$D$33:$D$776,СВЦЭМ!$A$33:$A$776,$A65,СВЦЭМ!$B$33:$B$776,F$47)+'СЕТ СН'!$G$11+СВЦЭМ!$D$10+'СЕТ СН'!$G$5-'СЕТ СН'!$G$21</f>
        <v>3372.5719845800004</v>
      </c>
      <c r="G65" s="36">
        <f>SUMIFS(СВЦЭМ!$D$33:$D$776,СВЦЭМ!$A$33:$A$776,$A65,СВЦЭМ!$B$33:$B$776,G$47)+'СЕТ СН'!$G$11+СВЦЭМ!$D$10+'СЕТ СН'!$G$5-'СЕТ СН'!$G$21</f>
        <v>3376.4240357600002</v>
      </c>
      <c r="H65" s="36">
        <f>SUMIFS(СВЦЭМ!$D$33:$D$776,СВЦЭМ!$A$33:$A$776,$A65,СВЦЭМ!$B$33:$B$776,H$47)+'СЕТ СН'!$G$11+СВЦЭМ!$D$10+'СЕТ СН'!$G$5-'СЕТ СН'!$G$21</f>
        <v>3396.4469969299998</v>
      </c>
      <c r="I65" s="36">
        <f>SUMIFS(СВЦЭМ!$D$33:$D$776,СВЦЭМ!$A$33:$A$776,$A65,СВЦЭМ!$B$33:$B$776,I$47)+'СЕТ СН'!$G$11+СВЦЭМ!$D$10+'СЕТ СН'!$G$5-'СЕТ СН'!$G$21</f>
        <v>3426.3203273899999</v>
      </c>
      <c r="J65" s="36">
        <f>SUMIFS(СВЦЭМ!$D$33:$D$776,СВЦЭМ!$A$33:$A$776,$A65,СВЦЭМ!$B$33:$B$776,J$47)+'СЕТ СН'!$G$11+СВЦЭМ!$D$10+'СЕТ СН'!$G$5-'СЕТ СН'!$G$21</f>
        <v>3445.0364407000002</v>
      </c>
      <c r="K65" s="36">
        <f>SUMIFS(СВЦЭМ!$D$33:$D$776,СВЦЭМ!$A$33:$A$776,$A65,СВЦЭМ!$B$33:$B$776,K$47)+'СЕТ СН'!$G$11+СВЦЭМ!$D$10+'СЕТ СН'!$G$5-'СЕТ СН'!$G$21</f>
        <v>3457.4541761400001</v>
      </c>
      <c r="L65" s="36">
        <f>SUMIFS(СВЦЭМ!$D$33:$D$776,СВЦЭМ!$A$33:$A$776,$A65,СВЦЭМ!$B$33:$B$776,L$47)+'СЕТ СН'!$G$11+СВЦЭМ!$D$10+'СЕТ СН'!$G$5-'СЕТ СН'!$G$21</f>
        <v>3425.2721925599999</v>
      </c>
      <c r="M65" s="36">
        <f>SUMIFS(СВЦЭМ!$D$33:$D$776,СВЦЭМ!$A$33:$A$776,$A65,СВЦЭМ!$B$33:$B$776,M$47)+'СЕТ СН'!$G$11+СВЦЭМ!$D$10+'СЕТ СН'!$G$5-'СЕТ СН'!$G$21</f>
        <v>3402.13077114</v>
      </c>
      <c r="N65" s="36">
        <f>SUMIFS(СВЦЭМ!$D$33:$D$776,СВЦЭМ!$A$33:$A$776,$A65,СВЦЭМ!$B$33:$B$776,N$47)+'СЕТ СН'!$G$11+СВЦЭМ!$D$10+'СЕТ СН'!$G$5-'СЕТ СН'!$G$21</f>
        <v>3397.97055086</v>
      </c>
      <c r="O65" s="36">
        <f>SUMIFS(СВЦЭМ!$D$33:$D$776,СВЦЭМ!$A$33:$A$776,$A65,СВЦЭМ!$B$33:$B$776,O$47)+'СЕТ СН'!$G$11+СВЦЭМ!$D$10+'СЕТ СН'!$G$5-'СЕТ СН'!$G$21</f>
        <v>3397.70047226</v>
      </c>
      <c r="P65" s="36">
        <f>SUMIFS(СВЦЭМ!$D$33:$D$776,СВЦЭМ!$A$33:$A$776,$A65,СВЦЭМ!$B$33:$B$776,P$47)+'СЕТ СН'!$G$11+СВЦЭМ!$D$10+'СЕТ СН'!$G$5-'СЕТ СН'!$G$21</f>
        <v>3398.6181123900001</v>
      </c>
      <c r="Q65" s="36">
        <f>SUMIFS(СВЦЭМ!$D$33:$D$776,СВЦЭМ!$A$33:$A$776,$A65,СВЦЭМ!$B$33:$B$776,Q$47)+'СЕТ СН'!$G$11+СВЦЭМ!$D$10+'СЕТ СН'!$G$5-'СЕТ СН'!$G$21</f>
        <v>3396.0785648300002</v>
      </c>
      <c r="R65" s="36">
        <f>SUMIFS(СВЦЭМ!$D$33:$D$776,СВЦЭМ!$A$33:$A$776,$A65,СВЦЭМ!$B$33:$B$776,R$47)+'СЕТ СН'!$G$11+СВЦЭМ!$D$10+'СЕТ СН'!$G$5-'СЕТ СН'!$G$21</f>
        <v>3395.4820319999999</v>
      </c>
      <c r="S65" s="36">
        <f>SUMIFS(СВЦЭМ!$D$33:$D$776,СВЦЭМ!$A$33:$A$776,$A65,СВЦЭМ!$B$33:$B$776,S$47)+'СЕТ СН'!$G$11+СВЦЭМ!$D$10+'СЕТ СН'!$G$5-'СЕТ СН'!$G$21</f>
        <v>3408.31919204</v>
      </c>
      <c r="T65" s="36">
        <f>SUMIFS(СВЦЭМ!$D$33:$D$776,СВЦЭМ!$A$33:$A$776,$A65,СВЦЭМ!$B$33:$B$776,T$47)+'СЕТ СН'!$G$11+СВЦЭМ!$D$10+'СЕТ СН'!$G$5-'СЕТ СН'!$G$21</f>
        <v>3424.5661168900001</v>
      </c>
      <c r="U65" s="36">
        <f>SUMIFS(СВЦЭМ!$D$33:$D$776,СВЦЭМ!$A$33:$A$776,$A65,СВЦЭМ!$B$33:$B$776,U$47)+'СЕТ СН'!$G$11+СВЦЭМ!$D$10+'СЕТ СН'!$G$5-'СЕТ СН'!$G$21</f>
        <v>3422.4418263300004</v>
      </c>
      <c r="V65" s="36">
        <f>SUMIFS(СВЦЭМ!$D$33:$D$776,СВЦЭМ!$A$33:$A$776,$A65,СВЦЭМ!$B$33:$B$776,V$47)+'СЕТ СН'!$G$11+СВЦЭМ!$D$10+'СЕТ СН'!$G$5-'СЕТ СН'!$G$21</f>
        <v>3415.9902115600003</v>
      </c>
      <c r="W65" s="36">
        <f>SUMIFS(СВЦЭМ!$D$33:$D$776,СВЦЭМ!$A$33:$A$776,$A65,СВЦЭМ!$B$33:$B$776,W$47)+'СЕТ СН'!$G$11+СВЦЭМ!$D$10+'СЕТ СН'!$G$5-'СЕТ СН'!$G$21</f>
        <v>3412.7255302900003</v>
      </c>
      <c r="X65" s="36">
        <f>SUMIFS(СВЦЭМ!$D$33:$D$776,СВЦЭМ!$A$33:$A$776,$A65,СВЦЭМ!$B$33:$B$776,X$47)+'СЕТ СН'!$G$11+СВЦЭМ!$D$10+'СЕТ СН'!$G$5-'СЕТ СН'!$G$21</f>
        <v>3403.62523074</v>
      </c>
      <c r="Y65" s="36">
        <f>SUMIFS(СВЦЭМ!$D$33:$D$776,СВЦЭМ!$A$33:$A$776,$A65,СВЦЭМ!$B$33:$B$776,Y$47)+'СЕТ СН'!$G$11+СВЦЭМ!$D$10+'СЕТ СН'!$G$5-'СЕТ СН'!$G$21</f>
        <v>3400.7713776800001</v>
      </c>
    </row>
    <row r="66" spans="1:26" ht="15.75" x14ac:dyDescent="0.2">
      <c r="A66" s="35">
        <f t="shared" si="1"/>
        <v>43788</v>
      </c>
      <c r="B66" s="36">
        <f>SUMIFS(СВЦЭМ!$D$33:$D$776,СВЦЭМ!$A$33:$A$776,$A66,СВЦЭМ!$B$33:$B$776,B$47)+'СЕТ СН'!$G$11+СВЦЭМ!$D$10+'СЕТ СН'!$G$5-'СЕТ СН'!$G$21</f>
        <v>3468.84935279</v>
      </c>
      <c r="C66" s="36">
        <f>SUMIFS(СВЦЭМ!$D$33:$D$776,СВЦЭМ!$A$33:$A$776,$A66,СВЦЭМ!$B$33:$B$776,C$47)+'СЕТ СН'!$G$11+СВЦЭМ!$D$10+'СЕТ СН'!$G$5-'СЕТ СН'!$G$21</f>
        <v>3491.7304530400002</v>
      </c>
      <c r="D66" s="36">
        <f>SUMIFS(СВЦЭМ!$D$33:$D$776,СВЦЭМ!$A$33:$A$776,$A66,СВЦЭМ!$B$33:$B$776,D$47)+'СЕТ СН'!$G$11+СВЦЭМ!$D$10+'СЕТ СН'!$G$5-'СЕТ СН'!$G$21</f>
        <v>3491.5546855700004</v>
      </c>
      <c r="E66" s="36">
        <f>SUMIFS(СВЦЭМ!$D$33:$D$776,СВЦЭМ!$A$33:$A$776,$A66,СВЦЭМ!$B$33:$B$776,E$47)+'СЕТ СН'!$G$11+СВЦЭМ!$D$10+'СЕТ СН'!$G$5-'СЕТ СН'!$G$21</f>
        <v>3492.5615865099999</v>
      </c>
      <c r="F66" s="36">
        <f>SUMIFS(СВЦЭМ!$D$33:$D$776,СВЦЭМ!$A$33:$A$776,$A66,СВЦЭМ!$B$33:$B$776,F$47)+'СЕТ СН'!$G$11+СВЦЭМ!$D$10+'СЕТ СН'!$G$5-'СЕТ СН'!$G$21</f>
        <v>3478.9420760800003</v>
      </c>
      <c r="G66" s="36">
        <f>SUMIFS(СВЦЭМ!$D$33:$D$776,СВЦЭМ!$A$33:$A$776,$A66,СВЦЭМ!$B$33:$B$776,G$47)+'СЕТ СН'!$G$11+СВЦЭМ!$D$10+'СЕТ СН'!$G$5-'СЕТ СН'!$G$21</f>
        <v>3474.9194880600003</v>
      </c>
      <c r="H66" s="36">
        <f>SUMIFS(СВЦЭМ!$D$33:$D$776,СВЦЭМ!$A$33:$A$776,$A66,СВЦЭМ!$B$33:$B$776,H$47)+'СЕТ СН'!$G$11+СВЦЭМ!$D$10+'СЕТ СН'!$G$5-'СЕТ СН'!$G$21</f>
        <v>3450.9412087600003</v>
      </c>
      <c r="I66" s="36">
        <f>SUMIFS(СВЦЭМ!$D$33:$D$776,СВЦЭМ!$A$33:$A$776,$A66,СВЦЭМ!$B$33:$B$776,I$47)+'СЕТ СН'!$G$11+СВЦЭМ!$D$10+'СЕТ СН'!$G$5-'СЕТ СН'!$G$21</f>
        <v>3459.3211019099999</v>
      </c>
      <c r="J66" s="36">
        <f>SUMIFS(СВЦЭМ!$D$33:$D$776,СВЦЭМ!$A$33:$A$776,$A66,СВЦЭМ!$B$33:$B$776,J$47)+'СЕТ СН'!$G$11+СВЦЭМ!$D$10+'СЕТ СН'!$G$5-'СЕТ СН'!$G$21</f>
        <v>3466.41331515</v>
      </c>
      <c r="K66" s="36">
        <f>SUMIFS(СВЦЭМ!$D$33:$D$776,СВЦЭМ!$A$33:$A$776,$A66,СВЦЭМ!$B$33:$B$776,K$47)+'СЕТ СН'!$G$11+СВЦЭМ!$D$10+'СЕТ СН'!$G$5-'СЕТ СН'!$G$21</f>
        <v>3473.7539238899999</v>
      </c>
      <c r="L66" s="36">
        <f>SUMIFS(СВЦЭМ!$D$33:$D$776,СВЦЭМ!$A$33:$A$776,$A66,СВЦЭМ!$B$33:$B$776,L$47)+'СЕТ СН'!$G$11+СВЦЭМ!$D$10+'СЕТ СН'!$G$5-'СЕТ СН'!$G$21</f>
        <v>3435.5130772500002</v>
      </c>
      <c r="M66" s="36">
        <f>SUMIFS(СВЦЭМ!$D$33:$D$776,СВЦЭМ!$A$33:$A$776,$A66,СВЦЭМ!$B$33:$B$776,M$47)+'СЕТ СН'!$G$11+СВЦЭМ!$D$10+'СЕТ СН'!$G$5-'СЕТ СН'!$G$21</f>
        <v>3419.0755622200004</v>
      </c>
      <c r="N66" s="36">
        <f>SUMIFS(СВЦЭМ!$D$33:$D$776,СВЦЭМ!$A$33:$A$776,$A66,СВЦЭМ!$B$33:$B$776,N$47)+'СЕТ СН'!$G$11+СВЦЭМ!$D$10+'СЕТ СН'!$G$5-'СЕТ СН'!$G$21</f>
        <v>3414.1527980400001</v>
      </c>
      <c r="O66" s="36">
        <f>SUMIFS(СВЦЭМ!$D$33:$D$776,СВЦЭМ!$A$33:$A$776,$A66,СВЦЭМ!$B$33:$B$776,O$47)+'СЕТ СН'!$G$11+СВЦЭМ!$D$10+'СЕТ СН'!$G$5-'СЕТ СН'!$G$21</f>
        <v>3410.1500715900002</v>
      </c>
      <c r="P66" s="36">
        <f>SUMIFS(СВЦЭМ!$D$33:$D$776,СВЦЭМ!$A$33:$A$776,$A66,СВЦЭМ!$B$33:$B$776,P$47)+'СЕТ СН'!$G$11+СВЦЭМ!$D$10+'СЕТ СН'!$G$5-'СЕТ СН'!$G$21</f>
        <v>3409.9208080200001</v>
      </c>
      <c r="Q66" s="36">
        <f>SUMIFS(СВЦЭМ!$D$33:$D$776,СВЦЭМ!$A$33:$A$776,$A66,СВЦЭМ!$B$33:$B$776,Q$47)+'СЕТ СН'!$G$11+СВЦЭМ!$D$10+'СЕТ СН'!$G$5-'СЕТ СН'!$G$21</f>
        <v>3411.7908490200002</v>
      </c>
      <c r="R66" s="36">
        <f>SUMIFS(СВЦЭМ!$D$33:$D$776,СВЦЭМ!$A$33:$A$776,$A66,СВЦЭМ!$B$33:$B$776,R$47)+'СЕТ СН'!$G$11+СВЦЭМ!$D$10+'СЕТ СН'!$G$5-'СЕТ СН'!$G$21</f>
        <v>3410.3336179200001</v>
      </c>
      <c r="S66" s="36">
        <f>SUMIFS(СВЦЭМ!$D$33:$D$776,СВЦЭМ!$A$33:$A$776,$A66,СВЦЭМ!$B$33:$B$776,S$47)+'СЕТ СН'!$G$11+СВЦЭМ!$D$10+'СЕТ СН'!$G$5-'СЕТ СН'!$G$21</f>
        <v>3420.9756318200002</v>
      </c>
      <c r="T66" s="36">
        <f>SUMIFS(СВЦЭМ!$D$33:$D$776,СВЦЭМ!$A$33:$A$776,$A66,СВЦЭМ!$B$33:$B$776,T$47)+'СЕТ СН'!$G$11+СВЦЭМ!$D$10+'СЕТ СН'!$G$5-'СЕТ СН'!$G$21</f>
        <v>3434.2487959300001</v>
      </c>
      <c r="U66" s="36">
        <f>SUMIFS(СВЦЭМ!$D$33:$D$776,СВЦЭМ!$A$33:$A$776,$A66,СВЦЭМ!$B$33:$B$776,U$47)+'СЕТ СН'!$G$11+СВЦЭМ!$D$10+'СЕТ СН'!$G$5-'СЕТ СН'!$G$21</f>
        <v>3430.8221421799999</v>
      </c>
      <c r="V66" s="36">
        <f>SUMIFS(СВЦЭМ!$D$33:$D$776,СВЦЭМ!$A$33:$A$776,$A66,СВЦЭМ!$B$33:$B$776,V$47)+'СЕТ СН'!$G$11+СВЦЭМ!$D$10+'СЕТ СН'!$G$5-'СЕТ СН'!$G$21</f>
        <v>3426.4982947500002</v>
      </c>
      <c r="W66" s="36">
        <f>SUMIFS(СВЦЭМ!$D$33:$D$776,СВЦЭМ!$A$33:$A$776,$A66,СВЦЭМ!$B$33:$B$776,W$47)+'СЕТ СН'!$G$11+СВЦЭМ!$D$10+'СЕТ СН'!$G$5-'СЕТ СН'!$G$21</f>
        <v>3422.9449385300004</v>
      </c>
      <c r="X66" s="36">
        <f>SUMIFS(СВЦЭМ!$D$33:$D$776,СВЦЭМ!$A$33:$A$776,$A66,СВЦЭМ!$B$33:$B$776,X$47)+'СЕТ СН'!$G$11+СВЦЭМ!$D$10+'СЕТ СН'!$G$5-'СЕТ СН'!$G$21</f>
        <v>3419.2495694899999</v>
      </c>
      <c r="Y66" s="36">
        <f>SUMIFS(СВЦЭМ!$D$33:$D$776,СВЦЭМ!$A$33:$A$776,$A66,СВЦЭМ!$B$33:$B$776,Y$47)+'СЕТ СН'!$G$11+СВЦЭМ!$D$10+'СЕТ СН'!$G$5-'СЕТ СН'!$G$21</f>
        <v>3424.4093556600001</v>
      </c>
    </row>
    <row r="67" spans="1:26" ht="15.75" x14ac:dyDescent="0.2">
      <c r="A67" s="35">
        <f t="shared" si="1"/>
        <v>43789</v>
      </c>
      <c r="B67" s="36">
        <f>SUMIFS(СВЦЭМ!$D$33:$D$776,СВЦЭМ!$A$33:$A$776,$A67,СВЦЭМ!$B$33:$B$776,B$47)+'СЕТ СН'!$G$11+СВЦЭМ!$D$10+'СЕТ СН'!$G$5-'СЕТ СН'!$G$21</f>
        <v>3404.4309278700002</v>
      </c>
      <c r="C67" s="36">
        <f>SUMIFS(СВЦЭМ!$D$33:$D$776,СВЦЭМ!$A$33:$A$776,$A67,СВЦЭМ!$B$33:$B$776,C$47)+'СЕТ СН'!$G$11+СВЦЭМ!$D$10+'СЕТ СН'!$G$5-'СЕТ СН'!$G$21</f>
        <v>3416.49180798</v>
      </c>
      <c r="D67" s="36">
        <f>SUMIFS(СВЦЭМ!$D$33:$D$776,СВЦЭМ!$A$33:$A$776,$A67,СВЦЭМ!$B$33:$B$776,D$47)+'СЕТ СН'!$G$11+СВЦЭМ!$D$10+'СЕТ СН'!$G$5-'СЕТ СН'!$G$21</f>
        <v>3416.1139551800002</v>
      </c>
      <c r="E67" s="36">
        <f>SUMIFS(СВЦЭМ!$D$33:$D$776,СВЦЭМ!$A$33:$A$776,$A67,СВЦЭМ!$B$33:$B$776,E$47)+'СЕТ СН'!$G$11+СВЦЭМ!$D$10+'СЕТ СН'!$G$5-'СЕТ СН'!$G$21</f>
        <v>3423.1528353100002</v>
      </c>
      <c r="F67" s="36">
        <f>SUMIFS(СВЦЭМ!$D$33:$D$776,СВЦЭМ!$A$33:$A$776,$A67,СВЦЭМ!$B$33:$B$776,F$47)+'СЕТ СН'!$G$11+СВЦЭМ!$D$10+'СЕТ СН'!$G$5-'СЕТ СН'!$G$21</f>
        <v>3411.74714335</v>
      </c>
      <c r="G67" s="36">
        <f>SUMIFS(СВЦЭМ!$D$33:$D$776,СВЦЭМ!$A$33:$A$776,$A67,СВЦЭМ!$B$33:$B$776,G$47)+'СЕТ СН'!$G$11+СВЦЭМ!$D$10+'СЕТ СН'!$G$5-'СЕТ СН'!$G$21</f>
        <v>3412.92513517</v>
      </c>
      <c r="H67" s="36">
        <f>SUMIFS(СВЦЭМ!$D$33:$D$776,СВЦЭМ!$A$33:$A$776,$A67,СВЦЭМ!$B$33:$B$776,H$47)+'СЕТ СН'!$G$11+СВЦЭМ!$D$10+'СЕТ СН'!$G$5-'СЕТ СН'!$G$21</f>
        <v>3420.4463582500002</v>
      </c>
      <c r="I67" s="36">
        <f>SUMIFS(СВЦЭМ!$D$33:$D$776,СВЦЭМ!$A$33:$A$776,$A67,СВЦЭМ!$B$33:$B$776,I$47)+'СЕТ СН'!$G$11+СВЦЭМ!$D$10+'СЕТ СН'!$G$5-'СЕТ СН'!$G$21</f>
        <v>3429.2742711400001</v>
      </c>
      <c r="J67" s="36">
        <f>SUMIFS(СВЦЭМ!$D$33:$D$776,СВЦЭМ!$A$33:$A$776,$A67,СВЦЭМ!$B$33:$B$776,J$47)+'СЕТ СН'!$G$11+СВЦЭМ!$D$10+'СЕТ СН'!$G$5-'СЕТ СН'!$G$21</f>
        <v>3438.37107165</v>
      </c>
      <c r="K67" s="36">
        <f>SUMIFS(СВЦЭМ!$D$33:$D$776,СВЦЭМ!$A$33:$A$776,$A67,СВЦЭМ!$B$33:$B$776,K$47)+'СЕТ СН'!$G$11+СВЦЭМ!$D$10+'СЕТ СН'!$G$5-'СЕТ СН'!$G$21</f>
        <v>3444.9448302600003</v>
      </c>
      <c r="L67" s="36">
        <f>SUMIFS(СВЦЭМ!$D$33:$D$776,СВЦЭМ!$A$33:$A$776,$A67,СВЦЭМ!$B$33:$B$776,L$47)+'СЕТ СН'!$G$11+СВЦЭМ!$D$10+'СЕТ СН'!$G$5-'СЕТ СН'!$G$21</f>
        <v>3416.7994527300002</v>
      </c>
      <c r="M67" s="36">
        <f>SUMIFS(СВЦЭМ!$D$33:$D$776,СВЦЭМ!$A$33:$A$776,$A67,СВЦЭМ!$B$33:$B$776,M$47)+'СЕТ СН'!$G$11+СВЦЭМ!$D$10+'СЕТ СН'!$G$5-'СЕТ СН'!$G$21</f>
        <v>3393.6360430700001</v>
      </c>
      <c r="N67" s="36">
        <f>SUMIFS(СВЦЭМ!$D$33:$D$776,СВЦЭМ!$A$33:$A$776,$A67,СВЦЭМ!$B$33:$B$776,N$47)+'СЕТ СН'!$G$11+СВЦЭМ!$D$10+'СЕТ СН'!$G$5-'СЕТ СН'!$G$21</f>
        <v>3382.7418967800004</v>
      </c>
      <c r="O67" s="36">
        <f>SUMIFS(СВЦЭМ!$D$33:$D$776,СВЦЭМ!$A$33:$A$776,$A67,СВЦЭМ!$B$33:$B$776,O$47)+'СЕТ СН'!$G$11+СВЦЭМ!$D$10+'СЕТ СН'!$G$5-'СЕТ СН'!$G$21</f>
        <v>3383.1584933300001</v>
      </c>
      <c r="P67" s="36">
        <f>SUMIFS(СВЦЭМ!$D$33:$D$776,СВЦЭМ!$A$33:$A$776,$A67,СВЦЭМ!$B$33:$B$776,P$47)+'СЕТ СН'!$G$11+СВЦЭМ!$D$10+'СЕТ СН'!$G$5-'СЕТ СН'!$G$21</f>
        <v>3377.6337873400003</v>
      </c>
      <c r="Q67" s="36">
        <f>SUMIFS(СВЦЭМ!$D$33:$D$776,СВЦЭМ!$A$33:$A$776,$A67,СВЦЭМ!$B$33:$B$776,Q$47)+'СЕТ СН'!$G$11+СВЦЭМ!$D$10+'СЕТ СН'!$G$5-'СЕТ СН'!$G$21</f>
        <v>3372.9053795700002</v>
      </c>
      <c r="R67" s="36">
        <f>SUMIFS(СВЦЭМ!$D$33:$D$776,СВЦЭМ!$A$33:$A$776,$A67,СВЦЭМ!$B$33:$B$776,R$47)+'СЕТ СН'!$G$11+СВЦЭМ!$D$10+'СЕТ СН'!$G$5-'СЕТ СН'!$G$21</f>
        <v>3380.6681890200002</v>
      </c>
      <c r="S67" s="36">
        <f>SUMIFS(СВЦЭМ!$D$33:$D$776,СВЦЭМ!$A$33:$A$776,$A67,СВЦЭМ!$B$33:$B$776,S$47)+'СЕТ СН'!$G$11+СВЦЭМ!$D$10+'СЕТ СН'!$G$5-'СЕТ СН'!$G$21</f>
        <v>3397.2794219000002</v>
      </c>
      <c r="T67" s="36">
        <f>SUMIFS(СВЦЭМ!$D$33:$D$776,СВЦЭМ!$A$33:$A$776,$A67,СВЦЭМ!$B$33:$B$776,T$47)+'СЕТ СН'!$G$11+СВЦЭМ!$D$10+'СЕТ СН'!$G$5-'СЕТ СН'!$G$21</f>
        <v>3406.80948175</v>
      </c>
      <c r="U67" s="36">
        <f>SUMIFS(СВЦЭМ!$D$33:$D$776,СВЦЭМ!$A$33:$A$776,$A67,СВЦЭМ!$B$33:$B$776,U$47)+'СЕТ СН'!$G$11+СВЦЭМ!$D$10+'СЕТ СН'!$G$5-'СЕТ СН'!$G$21</f>
        <v>3402.4755861600001</v>
      </c>
      <c r="V67" s="36">
        <f>SUMIFS(СВЦЭМ!$D$33:$D$776,СВЦЭМ!$A$33:$A$776,$A67,СВЦЭМ!$B$33:$B$776,V$47)+'СЕТ СН'!$G$11+СВЦЭМ!$D$10+'СЕТ СН'!$G$5-'СЕТ СН'!$G$21</f>
        <v>3391.1535394800003</v>
      </c>
      <c r="W67" s="36">
        <f>SUMIFS(СВЦЭМ!$D$33:$D$776,СВЦЭМ!$A$33:$A$776,$A67,СВЦЭМ!$B$33:$B$776,W$47)+'СЕТ СН'!$G$11+СВЦЭМ!$D$10+'СЕТ СН'!$G$5-'СЕТ СН'!$G$21</f>
        <v>3394.7288162900004</v>
      </c>
      <c r="X67" s="36">
        <f>SUMIFS(СВЦЭМ!$D$33:$D$776,СВЦЭМ!$A$33:$A$776,$A67,СВЦЭМ!$B$33:$B$776,X$47)+'СЕТ СН'!$G$11+СВЦЭМ!$D$10+'СЕТ СН'!$G$5-'СЕТ СН'!$G$21</f>
        <v>3387.6470619500001</v>
      </c>
      <c r="Y67" s="36">
        <f>SUMIFS(СВЦЭМ!$D$33:$D$776,СВЦЭМ!$A$33:$A$776,$A67,СВЦЭМ!$B$33:$B$776,Y$47)+'СЕТ СН'!$G$11+СВЦЭМ!$D$10+'СЕТ СН'!$G$5-'СЕТ СН'!$G$21</f>
        <v>3388.4425868600001</v>
      </c>
    </row>
    <row r="68" spans="1:26" ht="15.75" x14ac:dyDescent="0.2">
      <c r="A68" s="35">
        <f t="shared" si="1"/>
        <v>43790</v>
      </c>
      <c r="B68" s="36">
        <f>SUMIFS(СВЦЭМ!$D$33:$D$776,СВЦЭМ!$A$33:$A$776,$A68,СВЦЭМ!$B$33:$B$776,B$47)+'СЕТ СН'!$G$11+СВЦЭМ!$D$10+'СЕТ СН'!$G$5-'СЕТ СН'!$G$21</f>
        <v>3457.8058425300001</v>
      </c>
      <c r="C68" s="36">
        <f>SUMIFS(СВЦЭМ!$D$33:$D$776,СВЦЭМ!$A$33:$A$776,$A68,СВЦЭМ!$B$33:$B$776,C$47)+'СЕТ СН'!$G$11+СВЦЭМ!$D$10+'СЕТ СН'!$G$5-'СЕТ СН'!$G$21</f>
        <v>3464.4609081600001</v>
      </c>
      <c r="D68" s="36">
        <f>SUMIFS(СВЦЭМ!$D$33:$D$776,СВЦЭМ!$A$33:$A$776,$A68,СВЦЭМ!$B$33:$B$776,D$47)+'СЕТ СН'!$G$11+СВЦЭМ!$D$10+'СЕТ СН'!$G$5-'СЕТ СН'!$G$21</f>
        <v>3507.6870138100003</v>
      </c>
      <c r="E68" s="36">
        <f>SUMIFS(СВЦЭМ!$D$33:$D$776,СВЦЭМ!$A$33:$A$776,$A68,СВЦЭМ!$B$33:$B$776,E$47)+'СЕТ СН'!$G$11+СВЦЭМ!$D$10+'СЕТ СН'!$G$5-'СЕТ СН'!$G$21</f>
        <v>3505.6428463299999</v>
      </c>
      <c r="F68" s="36">
        <f>SUMIFS(СВЦЭМ!$D$33:$D$776,СВЦЭМ!$A$33:$A$776,$A68,СВЦЭМ!$B$33:$B$776,F$47)+'СЕТ СН'!$G$11+СВЦЭМ!$D$10+'СЕТ СН'!$G$5-'СЕТ СН'!$G$21</f>
        <v>3503.8448847600002</v>
      </c>
      <c r="G68" s="36">
        <f>SUMIFS(СВЦЭМ!$D$33:$D$776,СВЦЭМ!$A$33:$A$776,$A68,СВЦЭМ!$B$33:$B$776,G$47)+'СЕТ СН'!$G$11+СВЦЭМ!$D$10+'СЕТ СН'!$G$5-'СЕТ СН'!$G$21</f>
        <v>3493.3862167800003</v>
      </c>
      <c r="H68" s="36">
        <f>SUMIFS(СВЦЭМ!$D$33:$D$776,СВЦЭМ!$A$33:$A$776,$A68,СВЦЭМ!$B$33:$B$776,H$47)+'СЕТ СН'!$G$11+СВЦЭМ!$D$10+'СЕТ СН'!$G$5-'СЕТ СН'!$G$21</f>
        <v>3453.0833275499999</v>
      </c>
      <c r="I68" s="36">
        <f>SUMIFS(СВЦЭМ!$D$33:$D$776,СВЦЭМ!$A$33:$A$776,$A68,СВЦЭМ!$B$33:$B$776,I$47)+'СЕТ СН'!$G$11+СВЦЭМ!$D$10+'СЕТ СН'!$G$5-'СЕТ СН'!$G$21</f>
        <v>3435.44813677</v>
      </c>
      <c r="J68" s="36">
        <f>SUMIFS(СВЦЭМ!$D$33:$D$776,СВЦЭМ!$A$33:$A$776,$A68,СВЦЭМ!$B$33:$B$776,J$47)+'СЕТ СН'!$G$11+СВЦЭМ!$D$10+'СЕТ СН'!$G$5-'СЕТ СН'!$G$21</f>
        <v>3410.53015323</v>
      </c>
      <c r="K68" s="36">
        <f>SUMIFS(СВЦЭМ!$D$33:$D$776,СВЦЭМ!$A$33:$A$776,$A68,СВЦЭМ!$B$33:$B$776,K$47)+'СЕТ СН'!$G$11+СВЦЭМ!$D$10+'СЕТ СН'!$G$5-'СЕТ СН'!$G$21</f>
        <v>3405.37321883</v>
      </c>
      <c r="L68" s="36">
        <f>SUMIFS(СВЦЭМ!$D$33:$D$776,СВЦЭМ!$A$33:$A$776,$A68,СВЦЭМ!$B$33:$B$776,L$47)+'СЕТ СН'!$G$11+СВЦЭМ!$D$10+'СЕТ СН'!$G$5-'СЕТ СН'!$G$21</f>
        <v>3378.05308109</v>
      </c>
      <c r="M68" s="36">
        <f>SUMIFS(СВЦЭМ!$D$33:$D$776,СВЦЭМ!$A$33:$A$776,$A68,СВЦЭМ!$B$33:$B$776,M$47)+'СЕТ СН'!$G$11+СВЦЭМ!$D$10+'СЕТ СН'!$G$5-'СЕТ СН'!$G$21</f>
        <v>3376.7339864700002</v>
      </c>
      <c r="N68" s="36">
        <f>SUMIFS(СВЦЭМ!$D$33:$D$776,СВЦЭМ!$A$33:$A$776,$A68,СВЦЭМ!$B$33:$B$776,N$47)+'СЕТ СН'!$G$11+СВЦЭМ!$D$10+'СЕТ СН'!$G$5-'СЕТ СН'!$G$21</f>
        <v>3392.62181861</v>
      </c>
      <c r="O68" s="36">
        <f>SUMIFS(СВЦЭМ!$D$33:$D$776,СВЦЭМ!$A$33:$A$776,$A68,СВЦЭМ!$B$33:$B$776,O$47)+'СЕТ СН'!$G$11+СВЦЭМ!$D$10+'СЕТ СН'!$G$5-'СЕТ СН'!$G$21</f>
        <v>3410.9976219999999</v>
      </c>
      <c r="P68" s="36">
        <f>SUMIFS(СВЦЭМ!$D$33:$D$776,СВЦЭМ!$A$33:$A$776,$A68,СВЦЭМ!$B$33:$B$776,P$47)+'СЕТ СН'!$G$11+СВЦЭМ!$D$10+'СЕТ СН'!$G$5-'СЕТ СН'!$G$21</f>
        <v>3409.43246619</v>
      </c>
      <c r="Q68" s="36">
        <f>SUMIFS(СВЦЭМ!$D$33:$D$776,СВЦЭМ!$A$33:$A$776,$A68,СВЦЭМ!$B$33:$B$776,Q$47)+'СЕТ СН'!$G$11+СВЦЭМ!$D$10+'СЕТ СН'!$G$5-'СЕТ СН'!$G$21</f>
        <v>3409.02573209</v>
      </c>
      <c r="R68" s="36">
        <f>SUMIFS(СВЦЭМ!$D$33:$D$776,СВЦЭМ!$A$33:$A$776,$A68,СВЦЭМ!$B$33:$B$776,R$47)+'СЕТ СН'!$G$11+СВЦЭМ!$D$10+'СЕТ СН'!$G$5-'СЕТ СН'!$G$21</f>
        <v>3393.6580962799999</v>
      </c>
      <c r="S68" s="36">
        <f>SUMIFS(СВЦЭМ!$D$33:$D$776,СВЦЭМ!$A$33:$A$776,$A68,СВЦЭМ!$B$33:$B$776,S$47)+'СЕТ СН'!$G$11+СВЦЭМ!$D$10+'СЕТ СН'!$G$5-'СЕТ СН'!$G$21</f>
        <v>3372.3082201699999</v>
      </c>
      <c r="T68" s="36">
        <f>SUMIFS(СВЦЭМ!$D$33:$D$776,СВЦЭМ!$A$33:$A$776,$A68,СВЦЭМ!$B$33:$B$776,T$47)+'СЕТ СН'!$G$11+СВЦЭМ!$D$10+'СЕТ СН'!$G$5-'СЕТ СН'!$G$21</f>
        <v>3364.88682866</v>
      </c>
      <c r="U68" s="36">
        <f>SUMIFS(СВЦЭМ!$D$33:$D$776,СВЦЭМ!$A$33:$A$776,$A68,СВЦЭМ!$B$33:$B$776,U$47)+'СЕТ СН'!$G$11+СВЦЭМ!$D$10+'СЕТ СН'!$G$5-'СЕТ СН'!$G$21</f>
        <v>3362.4543886300003</v>
      </c>
      <c r="V68" s="36">
        <f>SUMIFS(СВЦЭМ!$D$33:$D$776,СВЦЭМ!$A$33:$A$776,$A68,СВЦЭМ!$B$33:$B$776,V$47)+'СЕТ СН'!$G$11+СВЦЭМ!$D$10+'СЕТ СН'!$G$5-'СЕТ СН'!$G$21</f>
        <v>3348.8489060299999</v>
      </c>
      <c r="W68" s="36">
        <f>SUMIFS(СВЦЭМ!$D$33:$D$776,СВЦЭМ!$A$33:$A$776,$A68,СВЦЭМ!$B$33:$B$776,W$47)+'СЕТ СН'!$G$11+СВЦЭМ!$D$10+'СЕТ СН'!$G$5-'СЕТ СН'!$G$21</f>
        <v>3340.5394155399999</v>
      </c>
      <c r="X68" s="36">
        <f>SUMIFS(СВЦЭМ!$D$33:$D$776,СВЦЭМ!$A$33:$A$776,$A68,СВЦЭМ!$B$33:$B$776,X$47)+'СЕТ СН'!$G$11+СВЦЭМ!$D$10+'СЕТ СН'!$G$5-'СЕТ СН'!$G$21</f>
        <v>3343.9505299900002</v>
      </c>
      <c r="Y68" s="36">
        <f>SUMIFS(СВЦЭМ!$D$33:$D$776,СВЦЭМ!$A$33:$A$776,$A68,СВЦЭМ!$B$33:$B$776,Y$47)+'СЕТ СН'!$G$11+СВЦЭМ!$D$10+'СЕТ СН'!$G$5-'СЕТ СН'!$G$21</f>
        <v>3402.3469275300004</v>
      </c>
    </row>
    <row r="69" spans="1:26" ht="15.75" x14ac:dyDescent="0.2">
      <c r="A69" s="35">
        <f t="shared" si="1"/>
        <v>43791</v>
      </c>
      <c r="B69" s="36">
        <f>SUMIFS(СВЦЭМ!$D$33:$D$776,СВЦЭМ!$A$33:$A$776,$A69,СВЦЭМ!$B$33:$B$776,B$47)+'СЕТ СН'!$G$11+СВЦЭМ!$D$10+'СЕТ СН'!$G$5-'СЕТ СН'!$G$21</f>
        <v>3458.02477116</v>
      </c>
      <c r="C69" s="36">
        <f>SUMIFS(СВЦЭМ!$D$33:$D$776,СВЦЭМ!$A$33:$A$776,$A69,СВЦЭМ!$B$33:$B$776,C$47)+'СЕТ СН'!$G$11+СВЦЭМ!$D$10+'СЕТ СН'!$G$5-'СЕТ СН'!$G$21</f>
        <v>3493.40757975</v>
      </c>
      <c r="D69" s="36">
        <f>SUMIFS(СВЦЭМ!$D$33:$D$776,СВЦЭМ!$A$33:$A$776,$A69,СВЦЭМ!$B$33:$B$776,D$47)+'СЕТ СН'!$G$11+СВЦЭМ!$D$10+'СЕТ СН'!$G$5-'СЕТ СН'!$G$21</f>
        <v>3497.95250652</v>
      </c>
      <c r="E69" s="36">
        <f>SUMIFS(СВЦЭМ!$D$33:$D$776,СВЦЭМ!$A$33:$A$776,$A69,СВЦЭМ!$B$33:$B$776,E$47)+'СЕТ СН'!$G$11+СВЦЭМ!$D$10+'СЕТ СН'!$G$5-'СЕТ СН'!$G$21</f>
        <v>3483.28027763</v>
      </c>
      <c r="F69" s="36">
        <f>SUMIFS(СВЦЭМ!$D$33:$D$776,СВЦЭМ!$A$33:$A$776,$A69,СВЦЭМ!$B$33:$B$776,F$47)+'СЕТ СН'!$G$11+СВЦЭМ!$D$10+'СЕТ СН'!$G$5-'СЕТ СН'!$G$21</f>
        <v>3470.6895125199999</v>
      </c>
      <c r="G69" s="36">
        <f>SUMIFS(СВЦЭМ!$D$33:$D$776,СВЦЭМ!$A$33:$A$776,$A69,СВЦЭМ!$B$33:$B$776,G$47)+'СЕТ СН'!$G$11+СВЦЭМ!$D$10+'СЕТ СН'!$G$5-'СЕТ СН'!$G$21</f>
        <v>3455.1113429300003</v>
      </c>
      <c r="H69" s="36">
        <f>SUMIFS(СВЦЭМ!$D$33:$D$776,СВЦЭМ!$A$33:$A$776,$A69,СВЦЭМ!$B$33:$B$776,H$47)+'СЕТ СН'!$G$11+СВЦЭМ!$D$10+'СЕТ СН'!$G$5-'СЕТ СН'!$G$21</f>
        <v>3435.3258231</v>
      </c>
      <c r="I69" s="36">
        <f>SUMIFS(СВЦЭМ!$D$33:$D$776,СВЦЭМ!$A$33:$A$776,$A69,СВЦЭМ!$B$33:$B$776,I$47)+'СЕТ СН'!$G$11+СВЦЭМ!$D$10+'СЕТ СН'!$G$5-'СЕТ СН'!$G$21</f>
        <v>3435.17127678</v>
      </c>
      <c r="J69" s="36">
        <f>SUMIFS(СВЦЭМ!$D$33:$D$776,СВЦЭМ!$A$33:$A$776,$A69,СВЦЭМ!$B$33:$B$776,J$47)+'СЕТ СН'!$G$11+СВЦЭМ!$D$10+'СЕТ СН'!$G$5-'СЕТ СН'!$G$21</f>
        <v>3407.8706169500001</v>
      </c>
      <c r="K69" s="36">
        <f>SUMIFS(СВЦЭМ!$D$33:$D$776,СВЦЭМ!$A$33:$A$776,$A69,СВЦЭМ!$B$33:$B$776,K$47)+'СЕТ СН'!$G$11+СВЦЭМ!$D$10+'СЕТ СН'!$G$5-'СЕТ СН'!$G$21</f>
        <v>3402.78489352</v>
      </c>
      <c r="L69" s="36">
        <f>SUMIFS(СВЦЭМ!$D$33:$D$776,СВЦЭМ!$A$33:$A$776,$A69,СВЦЭМ!$B$33:$B$776,L$47)+'СЕТ СН'!$G$11+СВЦЭМ!$D$10+'СЕТ СН'!$G$5-'СЕТ СН'!$G$21</f>
        <v>3368.8292789400002</v>
      </c>
      <c r="M69" s="36">
        <f>SUMIFS(СВЦЭМ!$D$33:$D$776,СВЦЭМ!$A$33:$A$776,$A69,СВЦЭМ!$B$33:$B$776,M$47)+'СЕТ СН'!$G$11+СВЦЭМ!$D$10+'СЕТ СН'!$G$5-'СЕТ СН'!$G$21</f>
        <v>3366.3125507</v>
      </c>
      <c r="N69" s="36">
        <f>SUMIFS(СВЦЭМ!$D$33:$D$776,СВЦЭМ!$A$33:$A$776,$A69,СВЦЭМ!$B$33:$B$776,N$47)+'СЕТ СН'!$G$11+СВЦЭМ!$D$10+'СЕТ СН'!$G$5-'СЕТ СН'!$G$21</f>
        <v>3361.4919190400001</v>
      </c>
      <c r="O69" s="36">
        <f>SUMIFS(СВЦЭМ!$D$33:$D$776,СВЦЭМ!$A$33:$A$776,$A69,СВЦЭМ!$B$33:$B$776,O$47)+'СЕТ СН'!$G$11+СВЦЭМ!$D$10+'СЕТ СН'!$G$5-'СЕТ СН'!$G$21</f>
        <v>3377.2914364799999</v>
      </c>
      <c r="P69" s="36">
        <f>SUMIFS(СВЦЭМ!$D$33:$D$776,СВЦЭМ!$A$33:$A$776,$A69,СВЦЭМ!$B$33:$B$776,P$47)+'СЕТ СН'!$G$11+СВЦЭМ!$D$10+'СЕТ СН'!$G$5-'СЕТ СН'!$G$21</f>
        <v>3388.8470279100002</v>
      </c>
      <c r="Q69" s="36">
        <f>SUMIFS(СВЦЭМ!$D$33:$D$776,СВЦЭМ!$A$33:$A$776,$A69,СВЦЭМ!$B$33:$B$776,Q$47)+'СЕТ СН'!$G$11+СВЦЭМ!$D$10+'СЕТ СН'!$G$5-'СЕТ СН'!$G$21</f>
        <v>3389.3761158100001</v>
      </c>
      <c r="R69" s="36">
        <f>SUMIFS(СВЦЭМ!$D$33:$D$776,СВЦЭМ!$A$33:$A$776,$A69,СВЦЭМ!$B$33:$B$776,R$47)+'СЕТ СН'!$G$11+СВЦЭМ!$D$10+'СЕТ СН'!$G$5-'СЕТ СН'!$G$21</f>
        <v>3372.15310916</v>
      </c>
      <c r="S69" s="36">
        <f>SUMIFS(СВЦЭМ!$D$33:$D$776,СВЦЭМ!$A$33:$A$776,$A69,СВЦЭМ!$B$33:$B$776,S$47)+'СЕТ СН'!$G$11+СВЦЭМ!$D$10+'СЕТ СН'!$G$5-'СЕТ СН'!$G$21</f>
        <v>3362.5915384899999</v>
      </c>
      <c r="T69" s="36">
        <f>SUMIFS(СВЦЭМ!$D$33:$D$776,СВЦЭМ!$A$33:$A$776,$A69,СВЦЭМ!$B$33:$B$776,T$47)+'СЕТ СН'!$G$11+СВЦЭМ!$D$10+'СЕТ СН'!$G$5-'СЕТ СН'!$G$21</f>
        <v>3357.7495056600001</v>
      </c>
      <c r="U69" s="36">
        <f>SUMIFS(СВЦЭМ!$D$33:$D$776,СВЦЭМ!$A$33:$A$776,$A69,СВЦЭМ!$B$33:$B$776,U$47)+'СЕТ СН'!$G$11+СВЦЭМ!$D$10+'СЕТ СН'!$G$5-'СЕТ СН'!$G$21</f>
        <v>3350.9638734</v>
      </c>
      <c r="V69" s="36">
        <f>SUMIFS(СВЦЭМ!$D$33:$D$776,СВЦЭМ!$A$33:$A$776,$A69,СВЦЭМ!$B$33:$B$776,V$47)+'СЕТ СН'!$G$11+СВЦЭМ!$D$10+'СЕТ СН'!$G$5-'СЕТ СН'!$G$21</f>
        <v>3343.2512991500002</v>
      </c>
      <c r="W69" s="36">
        <f>SUMIFS(СВЦЭМ!$D$33:$D$776,СВЦЭМ!$A$33:$A$776,$A69,СВЦЭМ!$B$33:$B$776,W$47)+'СЕТ СН'!$G$11+СВЦЭМ!$D$10+'СЕТ СН'!$G$5-'СЕТ СН'!$G$21</f>
        <v>3330.7933707800003</v>
      </c>
      <c r="X69" s="36">
        <f>SUMIFS(СВЦЭМ!$D$33:$D$776,СВЦЭМ!$A$33:$A$776,$A69,СВЦЭМ!$B$33:$B$776,X$47)+'СЕТ СН'!$G$11+СВЦЭМ!$D$10+'СЕТ СН'!$G$5-'СЕТ СН'!$G$21</f>
        <v>3345.5133157099999</v>
      </c>
      <c r="Y69" s="36">
        <f>SUMIFS(СВЦЭМ!$D$33:$D$776,СВЦЭМ!$A$33:$A$776,$A69,СВЦЭМ!$B$33:$B$776,Y$47)+'СЕТ СН'!$G$11+СВЦЭМ!$D$10+'СЕТ СН'!$G$5-'СЕТ СН'!$G$21</f>
        <v>3378.3365671500001</v>
      </c>
    </row>
    <row r="70" spans="1:26" ht="15.75" x14ac:dyDescent="0.2">
      <c r="A70" s="35">
        <f t="shared" si="1"/>
        <v>43792</v>
      </c>
      <c r="B70" s="36">
        <f>SUMIFS(СВЦЭМ!$D$33:$D$776,СВЦЭМ!$A$33:$A$776,$A70,СВЦЭМ!$B$33:$B$776,B$47)+'СЕТ СН'!$G$11+СВЦЭМ!$D$10+'СЕТ СН'!$G$5-'СЕТ СН'!$G$21</f>
        <v>3412.1373211800001</v>
      </c>
      <c r="C70" s="36">
        <f>SUMIFS(СВЦЭМ!$D$33:$D$776,СВЦЭМ!$A$33:$A$776,$A70,СВЦЭМ!$B$33:$B$776,C$47)+'СЕТ СН'!$G$11+СВЦЭМ!$D$10+'СЕТ СН'!$G$5-'СЕТ СН'!$G$21</f>
        <v>3451.61226012</v>
      </c>
      <c r="D70" s="36">
        <f>SUMIFS(СВЦЭМ!$D$33:$D$776,СВЦЭМ!$A$33:$A$776,$A70,СВЦЭМ!$B$33:$B$776,D$47)+'СЕТ СН'!$G$11+СВЦЭМ!$D$10+'СЕТ СН'!$G$5-'СЕТ СН'!$G$21</f>
        <v>3462.0722029900003</v>
      </c>
      <c r="E70" s="36">
        <f>SUMIFS(СВЦЭМ!$D$33:$D$776,СВЦЭМ!$A$33:$A$776,$A70,СВЦЭМ!$B$33:$B$776,E$47)+'СЕТ СН'!$G$11+СВЦЭМ!$D$10+'СЕТ СН'!$G$5-'СЕТ СН'!$G$21</f>
        <v>3468.3539702100002</v>
      </c>
      <c r="F70" s="36">
        <f>SUMIFS(СВЦЭМ!$D$33:$D$776,СВЦЭМ!$A$33:$A$776,$A70,СВЦЭМ!$B$33:$B$776,F$47)+'СЕТ СН'!$G$11+СВЦЭМ!$D$10+'СЕТ СН'!$G$5-'СЕТ СН'!$G$21</f>
        <v>3465.2058371100002</v>
      </c>
      <c r="G70" s="36">
        <f>SUMIFS(СВЦЭМ!$D$33:$D$776,СВЦЭМ!$A$33:$A$776,$A70,СВЦЭМ!$B$33:$B$776,G$47)+'СЕТ СН'!$G$11+СВЦЭМ!$D$10+'СЕТ СН'!$G$5-'СЕТ СН'!$G$21</f>
        <v>3457.0503944700004</v>
      </c>
      <c r="H70" s="36">
        <f>SUMIFS(СВЦЭМ!$D$33:$D$776,СВЦЭМ!$A$33:$A$776,$A70,СВЦЭМ!$B$33:$B$776,H$47)+'СЕТ СН'!$G$11+СВЦЭМ!$D$10+'СЕТ СН'!$G$5-'СЕТ СН'!$G$21</f>
        <v>3438.2618311900001</v>
      </c>
      <c r="I70" s="36">
        <f>SUMIFS(СВЦЭМ!$D$33:$D$776,СВЦЭМ!$A$33:$A$776,$A70,СВЦЭМ!$B$33:$B$776,I$47)+'СЕТ СН'!$G$11+СВЦЭМ!$D$10+'СЕТ СН'!$G$5-'СЕТ СН'!$G$21</f>
        <v>3439.5571588500002</v>
      </c>
      <c r="J70" s="36">
        <f>SUMIFS(СВЦЭМ!$D$33:$D$776,СВЦЭМ!$A$33:$A$776,$A70,СВЦЭМ!$B$33:$B$776,J$47)+'СЕТ СН'!$G$11+СВЦЭМ!$D$10+'СЕТ СН'!$G$5-'СЕТ СН'!$G$21</f>
        <v>3418.1552686700002</v>
      </c>
      <c r="K70" s="36">
        <f>SUMIFS(СВЦЭМ!$D$33:$D$776,СВЦЭМ!$A$33:$A$776,$A70,СВЦЭМ!$B$33:$B$776,K$47)+'СЕТ СН'!$G$11+СВЦЭМ!$D$10+'СЕТ СН'!$G$5-'СЕТ СН'!$G$21</f>
        <v>3404.6053165000003</v>
      </c>
      <c r="L70" s="36">
        <f>SUMIFS(СВЦЭМ!$D$33:$D$776,СВЦЭМ!$A$33:$A$776,$A70,СВЦЭМ!$B$33:$B$776,L$47)+'СЕТ СН'!$G$11+СВЦЭМ!$D$10+'СЕТ СН'!$G$5-'СЕТ СН'!$G$21</f>
        <v>3371.3450411100002</v>
      </c>
      <c r="M70" s="36">
        <f>SUMIFS(СВЦЭМ!$D$33:$D$776,СВЦЭМ!$A$33:$A$776,$A70,СВЦЭМ!$B$33:$B$776,M$47)+'СЕТ СН'!$G$11+СВЦЭМ!$D$10+'СЕТ СН'!$G$5-'СЕТ СН'!$G$21</f>
        <v>3365.8693101400004</v>
      </c>
      <c r="N70" s="36">
        <f>SUMIFS(СВЦЭМ!$D$33:$D$776,СВЦЭМ!$A$33:$A$776,$A70,СВЦЭМ!$B$33:$B$776,N$47)+'СЕТ СН'!$G$11+СВЦЭМ!$D$10+'СЕТ СН'!$G$5-'СЕТ СН'!$G$21</f>
        <v>3359.8897118300001</v>
      </c>
      <c r="O70" s="36">
        <f>SUMIFS(СВЦЭМ!$D$33:$D$776,СВЦЭМ!$A$33:$A$776,$A70,СВЦЭМ!$B$33:$B$776,O$47)+'СЕТ СН'!$G$11+СВЦЭМ!$D$10+'СЕТ СН'!$G$5-'СЕТ СН'!$G$21</f>
        <v>3367.7963958</v>
      </c>
      <c r="P70" s="36">
        <f>SUMIFS(СВЦЭМ!$D$33:$D$776,СВЦЭМ!$A$33:$A$776,$A70,СВЦЭМ!$B$33:$B$776,P$47)+'СЕТ СН'!$G$11+СВЦЭМ!$D$10+'СЕТ СН'!$G$5-'СЕТ СН'!$G$21</f>
        <v>3378.99821853</v>
      </c>
      <c r="Q70" s="36">
        <f>SUMIFS(СВЦЭМ!$D$33:$D$776,СВЦЭМ!$A$33:$A$776,$A70,СВЦЭМ!$B$33:$B$776,Q$47)+'СЕТ СН'!$G$11+СВЦЭМ!$D$10+'СЕТ СН'!$G$5-'СЕТ СН'!$G$21</f>
        <v>3376.8276775200002</v>
      </c>
      <c r="R70" s="36">
        <f>SUMIFS(СВЦЭМ!$D$33:$D$776,СВЦЭМ!$A$33:$A$776,$A70,СВЦЭМ!$B$33:$B$776,R$47)+'СЕТ СН'!$G$11+СВЦЭМ!$D$10+'СЕТ СН'!$G$5-'СЕТ СН'!$G$21</f>
        <v>3368.1930943400002</v>
      </c>
      <c r="S70" s="36">
        <f>SUMIFS(СВЦЭМ!$D$33:$D$776,СВЦЭМ!$A$33:$A$776,$A70,СВЦЭМ!$B$33:$B$776,S$47)+'СЕТ СН'!$G$11+СВЦЭМ!$D$10+'СЕТ СН'!$G$5-'СЕТ СН'!$G$21</f>
        <v>3360.7798452500001</v>
      </c>
      <c r="T70" s="36">
        <f>SUMIFS(СВЦЭМ!$D$33:$D$776,СВЦЭМ!$A$33:$A$776,$A70,СВЦЭМ!$B$33:$B$776,T$47)+'СЕТ СН'!$G$11+СВЦЭМ!$D$10+'СЕТ СН'!$G$5-'СЕТ СН'!$G$21</f>
        <v>3353.4820326100003</v>
      </c>
      <c r="U70" s="36">
        <f>SUMIFS(СВЦЭМ!$D$33:$D$776,СВЦЭМ!$A$33:$A$776,$A70,СВЦЭМ!$B$33:$B$776,U$47)+'СЕТ СН'!$G$11+СВЦЭМ!$D$10+'СЕТ СН'!$G$5-'СЕТ СН'!$G$21</f>
        <v>3350.88836408</v>
      </c>
      <c r="V70" s="36">
        <f>SUMIFS(СВЦЭМ!$D$33:$D$776,СВЦЭМ!$A$33:$A$776,$A70,СВЦЭМ!$B$33:$B$776,V$47)+'СЕТ СН'!$G$11+СВЦЭМ!$D$10+'СЕТ СН'!$G$5-'СЕТ СН'!$G$21</f>
        <v>3359.83461489</v>
      </c>
      <c r="W70" s="36">
        <f>SUMIFS(СВЦЭМ!$D$33:$D$776,СВЦЭМ!$A$33:$A$776,$A70,СВЦЭМ!$B$33:$B$776,W$47)+'СЕТ СН'!$G$11+СВЦЭМ!$D$10+'СЕТ СН'!$G$5-'СЕТ СН'!$G$21</f>
        <v>3371.8243907700003</v>
      </c>
      <c r="X70" s="36">
        <f>SUMIFS(СВЦЭМ!$D$33:$D$776,СВЦЭМ!$A$33:$A$776,$A70,СВЦЭМ!$B$33:$B$776,X$47)+'СЕТ СН'!$G$11+СВЦЭМ!$D$10+'СЕТ СН'!$G$5-'СЕТ СН'!$G$21</f>
        <v>3384.45591117</v>
      </c>
      <c r="Y70" s="36">
        <f>SUMIFS(СВЦЭМ!$D$33:$D$776,СВЦЭМ!$A$33:$A$776,$A70,СВЦЭМ!$B$33:$B$776,Y$47)+'СЕТ СН'!$G$11+СВЦЭМ!$D$10+'СЕТ СН'!$G$5-'СЕТ СН'!$G$21</f>
        <v>3393.6255554300001</v>
      </c>
    </row>
    <row r="71" spans="1:26" ht="15.75" x14ac:dyDescent="0.2">
      <c r="A71" s="35">
        <f t="shared" si="1"/>
        <v>43793</v>
      </c>
      <c r="B71" s="36">
        <f>SUMIFS(СВЦЭМ!$D$33:$D$776,СВЦЭМ!$A$33:$A$776,$A71,СВЦЭМ!$B$33:$B$776,B$47)+'СЕТ СН'!$G$11+СВЦЭМ!$D$10+'СЕТ СН'!$G$5-'СЕТ СН'!$G$21</f>
        <v>3372.4160666100001</v>
      </c>
      <c r="C71" s="36">
        <f>SUMIFS(СВЦЭМ!$D$33:$D$776,СВЦЭМ!$A$33:$A$776,$A71,СВЦЭМ!$B$33:$B$776,C$47)+'СЕТ СН'!$G$11+СВЦЭМ!$D$10+'СЕТ СН'!$G$5-'СЕТ СН'!$G$21</f>
        <v>3388.1477623800001</v>
      </c>
      <c r="D71" s="36">
        <f>SUMIFS(СВЦЭМ!$D$33:$D$776,СВЦЭМ!$A$33:$A$776,$A71,СВЦЭМ!$B$33:$B$776,D$47)+'СЕТ СН'!$G$11+СВЦЭМ!$D$10+'СЕТ СН'!$G$5-'СЕТ СН'!$G$21</f>
        <v>3445.70272544</v>
      </c>
      <c r="E71" s="36">
        <f>SUMIFS(СВЦЭМ!$D$33:$D$776,СВЦЭМ!$A$33:$A$776,$A71,СВЦЭМ!$B$33:$B$776,E$47)+'СЕТ СН'!$G$11+СВЦЭМ!$D$10+'СЕТ СН'!$G$5-'СЕТ СН'!$G$21</f>
        <v>3468.9595991700003</v>
      </c>
      <c r="F71" s="36">
        <f>SUMIFS(СВЦЭМ!$D$33:$D$776,СВЦЭМ!$A$33:$A$776,$A71,СВЦЭМ!$B$33:$B$776,F$47)+'СЕТ СН'!$G$11+СВЦЭМ!$D$10+'СЕТ СН'!$G$5-'СЕТ СН'!$G$21</f>
        <v>3472.8429531500001</v>
      </c>
      <c r="G71" s="36">
        <f>SUMIFS(СВЦЭМ!$D$33:$D$776,СВЦЭМ!$A$33:$A$776,$A71,СВЦЭМ!$B$33:$B$776,G$47)+'СЕТ СН'!$G$11+СВЦЭМ!$D$10+'СЕТ СН'!$G$5-'СЕТ СН'!$G$21</f>
        <v>3473.0785700699998</v>
      </c>
      <c r="H71" s="36">
        <f>SUMIFS(СВЦЭМ!$D$33:$D$776,СВЦЭМ!$A$33:$A$776,$A71,СВЦЭМ!$B$33:$B$776,H$47)+'СЕТ СН'!$G$11+СВЦЭМ!$D$10+'СЕТ СН'!$G$5-'СЕТ СН'!$G$21</f>
        <v>3461.6588179700002</v>
      </c>
      <c r="I71" s="36">
        <f>SUMIFS(СВЦЭМ!$D$33:$D$776,СВЦЭМ!$A$33:$A$776,$A71,СВЦЭМ!$B$33:$B$776,I$47)+'СЕТ СН'!$G$11+СВЦЭМ!$D$10+'СЕТ СН'!$G$5-'СЕТ СН'!$G$21</f>
        <v>3452.3232921500003</v>
      </c>
      <c r="J71" s="36">
        <f>SUMIFS(СВЦЭМ!$D$33:$D$776,СВЦЭМ!$A$33:$A$776,$A71,СВЦЭМ!$B$33:$B$776,J$47)+'СЕТ СН'!$G$11+СВЦЭМ!$D$10+'СЕТ СН'!$G$5-'СЕТ СН'!$G$21</f>
        <v>3426.7192169</v>
      </c>
      <c r="K71" s="36">
        <f>SUMIFS(СВЦЭМ!$D$33:$D$776,СВЦЭМ!$A$33:$A$776,$A71,СВЦЭМ!$B$33:$B$776,K$47)+'СЕТ СН'!$G$11+СВЦЭМ!$D$10+'СЕТ СН'!$G$5-'СЕТ СН'!$G$21</f>
        <v>3419.5915288700003</v>
      </c>
      <c r="L71" s="36">
        <f>SUMIFS(СВЦЭМ!$D$33:$D$776,СВЦЭМ!$A$33:$A$776,$A71,СВЦЭМ!$B$33:$B$776,L$47)+'СЕТ СН'!$G$11+СВЦЭМ!$D$10+'СЕТ СН'!$G$5-'СЕТ СН'!$G$21</f>
        <v>3375.3180929</v>
      </c>
      <c r="M71" s="36">
        <f>SUMIFS(СВЦЭМ!$D$33:$D$776,СВЦЭМ!$A$33:$A$776,$A71,СВЦЭМ!$B$33:$B$776,M$47)+'СЕТ СН'!$G$11+СВЦЭМ!$D$10+'СЕТ СН'!$G$5-'СЕТ СН'!$G$21</f>
        <v>3363.5545049500001</v>
      </c>
      <c r="N71" s="36">
        <f>SUMIFS(СВЦЭМ!$D$33:$D$776,СВЦЭМ!$A$33:$A$776,$A71,СВЦЭМ!$B$33:$B$776,N$47)+'СЕТ СН'!$G$11+СВЦЭМ!$D$10+'СЕТ СН'!$G$5-'СЕТ СН'!$G$21</f>
        <v>3353.70949174</v>
      </c>
      <c r="O71" s="36">
        <f>SUMIFS(СВЦЭМ!$D$33:$D$776,СВЦЭМ!$A$33:$A$776,$A71,СВЦЭМ!$B$33:$B$776,O$47)+'СЕТ СН'!$G$11+СВЦЭМ!$D$10+'СЕТ СН'!$G$5-'СЕТ СН'!$G$21</f>
        <v>3353.6151069900002</v>
      </c>
      <c r="P71" s="36">
        <f>SUMIFS(СВЦЭМ!$D$33:$D$776,СВЦЭМ!$A$33:$A$776,$A71,СВЦЭМ!$B$33:$B$776,P$47)+'СЕТ СН'!$G$11+СВЦЭМ!$D$10+'СЕТ СН'!$G$5-'СЕТ СН'!$G$21</f>
        <v>3360.9378815099999</v>
      </c>
      <c r="Q71" s="36">
        <f>SUMIFS(СВЦЭМ!$D$33:$D$776,СВЦЭМ!$A$33:$A$776,$A71,СВЦЭМ!$B$33:$B$776,Q$47)+'СЕТ СН'!$G$11+СВЦЭМ!$D$10+'СЕТ СН'!$G$5-'СЕТ СН'!$G$21</f>
        <v>3349.3502621500002</v>
      </c>
      <c r="R71" s="36">
        <f>SUMIFS(СВЦЭМ!$D$33:$D$776,СВЦЭМ!$A$33:$A$776,$A71,СВЦЭМ!$B$33:$B$776,R$47)+'СЕТ СН'!$G$11+СВЦЭМ!$D$10+'СЕТ СН'!$G$5-'СЕТ СН'!$G$21</f>
        <v>3371.5445592000001</v>
      </c>
      <c r="S71" s="36">
        <f>SUMIFS(СВЦЭМ!$D$33:$D$776,СВЦЭМ!$A$33:$A$776,$A71,СВЦЭМ!$B$33:$B$776,S$47)+'СЕТ СН'!$G$11+СВЦЭМ!$D$10+'СЕТ СН'!$G$5-'СЕТ СН'!$G$21</f>
        <v>3382.9522726200003</v>
      </c>
      <c r="T71" s="36">
        <f>SUMIFS(СВЦЭМ!$D$33:$D$776,СВЦЭМ!$A$33:$A$776,$A71,СВЦЭМ!$B$33:$B$776,T$47)+'СЕТ СН'!$G$11+СВЦЭМ!$D$10+'СЕТ СН'!$G$5-'СЕТ СН'!$G$21</f>
        <v>3375.6907289999999</v>
      </c>
      <c r="U71" s="36">
        <f>SUMIFS(СВЦЭМ!$D$33:$D$776,СВЦЭМ!$A$33:$A$776,$A71,СВЦЭМ!$B$33:$B$776,U$47)+'СЕТ СН'!$G$11+СВЦЭМ!$D$10+'СЕТ СН'!$G$5-'СЕТ СН'!$G$21</f>
        <v>3386.8245976400003</v>
      </c>
      <c r="V71" s="36">
        <f>SUMIFS(СВЦЭМ!$D$33:$D$776,СВЦЭМ!$A$33:$A$776,$A71,СВЦЭМ!$B$33:$B$776,V$47)+'СЕТ СН'!$G$11+СВЦЭМ!$D$10+'СЕТ СН'!$G$5-'СЕТ СН'!$G$21</f>
        <v>3383.2228930300003</v>
      </c>
      <c r="W71" s="36">
        <f>SUMIFS(СВЦЭМ!$D$33:$D$776,СВЦЭМ!$A$33:$A$776,$A71,СВЦЭМ!$B$33:$B$776,W$47)+'СЕТ СН'!$G$11+СВЦЭМ!$D$10+'СЕТ СН'!$G$5-'СЕТ СН'!$G$21</f>
        <v>3383.1307690399999</v>
      </c>
      <c r="X71" s="36">
        <f>SUMIFS(СВЦЭМ!$D$33:$D$776,СВЦЭМ!$A$33:$A$776,$A71,СВЦЭМ!$B$33:$B$776,X$47)+'СЕТ СН'!$G$11+СВЦЭМ!$D$10+'СЕТ СН'!$G$5-'СЕТ СН'!$G$21</f>
        <v>3382.01579498</v>
      </c>
      <c r="Y71" s="36">
        <f>SUMIFS(СВЦЭМ!$D$33:$D$776,СВЦЭМ!$A$33:$A$776,$A71,СВЦЭМ!$B$33:$B$776,Y$47)+'СЕТ СН'!$G$11+СВЦЭМ!$D$10+'СЕТ СН'!$G$5-'СЕТ СН'!$G$21</f>
        <v>3407.7515449900002</v>
      </c>
    </row>
    <row r="72" spans="1:26" ht="15.75" x14ac:dyDescent="0.2">
      <c r="A72" s="35">
        <f t="shared" si="1"/>
        <v>43794</v>
      </c>
      <c r="B72" s="36">
        <f>SUMIFS(СВЦЭМ!$D$33:$D$776,СВЦЭМ!$A$33:$A$776,$A72,СВЦЭМ!$B$33:$B$776,B$47)+'СЕТ СН'!$G$11+СВЦЭМ!$D$10+'СЕТ СН'!$G$5-'СЕТ СН'!$G$21</f>
        <v>3447.3444499900002</v>
      </c>
      <c r="C72" s="36">
        <f>SUMIFS(СВЦЭМ!$D$33:$D$776,СВЦЭМ!$A$33:$A$776,$A72,СВЦЭМ!$B$33:$B$776,C$47)+'СЕТ СН'!$G$11+СВЦЭМ!$D$10+'СЕТ СН'!$G$5-'СЕТ СН'!$G$21</f>
        <v>3469.3745595600003</v>
      </c>
      <c r="D72" s="36">
        <f>SUMIFS(СВЦЭМ!$D$33:$D$776,СВЦЭМ!$A$33:$A$776,$A72,СВЦЭМ!$B$33:$B$776,D$47)+'СЕТ СН'!$G$11+СВЦЭМ!$D$10+'СЕТ СН'!$G$5-'СЕТ СН'!$G$21</f>
        <v>3507.7154444600001</v>
      </c>
      <c r="E72" s="36">
        <f>SUMIFS(СВЦЭМ!$D$33:$D$776,СВЦЭМ!$A$33:$A$776,$A72,СВЦЭМ!$B$33:$B$776,E$47)+'СЕТ СН'!$G$11+СВЦЭМ!$D$10+'СЕТ СН'!$G$5-'СЕТ СН'!$G$21</f>
        <v>3514.5562220700003</v>
      </c>
      <c r="F72" s="36">
        <f>SUMIFS(СВЦЭМ!$D$33:$D$776,СВЦЭМ!$A$33:$A$776,$A72,СВЦЭМ!$B$33:$B$776,F$47)+'СЕТ СН'!$G$11+СВЦЭМ!$D$10+'СЕТ СН'!$G$5-'СЕТ СН'!$G$21</f>
        <v>3498.3817882600001</v>
      </c>
      <c r="G72" s="36">
        <f>SUMIFS(СВЦЭМ!$D$33:$D$776,СВЦЭМ!$A$33:$A$776,$A72,СВЦЭМ!$B$33:$B$776,G$47)+'СЕТ СН'!$G$11+СВЦЭМ!$D$10+'СЕТ СН'!$G$5-'СЕТ СН'!$G$21</f>
        <v>3497.9371177399998</v>
      </c>
      <c r="H72" s="36">
        <f>SUMIFS(СВЦЭМ!$D$33:$D$776,СВЦЭМ!$A$33:$A$776,$A72,СВЦЭМ!$B$33:$B$776,H$47)+'СЕТ СН'!$G$11+СВЦЭМ!$D$10+'СЕТ СН'!$G$5-'СЕТ СН'!$G$21</f>
        <v>3456.9467728</v>
      </c>
      <c r="I72" s="36">
        <f>SUMIFS(СВЦЭМ!$D$33:$D$776,СВЦЭМ!$A$33:$A$776,$A72,СВЦЭМ!$B$33:$B$776,I$47)+'СЕТ СН'!$G$11+СВЦЭМ!$D$10+'СЕТ СН'!$G$5-'СЕТ СН'!$G$21</f>
        <v>3440.7802058300003</v>
      </c>
      <c r="J72" s="36">
        <f>SUMIFS(СВЦЭМ!$D$33:$D$776,СВЦЭМ!$A$33:$A$776,$A72,СВЦЭМ!$B$33:$B$776,J$47)+'СЕТ СН'!$G$11+СВЦЭМ!$D$10+'СЕТ СН'!$G$5-'СЕТ СН'!$G$21</f>
        <v>3423.3067028</v>
      </c>
      <c r="K72" s="36">
        <f>SUMIFS(СВЦЭМ!$D$33:$D$776,СВЦЭМ!$A$33:$A$776,$A72,СВЦЭМ!$B$33:$B$776,K$47)+'СЕТ СН'!$G$11+СВЦЭМ!$D$10+'СЕТ СН'!$G$5-'СЕТ СН'!$G$21</f>
        <v>3412.9450611400002</v>
      </c>
      <c r="L72" s="36">
        <f>SUMIFS(СВЦЭМ!$D$33:$D$776,СВЦЭМ!$A$33:$A$776,$A72,СВЦЭМ!$B$33:$B$776,L$47)+'СЕТ СН'!$G$11+СВЦЭМ!$D$10+'СЕТ СН'!$G$5-'СЕТ СН'!$G$21</f>
        <v>3371.2567179799998</v>
      </c>
      <c r="M72" s="36">
        <f>SUMIFS(СВЦЭМ!$D$33:$D$776,СВЦЭМ!$A$33:$A$776,$A72,СВЦЭМ!$B$33:$B$776,M$47)+'СЕТ СН'!$G$11+СВЦЭМ!$D$10+'СЕТ СН'!$G$5-'СЕТ СН'!$G$21</f>
        <v>3371.4893411100002</v>
      </c>
      <c r="N72" s="36">
        <f>SUMIFS(СВЦЭМ!$D$33:$D$776,СВЦЭМ!$A$33:$A$776,$A72,СВЦЭМ!$B$33:$B$776,N$47)+'СЕТ СН'!$G$11+СВЦЭМ!$D$10+'СЕТ СН'!$G$5-'СЕТ СН'!$G$21</f>
        <v>3360.33587846</v>
      </c>
      <c r="O72" s="36">
        <f>SUMIFS(СВЦЭМ!$D$33:$D$776,СВЦЭМ!$A$33:$A$776,$A72,СВЦЭМ!$B$33:$B$776,O$47)+'СЕТ СН'!$G$11+СВЦЭМ!$D$10+'СЕТ СН'!$G$5-'СЕТ СН'!$G$21</f>
        <v>3368.3190652900003</v>
      </c>
      <c r="P72" s="36">
        <f>SUMIFS(СВЦЭМ!$D$33:$D$776,СВЦЭМ!$A$33:$A$776,$A72,СВЦЭМ!$B$33:$B$776,P$47)+'СЕТ СН'!$G$11+СВЦЭМ!$D$10+'СЕТ СН'!$G$5-'СЕТ СН'!$G$21</f>
        <v>3376.3642718900001</v>
      </c>
      <c r="Q72" s="36">
        <f>SUMIFS(СВЦЭМ!$D$33:$D$776,СВЦЭМ!$A$33:$A$776,$A72,СВЦЭМ!$B$33:$B$776,Q$47)+'СЕТ СН'!$G$11+СВЦЭМ!$D$10+'СЕТ СН'!$G$5-'СЕТ СН'!$G$21</f>
        <v>3351.1010636199999</v>
      </c>
      <c r="R72" s="36">
        <f>SUMIFS(СВЦЭМ!$D$33:$D$776,СВЦЭМ!$A$33:$A$776,$A72,СВЦЭМ!$B$33:$B$776,R$47)+'СЕТ СН'!$G$11+СВЦЭМ!$D$10+'СЕТ СН'!$G$5-'СЕТ СН'!$G$21</f>
        <v>3363.9815295900003</v>
      </c>
      <c r="S72" s="36">
        <f>SUMIFS(СВЦЭМ!$D$33:$D$776,СВЦЭМ!$A$33:$A$776,$A72,СВЦЭМ!$B$33:$B$776,S$47)+'СЕТ СН'!$G$11+СВЦЭМ!$D$10+'СЕТ СН'!$G$5-'СЕТ СН'!$G$21</f>
        <v>3360.50434425</v>
      </c>
      <c r="T72" s="36">
        <f>SUMIFS(СВЦЭМ!$D$33:$D$776,СВЦЭМ!$A$33:$A$776,$A72,СВЦЭМ!$B$33:$B$776,T$47)+'СЕТ СН'!$G$11+СВЦЭМ!$D$10+'СЕТ СН'!$G$5-'СЕТ СН'!$G$21</f>
        <v>3355.20637506</v>
      </c>
      <c r="U72" s="36">
        <f>SUMIFS(СВЦЭМ!$D$33:$D$776,СВЦЭМ!$A$33:$A$776,$A72,СВЦЭМ!$B$33:$B$776,U$47)+'СЕТ СН'!$G$11+СВЦЭМ!$D$10+'СЕТ СН'!$G$5-'СЕТ СН'!$G$21</f>
        <v>3363.28579356</v>
      </c>
      <c r="V72" s="36">
        <f>SUMIFS(СВЦЭМ!$D$33:$D$776,СВЦЭМ!$A$33:$A$776,$A72,СВЦЭМ!$B$33:$B$776,V$47)+'СЕТ СН'!$G$11+СВЦЭМ!$D$10+'СЕТ СН'!$G$5-'СЕТ СН'!$G$21</f>
        <v>3370.4607862100002</v>
      </c>
      <c r="W72" s="36">
        <f>SUMIFS(СВЦЭМ!$D$33:$D$776,СВЦЭМ!$A$33:$A$776,$A72,СВЦЭМ!$B$33:$B$776,W$47)+'СЕТ СН'!$G$11+СВЦЭМ!$D$10+'СЕТ СН'!$G$5-'СЕТ СН'!$G$21</f>
        <v>3394.38293935</v>
      </c>
      <c r="X72" s="36">
        <f>SUMIFS(СВЦЭМ!$D$33:$D$776,СВЦЭМ!$A$33:$A$776,$A72,СВЦЭМ!$B$33:$B$776,X$47)+'СЕТ СН'!$G$11+СВЦЭМ!$D$10+'СЕТ СН'!$G$5-'СЕТ СН'!$G$21</f>
        <v>3405.8397359400001</v>
      </c>
      <c r="Y72" s="36">
        <f>SUMIFS(СВЦЭМ!$D$33:$D$776,СВЦЭМ!$A$33:$A$776,$A72,СВЦЭМ!$B$33:$B$776,Y$47)+'СЕТ СН'!$G$11+СВЦЭМ!$D$10+'СЕТ СН'!$G$5-'СЕТ СН'!$G$21</f>
        <v>3421.7586099099999</v>
      </c>
    </row>
    <row r="73" spans="1:26" ht="15.75" x14ac:dyDescent="0.2">
      <c r="A73" s="35">
        <f t="shared" si="1"/>
        <v>43795</v>
      </c>
      <c r="B73" s="36">
        <f>SUMIFS(СВЦЭМ!$D$33:$D$776,СВЦЭМ!$A$33:$A$776,$A73,СВЦЭМ!$B$33:$B$776,B$47)+'СЕТ СН'!$G$11+СВЦЭМ!$D$10+'СЕТ СН'!$G$5-'СЕТ СН'!$G$21</f>
        <v>3472.7811557200002</v>
      </c>
      <c r="C73" s="36">
        <f>SUMIFS(СВЦЭМ!$D$33:$D$776,СВЦЭМ!$A$33:$A$776,$A73,СВЦЭМ!$B$33:$B$776,C$47)+'СЕТ СН'!$G$11+СВЦЭМ!$D$10+'СЕТ СН'!$G$5-'СЕТ СН'!$G$21</f>
        <v>3485.4500575900001</v>
      </c>
      <c r="D73" s="36">
        <f>SUMIFS(СВЦЭМ!$D$33:$D$776,СВЦЭМ!$A$33:$A$776,$A73,СВЦЭМ!$B$33:$B$776,D$47)+'СЕТ СН'!$G$11+СВЦЭМ!$D$10+'СЕТ СН'!$G$5-'СЕТ СН'!$G$21</f>
        <v>3499.6514478200002</v>
      </c>
      <c r="E73" s="36">
        <f>SUMIFS(СВЦЭМ!$D$33:$D$776,СВЦЭМ!$A$33:$A$776,$A73,СВЦЭМ!$B$33:$B$776,E$47)+'СЕТ СН'!$G$11+СВЦЭМ!$D$10+'СЕТ СН'!$G$5-'СЕТ СН'!$G$21</f>
        <v>3503.41806206</v>
      </c>
      <c r="F73" s="36">
        <f>SUMIFS(СВЦЭМ!$D$33:$D$776,СВЦЭМ!$A$33:$A$776,$A73,СВЦЭМ!$B$33:$B$776,F$47)+'СЕТ СН'!$G$11+СВЦЭМ!$D$10+'СЕТ СН'!$G$5-'СЕТ СН'!$G$21</f>
        <v>3491.9108232400004</v>
      </c>
      <c r="G73" s="36">
        <f>SUMIFS(СВЦЭМ!$D$33:$D$776,СВЦЭМ!$A$33:$A$776,$A73,СВЦЭМ!$B$33:$B$776,G$47)+'СЕТ СН'!$G$11+СВЦЭМ!$D$10+'СЕТ СН'!$G$5-'СЕТ СН'!$G$21</f>
        <v>3488.5453302400001</v>
      </c>
      <c r="H73" s="36">
        <f>SUMIFS(СВЦЭМ!$D$33:$D$776,СВЦЭМ!$A$33:$A$776,$A73,СВЦЭМ!$B$33:$B$776,H$47)+'СЕТ СН'!$G$11+СВЦЭМ!$D$10+'СЕТ СН'!$G$5-'СЕТ СН'!$G$21</f>
        <v>3462.5827532000003</v>
      </c>
      <c r="I73" s="36">
        <f>SUMIFS(СВЦЭМ!$D$33:$D$776,СВЦЭМ!$A$33:$A$776,$A73,СВЦЭМ!$B$33:$B$776,I$47)+'СЕТ СН'!$G$11+СВЦЭМ!$D$10+'СЕТ СН'!$G$5-'СЕТ СН'!$G$21</f>
        <v>3458.4264084599999</v>
      </c>
      <c r="J73" s="36">
        <f>SUMIFS(СВЦЭМ!$D$33:$D$776,СВЦЭМ!$A$33:$A$776,$A73,СВЦЭМ!$B$33:$B$776,J$47)+'СЕТ СН'!$G$11+СВЦЭМ!$D$10+'СЕТ СН'!$G$5-'СЕТ СН'!$G$21</f>
        <v>3418.1156847700004</v>
      </c>
      <c r="K73" s="36">
        <f>SUMIFS(СВЦЭМ!$D$33:$D$776,СВЦЭМ!$A$33:$A$776,$A73,СВЦЭМ!$B$33:$B$776,K$47)+'СЕТ СН'!$G$11+СВЦЭМ!$D$10+'СЕТ СН'!$G$5-'СЕТ СН'!$G$21</f>
        <v>3400.6994637300004</v>
      </c>
      <c r="L73" s="36">
        <f>SUMIFS(СВЦЭМ!$D$33:$D$776,СВЦЭМ!$A$33:$A$776,$A73,СВЦЭМ!$B$33:$B$776,L$47)+'СЕТ СН'!$G$11+СВЦЭМ!$D$10+'СЕТ СН'!$G$5-'СЕТ СН'!$G$21</f>
        <v>3364.9916617700001</v>
      </c>
      <c r="M73" s="36">
        <f>SUMIFS(СВЦЭМ!$D$33:$D$776,СВЦЭМ!$A$33:$A$776,$A73,СВЦЭМ!$B$33:$B$776,M$47)+'СЕТ СН'!$G$11+СВЦЭМ!$D$10+'СЕТ СН'!$G$5-'СЕТ СН'!$G$21</f>
        <v>3365.31763305</v>
      </c>
      <c r="N73" s="36">
        <f>SUMIFS(СВЦЭМ!$D$33:$D$776,СВЦЭМ!$A$33:$A$776,$A73,СВЦЭМ!$B$33:$B$776,N$47)+'СЕТ СН'!$G$11+СВЦЭМ!$D$10+'СЕТ СН'!$G$5-'СЕТ СН'!$G$21</f>
        <v>3352.07336704</v>
      </c>
      <c r="O73" s="36">
        <f>SUMIFS(СВЦЭМ!$D$33:$D$776,СВЦЭМ!$A$33:$A$776,$A73,СВЦЭМ!$B$33:$B$776,O$47)+'СЕТ СН'!$G$11+СВЦЭМ!$D$10+'СЕТ СН'!$G$5-'СЕТ СН'!$G$21</f>
        <v>3361.9802062500003</v>
      </c>
      <c r="P73" s="36">
        <f>SUMIFS(СВЦЭМ!$D$33:$D$776,СВЦЭМ!$A$33:$A$776,$A73,СВЦЭМ!$B$33:$B$776,P$47)+'СЕТ СН'!$G$11+СВЦЭМ!$D$10+'СЕТ СН'!$G$5-'СЕТ СН'!$G$21</f>
        <v>3372.2753356100002</v>
      </c>
      <c r="Q73" s="36">
        <f>SUMIFS(СВЦЭМ!$D$33:$D$776,СВЦЭМ!$A$33:$A$776,$A73,СВЦЭМ!$B$33:$B$776,Q$47)+'СЕТ СН'!$G$11+СВЦЭМ!$D$10+'СЕТ СН'!$G$5-'СЕТ СН'!$G$21</f>
        <v>3367.2803075400002</v>
      </c>
      <c r="R73" s="36">
        <f>SUMIFS(СВЦЭМ!$D$33:$D$776,СВЦЭМ!$A$33:$A$776,$A73,СВЦЭМ!$B$33:$B$776,R$47)+'СЕТ СН'!$G$11+СВЦЭМ!$D$10+'СЕТ СН'!$G$5-'СЕТ СН'!$G$21</f>
        <v>3386.92152717</v>
      </c>
      <c r="S73" s="36">
        <f>SUMIFS(СВЦЭМ!$D$33:$D$776,СВЦЭМ!$A$33:$A$776,$A73,СВЦЭМ!$B$33:$B$776,S$47)+'СЕТ СН'!$G$11+СВЦЭМ!$D$10+'СЕТ СН'!$G$5-'СЕТ СН'!$G$21</f>
        <v>3389.1009694100003</v>
      </c>
      <c r="T73" s="36">
        <f>SUMIFS(СВЦЭМ!$D$33:$D$776,СВЦЭМ!$A$33:$A$776,$A73,СВЦЭМ!$B$33:$B$776,T$47)+'СЕТ СН'!$G$11+СВЦЭМ!$D$10+'СЕТ СН'!$G$5-'СЕТ СН'!$G$21</f>
        <v>3369.1209260700002</v>
      </c>
      <c r="U73" s="36">
        <f>SUMIFS(СВЦЭМ!$D$33:$D$776,СВЦЭМ!$A$33:$A$776,$A73,СВЦЭМ!$B$33:$B$776,U$47)+'СЕТ СН'!$G$11+СВЦЭМ!$D$10+'СЕТ СН'!$G$5-'СЕТ СН'!$G$21</f>
        <v>3364.3262936700003</v>
      </c>
      <c r="V73" s="36">
        <f>SUMIFS(СВЦЭМ!$D$33:$D$776,СВЦЭМ!$A$33:$A$776,$A73,СВЦЭМ!$B$33:$B$776,V$47)+'СЕТ СН'!$G$11+СВЦЭМ!$D$10+'СЕТ СН'!$G$5-'СЕТ СН'!$G$21</f>
        <v>3378.4134210000002</v>
      </c>
      <c r="W73" s="36">
        <f>SUMIFS(СВЦЭМ!$D$33:$D$776,СВЦЭМ!$A$33:$A$776,$A73,СВЦЭМ!$B$33:$B$776,W$47)+'СЕТ СН'!$G$11+СВЦЭМ!$D$10+'СЕТ СН'!$G$5-'СЕТ СН'!$G$21</f>
        <v>3410.5240689000002</v>
      </c>
      <c r="X73" s="36">
        <f>SUMIFS(СВЦЭМ!$D$33:$D$776,СВЦЭМ!$A$33:$A$776,$A73,СВЦЭМ!$B$33:$B$776,X$47)+'СЕТ СН'!$G$11+СВЦЭМ!$D$10+'СЕТ СН'!$G$5-'СЕТ СН'!$G$21</f>
        <v>3413.4953309900002</v>
      </c>
      <c r="Y73" s="36">
        <f>SUMIFS(СВЦЭМ!$D$33:$D$776,СВЦЭМ!$A$33:$A$776,$A73,СВЦЭМ!$B$33:$B$776,Y$47)+'СЕТ СН'!$G$11+СВЦЭМ!$D$10+'СЕТ СН'!$G$5-'СЕТ СН'!$G$21</f>
        <v>3438.1192638299999</v>
      </c>
    </row>
    <row r="74" spans="1:26" ht="15.75" x14ac:dyDescent="0.2">
      <c r="A74" s="35">
        <f t="shared" si="1"/>
        <v>43796</v>
      </c>
      <c r="B74" s="36">
        <f>SUMIFS(СВЦЭМ!$D$33:$D$776,СВЦЭМ!$A$33:$A$776,$A74,СВЦЭМ!$B$33:$B$776,B$47)+'СЕТ СН'!$G$11+СВЦЭМ!$D$10+'СЕТ СН'!$G$5-'СЕТ СН'!$G$21</f>
        <v>3480.3604284000003</v>
      </c>
      <c r="C74" s="36">
        <f>SUMIFS(СВЦЭМ!$D$33:$D$776,СВЦЭМ!$A$33:$A$776,$A74,СВЦЭМ!$B$33:$B$776,C$47)+'СЕТ СН'!$G$11+СВЦЭМ!$D$10+'СЕТ СН'!$G$5-'СЕТ СН'!$G$21</f>
        <v>3495.5095299300001</v>
      </c>
      <c r="D74" s="36">
        <f>SUMIFS(СВЦЭМ!$D$33:$D$776,СВЦЭМ!$A$33:$A$776,$A74,СВЦЭМ!$B$33:$B$776,D$47)+'СЕТ СН'!$G$11+СВЦЭМ!$D$10+'СЕТ СН'!$G$5-'СЕТ СН'!$G$21</f>
        <v>3525.1028831100002</v>
      </c>
      <c r="E74" s="36">
        <f>SUMIFS(СВЦЭМ!$D$33:$D$776,СВЦЭМ!$A$33:$A$776,$A74,СВЦЭМ!$B$33:$B$776,E$47)+'СЕТ СН'!$G$11+СВЦЭМ!$D$10+'СЕТ СН'!$G$5-'СЕТ СН'!$G$21</f>
        <v>3524.2310714499999</v>
      </c>
      <c r="F74" s="36">
        <f>SUMIFS(СВЦЭМ!$D$33:$D$776,СВЦЭМ!$A$33:$A$776,$A74,СВЦЭМ!$B$33:$B$776,F$47)+'СЕТ СН'!$G$11+СВЦЭМ!$D$10+'СЕТ СН'!$G$5-'СЕТ СН'!$G$21</f>
        <v>3519.53432905</v>
      </c>
      <c r="G74" s="36">
        <f>SUMIFS(СВЦЭМ!$D$33:$D$776,СВЦЭМ!$A$33:$A$776,$A74,СВЦЭМ!$B$33:$B$776,G$47)+'СЕТ СН'!$G$11+СВЦЭМ!$D$10+'СЕТ СН'!$G$5-'СЕТ СН'!$G$21</f>
        <v>3506.0273626600001</v>
      </c>
      <c r="H74" s="36">
        <f>SUMIFS(СВЦЭМ!$D$33:$D$776,СВЦЭМ!$A$33:$A$776,$A74,СВЦЭМ!$B$33:$B$776,H$47)+'СЕТ СН'!$G$11+СВЦЭМ!$D$10+'СЕТ СН'!$G$5-'СЕТ СН'!$G$21</f>
        <v>3476.6180407500001</v>
      </c>
      <c r="I74" s="36">
        <f>SUMIFS(СВЦЭМ!$D$33:$D$776,СВЦЭМ!$A$33:$A$776,$A74,СВЦЭМ!$B$33:$B$776,I$47)+'СЕТ СН'!$G$11+СВЦЭМ!$D$10+'СЕТ СН'!$G$5-'СЕТ СН'!$G$21</f>
        <v>3486.1202851000003</v>
      </c>
      <c r="J74" s="36">
        <f>SUMIFS(СВЦЭМ!$D$33:$D$776,СВЦЭМ!$A$33:$A$776,$A74,СВЦЭМ!$B$33:$B$776,J$47)+'СЕТ СН'!$G$11+СВЦЭМ!$D$10+'СЕТ СН'!$G$5-'СЕТ СН'!$G$21</f>
        <v>3453.2170661099999</v>
      </c>
      <c r="K74" s="36">
        <f>SUMIFS(СВЦЭМ!$D$33:$D$776,СВЦЭМ!$A$33:$A$776,$A74,СВЦЭМ!$B$33:$B$776,K$47)+'СЕТ СН'!$G$11+СВЦЭМ!$D$10+'СЕТ СН'!$G$5-'СЕТ СН'!$G$21</f>
        <v>3440.1740897</v>
      </c>
      <c r="L74" s="36">
        <f>SUMIFS(СВЦЭМ!$D$33:$D$776,СВЦЭМ!$A$33:$A$776,$A74,СВЦЭМ!$B$33:$B$776,L$47)+'СЕТ СН'!$G$11+СВЦЭМ!$D$10+'СЕТ СН'!$G$5-'СЕТ СН'!$G$21</f>
        <v>3404.5985153199999</v>
      </c>
      <c r="M74" s="36">
        <f>SUMIFS(СВЦЭМ!$D$33:$D$776,СВЦЭМ!$A$33:$A$776,$A74,СВЦЭМ!$B$33:$B$776,M$47)+'СЕТ СН'!$G$11+СВЦЭМ!$D$10+'СЕТ СН'!$G$5-'СЕТ СН'!$G$21</f>
        <v>3393.44595308</v>
      </c>
      <c r="N74" s="36">
        <f>SUMIFS(СВЦЭМ!$D$33:$D$776,СВЦЭМ!$A$33:$A$776,$A74,СВЦЭМ!$B$33:$B$776,N$47)+'СЕТ СН'!$G$11+СВЦЭМ!$D$10+'СЕТ СН'!$G$5-'СЕТ СН'!$G$21</f>
        <v>3382.3443195600003</v>
      </c>
      <c r="O74" s="36">
        <f>SUMIFS(СВЦЭМ!$D$33:$D$776,СВЦЭМ!$A$33:$A$776,$A74,СВЦЭМ!$B$33:$B$776,O$47)+'СЕТ СН'!$G$11+СВЦЭМ!$D$10+'СЕТ СН'!$G$5-'СЕТ СН'!$G$21</f>
        <v>3397.1398898800003</v>
      </c>
      <c r="P74" s="36">
        <f>SUMIFS(СВЦЭМ!$D$33:$D$776,СВЦЭМ!$A$33:$A$776,$A74,СВЦЭМ!$B$33:$B$776,P$47)+'СЕТ СН'!$G$11+СВЦЭМ!$D$10+'СЕТ СН'!$G$5-'СЕТ СН'!$G$21</f>
        <v>3405.3348920100002</v>
      </c>
      <c r="Q74" s="36">
        <f>SUMIFS(СВЦЭМ!$D$33:$D$776,СВЦЭМ!$A$33:$A$776,$A74,СВЦЭМ!$B$33:$B$776,Q$47)+'СЕТ СН'!$G$11+СВЦЭМ!$D$10+'СЕТ СН'!$G$5-'СЕТ СН'!$G$21</f>
        <v>3389.02701781</v>
      </c>
      <c r="R74" s="36">
        <f>SUMIFS(СВЦЭМ!$D$33:$D$776,СВЦЭМ!$A$33:$A$776,$A74,СВЦЭМ!$B$33:$B$776,R$47)+'СЕТ СН'!$G$11+СВЦЭМ!$D$10+'СЕТ СН'!$G$5-'СЕТ СН'!$G$21</f>
        <v>3391.7335209800003</v>
      </c>
      <c r="S74" s="36">
        <f>SUMIFS(СВЦЭМ!$D$33:$D$776,СВЦЭМ!$A$33:$A$776,$A74,СВЦЭМ!$B$33:$B$776,S$47)+'СЕТ СН'!$G$11+СВЦЭМ!$D$10+'СЕТ СН'!$G$5-'СЕТ СН'!$G$21</f>
        <v>3405.2454011700002</v>
      </c>
      <c r="T74" s="36">
        <f>SUMIFS(СВЦЭМ!$D$33:$D$776,СВЦЭМ!$A$33:$A$776,$A74,СВЦЭМ!$B$33:$B$776,T$47)+'СЕТ СН'!$G$11+СВЦЭМ!$D$10+'СЕТ СН'!$G$5-'СЕТ СН'!$G$21</f>
        <v>3386.27955681</v>
      </c>
      <c r="U74" s="36">
        <f>SUMIFS(СВЦЭМ!$D$33:$D$776,СВЦЭМ!$A$33:$A$776,$A74,СВЦЭМ!$B$33:$B$776,U$47)+'СЕТ СН'!$G$11+СВЦЭМ!$D$10+'СЕТ СН'!$G$5-'СЕТ СН'!$G$21</f>
        <v>3381.98710282</v>
      </c>
      <c r="V74" s="36">
        <f>SUMIFS(СВЦЭМ!$D$33:$D$776,СВЦЭМ!$A$33:$A$776,$A74,СВЦЭМ!$B$33:$B$776,V$47)+'СЕТ СН'!$G$11+СВЦЭМ!$D$10+'СЕТ СН'!$G$5-'СЕТ СН'!$G$21</f>
        <v>3385.2166279900002</v>
      </c>
      <c r="W74" s="36">
        <f>SUMIFS(СВЦЭМ!$D$33:$D$776,СВЦЭМ!$A$33:$A$776,$A74,СВЦЭМ!$B$33:$B$776,W$47)+'СЕТ СН'!$G$11+СВЦЭМ!$D$10+'СЕТ СН'!$G$5-'СЕТ СН'!$G$21</f>
        <v>3387.5407986200003</v>
      </c>
      <c r="X74" s="36">
        <f>SUMIFS(СВЦЭМ!$D$33:$D$776,СВЦЭМ!$A$33:$A$776,$A74,СВЦЭМ!$B$33:$B$776,X$47)+'СЕТ СН'!$G$11+СВЦЭМ!$D$10+'СЕТ СН'!$G$5-'СЕТ СН'!$G$21</f>
        <v>3398.9977139000002</v>
      </c>
      <c r="Y74" s="36">
        <f>SUMIFS(СВЦЭМ!$D$33:$D$776,СВЦЭМ!$A$33:$A$776,$A74,СВЦЭМ!$B$33:$B$776,Y$47)+'СЕТ СН'!$G$11+СВЦЭМ!$D$10+'СЕТ СН'!$G$5-'СЕТ СН'!$G$21</f>
        <v>3422.3772729900002</v>
      </c>
    </row>
    <row r="75" spans="1:26" ht="15.75" x14ac:dyDescent="0.2">
      <c r="A75" s="35">
        <f t="shared" si="1"/>
        <v>43797</v>
      </c>
      <c r="B75" s="36">
        <f>SUMIFS(СВЦЭМ!$D$33:$D$776,СВЦЭМ!$A$33:$A$776,$A75,СВЦЭМ!$B$33:$B$776,B$47)+'СЕТ СН'!$G$11+СВЦЭМ!$D$10+'СЕТ СН'!$G$5-'СЕТ СН'!$G$21</f>
        <v>3501.5497786000001</v>
      </c>
      <c r="C75" s="36">
        <f>SUMIFS(СВЦЭМ!$D$33:$D$776,СВЦЭМ!$A$33:$A$776,$A75,СВЦЭМ!$B$33:$B$776,C$47)+'СЕТ СН'!$G$11+СВЦЭМ!$D$10+'СЕТ СН'!$G$5-'СЕТ СН'!$G$21</f>
        <v>3524.24693497</v>
      </c>
      <c r="D75" s="36">
        <f>SUMIFS(СВЦЭМ!$D$33:$D$776,СВЦЭМ!$A$33:$A$776,$A75,СВЦЭМ!$B$33:$B$776,D$47)+'СЕТ СН'!$G$11+СВЦЭМ!$D$10+'СЕТ СН'!$G$5-'СЕТ СН'!$G$21</f>
        <v>3564.69644737</v>
      </c>
      <c r="E75" s="36">
        <f>SUMIFS(СВЦЭМ!$D$33:$D$776,СВЦЭМ!$A$33:$A$776,$A75,СВЦЭМ!$B$33:$B$776,E$47)+'СЕТ СН'!$G$11+СВЦЭМ!$D$10+'СЕТ СН'!$G$5-'СЕТ СН'!$G$21</f>
        <v>3549.0547594300001</v>
      </c>
      <c r="F75" s="36">
        <f>SUMIFS(СВЦЭМ!$D$33:$D$776,СВЦЭМ!$A$33:$A$776,$A75,СВЦЭМ!$B$33:$B$776,F$47)+'СЕТ СН'!$G$11+СВЦЭМ!$D$10+'СЕТ СН'!$G$5-'СЕТ СН'!$G$21</f>
        <v>3539.1346841</v>
      </c>
      <c r="G75" s="36">
        <f>SUMIFS(СВЦЭМ!$D$33:$D$776,СВЦЭМ!$A$33:$A$776,$A75,СВЦЭМ!$B$33:$B$776,G$47)+'СЕТ СН'!$G$11+СВЦЭМ!$D$10+'СЕТ СН'!$G$5-'СЕТ СН'!$G$21</f>
        <v>3536.0867888800003</v>
      </c>
      <c r="H75" s="36">
        <f>SUMIFS(СВЦЭМ!$D$33:$D$776,СВЦЭМ!$A$33:$A$776,$A75,СВЦЭМ!$B$33:$B$776,H$47)+'СЕТ СН'!$G$11+СВЦЭМ!$D$10+'СЕТ СН'!$G$5-'СЕТ СН'!$G$21</f>
        <v>3509.42776847</v>
      </c>
      <c r="I75" s="36">
        <f>SUMIFS(СВЦЭМ!$D$33:$D$776,СВЦЭМ!$A$33:$A$776,$A75,СВЦЭМ!$B$33:$B$776,I$47)+'СЕТ СН'!$G$11+СВЦЭМ!$D$10+'СЕТ СН'!$G$5-'СЕТ СН'!$G$21</f>
        <v>3491.2370809900003</v>
      </c>
      <c r="J75" s="36">
        <f>SUMIFS(СВЦЭМ!$D$33:$D$776,СВЦЭМ!$A$33:$A$776,$A75,СВЦЭМ!$B$33:$B$776,J$47)+'СЕТ СН'!$G$11+СВЦЭМ!$D$10+'СЕТ СН'!$G$5-'СЕТ СН'!$G$21</f>
        <v>3474.51913556</v>
      </c>
      <c r="K75" s="36">
        <f>SUMIFS(СВЦЭМ!$D$33:$D$776,СВЦЭМ!$A$33:$A$776,$A75,СВЦЭМ!$B$33:$B$776,K$47)+'СЕТ СН'!$G$11+СВЦЭМ!$D$10+'СЕТ СН'!$G$5-'СЕТ СН'!$G$21</f>
        <v>3458.17029422</v>
      </c>
      <c r="L75" s="36">
        <f>SUMIFS(СВЦЭМ!$D$33:$D$776,СВЦЭМ!$A$33:$A$776,$A75,СВЦЭМ!$B$33:$B$776,L$47)+'СЕТ СН'!$G$11+СВЦЭМ!$D$10+'СЕТ СН'!$G$5-'СЕТ СН'!$G$21</f>
        <v>3424.5728101200002</v>
      </c>
      <c r="M75" s="36">
        <f>SUMIFS(СВЦЭМ!$D$33:$D$776,СВЦЭМ!$A$33:$A$776,$A75,СВЦЭМ!$B$33:$B$776,M$47)+'СЕТ СН'!$G$11+СВЦЭМ!$D$10+'СЕТ СН'!$G$5-'СЕТ СН'!$G$21</f>
        <v>3410.0713666800002</v>
      </c>
      <c r="N75" s="36">
        <f>SUMIFS(СВЦЭМ!$D$33:$D$776,СВЦЭМ!$A$33:$A$776,$A75,СВЦЭМ!$B$33:$B$776,N$47)+'СЕТ СН'!$G$11+СВЦЭМ!$D$10+'СЕТ СН'!$G$5-'СЕТ СН'!$G$21</f>
        <v>3405.8151536400001</v>
      </c>
      <c r="O75" s="36">
        <f>SUMIFS(СВЦЭМ!$D$33:$D$776,СВЦЭМ!$A$33:$A$776,$A75,СВЦЭМ!$B$33:$B$776,O$47)+'СЕТ СН'!$G$11+СВЦЭМ!$D$10+'СЕТ СН'!$G$5-'СЕТ СН'!$G$21</f>
        <v>3411.4551009200004</v>
      </c>
      <c r="P75" s="36">
        <f>SUMIFS(СВЦЭМ!$D$33:$D$776,СВЦЭМ!$A$33:$A$776,$A75,СВЦЭМ!$B$33:$B$776,P$47)+'СЕТ СН'!$G$11+СВЦЭМ!$D$10+'СЕТ СН'!$G$5-'СЕТ СН'!$G$21</f>
        <v>3416.13510838</v>
      </c>
      <c r="Q75" s="36">
        <f>SUMIFS(СВЦЭМ!$D$33:$D$776,СВЦЭМ!$A$33:$A$776,$A75,СВЦЭМ!$B$33:$B$776,Q$47)+'СЕТ СН'!$G$11+СВЦЭМ!$D$10+'СЕТ СН'!$G$5-'СЕТ СН'!$G$21</f>
        <v>3402.7827268400001</v>
      </c>
      <c r="R75" s="36">
        <f>SUMIFS(СВЦЭМ!$D$33:$D$776,СВЦЭМ!$A$33:$A$776,$A75,СВЦЭМ!$B$33:$B$776,R$47)+'СЕТ СН'!$G$11+СВЦЭМ!$D$10+'СЕТ СН'!$G$5-'СЕТ СН'!$G$21</f>
        <v>3412.9089047900002</v>
      </c>
      <c r="S75" s="36">
        <f>SUMIFS(СВЦЭМ!$D$33:$D$776,СВЦЭМ!$A$33:$A$776,$A75,СВЦЭМ!$B$33:$B$776,S$47)+'СЕТ СН'!$G$11+СВЦЭМ!$D$10+'СЕТ СН'!$G$5-'СЕТ СН'!$G$21</f>
        <v>3413.33930663</v>
      </c>
      <c r="T75" s="36">
        <f>SUMIFS(СВЦЭМ!$D$33:$D$776,СВЦЭМ!$A$33:$A$776,$A75,СВЦЭМ!$B$33:$B$776,T$47)+'СЕТ СН'!$G$11+СВЦЭМ!$D$10+'СЕТ СН'!$G$5-'СЕТ СН'!$G$21</f>
        <v>3411.5972676800002</v>
      </c>
      <c r="U75" s="36">
        <f>SUMIFS(СВЦЭМ!$D$33:$D$776,СВЦЭМ!$A$33:$A$776,$A75,СВЦЭМ!$B$33:$B$776,U$47)+'СЕТ СН'!$G$11+СВЦЭМ!$D$10+'СЕТ СН'!$G$5-'СЕТ СН'!$G$21</f>
        <v>3394.35573092</v>
      </c>
      <c r="V75" s="36">
        <f>SUMIFS(СВЦЭМ!$D$33:$D$776,СВЦЭМ!$A$33:$A$776,$A75,СВЦЭМ!$B$33:$B$776,V$47)+'СЕТ СН'!$G$11+СВЦЭМ!$D$10+'СЕТ СН'!$G$5-'СЕТ СН'!$G$21</f>
        <v>3383.1851399000002</v>
      </c>
      <c r="W75" s="36">
        <f>SUMIFS(СВЦЭМ!$D$33:$D$776,СВЦЭМ!$A$33:$A$776,$A75,СВЦЭМ!$B$33:$B$776,W$47)+'СЕТ СН'!$G$11+СВЦЭМ!$D$10+'СЕТ СН'!$G$5-'СЕТ СН'!$G$21</f>
        <v>3387.0384399900004</v>
      </c>
      <c r="X75" s="36">
        <f>SUMIFS(СВЦЭМ!$D$33:$D$776,СВЦЭМ!$A$33:$A$776,$A75,СВЦЭМ!$B$33:$B$776,X$47)+'СЕТ СН'!$G$11+СВЦЭМ!$D$10+'СЕТ СН'!$G$5-'СЕТ СН'!$G$21</f>
        <v>3352.1099845700001</v>
      </c>
      <c r="Y75" s="36">
        <f>SUMIFS(СВЦЭМ!$D$33:$D$776,СВЦЭМ!$A$33:$A$776,$A75,СВЦЭМ!$B$33:$B$776,Y$47)+'СЕТ СН'!$G$11+СВЦЭМ!$D$10+'СЕТ СН'!$G$5-'СЕТ СН'!$G$21</f>
        <v>3366.6316726600003</v>
      </c>
    </row>
    <row r="76" spans="1:26" ht="15.75" x14ac:dyDescent="0.2">
      <c r="A76" s="35">
        <f t="shared" si="1"/>
        <v>43798</v>
      </c>
      <c r="B76" s="36">
        <f>SUMIFS(СВЦЭМ!$D$33:$D$776,СВЦЭМ!$A$33:$A$776,$A76,СВЦЭМ!$B$33:$B$776,B$47)+'СЕТ СН'!$G$11+СВЦЭМ!$D$10+'СЕТ СН'!$G$5-'СЕТ СН'!$G$21</f>
        <v>3447.4877152200002</v>
      </c>
      <c r="C76" s="36">
        <f>SUMIFS(СВЦЭМ!$D$33:$D$776,СВЦЭМ!$A$33:$A$776,$A76,СВЦЭМ!$B$33:$B$776,C$47)+'СЕТ СН'!$G$11+СВЦЭМ!$D$10+'СЕТ СН'!$G$5-'СЕТ СН'!$G$21</f>
        <v>3450.1070845900003</v>
      </c>
      <c r="D76" s="36">
        <f>SUMIFS(СВЦЭМ!$D$33:$D$776,СВЦЭМ!$A$33:$A$776,$A76,СВЦЭМ!$B$33:$B$776,D$47)+'СЕТ СН'!$G$11+СВЦЭМ!$D$10+'СЕТ СН'!$G$5-'СЕТ СН'!$G$21</f>
        <v>3481.0365887500002</v>
      </c>
      <c r="E76" s="36">
        <f>SUMIFS(СВЦЭМ!$D$33:$D$776,СВЦЭМ!$A$33:$A$776,$A76,СВЦЭМ!$B$33:$B$776,E$47)+'СЕТ СН'!$G$11+СВЦЭМ!$D$10+'СЕТ СН'!$G$5-'СЕТ СН'!$G$21</f>
        <v>3484.5116913100001</v>
      </c>
      <c r="F76" s="36">
        <f>SUMIFS(СВЦЭМ!$D$33:$D$776,СВЦЭМ!$A$33:$A$776,$A76,СВЦЭМ!$B$33:$B$776,F$47)+'СЕТ СН'!$G$11+СВЦЭМ!$D$10+'СЕТ СН'!$G$5-'СЕТ СН'!$G$21</f>
        <v>3472.95960483</v>
      </c>
      <c r="G76" s="36">
        <f>SUMIFS(СВЦЭМ!$D$33:$D$776,СВЦЭМ!$A$33:$A$776,$A76,СВЦЭМ!$B$33:$B$776,G$47)+'СЕТ СН'!$G$11+СВЦЭМ!$D$10+'СЕТ СН'!$G$5-'СЕТ СН'!$G$21</f>
        <v>3472.6248369100003</v>
      </c>
      <c r="H76" s="36">
        <f>SUMIFS(СВЦЭМ!$D$33:$D$776,СВЦЭМ!$A$33:$A$776,$A76,СВЦЭМ!$B$33:$B$776,H$47)+'СЕТ СН'!$G$11+СВЦЭМ!$D$10+'СЕТ СН'!$G$5-'СЕТ СН'!$G$21</f>
        <v>3445.23584643</v>
      </c>
      <c r="I76" s="36">
        <f>SUMIFS(СВЦЭМ!$D$33:$D$776,СВЦЭМ!$A$33:$A$776,$A76,СВЦЭМ!$B$33:$B$776,I$47)+'СЕТ СН'!$G$11+СВЦЭМ!$D$10+'СЕТ СН'!$G$5-'СЕТ СН'!$G$21</f>
        <v>3430.1987157399999</v>
      </c>
      <c r="J76" s="36">
        <f>SUMIFS(СВЦЭМ!$D$33:$D$776,СВЦЭМ!$A$33:$A$776,$A76,СВЦЭМ!$B$33:$B$776,J$47)+'СЕТ СН'!$G$11+СВЦЭМ!$D$10+'СЕТ СН'!$G$5-'СЕТ СН'!$G$21</f>
        <v>3418.5634483900003</v>
      </c>
      <c r="K76" s="36">
        <f>SUMIFS(СВЦЭМ!$D$33:$D$776,СВЦЭМ!$A$33:$A$776,$A76,СВЦЭМ!$B$33:$B$776,K$47)+'СЕТ СН'!$G$11+СВЦЭМ!$D$10+'СЕТ СН'!$G$5-'СЕТ СН'!$G$21</f>
        <v>3405.5534925000002</v>
      </c>
      <c r="L76" s="36">
        <f>SUMIFS(СВЦЭМ!$D$33:$D$776,СВЦЭМ!$A$33:$A$776,$A76,СВЦЭМ!$B$33:$B$776,L$47)+'СЕТ СН'!$G$11+СВЦЭМ!$D$10+'СЕТ СН'!$G$5-'СЕТ СН'!$G$21</f>
        <v>3369.4507001900001</v>
      </c>
      <c r="M76" s="36">
        <f>SUMIFS(СВЦЭМ!$D$33:$D$776,СВЦЭМ!$A$33:$A$776,$A76,СВЦЭМ!$B$33:$B$776,M$47)+'СЕТ СН'!$G$11+СВЦЭМ!$D$10+'СЕТ СН'!$G$5-'СЕТ СН'!$G$21</f>
        <v>3358.0443773900001</v>
      </c>
      <c r="N76" s="36">
        <f>SUMIFS(СВЦЭМ!$D$33:$D$776,СВЦЭМ!$A$33:$A$776,$A76,СВЦЭМ!$B$33:$B$776,N$47)+'СЕТ СН'!$G$11+СВЦЭМ!$D$10+'СЕТ СН'!$G$5-'СЕТ СН'!$G$21</f>
        <v>3350.1922176799999</v>
      </c>
      <c r="O76" s="36">
        <f>SUMIFS(СВЦЭМ!$D$33:$D$776,СВЦЭМ!$A$33:$A$776,$A76,СВЦЭМ!$B$33:$B$776,O$47)+'СЕТ СН'!$G$11+СВЦЭМ!$D$10+'СЕТ СН'!$G$5-'СЕТ СН'!$G$21</f>
        <v>3361.4648025900001</v>
      </c>
      <c r="P76" s="36">
        <f>SUMIFS(СВЦЭМ!$D$33:$D$776,СВЦЭМ!$A$33:$A$776,$A76,СВЦЭМ!$B$33:$B$776,P$47)+'СЕТ СН'!$G$11+СВЦЭМ!$D$10+'СЕТ СН'!$G$5-'СЕТ СН'!$G$21</f>
        <v>3372.9610412900001</v>
      </c>
      <c r="Q76" s="36">
        <f>SUMIFS(СВЦЭМ!$D$33:$D$776,СВЦЭМ!$A$33:$A$776,$A76,СВЦЭМ!$B$33:$B$776,Q$47)+'СЕТ СН'!$G$11+СВЦЭМ!$D$10+'СЕТ СН'!$G$5-'СЕТ СН'!$G$21</f>
        <v>3382.3582775700002</v>
      </c>
      <c r="R76" s="36">
        <f>SUMIFS(СВЦЭМ!$D$33:$D$776,СВЦЭМ!$A$33:$A$776,$A76,СВЦЭМ!$B$33:$B$776,R$47)+'СЕТ СН'!$G$11+СВЦЭМ!$D$10+'СЕТ СН'!$G$5-'СЕТ СН'!$G$21</f>
        <v>3389.8358555600003</v>
      </c>
      <c r="S76" s="36">
        <f>SUMIFS(СВЦЭМ!$D$33:$D$776,СВЦЭМ!$A$33:$A$776,$A76,СВЦЭМ!$B$33:$B$776,S$47)+'СЕТ СН'!$G$11+СВЦЭМ!$D$10+'СЕТ СН'!$G$5-'СЕТ СН'!$G$21</f>
        <v>3396.9573137100001</v>
      </c>
      <c r="T76" s="36">
        <f>SUMIFS(СВЦЭМ!$D$33:$D$776,СВЦЭМ!$A$33:$A$776,$A76,СВЦЭМ!$B$33:$B$776,T$47)+'СЕТ СН'!$G$11+СВЦЭМ!$D$10+'СЕТ СН'!$G$5-'СЕТ СН'!$G$21</f>
        <v>3397.0432993900004</v>
      </c>
      <c r="U76" s="36">
        <f>SUMIFS(СВЦЭМ!$D$33:$D$776,СВЦЭМ!$A$33:$A$776,$A76,СВЦЭМ!$B$33:$B$776,U$47)+'СЕТ СН'!$G$11+СВЦЭМ!$D$10+'СЕТ СН'!$G$5-'СЕТ СН'!$G$21</f>
        <v>3391.21061328</v>
      </c>
      <c r="V76" s="36">
        <f>SUMIFS(СВЦЭМ!$D$33:$D$776,СВЦЭМ!$A$33:$A$776,$A76,СВЦЭМ!$B$33:$B$776,V$47)+'СЕТ СН'!$G$11+СВЦЭМ!$D$10+'СЕТ СН'!$G$5-'СЕТ СН'!$G$21</f>
        <v>3394.57294495</v>
      </c>
      <c r="W76" s="36">
        <f>SUMIFS(СВЦЭМ!$D$33:$D$776,СВЦЭМ!$A$33:$A$776,$A76,СВЦЭМ!$B$33:$B$776,W$47)+'СЕТ СН'!$G$11+СВЦЭМ!$D$10+'СЕТ СН'!$G$5-'СЕТ СН'!$G$21</f>
        <v>3405.0338579300001</v>
      </c>
      <c r="X76" s="36">
        <f>SUMIFS(СВЦЭМ!$D$33:$D$776,СВЦЭМ!$A$33:$A$776,$A76,СВЦЭМ!$B$33:$B$776,X$47)+'СЕТ СН'!$G$11+СВЦЭМ!$D$10+'СЕТ СН'!$G$5-'СЕТ СН'!$G$21</f>
        <v>3402.13108504</v>
      </c>
      <c r="Y76" s="36">
        <f>SUMIFS(СВЦЭМ!$D$33:$D$776,СВЦЭМ!$A$33:$A$776,$A76,СВЦЭМ!$B$33:$B$776,Y$47)+'СЕТ СН'!$G$11+СВЦЭМ!$D$10+'СЕТ СН'!$G$5-'СЕТ СН'!$G$21</f>
        <v>3431.5516631999999</v>
      </c>
    </row>
    <row r="77" spans="1:26" ht="15.75" x14ac:dyDescent="0.2">
      <c r="A77" s="35">
        <f t="shared" si="1"/>
        <v>43799</v>
      </c>
      <c r="B77" s="36">
        <f>SUMIFS(СВЦЭМ!$D$33:$D$776,СВЦЭМ!$A$33:$A$776,$A77,СВЦЭМ!$B$33:$B$776,B$47)+'СЕТ СН'!$G$11+СВЦЭМ!$D$10+'СЕТ СН'!$G$5-'СЕТ СН'!$G$21</f>
        <v>3479.14014232</v>
      </c>
      <c r="C77" s="36">
        <f>SUMIFS(СВЦЭМ!$D$33:$D$776,СВЦЭМ!$A$33:$A$776,$A77,СВЦЭМ!$B$33:$B$776,C$47)+'СЕТ СН'!$G$11+СВЦЭМ!$D$10+'СЕТ СН'!$G$5-'СЕТ СН'!$G$21</f>
        <v>3474.0647907400003</v>
      </c>
      <c r="D77" s="36">
        <f>SUMIFS(СВЦЭМ!$D$33:$D$776,СВЦЭМ!$A$33:$A$776,$A77,СВЦЭМ!$B$33:$B$776,D$47)+'СЕТ СН'!$G$11+СВЦЭМ!$D$10+'СЕТ СН'!$G$5-'СЕТ СН'!$G$21</f>
        <v>3514.6570268200003</v>
      </c>
      <c r="E77" s="36">
        <f>SUMIFS(СВЦЭМ!$D$33:$D$776,СВЦЭМ!$A$33:$A$776,$A77,СВЦЭМ!$B$33:$B$776,E$47)+'СЕТ СН'!$G$11+СВЦЭМ!$D$10+'СЕТ СН'!$G$5-'СЕТ СН'!$G$21</f>
        <v>3517.7097045200003</v>
      </c>
      <c r="F77" s="36">
        <f>SUMIFS(СВЦЭМ!$D$33:$D$776,СВЦЭМ!$A$33:$A$776,$A77,СВЦЭМ!$B$33:$B$776,F$47)+'СЕТ СН'!$G$11+СВЦЭМ!$D$10+'СЕТ СН'!$G$5-'СЕТ СН'!$G$21</f>
        <v>3495.6167880399998</v>
      </c>
      <c r="G77" s="36">
        <f>SUMIFS(СВЦЭМ!$D$33:$D$776,СВЦЭМ!$A$33:$A$776,$A77,СВЦЭМ!$B$33:$B$776,G$47)+'СЕТ СН'!$G$11+СВЦЭМ!$D$10+'СЕТ СН'!$G$5-'СЕТ СН'!$G$21</f>
        <v>3501.76398857</v>
      </c>
      <c r="H77" s="36">
        <f>SUMIFS(СВЦЭМ!$D$33:$D$776,СВЦЭМ!$A$33:$A$776,$A77,СВЦЭМ!$B$33:$B$776,H$47)+'СЕТ СН'!$G$11+СВЦЭМ!$D$10+'СЕТ СН'!$G$5-'СЕТ СН'!$G$21</f>
        <v>3484.1659087799999</v>
      </c>
      <c r="I77" s="36">
        <f>SUMIFS(СВЦЭМ!$D$33:$D$776,СВЦЭМ!$A$33:$A$776,$A77,СВЦЭМ!$B$33:$B$776,I$47)+'СЕТ СН'!$G$11+СВЦЭМ!$D$10+'СЕТ СН'!$G$5-'СЕТ СН'!$G$21</f>
        <v>3473.7921538000001</v>
      </c>
      <c r="J77" s="36">
        <f>SUMIFS(СВЦЭМ!$D$33:$D$776,СВЦЭМ!$A$33:$A$776,$A77,СВЦЭМ!$B$33:$B$776,J$47)+'СЕТ СН'!$G$11+СВЦЭМ!$D$10+'СЕТ СН'!$G$5-'СЕТ СН'!$G$21</f>
        <v>3445.46205388</v>
      </c>
      <c r="K77" s="36">
        <f>SUMIFS(СВЦЭМ!$D$33:$D$776,СВЦЭМ!$A$33:$A$776,$A77,СВЦЭМ!$B$33:$B$776,K$47)+'СЕТ СН'!$G$11+СВЦЭМ!$D$10+'СЕТ СН'!$G$5-'СЕТ СН'!$G$21</f>
        <v>3425.7595969399999</v>
      </c>
      <c r="L77" s="36">
        <f>SUMIFS(СВЦЭМ!$D$33:$D$776,СВЦЭМ!$A$33:$A$776,$A77,СВЦЭМ!$B$33:$B$776,L$47)+'СЕТ СН'!$G$11+СВЦЭМ!$D$10+'СЕТ СН'!$G$5-'СЕТ СН'!$G$21</f>
        <v>3383.9070405299999</v>
      </c>
      <c r="M77" s="36">
        <f>SUMIFS(СВЦЭМ!$D$33:$D$776,СВЦЭМ!$A$33:$A$776,$A77,СВЦЭМ!$B$33:$B$776,M$47)+'СЕТ СН'!$G$11+СВЦЭМ!$D$10+'СЕТ СН'!$G$5-'СЕТ СН'!$G$21</f>
        <v>3373.3339221300002</v>
      </c>
      <c r="N77" s="36">
        <f>SUMIFS(СВЦЭМ!$D$33:$D$776,СВЦЭМ!$A$33:$A$776,$A77,СВЦЭМ!$B$33:$B$776,N$47)+'СЕТ СН'!$G$11+СВЦЭМ!$D$10+'СЕТ СН'!$G$5-'СЕТ СН'!$G$21</f>
        <v>3366.6918522400001</v>
      </c>
      <c r="O77" s="36">
        <f>SUMIFS(СВЦЭМ!$D$33:$D$776,СВЦЭМ!$A$33:$A$776,$A77,СВЦЭМ!$B$33:$B$776,O$47)+'СЕТ СН'!$G$11+СВЦЭМ!$D$10+'СЕТ СН'!$G$5-'СЕТ СН'!$G$21</f>
        <v>3376.6275612200002</v>
      </c>
      <c r="P77" s="36">
        <f>SUMIFS(СВЦЭМ!$D$33:$D$776,СВЦЭМ!$A$33:$A$776,$A77,СВЦЭМ!$B$33:$B$776,P$47)+'СЕТ СН'!$G$11+СВЦЭМ!$D$10+'СЕТ СН'!$G$5-'СЕТ СН'!$G$21</f>
        <v>3385.0169601799998</v>
      </c>
      <c r="Q77" s="36">
        <f>SUMIFS(СВЦЭМ!$D$33:$D$776,СВЦЭМ!$A$33:$A$776,$A77,СВЦЭМ!$B$33:$B$776,Q$47)+'СЕТ СН'!$G$11+СВЦЭМ!$D$10+'СЕТ СН'!$G$5-'СЕТ СН'!$G$21</f>
        <v>3388.4218638400002</v>
      </c>
      <c r="R77" s="36">
        <f>SUMIFS(СВЦЭМ!$D$33:$D$776,СВЦЭМ!$A$33:$A$776,$A77,СВЦЭМ!$B$33:$B$776,R$47)+'СЕТ СН'!$G$11+СВЦЭМ!$D$10+'СЕТ СН'!$G$5-'СЕТ СН'!$G$21</f>
        <v>3369.3124781300003</v>
      </c>
      <c r="S77" s="36">
        <f>SUMIFS(СВЦЭМ!$D$33:$D$776,СВЦЭМ!$A$33:$A$776,$A77,СВЦЭМ!$B$33:$B$776,S$47)+'СЕТ СН'!$G$11+СВЦЭМ!$D$10+'СЕТ СН'!$G$5-'СЕТ СН'!$G$21</f>
        <v>3360.3791448900001</v>
      </c>
      <c r="T77" s="36">
        <f>SUMIFS(СВЦЭМ!$D$33:$D$776,СВЦЭМ!$A$33:$A$776,$A77,СВЦЭМ!$B$33:$B$776,T$47)+'СЕТ СН'!$G$11+СВЦЭМ!$D$10+'СЕТ СН'!$G$5-'СЕТ СН'!$G$21</f>
        <v>3350.0817924600001</v>
      </c>
      <c r="U77" s="36">
        <f>SUMIFS(СВЦЭМ!$D$33:$D$776,СВЦЭМ!$A$33:$A$776,$A77,СВЦЭМ!$B$33:$B$776,U$47)+'СЕТ СН'!$G$11+СВЦЭМ!$D$10+'СЕТ СН'!$G$5-'СЕТ СН'!$G$21</f>
        <v>3349.1815814500001</v>
      </c>
      <c r="V77" s="36">
        <f>SUMIFS(СВЦЭМ!$D$33:$D$776,СВЦЭМ!$A$33:$A$776,$A77,СВЦЭМ!$B$33:$B$776,V$47)+'СЕТ СН'!$G$11+СВЦЭМ!$D$10+'СЕТ СН'!$G$5-'СЕТ СН'!$G$21</f>
        <v>3360.2109581</v>
      </c>
      <c r="W77" s="36">
        <f>SUMIFS(СВЦЭМ!$D$33:$D$776,СВЦЭМ!$A$33:$A$776,$A77,СВЦЭМ!$B$33:$B$776,W$47)+'СЕТ СН'!$G$11+СВЦЭМ!$D$10+'СЕТ СН'!$G$5-'СЕТ СН'!$G$21</f>
        <v>3371.2027972800001</v>
      </c>
      <c r="X77" s="36">
        <f>SUMIFS(СВЦЭМ!$D$33:$D$776,СВЦЭМ!$A$33:$A$776,$A77,СВЦЭМ!$B$33:$B$776,X$47)+'СЕТ СН'!$G$11+СВЦЭМ!$D$10+'СЕТ СН'!$G$5-'СЕТ СН'!$G$21</f>
        <v>3373.1757535000002</v>
      </c>
      <c r="Y77" s="36">
        <f>SUMIFS(СВЦЭМ!$D$33:$D$776,СВЦЭМ!$A$33:$A$776,$A77,СВЦЭМ!$B$33:$B$776,Y$47)+'СЕТ СН'!$G$11+СВЦЭМ!$D$10+'СЕТ СН'!$G$5-'СЕТ СН'!$G$21</f>
        <v>3414.36592273</v>
      </c>
    </row>
    <row r="78" spans="1:26" ht="15.75" hidden="1" x14ac:dyDescent="0.2">
      <c r="A78" s="35">
        <f t="shared" si="1"/>
        <v>43800</v>
      </c>
      <c r="B78" s="36">
        <f>SUMIFS(СВЦЭМ!$D$33:$D$776,СВЦЭМ!$A$33:$A$776,$A78,СВЦЭМ!$B$33:$B$776,B$47)+'СЕТ СН'!$G$11+СВЦЭМ!$D$10+'СЕТ СН'!$G$5-'СЕТ СН'!$G$21</f>
        <v>2589.33158284</v>
      </c>
      <c r="C78" s="36">
        <f>SUMIFS(СВЦЭМ!$D$33:$D$776,СВЦЭМ!$A$33:$A$776,$A78,СВЦЭМ!$B$33:$B$776,C$47)+'СЕТ СН'!$G$11+СВЦЭМ!$D$10+'СЕТ СН'!$G$5-'СЕТ СН'!$G$21</f>
        <v>2589.33158284</v>
      </c>
      <c r="D78" s="36">
        <f>SUMIFS(СВЦЭМ!$D$33:$D$776,СВЦЭМ!$A$33:$A$776,$A78,СВЦЭМ!$B$33:$B$776,D$47)+'СЕТ СН'!$G$11+СВЦЭМ!$D$10+'СЕТ СН'!$G$5-'СЕТ СН'!$G$21</f>
        <v>2589.33158284</v>
      </c>
      <c r="E78" s="36">
        <f>SUMIFS(СВЦЭМ!$D$33:$D$776,СВЦЭМ!$A$33:$A$776,$A78,СВЦЭМ!$B$33:$B$776,E$47)+'СЕТ СН'!$G$11+СВЦЭМ!$D$10+'СЕТ СН'!$G$5-'СЕТ СН'!$G$21</f>
        <v>2589.33158284</v>
      </c>
      <c r="F78" s="36">
        <f>SUMIFS(СВЦЭМ!$D$33:$D$776,СВЦЭМ!$A$33:$A$776,$A78,СВЦЭМ!$B$33:$B$776,F$47)+'СЕТ СН'!$G$11+СВЦЭМ!$D$10+'СЕТ СН'!$G$5-'СЕТ СН'!$G$21</f>
        <v>2589.33158284</v>
      </c>
      <c r="G78" s="36">
        <f>SUMIFS(СВЦЭМ!$D$33:$D$776,СВЦЭМ!$A$33:$A$776,$A78,СВЦЭМ!$B$33:$B$776,G$47)+'СЕТ СН'!$G$11+СВЦЭМ!$D$10+'СЕТ СН'!$G$5-'СЕТ СН'!$G$21</f>
        <v>2589.33158284</v>
      </c>
      <c r="H78" s="36">
        <f>SUMIFS(СВЦЭМ!$D$33:$D$776,СВЦЭМ!$A$33:$A$776,$A78,СВЦЭМ!$B$33:$B$776,H$47)+'СЕТ СН'!$G$11+СВЦЭМ!$D$10+'СЕТ СН'!$G$5-'СЕТ СН'!$G$21</f>
        <v>2589.33158284</v>
      </c>
      <c r="I78" s="36">
        <f>SUMIFS(СВЦЭМ!$D$33:$D$776,СВЦЭМ!$A$33:$A$776,$A78,СВЦЭМ!$B$33:$B$776,I$47)+'СЕТ СН'!$G$11+СВЦЭМ!$D$10+'СЕТ СН'!$G$5-'СЕТ СН'!$G$21</f>
        <v>2589.33158284</v>
      </c>
      <c r="J78" s="36">
        <f>SUMIFS(СВЦЭМ!$D$33:$D$776,СВЦЭМ!$A$33:$A$776,$A78,СВЦЭМ!$B$33:$B$776,J$47)+'СЕТ СН'!$G$11+СВЦЭМ!$D$10+'СЕТ СН'!$G$5-'СЕТ СН'!$G$21</f>
        <v>2589.33158284</v>
      </c>
      <c r="K78" s="36">
        <f>SUMIFS(СВЦЭМ!$D$33:$D$776,СВЦЭМ!$A$33:$A$776,$A78,СВЦЭМ!$B$33:$B$776,K$47)+'СЕТ СН'!$G$11+СВЦЭМ!$D$10+'СЕТ СН'!$G$5-'СЕТ СН'!$G$21</f>
        <v>2589.33158284</v>
      </c>
      <c r="L78" s="36">
        <f>SUMIFS(СВЦЭМ!$D$33:$D$776,СВЦЭМ!$A$33:$A$776,$A78,СВЦЭМ!$B$33:$B$776,L$47)+'СЕТ СН'!$G$11+СВЦЭМ!$D$10+'СЕТ СН'!$G$5-'СЕТ СН'!$G$21</f>
        <v>2589.33158284</v>
      </c>
      <c r="M78" s="36">
        <f>SUMIFS(СВЦЭМ!$D$33:$D$776,СВЦЭМ!$A$33:$A$776,$A78,СВЦЭМ!$B$33:$B$776,M$47)+'СЕТ СН'!$G$11+СВЦЭМ!$D$10+'СЕТ СН'!$G$5-'СЕТ СН'!$G$21</f>
        <v>2589.33158284</v>
      </c>
      <c r="N78" s="36">
        <f>SUMIFS(СВЦЭМ!$D$33:$D$776,СВЦЭМ!$A$33:$A$776,$A78,СВЦЭМ!$B$33:$B$776,N$47)+'СЕТ СН'!$G$11+СВЦЭМ!$D$10+'СЕТ СН'!$G$5-'СЕТ СН'!$G$21</f>
        <v>2589.33158284</v>
      </c>
      <c r="O78" s="36">
        <f>SUMIFS(СВЦЭМ!$D$33:$D$776,СВЦЭМ!$A$33:$A$776,$A78,СВЦЭМ!$B$33:$B$776,O$47)+'СЕТ СН'!$G$11+СВЦЭМ!$D$10+'СЕТ СН'!$G$5-'СЕТ СН'!$G$21</f>
        <v>2589.33158284</v>
      </c>
      <c r="P78" s="36">
        <f>SUMIFS(СВЦЭМ!$D$33:$D$776,СВЦЭМ!$A$33:$A$776,$A78,СВЦЭМ!$B$33:$B$776,P$47)+'СЕТ СН'!$G$11+СВЦЭМ!$D$10+'СЕТ СН'!$G$5-'СЕТ СН'!$G$21</f>
        <v>2589.33158284</v>
      </c>
      <c r="Q78" s="36">
        <f>SUMIFS(СВЦЭМ!$D$33:$D$776,СВЦЭМ!$A$33:$A$776,$A78,СВЦЭМ!$B$33:$B$776,Q$47)+'СЕТ СН'!$G$11+СВЦЭМ!$D$10+'СЕТ СН'!$G$5-'СЕТ СН'!$G$21</f>
        <v>2589.33158284</v>
      </c>
      <c r="R78" s="36">
        <f>SUMIFS(СВЦЭМ!$D$33:$D$776,СВЦЭМ!$A$33:$A$776,$A78,СВЦЭМ!$B$33:$B$776,R$47)+'СЕТ СН'!$G$11+СВЦЭМ!$D$10+'СЕТ СН'!$G$5-'СЕТ СН'!$G$21</f>
        <v>2589.33158284</v>
      </c>
      <c r="S78" s="36">
        <f>SUMIFS(СВЦЭМ!$D$33:$D$776,СВЦЭМ!$A$33:$A$776,$A78,СВЦЭМ!$B$33:$B$776,S$47)+'СЕТ СН'!$G$11+СВЦЭМ!$D$10+'СЕТ СН'!$G$5-'СЕТ СН'!$G$21</f>
        <v>2589.33158284</v>
      </c>
      <c r="T78" s="36">
        <f>SUMIFS(СВЦЭМ!$D$33:$D$776,СВЦЭМ!$A$33:$A$776,$A78,СВЦЭМ!$B$33:$B$776,T$47)+'СЕТ СН'!$G$11+СВЦЭМ!$D$10+'СЕТ СН'!$G$5-'СЕТ СН'!$G$21</f>
        <v>2589.33158284</v>
      </c>
      <c r="U78" s="36">
        <f>SUMIFS(СВЦЭМ!$D$33:$D$776,СВЦЭМ!$A$33:$A$776,$A78,СВЦЭМ!$B$33:$B$776,U$47)+'СЕТ СН'!$G$11+СВЦЭМ!$D$10+'СЕТ СН'!$G$5-'СЕТ СН'!$G$21</f>
        <v>2589.33158284</v>
      </c>
      <c r="V78" s="36">
        <f>SUMIFS(СВЦЭМ!$D$33:$D$776,СВЦЭМ!$A$33:$A$776,$A78,СВЦЭМ!$B$33:$B$776,V$47)+'СЕТ СН'!$G$11+СВЦЭМ!$D$10+'СЕТ СН'!$G$5-'СЕТ СН'!$G$21</f>
        <v>2589.33158284</v>
      </c>
      <c r="W78" s="36">
        <f>SUMIFS(СВЦЭМ!$D$33:$D$776,СВЦЭМ!$A$33:$A$776,$A78,СВЦЭМ!$B$33:$B$776,W$47)+'СЕТ СН'!$G$11+СВЦЭМ!$D$10+'СЕТ СН'!$G$5-'СЕТ СН'!$G$21</f>
        <v>2589.33158284</v>
      </c>
      <c r="X78" s="36">
        <f>SUMIFS(СВЦЭМ!$D$33:$D$776,СВЦЭМ!$A$33:$A$776,$A78,СВЦЭМ!$B$33:$B$776,X$47)+'СЕТ СН'!$G$11+СВЦЭМ!$D$10+'СЕТ СН'!$G$5-'СЕТ СН'!$G$21</f>
        <v>2589.33158284</v>
      </c>
      <c r="Y78" s="36">
        <f>SUMIFS(СВЦЭМ!$D$33:$D$776,СВЦЭМ!$A$33:$A$776,$A78,СВЦЭМ!$B$33:$B$776,Y$47)+'СЕТ СН'!$G$11+СВЦЭМ!$D$10+'СЕТ СН'!$G$5-'СЕТ СН'!$G$21</f>
        <v>2589.33158284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СН'!$H$11+СВЦЭМ!$D$10+'СЕТ СН'!$H$5-'СЕТ СН'!$H$21</f>
        <v>3415.2064424999999</v>
      </c>
      <c r="C84" s="36">
        <f>SUMIFS(СВЦЭМ!$D$33:$D$776,СВЦЭМ!$A$33:$A$776,$A84,СВЦЭМ!$B$33:$B$776,C$83)+'СЕТ СН'!$H$11+СВЦЭМ!$D$10+'СЕТ СН'!$H$5-'СЕТ СН'!$H$21</f>
        <v>3459.58805635</v>
      </c>
      <c r="D84" s="36">
        <f>SUMIFS(СВЦЭМ!$D$33:$D$776,СВЦЭМ!$A$33:$A$776,$A84,СВЦЭМ!$B$33:$B$776,D$83)+'СЕТ СН'!$H$11+СВЦЭМ!$D$10+'СЕТ СН'!$H$5-'СЕТ СН'!$H$21</f>
        <v>3478.1825889400002</v>
      </c>
      <c r="E84" s="36">
        <f>SUMIFS(СВЦЭМ!$D$33:$D$776,СВЦЭМ!$A$33:$A$776,$A84,СВЦЭМ!$B$33:$B$776,E$83)+'СЕТ СН'!$H$11+СВЦЭМ!$D$10+'СЕТ СН'!$H$5-'СЕТ СН'!$H$21</f>
        <v>3490.6363035700001</v>
      </c>
      <c r="F84" s="36">
        <f>SUMIFS(СВЦЭМ!$D$33:$D$776,СВЦЭМ!$A$33:$A$776,$A84,СВЦЭМ!$B$33:$B$776,F$83)+'СЕТ СН'!$H$11+СВЦЭМ!$D$10+'СЕТ СН'!$H$5-'СЕТ СН'!$H$21</f>
        <v>3494.0798866599998</v>
      </c>
      <c r="G84" s="36">
        <f>SUMIFS(СВЦЭМ!$D$33:$D$776,СВЦЭМ!$A$33:$A$776,$A84,СВЦЭМ!$B$33:$B$776,G$83)+'СЕТ СН'!$H$11+СВЦЭМ!$D$10+'СЕТ СН'!$H$5-'СЕТ СН'!$H$21</f>
        <v>3475.3589636000002</v>
      </c>
      <c r="H84" s="36">
        <f>SUMIFS(СВЦЭМ!$D$33:$D$776,СВЦЭМ!$A$33:$A$776,$A84,СВЦЭМ!$B$33:$B$776,H$83)+'СЕТ СН'!$H$11+СВЦЭМ!$D$10+'СЕТ СН'!$H$5-'СЕТ СН'!$H$21</f>
        <v>3465.6503499300002</v>
      </c>
      <c r="I84" s="36">
        <f>SUMIFS(СВЦЭМ!$D$33:$D$776,СВЦЭМ!$A$33:$A$776,$A84,СВЦЭМ!$B$33:$B$776,I$83)+'СЕТ СН'!$H$11+СВЦЭМ!$D$10+'СЕТ СН'!$H$5-'СЕТ СН'!$H$21</f>
        <v>3449.59663882</v>
      </c>
      <c r="J84" s="36">
        <f>SUMIFS(СВЦЭМ!$D$33:$D$776,СВЦЭМ!$A$33:$A$776,$A84,СВЦЭМ!$B$33:$B$776,J$83)+'СЕТ СН'!$H$11+СВЦЭМ!$D$10+'СЕТ СН'!$H$5-'СЕТ СН'!$H$21</f>
        <v>3424.7431608799998</v>
      </c>
      <c r="K84" s="36">
        <f>SUMIFS(СВЦЭМ!$D$33:$D$776,СВЦЭМ!$A$33:$A$776,$A84,СВЦЭМ!$B$33:$B$776,K$83)+'СЕТ СН'!$H$11+СВЦЭМ!$D$10+'СЕТ СН'!$H$5-'СЕТ СН'!$H$21</f>
        <v>3412.0747068000001</v>
      </c>
      <c r="L84" s="36">
        <f>SUMIFS(СВЦЭМ!$D$33:$D$776,СВЦЭМ!$A$33:$A$776,$A84,СВЦЭМ!$B$33:$B$776,L$83)+'СЕТ СН'!$H$11+СВЦЭМ!$D$10+'СЕТ СН'!$H$5-'СЕТ СН'!$H$21</f>
        <v>3417.5583527600002</v>
      </c>
      <c r="M84" s="36">
        <f>SUMIFS(СВЦЭМ!$D$33:$D$776,СВЦЭМ!$A$33:$A$776,$A84,СВЦЭМ!$B$33:$B$776,M$83)+'СЕТ СН'!$H$11+СВЦЭМ!$D$10+'СЕТ СН'!$H$5-'СЕТ СН'!$H$21</f>
        <v>3420.2307907700001</v>
      </c>
      <c r="N84" s="36">
        <f>SUMIFS(СВЦЭМ!$D$33:$D$776,СВЦЭМ!$A$33:$A$776,$A84,СВЦЭМ!$B$33:$B$776,N$83)+'СЕТ СН'!$H$11+СВЦЭМ!$D$10+'СЕТ СН'!$H$5-'СЕТ СН'!$H$21</f>
        <v>3425.9349324700001</v>
      </c>
      <c r="O84" s="36">
        <f>SUMIFS(СВЦЭМ!$D$33:$D$776,СВЦЭМ!$A$33:$A$776,$A84,СВЦЭМ!$B$33:$B$776,O$83)+'СЕТ СН'!$H$11+СВЦЭМ!$D$10+'СЕТ СН'!$H$5-'СЕТ СН'!$H$21</f>
        <v>3423.9281364099998</v>
      </c>
      <c r="P84" s="36">
        <f>SUMIFS(СВЦЭМ!$D$33:$D$776,СВЦЭМ!$A$33:$A$776,$A84,СВЦЭМ!$B$33:$B$776,P$83)+'СЕТ СН'!$H$11+СВЦЭМ!$D$10+'СЕТ СН'!$H$5-'СЕТ СН'!$H$21</f>
        <v>3430.41964573</v>
      </c>
      <c r="Q84" s="36">
        <f>SUMIFS(СВЦЭМ!$D$33:$D$776,СВЦЭМ!$A$33:$A$776,$A84,СВЦЭМ!$B$33:$B$776,Q$83)+'СЕТ СН'!$H$11+СВЦЭМ!$D$10+'СЕТ СН'!$H$5-'СЕТ СН'!$H$21</f>
        <v>3427.6864796999998</v>
      </c>
      <c r="R84" s="36">
        <f>SUMIFS(СВЦЭМ!$D$33:$D$776,СВЦЭМ!$A$33:$A$776,$A84,СВЦЭМ!$B$33:$B$776,R$83)+'СЕТ СН'!$H$11+СВЦЭМ!$D$10+'СЕТ СН'!$H$5-'СЕТ СН'!$H$21</f>
        <v>3384.6091083000001</v>
      </c>
      <c r="S84" s="36">
        <f>SUMIFS(СВЦЭМ!$D$33:$D$776,СВЦЭМ!$A$33:$A$776,$A84,СВЦЭМ!$B$33:$B$776,S$83)+'СЕТ СН'!$H$11+СВЦЭМ!$D$10+'СЕТ СН'!$H$5-'СЕТ СН'!$H$21</f>
        <v>3366.2410052599998</v>
      </c>
      <c r="T84" s="36">
        <f>SUMIFS(СВЦЭМ!$D$33:$D$776,СВЦЭМ!$A$33:$A$776,$A84,СВЦЭМ!$B$33:$B$776,T$83)+'СЕТ СН'!$H$11+СВЦЭМ!$D$10+'СЕТ СН'!$H$5-'СЕТ СН'!$H$21</f>
        <v>3344.9553746800002</v>
      </c>
      <c r="U84" s="36">
        <f>SUMIFS(СВЦЭМ!$D$33:$D$776,СВЦЭМ!$A$33:$A$776,$A84,СВЦЭМ!$B$33:$B$776,U$83)+'СЕТ СН'!$H$11+СВЦЭМ!$D$10+'СЕТ СН'!$H$5-'СЕТ СН'!$H$21</f>
        <v>3343.8473018700001</v>
      </c>
      <c r="V84" s="36">
        <f>SUMIFS(СВЦЭМ!$D$33:$D$776,СВЦЭМ!$A$33:$A$776,$A84,СВЦЭМ!$B$33:$B$776,V$83)+'СЕТ СН'!$H$11+СВЦЭМ!$D$10+'СЕТ СН'!$H$5-'СЕТ СН'!$H$21</f>
        <v>3351.80051323</v>
      </c>
      <c r="W84" s="36">
        <f>SUMIFS(СВЦЭМ!$D$33:$D$776,СВЦЭМ!$A$33:$A$776,$A84,СВЦЭМ!$B$33:$B$776,W$83)+'СЕТ СН'!$H$11+СВЦЭМ!$D$10+'СЕТ СН'!$H$5-'СЕТ СН'!$H$21</f>
        <v>3368.1388454899998</v>
      </c>
      <c r="X84" s="36">
        <f>SUMIFS(СВЦЭМ!$D$33:$D$776,СВЦЭМ!$A$33:$A$776,$A84,СВЦЭМ!$B$33:$B$776,X$83)+'СЕТ СН'!$H$11+СВЦЭМ!$D$10+'СЕТ СН'!$H$5-'СЕТ СН'!$H$21</f>
        <v>3382.4148495300001</v>
      </c>
      <c r="Y84" s="36">
        <f>SUMIFS(СВЦЭМ!$D$33:$D$776,СВЦЭМ!$A$33:$A$776,$A84,СВЦЭМ!$B$33:$B$776,Y$83)+'СЕТ СН'!$H$11+СВЦЭМ!$D$10+'СЕТ СН'!$H$5-'СЕТ СН'!$H$21</f>
        <v>3410.1272598400001</v>
      </c>
      <c r="AA84" s="45"/>
    </row>
    <row r="85" spans="1:27" ht="15.75" x14ac:dyDescent="0.2">
      <c r="A85" s="35">
        <f>A84+1</f>
        <v>43771</v>
      </c>
      <c r="B85" s="36">
        <f>SUMIFS(СВЦЭМ!$D$33:$D$776,СВЦЭМ!$A$33:$A$776,$A85,СВЦЭМ!$B$33:$B$776,B$83)+'СЕТ СН'!$H$11+СВЦЭМ!$D$10+'СЕТ СН'!$H$5-'СЕТ СН'!$H$21</f>
        <v>3427.5105746899999</v>
      </c>
      <c r="C85" s="36">
        <f>SUMIFS(СВЦЭМ!$D$33:$D$776,СВЦЭМ!$A$33:$A$776,$A85,СВЦЭМ!$B$33:$B$776,C$83)+'СЕТ СН'!$H$11+СВЦЭМ!$D$10+'СЕТ СН'!$H$5-'СЕТ СН'!$H$21</f>
        <v>3465.6582770300001</v>
      </c>
      <c r="D85" s="36">
        <f>SUMIFS(СВЦЭМ!$D$33:$D$776,СВЦЭМ!$A$33:$A$776,$A85,СВЦЭМ!$B$33:$B$776,D$83)+'СЕТ СН'!$H$11+СВЦЭМ!$D$10+'СЕТ СН'!$H$5-'СЕТ СН'!$H$21</f>
        <v>3488.2171005199998</v>
      </c>
      <c r="E85" s="36">
        <f>SUMIFS(СВЦЭМ!$D$33:$D$776,СВЦЭМ!$A$33:$A$776,$A85,СВЦЭМ!$B$33:$B$776,E$83)+'СЕТ СН'!$H$11+СВЦЭМ!$D$10+'СЕТ СН'!$H$5-'СЕТ СН'!$H$21</f>
        <v>3498.1175027500003</v>
      </c>
      <c r="F85" s="36">
        <f>SUMIFS(СВЦЭМ!$D$33:$D$776,СВЦЭМ!$A$33:$A$776,$A85,СВЦЭМ!$B$33:$B$776,F$83)+'СЕТ СН'!$H$11+СВЦЭМ!$D$10+'СЕТ СН'!$H$5-'СЕТ СН'!$H$21</f>
        <v>3482.9069307999998</v>
      </c>
      <c r="G85" s="36">
        <f>SUMIFS(СВЦЭМ!$D$33:$D$776,СВЦЭМ!$A$33:$A$776,$A85,СВЦЭМ!$B$33:$B$776,G$83)+'СЕТ СН'!$H$11+СВЦЭМ!$D$10+'СЕТ СН'!$H$5-'СЕТ СН'!$H$21</f>
        <v>3469.7643326699999</v>
      </c>
      <c r="H85" s="36">
        <f>SUMIFS(СВЦЭМ!$D$33:$D$776,СВЦЭМ!$A$33:$A$776,$A85,СВЦЭМ!$B$33:$B$776,H$83)+'СЕТ СН'!$H$11+СВЦЭМ!$D$10+'СЕТ СН'!$H$5-'СЕТ СН'!$H$21</f>
        <v>3447.7332672299999</v>
      </c>
      <c r="I85" s="36">
        <f>SUMIFS(СВЦЭМ!$D$33:$D$776,СВЦЭМ!$A$33:$A$776,$A85,СВЦЭМ!$B$33:$B$776,I$83)+'СЕТ СН'!$H$11+СВЦЭМ!$D$10+'СЕТ СН'!$H$5-'СЕТ СН'!$H$21</f>
        <v>3438.8069218599999</v>
      </c>
      <c r="J85" s="36">
        <f>SUMIFS(СВЦЭМ!$D$33:$D$776,СВЦЭМ!$A$33:$A$776,$A85,СВЦЭМ!$B$33:$B$776,J$83)+'СЕТ СН'!$H$11+СВЦЭМ!$D$10+'СЕТ СН'!$H$5-'СЕТ СН'!$H$21</f>
        <v>3424.0895101900001</v>
      </c>
      <c r="K85" s="36">
        <f>SUMIFS(СВЦЭМ!$D$33:$D$776,СВЦЭМ!$A$33:$A$776,$A85,СВЦЭМ!$B$33:$B$776,K$83)+'СЕТ СН'!$H$11+СВЦЭМ!$D$10+'СЕТ СН'!$H$5-'СЕТ СН'!$H$21</f>
        <v>3395.0350753399998</v>
      </c>
      <c r="L85" s="36">
        <f>SUMIFS(СВЦЭМ!$D$33:$D$776,СВЦЭМ!$A$33:$A$776,$A85,СВЦЭМ!$B$33:$B$776,L$83)+'СЕТ СН'!$H$11+СВЦЭМ!$D$10+'СЕТ СН'!$H$5-'СЕТ СН'!$H$21</f>
        <v>3380.5032395799999</v>
      </c>
      <c r="M85" s="36">
        <f>SUMIFS(СВЦЭМ!$D$33:$D$776,СВЦЭМ!$A$33:$A$776,$A85,СВЦЭМ!$B$33:$B$776,M$83)+'СЕТ СН'!$H$11+СВЦЭМ!$D$10+'СЕТ СН'!$H$5-'СЕТ СН'!$H$21</f>
        <v>3391.7699013400002</v>
      </c>
      <c r="N85" s="36">
        <f>SUMIFS(СВЦЭМ!$D$33:$D$776,СВЦЭМ!$A$33:$A$776,$A85,СВЦЭМ!$B$33:$B$776,N$83)+'СЕТ СН'!$H$11+СВЦЭМ!$D$10+'СЕТ СН'!$H$5-'СЕТ СН'!$H$21</f>
        <v>3390.5235647899999</v>
      </c>
      <c r="O85" s="36">
        <f>SUMIFS(СВЦЭМ!$D$33:$D$776,СВЦЭМ!$A$33:$A$776,$A85,СВЦЭМ!$B$33:$B$776,O$83)+'СЕТ СН'!$H$11+СВЦЭМ!$D$10+'СЕТ СН'!$H$5-'СЕТ СН'!$H$21</f>
        <v>3396.3913275499999</v>
      </c>
      <c r="P85" s="36">
        <f>SUMIFS(СВЦЭМ!$D$33:$D$776,СВЦЭМ!$A$33:$A$776,$A85,СВЦЭМ!$B$33:$B$776,P$83)+'СЕТ СН'!$H$11+СВЦЭМ!$D$10+'СЕТ СН'!$H$5-'СЕТ СН'!$H$21</f>
        <v>3403.82554162</v>
      </c>
      <c r="Q85" s="36">
        <f>SUMIFS(СВЦЭМ!$D$33:$D$776,СВЦЭМ!$A$33:$A$776,$A85,СВЦЭМ!$B$33:$B$776,Q$83)+'СЕТ СН'!$H$11+СВЦЭМ!$D$10+'СЕТ СН'!$H$5-'СЕТ СН'!$H$21</f>
        <v>3386.1739052299999</v>
      </c>
      <c r="R85" s="36">
        <f>SUMIFS(СВЦЭМ!$D$33:$D$776,СВЦЭМ!$A$33:$A$776,$A85,СВЦЭМ!$B$33:$B$776,R$83)+'СЕТ СН'!$H$11+СВЦЭМ!$D$10+'СЕТ СН'!$H$5-'СЕТ СН'!$H$21</f>
        <v>3341.9139797400003</v>
      </c>
      <c r="S85" s="36">
        <f>SUMIFS(СВЦЭМ!$D$33:$D$776,СВЦЭМ!$A$33:$A$776,$A85,СВЦЭМ!$B$33:$B$776,S$83)+'СЕТ СН'!$H$11+СВЦЭМ!$D$10+'СЕТ СН'!$H$5-'СЕТ СН'!$H$21</f>
        <v>3321.3233504999998</v>
      </c>
      <c r="T85" s="36">
        <f>SUMIFS(СВЦЭМ!$D$33:$D$776,СВЦЭМ!$A$33:$A$776,$A85,СВЦЭМ!$B$33:$B$776,T$83)+'СЕТ СН'!$H$11+СВЦЭМ!$D$10+'СЕТ СН'!$H$5-'СЕТ СН'!$H$21</f>
        <v>3313.7997791299999</v>
      </c>
      <c r="U85" s="36">
        <f>SUMIFS(СВЦЭМ!$D$33:$D$776,СВЦЭМ!$A$33:$A$776,$A85,СВЦЭМ!$B$33:$B$776,U$83)+'СЕТ СН'!$H$11+СВЦЭМ!$D$10+'СЕТ СН'!$H$5-'СЕТ СН'!$H$21</f>
        <v>3313.6358329899999</v>
      </c>
      <c r="V85" s="36">
        <f>SUMIFS(СВЦЭМ!$D$33:$D$776,СВЦЭМ!$A$33:$A$776,$A85,СВЦЭМ!$B$33:$B$776,V$83)+'СЕТ СН'!$H$11+СВЦЭМ!$D$10+'СЕТ СН'!$H$5-'СЕТ СН'!$H$21</f>
        <v>3315.1853088400003</v>
      </c>
      <c r="W85" s="36">
        <f>SUMIFS(СВЦЭМ!$D$33:$D$776,СВЦЭМ!$A$33:$A$776,$A85,СВЦЭМ!$B$33:$B$776,W$83)+'СЕТ СН'!$H$11+СВЦЭМ!$D$10+'СЕТ СН'!$H$5-'СЕТ СН'!$H$21</f>
        <v>3344.0816034899999</v>
      </c>
      <c r="X85" s="36">
        <f>SUMIFS(СВЦЭМ!$D$33:$D$776,СВЦЭМ!$A$33:$A$776,$A85,СВЦЭМ!$B$33:$B$776,X$83)+'СЕТ СН'!$H$11+СВЦЭМ!$D$10+'СЕТ СН'!$H$5-'СЕТ СН'!$H$21</f>
        <v>3357.9693503500002</v>
      </c>
      <c r="Y85" s="36">
        <f>SUMIFS(СВЦЭМ!$D$33:$D$776,СВЦЭМ!$A$33:$A$776,$A85,СВЦЭМ!$B$33:$B$776,Y$83)+'СЕТ СН'!$H$11+СВЦЭМ!$D$10+'СЕТ СН'!$H$5-'СЕТ СН'!$H$21</f>
        <v>3384.7078858499999</v>
      </c>
    </row>
    <row r="86" spans="1:27" ht="15.75" x14ac:dyDescent="0.2">
      <c r="A86" s="35">
        <f t="shared" ref="A86:A114" si="2">A85+1</f>
        <v>43772</v>
      </c>
      <c r="B86" s="36">
        <f>SUMIFS(СВЦЭМ!$D$33:$D$776,СВЦЭМ!$A$33:$A$776,$A86,СВЦЭМ!$B$33:$B$776,B$83)+'СЕТ СН'!$H$11+СВЦЭМ!$D$10+'СЕТ СН'!$H$5-'СЕТ СН'!$H$21</f>
        <v>3369.7223162600003</v>
      </c>
      <c r="C86" s="36">
        <f>SUMIFS(СВЦЭМ!$D$33:$D$776,СВЦЭМ!$A$33:$A$776,$A86,СВЦЭМ!$B$33:$B$776,C$83)+'СЕТ СН'!$H$11+СВЦЭМ!$D$10+'СЕТ СН'!$H$5-'СЕТ СН'!$H$21</f>
        <v>3409.6389884300002</v>
      </c>
      <c r="D86" s="36">
        <f>SUMIFS(СВЦЭМ!$D$33:$D$776,СВЦЭМ!$A$33:$A$776,$A86,СВЦЭМ!$B$33:$B$776,D$83)+'СЕТ СН'!$H$11+СВЦЭМ!$D$10+'СЕТ СН'!$H$5-'СЕТ СН'!$H$21</f>
        <v>3425.6045539000002</v>
      </c>
      <c r="E86" s="36">
        <f>SUMIFS(СВЦЭМ!$D$33:$D$776,СВЦЭМ!$A$33:$A$776,$A86,СВЦЭМ!$B$33:$B$776,E$83)+'СЕТ СН'!$H$11+СВЦЭМ!$D$10+'СЕТ СН'!$H$5-'СЕТ СН'!$H$21</f>
        <v>3430.4168105700001</v>
      </c>
      <c r="F86" s="36">
        <f>SUMIFS(СВЦЭМ!$D$33:$D$776,СВЦЭМ!$A$33:$A$776,$A86,СВЦЭМ!$B$33:$B$776,F$83)+'СЕТ СН'!$H$11+СВЦЭМ!$D$10+'СЕТ СН'!$H$5-'СЕТ СН'!$H$21</f>
        <v>3447.0331012000001</v>
      </c>
      <c r="G86" s="36">
        <f>SUMIFS(СВЦЭМ!$D$33:$D$776,СВЦЭМ!$A$33:$A$776,$A86,СВЦЭМ!$B$33:$B$776,G$83)+'СЕТ СН'!$H$11+СВЦЭМ!$D$10+'СЕТ СН'!$H$5-'СЕТ СН'!$H$21</f>
        <v>3433.5824795099998</v>
      </c>
      <c r="H86" s="36">
        <f>SUMIFS(СВЦЭМ!$D$33:$D$776,СВЦЭМ!$A$33:$A$776,$A86,СВЦЭМ!$B$33:$B$776,H$83)+'СЕТ СН'!$H$11+СВЦЭМ!$D$10+'СЕТ СН'!$H$5-'СЕТ СН'!$H$21</f>
        <v>3418.6669363400001</v>
      </c>
      <c r="I86" s="36">
        <f>SUMIFS(СВЦЭМ!$D$33:$D$776,СВЦЭМ!$A$33:$A$776,$A86,СВЦЭМ!$B$33:$B$776,I$83)+'СЕТ СН'!$H$11+СВЦЭМ!$D$10+'СЕТ СН'!$H$5-'СЕТ СН'!$H$21</f>
        <v>3409.1189493299999</v>
      </c>
      <c r="J86" s="36">
        <f>SUMIFS(СВЦЭМ!$D$33:$D$776,СВЦЭМ!$A$33:$A$776,$A86,СВЦЭМ!$B$33:$B$776,J$83)+'СЕТ СН'!$H$11+СВЦЭМ!$D$10+'СЕТ СН'!$H$5-'СЕТ СН'!$H$21</f>
        <v>3372.0649237400003</v>
      </c>
      <c r="K86" s="36">
        <f>SUMIFS(СВЦЭМ!$D$33:$D$776,СВЦЭМ!$A$33:$A$776,$A86,СВЦЭМ!$B$33:$B$776,K$83)+'СЕТ СН'!$H$11+СВЦЭМ!$D$10+'СЕТ СН'!$H$5-'СЕТ СН'!$H$21</f>
        <v>3326.4885213299999</v>
      </c>
      <c r="L86" s="36">
        <f>SUMIFS(СВЦЭМ!$D$33:$D$776,СВЦЭМ!$A$33:$A$776,$A86,СВЦЭМ!$B$33:$B$776,L$83)+'СЕТ СН'!$H$11+СВЦЭМ!$D$10+'СЕТ СН'!$H$5-'СЕТ СН'!$H$21</f>
        <v>3312.4056156500001</v>
      </c>
      <c r="M86" s="36">
        <f>SUMIFS(СВЦЭМ!$D$33:$D$776,СВЦЭМ!$A$33:$A$776,$A86,СВЦЭМ!$B$33:$B$776,M$83)+'СЕТ СН'!$H$11+СВЦЭМ!$D$10+'СЕТ СН'!$H$5-'СЕТ СН'!$H$21</f>
        <v>3314.8936814099998</v>
      </c>
      <c r="N86" s="36">
        <f>SUMIFS(СВЦЭМ!$D$33:$D$776,СВЦЭМ!$A$33:$A$776,$A86,СВЦЭМ!$B$33:$B$776,N$83)+'СЕТ СН'!$H$11+СВЦЭМ!$D$10+'СЕТ СН'!$H$5-'СЕТ СН'!$H$21</f>
        <v>3318.9458004600001</v>
      </c>
      <c r="O86" s="36">
        <f>SUMIFS(СВЦЭМ!$D$33:$D$776,СВЦЭМ!$A$33:$A$776,$A86,СВЦЭМ!$B$33:$B$776,O$83)+'СЕТ СН'!$H$11+СВЦЭМ!$D$10+'СЕТ СН'!$H$5-'СЕТ СН'!$H$21</f>
        <v>3322.6480110800003</v>
      </c>
      <c r="P86" s="36">
        <f>SUMIFS(СВЦЭМ!$D$33:$D$776,СВЦЭМ!$A$33:$A$776,$A86,СВЦЭМ!$B$33:$B$776,P$83)+'СЕТ СН'!$H$11+СВЦЭМ!$D$10+'СЕТ СН'!$H$5-'СЕТ СН'!$H$21</f>
        <v>3329.63308968</v>
      </c>
      <c r="Q86" s="36">
        <f>SUMIFS(СВЦЭМ!$D$33:$D$776,СВЦЭМ!$A$33:$A$776,$A86,СВЦЭМ!$B$33:$B$776,Q$83)+'СЕТ СН'!$H$11+СВЦЭМ!$D$10+'СЕТ СН'!$H$5-'СЕТ СН'!$H$21</f>
        <v>3322.9609328800002</v>
      </c>
      <c r="R86" s="36">
        <f>SUMIFS(СВЦЭМ!$D$33:$D$776,СВЦЭМ!$A$33:$A$776,$A86,СВЦЭМ!$B$33:$B$776,R$83)+'СЕТ СН'!$H$11+СВЦЭМ!$D$10+'СЕТ СН'!$H$5-'СЕТ СН'!$H$21</f>
        <v>3287.5150867699999</v>
      </c>
      <c r="S86" s="36">
        <f>SUMIFS(СВЦЭМ!$D$33:$D$776,СВЦЭМ!$A$33:$A$776,$A86,СВЦЭМ!$B$33:$B$776,S$83)+'СЕТ СН'!$H$11+СВЦЭМ!$D$10+'СЕТ СН'!$H$5-'СЕТ СН'!$H$21</f>
        <v>3260.16993129</v>
      </c>
      <c r="T86" s="36">
        <f>SUMIFS(СВЦЭМ!$D$33:$D$776,СВЦЭМ!$A$33:$A$776,$A86,СВЦЭМ!$B$33:$B$776,T$83)+'СЕТ СН'!$H$11+СВЦЭМ!$D$10+'СЕТ СН'!$H$5-'СЕТ СН'!$H$21</f>
        <v>3242.8699008900003</v>
      </c>
      <c r="U86" s="36">
        <f>SUMIFS(СВЦЭМ!$D$33:$D$776,СВЦЭМ!$A$33:$A$776,$A86,СВЦЭМ!$B$33:$B$776,U$83)+'СЕТ СН'!$H$11+СВЦЭМ!$D$10+'СЕТ СН'!$H$5-'СЕТ СН'!$H$21</f>
        <v>3243.4272025199998</v>
      </c>
      <c r="V86" s="36">
        <f>SUMIFS(СВЦЭМ!$D$33:$D$776,СВЦЭМ!$A$33:$A$776,$A86,СВЦЭМ!$B$33:$B$776,V$83)+'СЕТ СН'!$H$11+СВЦЭМ!$D$10+'СЕТ СН'!$H$5-'СЕТ СН'!$H$21</f>
        <v>3254.8818179</v>
      </c>
      <c r="W86" s="36">
        <f>SUMIFS(СВЦЭМ!$D$33:$D$776,СВЦЭМ!$A$33:$A$776,$A86,СВЦЭМ!$B$33:$B$776,W$83)+'СЕТ СН'!$H$11+СВЦЭМ!$D$10+'СЕТ СН'!$H$5-'СЕТ СН'!$H$21</f>
        <v>3262.5917476</v>
      </c>
      <c r="X86" s="36">
        <f>SUMIFS(СВЦЭМ!$D$33:$D$776,СВЦЭМ!$A$33:$A$776,$A86,СВЦЭМ!$B$33:$B$776,X$83)+'СЕТ СН'!$H$11+СВЦЭМ!$D$10+'СЕТ СН'!$H$5-'СЕТ СН'!$H$21</f>
        <v>3275.8625726700002</v>
      </c>
      <c r="Y86" s="36">
        <f>SUMIFS(СВЦЭМ!$D$33:$D$776,СВЦЭМ!$A$33:$A$776,$A86,СВЦЭМ!$B$33:$B$776,Y$83)+'СЕТ СН'!$H$11+СВЦЭМ!$D$10+'СЕТ СН'!$H$5-'СЕТ СН'!$H$21</f>
        <v>3319.2018311000002</v>
      </c>
    </row>
    <row r="87" spans="1:27" ht="15.75" x14ac:dyDescent="0.2">
      <c r="A87" s="35">
        <f t="shared" si="2"/>
        <v>43773</v>
      </c>
      <c r="B87" s="36">
        <f>SUMIFS(СВЦЭМ!$D$33:$D$776,СВЦЭМ!$A$33:$A$776,$A87,СВЦЭМ!$B$33:$B$776,B$83)+'СЕТ СН'!$H$11+СВЦЭМ!$D$10+'СЕТ СН'!$H$5-'СЕТ СН'!$H$21</f>
        <v>3397.20637124</v>
      </c>
      <c r="C87" s="36">
        <f>SUMIFS(СВЦЭМ!$D$33:$D$776,СВЦЭМ!$A$33:$A$776,$A87,СВЦЭМ!$B$33:$B$776,C$83)+'СЕТ СН'!$H$11+СВЦЭМ!$D$10+'СЕТ СН'!$H$5-'СЕТ СН'!$H$21</f>
        <v>3430.2744527599998</v>
      </c>
      <c r="D87" s="36">
        <f>SUMIFS(СВЦЭМ!$D$33:$D$776,СВЦЭМ!$A$33:$A$776,$A87,СВЦЭМ!$B$33:$B$776,D$83)+'СЕТ СН'!$H$11+СВЦЭМ!$D$10+'СЕТ СН'!$H$5-'СЕТ СН'!$H$21</f>
        <v>3441.6894589900003</v>
      </c>
      <c r="E87" s="36">
        <f>SUMIFS(СВЦЭМ!$D$33:$D$776,СВЦЭМ!$A$33:$A$776,$A87,СВЦЭМ!$B$33:$B$776,E$83)+'СЕТ СН'!$H$11+СВЦЭМ!$D$10+'СЕТ СН'!$H$5-'СЕТ СН'!$H$21</f>
        <v>3465.7975672299999</v>
      </c>
      <c r="F87" s="36">
        <f>SUMIFS(СВЦЭМ!$D$33:$D$776,СВЦЭМ!$A$33:$A$776,$A87,СВЦЭМ!$B$33:$B$776,F$83)+'СЕТ СН'!$H$11+СВЦЭМ!$D$10+'СЕТ СН'!$H$5-'СЕТ СН'!$H$21</f>
        <v>3467.51789779</v>
      </c>
      <c r="G87" s="36">
        <f>SUMIFS(СВЦЭМ!$D$33:$D$776,СВЦЭМ!$A$33:$A$776,$A87,СВЦЭМ!$B$33:$B$776,G$83)+'СЕТ СН'!$H$11+СВЦЭМ!$D$10+'СЕТ СН'!$H$5-'СЕТ СН'!$H$21</f>
        <v>3433.3323118899998</v>
      </c>
      <c r="H87" s="36">
        <f>SUMIFS(СВЦЭМ!$D$33:$D$776,СВЦЭМ!$A$33:$A$776,$A87,СВЦЭМ!$B$33:$B$776,H$83)+'СЕТ СН'!$H$11+СВЦЭМ!$D$10+'СЕТ СН'!$H$5-'СЕТ СН'!$H$21</f>
        <v>3400.5262749499998</v>
      </c>
      <c r="I87" s="36">
        <f>SUMIFS(СВЦЭМ!$D$33:$D$776,СВЦЭМ!$A$33:$A$776,$A87,СВЦЭМ!$B$33:$B$776,I$83)+'СЕТ СН'!$H$11+СВЦЭМ!$D$10+'СЕТ СН'!$H$5-'СЕТ СН'!$H$21</f>
        <v>3390.8217863300001</v>
      </c>
      <c r="J87" s="36">
        <f>SUMIFS(СВЦЭМ!$D$33:$D$776,СВЦЭМ!$A$33:$A$776,$A87,СВЦЭМ!$B$33:$B$776,J$83)+'СЕТ СН'!$H$11+СВЦЭМ!$D$10+'СЕТ СН'!$H$5-'СЕТ СН'!$H$21</f>
        <v>3373.88560147</v>
      </c>
      <c r="K87" s="36">
        <f>SUMIFS(СВЦЭМ!$D$33:$D$776,СВЦЭМ!$A$33:$A$776,$A87,СВЦЭМ!$B$33:$B$776,K$83)+'СЕТ СН'!$H$11+СВЦЭМ!$D$10+'СЕТ СН'!$H$5-'СЕТ СН'!$H$21</f>
        <v>3345.3601436099998</v>
      </c>
      <c r="L87" s="36">
        <f>SUMIFS(СВЦЭМ!$D$33:$D$776,СВЦЭМ!$A$33:$A$776,$A87,СВЦЭМ!$B$33:$B$776,L$83)+'СЕТ СН'!$H$11+СВЦЭМ!$D$10+'СЕТ СН'!$H$5-'СЕТ СН'!$H$21</f>
        <v>3330.0600080700001</v>
      </c>
      <c r="M87" s="36">
        <f>SUMIFS(СВЦЭМ!$D$33:$D$776,СВЦЭМ!$A$33:$A$776,$A87,СВЦЭМ!$B$33:$B$776,M$83)+'СЕТ СН'!$H$11+СВЦЭМ!$D$10+'СЕТ СН'!$H$5-'СЕТ СН'!$H$21</f>
        <v>3331.50941147</v>
      </c>
      <c r="N87" s="36">
        <f>SUMIFS(СВЦЭМ!$D$33:$D$776,СВЦЭМ!$A$33:$A$776,$A87,СВЦЭМ!$B$33:$B$776,N$83)+'СЕТ СН'!$H$11+СВЦЭМ!$D$10+'СЕТ СН'!$H$5-'СЕТ СН'!$H$21</f>
        <v>3333.3473412200001</v>
      </c>
      <c r="O87" s="36">
        <f>SUMIFS(СВЦЭМ!$D$33:$D$776,СВЦЭМ!$A$33:$A$776,$A87,СВЦЭМ!$B$33:$B$776,O$83)+'СЕТ СН'!$H$11+СВЦЭМ!$D$10+'СЕТ СН'!$H$5-'СЕТ СН'!$H$21</f>
        <v>3337.0020107400001</v>
      </c>
      <c r="P87" s="36">
        <f>SUMIFS(СВЦЭМ!$D$33:$D$776,СВЦЭМ!$A$33:$A$776,$A87,СВЦЭМ!$B$33:$B$776,P$83)+'СЕТ СН'!$H$11+СВЦЭМ!$D$10+'СЕТ СН'!$H$5-'СЕТ СН'!$H$21</f>
        <v>3355.4534274400003</v>
      </c>
      <c r="Q87" s="36">
        <f>SUMIFS(СВЦЭМ!$D$33:$D$776,СВЦЭМ!$A$33:$A$776,$A87,СВЦЭМ!$B$33:$B$776,Q$83)+'СЕТ СН'!$H$11+СВЦЭМ!$D$10+'СЕТ СН'!$H$5-'СЕТ СН'!$H$21</f>
        <v>3359.2413022400001</v>
      </c>
      <c r="R87" s="36">
        <f>SUMIFS(СВЦЭМ!$D$33:$D$776,СВЦЭМ!$A$33:$A$776,$A87,СВЦЭМ!$B$33:$B$776,R$83)+'СЕТ СН'!$H$11+СВЦЭМ!$D$10+'СЕТ СН'!$H$5-'СЕТ СН'!$H$21</f>
        <v>3319.1569843799998</v>
      </c>
      <c r="S87" s="36">
        <f>SUMIFS(СВЦЭМ!$D$33:$D$776,СВЦЭМ!$A$33:$A$776,$A87,СВЦЭМ!$B$33:$B$776,S$83)+'СЕТ СН'!$H$11+СВЦЭМ!$D$10+'СЕТ СН'!$H$5-'СЕТ СН'!$H$21</f>
        <v>3286.7242054799999</v>
      </c>
      <c r="T87" s="36">
        <f>SUMIFS(СВЦЭМ!$D$33:$D$776,СВЦЭМ!$A$33:$A$776,$A87,СВЦЭМ!$B$33:$B$776,T$83)+'СЕТ СН'!$H$11+СВЦЭМ!$D$10+'СЕТ СН'!$H$5-'СЕТ СН'!$H$21</f>
        <v>3273.2536469900001</v>
      </c>
      <c r="U87" s="36">
        <f>SUMIFS(СВЦЭМ!$D$33:$D$776,СВЦЭМ!$A$33:$A$776,$A87,СВЦЭМ!$B$33:$B$776,U$83)+'СЕТ СН'!$H$11+СВЦЭМ!$D$10+'СЕТ СН'!$H$5-'СЕТ СН'!$H$21</f>
        <v>3266.9022055400001</v>
      </c>
      <c r="V87" s="36">
        <f>SUMIFS(СВЦЭМ!$D$33:$D$776,СВЦЭМ!$A$33:$A$776,$A87,СВЦЭМ!$B$33:$B$776,V$83)+'СЕТ СН'!$H$11+СВЦЭМ!$D$10+'СЕТ СН'!$H$5-'СЕТ СН'!$H$21</f>
        <v>3275.8837910000002</v>
      </c>
      <c r="W87" s="36">
        <f>SUMIFS(СВЦЭМ!$D$33:$D$776,СВЦЭМ!$A$33:$A$776,$A87,СВЦЭМ!$B$33:$B$776,W$83)+'СЕТ СН'!$H$11+СВЦЭМ!$D$10+'СЕТ СН'!$H$5-'СЕТ СН'!$H$21</f>
        <v>3294.4532580700002</v>
      </c>
      <c r="X87" s="36">
        <f>SUMIFS(СВЦЭМ!$D$33:$D$776,СВЦЭМ!$A$33:$A$776,$A87,СВЦЭМ!$B$33:$B$776,X$83)+'СЕТ СН'!$H$11+СВЦЭМ!$D$10+'СЕТ СН'!$H$5-'СЕТ СН'!$H$21</f>
        <v>3309.0774850799999</v>
      </c>
      <c r="Y87" s="36">
        <f>SUMIFS(СВЦЭМ!$D$33:$D$776,СВЦЭМ!$A$33:$A$776,$A87,СВЦЭМ!$B$33:$B$776,Y$83)+'СЕТ СН'!$H$11+СВЦЭМ!$D$10+'СЕТ СН'!$H$5-'СЕТ СН'!$H$21</f>
        <v>3341.2333954200003</v>
      </c>
    </row>
    <row r="88" spans="1:27" ht="15.75" x14ac:dyDescent="0.2">
      <c r="A88" s="35">
        <f t="shared" si="2"/>
        <v>43774</v>
      </c>
      <c r="B88" s="36">
        <f>SUMIFS(СВЦЭМ!$D$33:$D$776,СВЦЭМ!$A$33:$A$776,$A88,СВЦЭМ!$B$33:$B$776,B$83)+'СЕТ СН'!$H$11+СВЦЭМ!$D$10+'СЕТ СН'!$H$5-'СЕТ СН'!$H$21</f>
        <v>3449.5267048300002</v>
      </c>
      <c r="C88" s="36">
        <f>SUMIFS(СВЦЭМ!$D$33:$D$776,СВЦЭМ!$A$33:$A$776,$A88,СВЦЭМ!$B$33:$B$776,C$83)+'СЕТ СН'!$H$11+СВЦЭМ!$D$10+'СЕТ СН'!$H$5-'СЕТ СН'!$H$21</f>
        <v>3469.2290467100001</v>
      </c>
      <c r="D88" s="36">
        <f>SUMIFS(СВЦЭМ!$D$33:$D$776,СВЦЭМ!$A$33:$A$776,$A88,СВЦЭМ!$B$33:$B$776,D$83)+'СЕТ СН'!$H$11+СВЦЭМ!$D$10+'СЕТ СН'!$H$5-'СЕТ СН'!$H$21</f>
        <v>3460.9763942</v>
      </c>
      <c r="E88" s="36">
        <f>SUMIFS(СВЦЭМ!$D$33:$D$776,СВЦЭМ!$A$33:$A$776,$A88,СВЦЭМ!$B$33:$B$776,E$83)+'СЕТ СН'!$H$11+СВЦЭМ!$D$10+'СЕТ СН'!$H$5-'СЕТ СН'!$H$21</f>
        <v>3466.51839814</v>
      </c>
      <c r="F88" s="36">
        <f>SUMIFS(СВЦЭМ!$D$33:$D$776,СВЦЭМ!$A$33:$A$776,$A88,СВЦЭМ!$B$33:$B$776,F$83)+'СЕТ СН'!$H$11+СВЦЭМ!$D$10+'СЕТ СН'!$H$5-'СЕТ СН'!$H$21</f>
        <v>3468.65511509</v>
      </c>
      <c r="G88" s="36">
        <f>SUMIFS(СВЦЭМ!$D$33:$D$776,СВЦЭМ!$A$33:$A$776,$A88,СВЦЭМ!$B$33:$B$776,G$83)+'СЕТ СН'!$H$11+СВЦЭМ!$D$10+'СЕТ СН'!$H$5-'СЕТ СН'!$H$21</f>
        <v>3449.7539094499998</v>
      </c>
      <c r="H88" s="36">
        <f>SUMIFS(СВЦЭМ!$D$33:$D$776,СВЦЭМ!$A$33:$A$776,$A88,СВЦЭМ!$B$33:$B$776,H$83)+'СЕТ СН'!$H$11+СВЦЭМ!$D$10+'СЕТ СН'!$H$5-'СЕТ СН'!$H$21</f>
        <v>3406.39961034</v>
      </c>
      <c r="I88" s="36">
        <f>SUMIFS(СВЦЭМ!$D$33:$D$776,СВЦЭМ!$A$33:$A$776,$A88,СВЦЭМ!$B$33:$B$776,I$83)+'СЕТ СН'!$H$11+СВЦЭМ!$D$10+'СЕТ СН'!$H$5-'СЕТ СН'!$H$21</f>
        <v>3419.7885305899999</v>
      </c>
      <c r="J88" s="36">
        <f>SUMIFS(СВЦЭМ!$D$33:$D$776,СВЦЭМ!$A$33:$A$776,$A88,СВЦЭМ!$B$33:$B$776,J$83)+'СЕТ СН'!$H$11+СВЦЭМ!$D$10+'СЕТ СН'!$H$5-'СЕТ СН'!$H$21</f>
        <v>3402.1560929100001</v>
      </c>
      <c r="K88" s="36">
        <f>SUMIFS(СВЦЭМ!$D$33:$D$776,СВЦЭМ!$A$33:$A$776,$A88,СВЦЭМ!$B$33:$B$776,K$83)+'СЕТ СН'!$H$11+СВЦЭМ!$D$10+'СЕТ СН'!$H$5-'СЕТ СН'!$H$21</f>
        <v>3376.4157914799998</v>
      </c>
      <c r="L88" s="36">
        <f>SUMIFS(СВЦЭМ!$D$33:$D$776,СВЦЭМ!$A$33:$A$776,$A88,СВЦЭМ!$B$33:$B$776,L$83)+'СЕТ СН'!$H$11+СВЦЭМ!$D$10+'СЕТ СН'!$H$5-'СЕТ СН'!$H$21</f>
        <v>3373.06561031</v>
      </c>
      <c r="M88" s="36">
        <f>SUMIFS(СВЦЭМ!$D$33:$D$776,СВЦЭМ!$A$33:$A$776,$A88,СВЦЭМ!$B$33:$B$776,M$83)+'СЕТ СН'!$H$11+СВЦЭМ!$D$10+'СЕТ СН'!$H$5-'СЕТ СН'!$H$21</f>
        <v>3378.0157115299999</v>
      </c>
      <c r="N88" s="36">
        <f>SUMIFS(СВЦЭМ!$D$33:$D$776,СВЦЭМ!$A$33:$A$776,$A88,СВЦЭМ!$B$33:$B$776,N$83)+'СЕТ СН'!$H$11+СВЦЭМ!$D$10+'СЕТ СН'!$H$5-'СЕТ СН'!$H$21</f>
        <v>3377.5990039600001</v>
      </c>
      <c r="O88" s="36">
        <f>SUMIFS(СВЦЭМ!$D$33:$D$776,СВЦЭМ!$A$33:$A$776,$A88,СВЦЭМ!$B$33:$B$776,O$83)+'СЕТ СН'!$H$11+СВЦЭМ!$D$10+'СЕТ СН'!$H$5-'СЕТ СН'!$H$21</f>
        <v>3393.4209363999998</v>
      </c>
      <c r="P88" s="36">
        <f>SUMIFS(СВЦЭМ!$D$33:$D$776,СВЦЭМ!$A$33:$A$776,$A88,СВЦЭМ!$B$33:$B$776,P$83)+'СЕТ СН'!$H$11+СВЦЭМ!$D$10+'СЕТ СН'!$H$5-'СЕТ СН'!$H$21</f>
        <v>3398.0662222599999</v>
      </c>
      <c r="Q88" s="36">
        <f>SUMIFS(СВЦЭМ!$D$33:$D$776,СВЦЭМ!$A$33:$A$776,$A88,СВЦЭМ!$B$33:$B$776,Q$83)+'СЕТ СН'!$H$11+СВЦЭМ!$D$10+'СЕТ СН'!$H$5-'СЕТ СН'!$H$21</f>
        <v>3383.8394014800001</v>
      </c>
      <c r="R88" s="36">
        <f>SUMIFS(СВЦЭМ!$D$33:$D$776,СВЦЭМ!$A$33:$A$776,$A88,СВЦЭМ!$B$33:$B$776,R$83)+'СЕТ СН'!$H$11+СВЦЭМ!$D$10+'СЕТ СН'!$H$5-'СЕТ СН'!$H$21</f>
        <v>3331.9399186599999</v>
      </c>
      <c r="S88" s="36">
        <f>SUMIFS(СВЦЭМ!$D$33:$D$776,СВЦЭМ!$A$33:$A$776,$A88,СВЦЭМ!$B$33:$B$776,S$83)+'СЕТ СН'!$H$11+СВЦЭМ!$D$10+'СЕТ СН'!$H$5-'СЕТ СН'!$H$21</f>
        <v>3304.7667693100002</v>
      </c>
      <c r="T88" s="36">
        <f>SUMIFS(СВЦЭМ!$D$33:$D$776,СВЦЭМ!$A$33:$A$776,$A88,СВЦЭМ!$B$33:$B$776,T$83)+'СЕТ СН'!$H$11+СВЦЭМ!$D$10+'СЕТ СН'!$H$5-'СЕТ СН'!$H$21</f>
        <v>3315.9340960499999</v>
      </c>
      <c r="U88" s="36">
        <f>SUMIFS(СВЦЭМ!$D$33:$D$776,СВЦЭМ!$A$33:$A$776,$A88,СВЦЭМ!$B$33:$B$776,U$83)+'СЕТ СН'!$H$11+СВЦЭМ!$D$10+'СЕТ СН'!$H$5-'СЕТ СН'!$H$21</f>
        <v>3319.9665771300001</v>
      </c>
      <c r="V88" s="36">
        <f>SUMIFS(СВЦЭМ!$D$33:$D$776,СВЦЭМ!$A$33:$A$776,$A88,СВЦЭМ!$B$33:$B$776,V$83)+'СЕТ СН'!$H$11+СВЦЭМ!$D$10+'СЕТ СН'!$H$5-'СЕТ СН'!$H$21</f>
        <v>3310.7516852500003</v>
      </c>
      <c r="W88" s="36">
        <f>SUMIFS(СВЦЭМ!$D$33:$D$776,СВЦЭМ!$A$33:$A$776,$A88,СВЦЭМ!$B$33:$B$776,W$83)+'СЕТ СН'!$H$11+СВЦЭМ!$D$10+'СЕТ СН'!$H$5-'СЕТ СН'!$H$21</f>
        <v>3317.5815154000002</v>
      </c>
      <c r="X88" s="36">
        <f>SUMIFS(СВЦЭМ!$D$33:$D$776,СВЦЭМ!$A$33:$A$776,$A88,СВЦЭМ!$B$33:$B$776,X$83)+'СЕТ СН'!$H$11+СВЦЭМ!$D$10+'СЕТ СН'!$H$5-'СЕТ СН'!$H$21</f>
        <v>3334.8628553200001</v>
      </c>
      <c r="Y88" s="36">
        <f>SUMIFS(СВЦЭМ!$D$33:$D$776,СВЦЭМ!$A$33:$A$776,$A88,СВЦЭМ!$B$33:$B$776,Y$83)+'СЕТ СН'!$H$11+СВЦЭМ!$D$10+'СЕТ СН'!$H$5-'СЕТ СН'!$H$21</f>
        <v>3375.0035274100001</v>
      </c>
    </row>
    <row r="89" spans="1:27" ht="15.75" x14ac:dyDescent="0.2">
      <c r="A89" s="35">
        <f t="shared" si="2"/>
        <v>43775</v>
      </c>
      <c r="B89" s="36">
        <f>SUMIFS(СВЦЭМ!$D$33:$D$776,СВЦЭМ!$A$33:$A$776,$A89,СВЦЭМ!$B$33:$B$776,B$83)+'СЕТ СН'!$H$11+СВЦЭМ!$D$10+'СЕТ СН'!$H$5-'СЕТ СН'!$H$21</f>
        <v>3371.8023933700001</v>
      </c>
      <c r="C89" s="36">
        <f>SUMIFS(СВЦЭМ!$D$33:$D$776,СВЦЭМ!$A$33:$A$776,$A89,СВЦЭМ!$B$33:$B$776,C$83)+'СЕТ СН'!$H$11+СВЦЭМ!$D$10+'СЕТ СН'!$H$5-'СЕТ СН'!$H$21</f>
        <v>3392.3751723999999</v>
      </c>
      <c r="D89" s="36">
        <f>SUMIFS(СВЦЭМ!$D$33:$D$776,СВЦЭМ!$A$33:$A$776,$A89,СВЦЭМ!$B$33:$B$776,D$83)+'СЕТ СН'!$H$11+СВЦЭМ!$D$10+'СЕТ СН'!$H$5-'СЕТ СН'!$H$21</f>
        <v>3406.1376514600001</v>
      </c>
      <c r="E89" s="36">
        <f>SUMIFS(СВЦЭМ!$D$33:$D$776,СВЦЭМ!$A$33:$A$776,$A89,СВЦЭМ!$B$33:$B$776,E$83)+'СЕТ СН'!$H$11+СВЦЭМ!$D$10+'СЕТ СН'!$H$5-'СЕТ СН'!$H$21</f>
        <v>3413.7174696299999</v>
      </c>
      <c r="F89" s="36">
        <f>SUMIFS(СВЦЭМ!$D$33:$D$776,СВЦЭМ!$A$33:$A$776,$A89,СВЦЭМ!$B$33:$B$776,F$83)+'СЕТ СН'!$H$11+СВЦЭМ!$D$10+'СЕТ СН'!$H$5-'СЕТ СН'!$H$21</f>
        <v>3418.1151129300001</v>
      </c>
      <c r="G89" s="36">
        <f>SUMIFS(СВЦЭМ!$D$33:$D$776,СВЦЭМ!$A$33:$A$776,$A89,СВЦЭМ!$B$33:$B$776,G$83)+'СЕТ СН'!$H$11+СВЦЭМ!$D$10+'СЕТ СН'!$H$5-'СЕТ СН'!$H$21</f>
        <v>3401.6469004599999</v>
      </c>
      <c r="H89" s="36">
        <f>SUMIFS(СВЦЭМ!$D$33:$D$776,СВЦЭМ!$A$33:$A$776,$A89,СВЦЭМ!$B$33:$B$776,H$83)+'СЕТ СН'!$H$11+СВЦЭМ!$D$10+'СЕТ СН'!$H$5-'СЕТ СН'!$H$21</f>
        <v>3372.6730965799998</v>
      </c>
      <c r="I89" s="36">
        <f>SUMIFS(СВЦЭМ!$D$33:$D$776,СВЦЭМ!$A$33:$A$776,$A89,СВЦЭМ!$B$33:$B$776,I$83)+'СЕТ СН'!$H$11+СВЦЭМ!$D$10+'СЕТ СН'!$H$5-'СЕТ СН'!$H$21</f>
        <v>3341.5292602999998</v>
      </c>
      <c r="J89" s="36">
        <f>SUMIFS(СВЦЭМ!$D$33:$D$776,СВЦЭМ!$A$33:$A$776,$A89,СВЦЭМ!$B$33:$B$776,J$83)+'СЕТ СН'!$H$11+СВЦЭМ!$D$10+'СЕТ СН'!$H$5-'СЕТ СН'!$H$21</f>
        <v>3333.8220095900001</v>
      </c>
      <c r="K89" s="36">
        <f>SUMIFS(СВЦЭМ!$D$33:$D$776,СВЦЭМ!$A$33:$A$776,$A89,СВЦЭМ!$B$33:$B$776,K$83)+'СЕТ СН'!$H$11+СВЦЭМ!$D$10+'СЕТ СН'!$H$5-'СЕТ СН'!$H$21</f>
        <v>3329.4129548000001</v>
      </c>
      <c r="L89" s="36">
        <f>SUMIFS(СВЦЭМ!$D$33:$D$776,СВЦЭМ!$A$33:$A$776,$A89,СВЦЭМ!$B$33:$B$776,L$83)+'СЕТ СН'!$H$11+СВЦЭМ!$D$10+'СЕТ СН'!$H$5-'СЕТ СН'!$H$21</f>
        <v>3346.83973724</v>
      </c>
      <c r="M89" s="36">
        <f>SUMIFS(СВЦЭМ!$D$33:$D$776,СВЦЭМ!$A$33:$A$776,$A89,СВЦЭМ!$B$33:$B$776,M$83)+'СЕТ СН'!$H$11+СВЦЭМ!$D$10+'СЕТ СН'!$H$5-'СЕТ СН'!$H$21</f>
        <v>3378.8504930399999</v>
      </c>
      <c r="N89" s="36">
        <f>SUMIFS(СВЦЭМ!$D$33:$D$776,СВЦЭМ!$A$33:$A$776,$A89,СВЦЭМ!$B$33:$B$776,N$83)+'СЕТ СН'!$H$11+СВЦЭМ!$D$10+'СЕТ СН'!$H$5-'СЕТ СН'!$H$21</f>
        <v>3388.87478298</v>
      </c>
      <c r="O89" s="36">
        <f>SUMIFS(СВЦЭМ!$D$33:$D$776,СВЦЭМ!$A$33:$A$776,$A89,СВЦЭМ!$B$33:$B$776,O$83)+'СЕТ СН'!$H$11+СВЦЭМ!$D$10+'СЕТ СН'!$H$5-'СЕТ СН'!$H$21</f>
        <v>3392.10071268</v>
      </c>
      <c r="P89" s="36">
        <f>SUMIFS(СВЦЭМ!$D$33:$D$776,СВЦЭМ!$A$33:$A$776,$A89,СВЦЭМ!$B$33:$B$776,P$83)+'СЕТ СН'!$H$11+СВЦЭМ!$D$10+'СЕТ СН'!$H$5-'СЕТ СН'!$H$21</f>
        <v>3401.8704238600003</v>
      </c>
      <c r="Q89" s="36">
        <f>SUMIFS(СВЦЭМ!$D$33:$D$776,СВЦЭМ!$A$33:$A$776,$A89,СВЦЭМ!$B$33:$B$776,Q$83)+'СЕТ СН'!$H$11+СВЦЭМ!$D$10+'СЕТ СН'!$H$5-'СЕТ СН'!$H$21</f>
        <v>3388.5373104600003</v>
      </c>
      <c r="R89" s="36">
        <f>SUMIFS(СВЦЭМ!$D$33:$D$776,СВЦЭМ!$A$33:$A$776,$A89,СВЦЭМ!$B$33:$B$776,R$83)+'СЕТ СН'!$H$11+СВЦЭМ!$D$10+'СЕТ СН'!$H$5-'СЕТ СН'!$H$21</f>
        <v>3348.6732078700002</v>
      </c>
      <c r="S89" s="36">
        <f>SUMIFS(СВЦЭМ!$D$33:$D$776,СВЦЭМ!$A$33:$A$776,$A89,СВЦЭМ!$B$33:$B$776,S$83)+'СЕТ СН'!$H$11+СВЦЭМ!$D$10+'СЕТ СН'!$H$5-'СЕТ СН'!$H$21</f>
        <v>3329.69013391</v>
      </c>
      <c r="T89" s="36">
        <f>SUMIFS(СВЦЭМ!$D$33:$D$776,СВЦЭМ!$A$33:$A$776,$A89,СВЦЭМ!$B$33:$B$776,T$83)+'СЕТ СН'!$H$11+СВЦЭМ!$D$10+'СЕТ СН'!$H$5-'СЕТ СН'!$H$21</f>
        <v>3353.7433007999998</v>
      </c>
      <c r="U89" s="36">
        <f>SUMIFS(СВЦЭМ!$D$33:$D$776,СВЦЭМ!$A$33:$A$776,$A89,СВЦЭМ!$B$33:$B$776,U$83)+'СЕТ СН'!$H$11+СВЦЭМ!$D$10+'СЕТ СН'!$H$5-'СЕТ СН'!$H$21</f>
        <v>3342.0051821100001</v>
      </c>
      <c r="V89" s="36">
        <f>SUMIFS(СВЦЭМ!$D$33:$D$776,СВЦЭМ!$A$33:$A$776,$A89,СВЦЭМ!$B$33:$B$776,V$83)+'СЕТ СН'!$H$11+СВЦЭМ!$D$10+'СЕТ СН'!$H$5-'СЕТ СН'!$H$21</f>
        <v>3329.8340523799998</v>
      </c>
      <c r="W89" s="36">
        <f>SUMIFS(СВЦЭМ!$D$33:$D$776,СВЦЭМ!$A$33:$A$776,$A89,СВЦЭМ!$B$33:$B$776,W$83)+'СЕТ СН'!$H$11+СВЦЭМ!$D$10+'СЕТ СН'!$H$5-'СЕТ СН'!$H$21</f>
        <v>3317.6570722599999</v>
      </c>
      <c r="X89" s="36">
        <f>SUMIFS(СВЦЭМ!$D$33:$D$776,СВЦЭМ!$A$33:$A$776,$A89,СВЦЭМ!$B$33:$B$776,X$83)+'СЕТ СН'!$H$11+СВЦЭМ!$D$10+'СЕТ СН'!$H$5-'СЕТ СН'!$H$21</f>
        <v>3320.3788555800002</v>
      </c>
      <c r="Y89" s="36">
        <f>SUMIFS(СВЦЭМ!$D$33:$D$776,СВЦЭМ!$A$33:$A$776,$A89,СВЦЭМ!$B$33:$B$776,Y$83)+'СЕТ СН'!$H$11+СВЦЭМ!$D$10+'СЕТ СН'!$H$5-'СЕТ СН'!$H$21</f>
        <v>3315.8726478399999</v>
      </c>
    </row>
    <row r="90" spans="1:27" ht="15.75" x14ac:dyDescent="0.2">
      <c r="A90" s="35">
        <f t="shared" si="2"/>
        <v>43776</v>
      </c>
      <c r="B90" s="36">
        <f>SUMIFS(СВЦЭМ!$D$33:$D$776,СВЦЭМ!$A$33:$A$776,$A90,СВЦЭМ!$B$33:$B$776,B$83)+'СЕТ СН'!$H$11+СВЦЭМ!$D$10+'СЕТ СН'!$H$5-'СЕТ СН'!$H$21</f>
        <v>3362.2571260099999</v>
      </c>
      <c r="C90" s="36">
        <f>SUMIFS(СВЦЭМ!$D$33:$D$776,СВЦЭМ!$A$33:$A$776,$A90,СВЦЭМ!$B$33:$B$776,C$83)+'СЕТ СН'!$H$11+СВЦЭМ!$D$10+'СЕТ СН'!$H$5-'СЕТ СН'!$H$21</f>
        <v>3393.2641934399999</v>
      </c>
      <c r="D90" s="36">
        <f>SUMIFS(СВЦЭМ!$D$33:$D$776,СВЦЭМ!$A$33:$A$776,$A90,СВЦЭМ!$B$33:$B$776,D$83)+'СЕТ СН'!$H$11+СВЦЭМ!$D$10+'СЕТ СН'!$H$5-'СЕТ СН'!$H$21</f>
        <v>3407.3998305300001</v>
      </c>
      <c r="E90" s="36">
        <f>SUMIFS(СВЦЭМ!$D$33:$D$776,СВЦЭМ!$A$33:$A$776,$A90,СВЦЭМ!$B$33:$B$776,E$83)+'СЕТ СН'!$H$11+СВЦЭМ!$D$10+'СЕТ СН'!$H$5-'СЕТ СН'!$H$21</f>
        <v>3421.4248275</v>
      </c>
      <c r="F90" s="36">
        <f>SUMIFS(СВЦЭМ!$D$33:$D$776,СВЦЭМ!$A$33:$A$776,$A90,СВЦЭМ!$B$33:$B$776,F$83)+'СЕТ СН'!$H$11+СВЦЭМ!$D$10+'СЕТ СН'!$H$5-'СЕТ СН'!$H$21</f>
        <v>3421.0369090100003</v>
      </c>
      <c r="G90" s="36">
        <f>SUMIFS(СВЦЭМ!$D$33:$D$776,СВЦЭМ!$A$33:$A$776,$A90,СВЦЭМ!$B$33:$B$776,G$83)+'СЕТ СН'!$H$11+СВЦЭМ!$D$10+'СЕТ СН'!$H$5-'СЕТ СН'!$H$21</f>
        <v>3392.1526902099999</v>
      </c>
      <c r="H90" s="36">
        <f>SUMIFS(СВЦЭМ!$D$33:$D$776,СВЦЭМ!$A$33:$A$776,$A90,СВЦЭМ!$B$33:$B$776,H$83)+'СЕТ СН'!$H$11+СВЦЭМ!$D$10+'СЕТ СН'!$H$5-'СЕТ СН'!$H$21</f>
        <v>3348.4255947500001</v>
      </c>
      <c r="I90" s="36">
        <f>SUMIFS(СВЦЭМ!$D$33:$D$776,СВЦЭМ!$A$33:$A$776,$A90,СВЦЭМ!$B$33:$B$776,I$83)+'СЕТ СН'!$H$11+СВЦЭМ!$D$10+'СЕТ СН'!$H$5-'СЕТ СН'!$H$21</f>
        <v>3327.2621842399999</v>
      </c>
      <c r="J90" s="36">
        <f>SUMIFS(СВЦЭМ!$D$33:$D$776,СВЦЭМ!$A$33:$A$776,$A90,СВЦЭМ!$B$33:$B$776,J$83)+'СЕТ СН'!$H$11+СВЦЭМ!$D$10+'СЕТ СН'!$H$5-'СЕТ СН'!$H$21</f>
        <v>3320.9806909999998</v>
      </c>
      <c r="K90" s="36">
        <f>SUMIFS(СВЦЭМ!$D$33:$D$776,СВЦЭМ!$A$33:$A$776,$A90,СВЦЭМ!$B$33:$B$776,K$83)+'СЕТ СН'!$H$11+СВЦЭМ!$D$10+'СЕТ СН'!$H$5-'СЕТ СН'!$H$21</f>
        <v>3321.8127175999998</v>
      </c>
      <c r="L90" s="36">
        <f>SUMIFS(СВЦЭМ!$D$33:$D$776,СВЦЭМ!$A$33:$A$776,$A90,СВЦЭМ!$B$33:$B$776,L$83)+'СЕТ СН'!$H$11+СВЦЭМ!$D$10+'СЕТ СН'!$H$5-'СЕТ СН'!$H$21</f>
        <v>3344.0249468800002</v>
      </c>
      <c r="M90" s="36">
        <f>SUMIFS(СВЦЭМ!$D$33:$D$776,СВЦЭМ!$A$33:$A$776,$A90,СВЦЭМ!$B$33:$B$776,M$83)+'СЕТ СН'!$H$11+СВЦЭМ!$D$10+'СЕТ СН'!$H$5-'СЕТ СН'!$H$21</f>
        <v>3360.4477623100001</v>
      </c>
      <c r="N90" s="36">
        <f>SUMIFS(СВЦЭМ!$D$33:$D$776,СВЦЭМ!$A$33:$A$776,$A90,СВЦЭМ!$B$33:$B$776,N$83)+'СЕТ СН'!$H$11+СВЦЭМ!$D$10+'СЕТ СН'!$H$5-'СЕТ СН'!$H$21</f>
        <v>3372.45817068</v>
      </c>
      <c r="O90" s="36">
        <f>SUMIFS(СВЦЭМ!$D$33:$D$776,СВЦЭМ!$A$33:$A$776,$A90,СВЦЭМ!$B$33:$B$776,O$83)+'СЕТ СН'!$H$11+СВЦЭМ!$D$10+'СЕТ СН'!$H$5-'СЕТ СН'!$H$21</f>
        <v>3382.8742048499998</v>
      </c>
      <c r="P90" s="36">
        <f>SUMIFS(СВЦЭМ!$D$33:$D$776,СВЦЭМ!$A$33:$A$776,$A90,СВЦЭМ!$B$33:$B$776,P$83)+'СЕТ СН'!$H$11+СВЦЭМ!$D$10+'СЕТ СН'!$H$5-'СЕТ СН'!$H$21</f>
        <v>3383.93145443</v>
      </c>
      <c r="Q90" s="36">
        <f>SUMIFS(СВЦЭМ!$D$33:$D$776,СВЦЭМ!$A$33:$A$776,$A90,СВЦЭМ!$B$33:$B$776,Q$83)+'СЕТ СН'!$H$11+СВЦЭМ!$D$10+'СЕТ СН'!$H$5-'СЕТ СН'!$H$21</f>
        <v>3377.51247767</v>
      </c>
      <c r="R90" s="36">
        <f>SUMIFS(СВЦЭМ!$D$33:$D$776,СВЦЭМ!$A$33:$A$776,$A90,СВЦЭМ!$B$33:$B$776,R$83)+'СЕТ СН'!$H$11+СВЦЭМ!$D$10+'СЕТ СН'!$H$5-'СЕТ СН'!$H$21</f>
        <v>3331.38868895</v>
      </c>
      <c r="S90" s="36">
        <f>SUMIFS(СВЦЭМ!$D$33:$D$776,СВЦЭМ!$A$33:$A$776,$A90,СВЦЭМ!$B$33:$B$776,S$83)+'СЕТ СН'!$H$11+СВЦЭМ!$D$10+'СЕТ СН'!$H$5-'СЕТ СН'!$H$21</f>
        <v>3318.3647959499999</v>
      </c>
      <c r="T90" s="36">
        <f>SUMIFS(СВЦЭМ!$D$33:$D$776,СВЦЭМ!$A$33:$A$776,$A90,СВЦЭМ!$B$33:$B$776,T$83)+'СЕТ СН'!$H$11+СВЦЭМ!$D$10+'СЕТ СН'!$H$5-'СЕТ СН'!$H$21</f>
        <v>3306.3788951400002</v>
      </c>
      <c r="U90" s="36">
        <f>SUMIFS(СВЦЭМ!$D$33:$D$776,СВЦЭМ!$A$33:$A$776,$A90,СВЦЭМ!$B$33:$B$776,U$83)+'СЕТ СН'!$H$11+СВЦЭМ!$D$10+'СЕТ СН'!$H$5-'СЕТ СН'!$H$21</f>
        <v>3304.00351284</v>
      </c>
      <c r="V90" s="36">
        <f>SUMIFS(СВЦЭМ!$D$33:$D$776,СВЦЭМ!$A$33:$A$776,$A90,СВЦЭМ!$B$33:$B$776,V$83)+'СЕТ СН'!$H$11+СВЦЭМ!$D$10+'СЕТ СН'!$H$5-'СЕТ СН'!$H$21</f>
        <v>3304.0709346799999</v>
      </c>
      <c r="W90" s="36">
        <f>SUMIFS(СВЦЭМ!$D$33:$D$776,СВЦЭМ!$A$33:$A$776,$A90,СВЦЭМ!$B$33:$B$776,W$83)+'СЕТ СН'!$H$11+СВЦЭМ!$D$10+'СЕТ СН'!$H$5-'СЕТ СН'!$H$21</f>
        <v>3296.3945620899999</v>
      </c>
      <c r="X90" s="36">
        <f>SUMIFS(СВЦЭМ!$D$33:$D$776,СВЦЭМ!$A$33:$A$776,$A90,СВЦЭМ!$B$33:$B$776,X$83)+'СЕТ СН'!$H$11+СВЦЭМ!$D$10+'СЕТ СН'!$H$5-'СЕТ СН'!$H$21</f>
        <v>3302.9085097799998</v>
      </c>
      <c r="Y90" s="36">
        <f>SUMIFS(СВЦЭМ!$D$33:$D$776,СВЦЭМ!$A$33:$A$776,$A90,СВЦЭМ!$B$33:$B$776,Y$83)+'СЕТ СН'!$H$11+СВЦЭМ!$D$10+'СЕТ СН'!$H$5-'СЕТ СН'!$H$21</f>
        <v>3338.2703341699998</v>
      </c>
    </row>
    <row r="91" spans="1:27" ht="15.75" x14ac:dyDescent="0.2">
      <c r="A91" s="35">
        <f t="shared" si="2"/>
        <v>43777</v>
      </c>
      <c r="B91" s="36">
        <f>SUMIFS(СВЦЭМ!$D$33:$D$776,СВЦЭМ!$A$33:$A$776,$A91,СВЦЭМ!$B$33:$B$776,B$83)+'СЕТ СН'!$H$11+СВЦЭМ!$D$10+'СЕТ СН'!$H$5-'СЕТ СН'!$H$21</f>
        <v>3412.7436987400001</v>
      </c>
      <c r="C91" s="36">
        <f>SUMIFS(СВЦЭМ!$D$33:$D$776,СВЦЭМ!$A$33:$A$776,$A91,СВЦЭМ!$B$33:$B$776,C$83)+'СЕТ СН'!$H$11+СВЦЭМ!$D$10+'СЕТ СН'!$H$5-'СЕТ СН'!$H$21</f>
        <v>3450.4013790700001</v>
      </c>
      <c r="D91" s="36">
        <f>SUMIFS(СВЦЭМ!$D$33:$D$776,СВЦЭМ!$A$33:$A$776,$A91,СВЦЭМ!$B$33:$B$776,D$83)+'СЕТ СН'!$H$11+СВЦЭМ!$D$10+'СЕТ СН'!$H$5-'СЕТ СН'!$H$21</f>
        <v>3459.8154469000001</v>
      </c>
      <c r="E91" s="36">
        <f>SUMIFS(СВЦЭМ!$D$33:$D$776,СВЦЭМ!$A$33:$A$776,$A91,СВЦЭМ!$B$33:$B$776,E$83)+'СЕТ СН'!$H$11+СВЦЭМ!$D$10+'СЕТ СН'!$H$5-'СЕТ СН'!$H$21</f>
        <v>3468.2642918800002</v>
      </c>
      <c r="F91" s="36">
        <f>SUMIFS(СВЦЭМ!$D$33:$D$776,СВЦЭМ!$A$33:$A$776,$A91,СВЦЭМ!$B$33:$B$776,F$83)+'СЕТ СН'!$H$11+СВЦЭМ!$D$10+'СЕТ СН'!$H$5-'СЕТ СН'!$H$21</f>
        <v>3464.00475942</v>
      </c>
      <c r="G91" s="36">
        <f>SUMIFS(СВЦЭМ!$D$33:$D$776,СВЦЭМ!$A$33:$A$776,$A91,СВЦЭМ!$B$33:$B$776,G$83)+'СЕТ СН'!$H$11+СВЦЭМ!$D$10+'СЕТ СН'!$H$5-'СЕТ СН'!$H$21</f>
        <v>3444.1782249100002</v>
      </c>
      <c r="H91" s="36">
        <f>SUMIFS(СВЦЭМ!$D$33:$D$776,СВЦЭМ!$A$33:$A$776,$A91,СВЦЭМ!$B$33:$B$776,H$83)+'СЕТ СН'!$H$11+СВЦЭМ!$D$10+'СЕТ СН'!$H$5-'СЕТ СН'!$H$21</f>
        <v>3393.9759505699999</v>
      </c>
      <c r="I91" s="36">
        <f>SUMIFS(СВЦЭМ!$D$33:$D$776,СВЦЭМ!$A$33:$A$776,$A91,СВЦЭМ!$B$33:$B$776,I$83)+'СЕТ СН'!$H$11+СВЦЭМ!$D$10+'СЕТ СН'!$H$5-'СЕТ СН'!$H$21</f>
        <v>3362.3812549499999</v>
      </c>
      <c r="J91" s="36">
        <f>SUMIFS(СВЦЭМ!$D$33:$D$776,СВЦЭМ!$A$33:$A$776,$A91,СВЦЭМ!$B$33:$B$776,J$83)+'СЕТ СН'!$H$11+СВЦЭМ!$D$10+'СЕТ СН'!$H$5-'СЕТ СН'!$H$21</f>
        <v>3352.8863687600001</v>
      </c>
      <c r="K91" s="36">
        <f>SUMIFS(СВЦЭМ!$D$33:$D$776,СВЦЭМ!$A$33:$A$776,$A91,СВЦЭМ!$B$33:$B$776,K$83)+'СЕТ СН'!$H$11+СВЦЭМ!$D$10+'СЕТ СН'!$H$5-'СЕТ СН'!$H$21</f>
        <v>3350.3656915900001</v>
      </c>
      <c r="L91" s="36">
        <f>SUMIFS(СВЦЭМ!$D$33:$D$776,СВЦЭМ!$A$33:$A$776,$A91,СВЦЭМ!$B$33:$B$776,L$83)+'СЕТ СН'!$H$11+СВЦЭМ!$D$10+'СЕТ СН'!$H$5-'СЕТ СН'!$H$21</f>
        <v>3343.5156238099999</v>
      </c>
      <c r="M91" s="36">
        <f>SUMIFS(СВЦЭМ!$D$33:$D$776,СВЦЭМ!$A$33:$A$776,$A91,СВЦЭМ!$B$33:$B$776,M$83)+'СЕТ СН'!$H$11+СВЦЭМ!$D$10+'СЕТ СН'!$H$5-'СЕТ СН'!$H$21</f>
        <v>3355.41541585</v>
      </c>
      <c r="N91" s="36">
        <f>SUMIFS(СВЦЭМ!$D$33:$D$776,СВЦЭМ!$A$33:$A$776,$A91,СВЦЭМ!$B$33:$B$776,N$83)+'СЕТ СН'!$H$11+СВЦЭМ!$D$10+'СЕТ СН'!$H$5-'СЕТ СН'!$H$21</f>
        <v>3367.21912587</v>
      </c>
      <c r="O91" s="36">
        <f>SUMIFS(СВЦЭМ!$D$33:$D$776,СВЦЭМ!$A$33:$A$776,$A91,СВЦЭМ!$B$33:$B$776,O$83)+'СЕТ СН'!$H$11+СВЦЭМ!$D$10+'СЕТ СН'!$H$5-'СЕТ СН'!$H$21</f>
        <v>3376.4313581699998</v>
      </c>
      <c r="P91" s="36">
        <f>SUMIFS(СВЦЭМ!$D$33:$D$776,СВЦЭМ!$A$33:$A$776,$A91,СВЦЭМ!$B$33:$B$776,P$83)+'СЕТ СН'!$H$11+СВЦЭМ!$D$10+'СЕТ СН'!$H$5-'СЕТ СН'!$H$21</f>
        <v>3380.0307442799999</v>
      </c>
      <c r="Q91" s="36">
        <f>SUMIFS(СВЦЭМ!$D$33:$D$776,СВЦЭМ!$A$33:$A$776,$A91,СВЦЭМ!$B$33:$B$776,Q$83)+'СЕТ СН'!$H$11+СВЦЭМ!$D$10+'СЕТ СН'!$H$5-'СЕТ СН'!$H$21</f>
        <v>3382.3762134200001</v>
      </c>
      <c r="R91" s="36">
        <f>SUMIFS(СВЦЭМ!$D$33:$D$776,СВЦЭМ!$A$33:$A$776,$A91,СВЦЭМ!$B$33:$B$776,R$83)+'СЕТ СН'!$H$11+СВЦЭМ!$D$10+'СЕТ СН'!$H$5-'СЕТ СН'!$H$21</f>
        <v>3342.8206646799999</v>
      </c>
      <c r="S91" s="36">
        <f>SUMIFS(СВЦЭМ!$D$33:$D$776,СВЦЭМ!$A$33:$A$776,$A91,СВЦЭМ!$B$33:$B$776,S$83)+'СЕТ СН'!$H$11+СВЦЭМ!$D$10+'СЕТ СН'!$H$5-'СЕТ СН'!$H$21</f>
        <v>3324.7464923299999</v>
      </c>
      <c r="T91" s="36">
        <f>SUMIFS(СВЦЭМ!$D$33:$D$776,СВЦЭМ!$A$33:$A$776,$A91,СВЦЭМ!$B$33:$B$776,T$83)+'СЕТ СН'!$H$11+СВЦЭМ!$D$10+'СЕТ СН'!$H$5-'СЕТ СН'!$H$21</f>
        <v>3307.9547641899999</v>
      </c>
      <c r="U91" s="36">
        <f>SUMIFS(СВЦЭМ!$D$33:$D$776,СВЦЭМ!$A$33:$A$776,$A91,СВЦЭМ!$B$33:$B$776,U$83)+'СЕТ СН'!$H$11+СВЦЭМ!$D$10+'СЕТ СН'!$H$5-'СЕТ СН'!$H$21</f>
        <v>3301.6681228500001</v>
      </c>
      <c r="V91" s="36">
        <f>SUMIFS(СВЦЭМ!$D$33:$D$776,СВЦЭМ!$A$33:$A$776,$A91,СВЦЭМ!$B$33:$B$776,V$83)+'СЕТ СН'!$H$11+СВЦЭМ!$D$10+'СЕТ СН'!$H$5-'СЕТ СН'!$H$21</f>
        <v>3315.2365519599998</v>
      </c>
      <c r="W91" s="36">
        <f>SUMIFS(СВЦЭМ!$D$33:$D$776,СВЦЭМ!$A$33:$A$776,$A91,СВЦЭМ!$B$33:$B$776,W$83)+'СЕТ СН'!$H$11+СВЦЭМ!$D$10+'СЕТ СН'!$H$5-'СЕТ СН'!$H$21</f>
        <v>3328.1335749199998</v>
      </c>
      <c r="X91" s="36">
        <f>SUMIFS(СВЦЭМ!$D$33:$D$776,СВЦЭМ!$A$33:$A$776,$A91,СВЦЭМ!$B$33:$B$776,X$83)+'СЕТ СН'!$H$11+СВЦЭМ!$D$10+'СЕТ СН'!$H$5-'СЕТ СН'!$H$21</f>
        <v>3344.7299423599998</v>
      </c>
      <c r="Y91" s="36">
        <f>SUMIFS(СВЦЭМ!$D$33:$D$776,СВЦЭМ!$A$33:$A$776,$A91,СВЦЭМ!$B$33:$B$776,Y$83)+'СЕТ СН'!$H$11+СВЦЭМ!$D$10+'СЕТ СН'!$H$5-'СЕТ СН'!$H$21</f>
        <v>3371.9316847999999</v>
      </c>
    </row>
    <row r="92" spans="1:27" ht="15.75" x14ac:dyDescent="0.2">
      <c r="A92" s="35">
        <f t="shared" si="2"/>
        <v>43778</v>
      </c>
      <c r="B92" s="36">
        <f>SUMIFS(СВЦЭМ!$D$33:$D$776,СВЦЭМ!$A$33:$A$776,$A92,СВЦЭМ!$B$33:$B$776,B$83)+'СЕТ СН'!$H$11+СВЦЭМ!$D$10+'СЕТ СН'!$H$5-'СЕТ СН'!$H$21</f>
        <v>3432.8687338</v>
      </c>
      <c r="C92" s="36">
        <f>SUMIFS(СВЦЭМ!$D$33:$D$776,СВЦЭМ!$A$33:$A$776,$A92,СВЦЭМ!$B$33:$B$776,C$83)+'СЕТ СН'!$H$11+СВЦЭМ!$D$10+'СЕТ СН'!$H$5-'СЕТ СН'!$H$21</f>
        <v>3471.33667831</v>
      </c>
      <c r="D92" s="36">
        <f>SUMIFS(СВЦЭМ!$D$33:$D$776,СВЦЭМ!$A$33:$A$776,$A92,СВЦЭМ!$B$33:$B$776,D$83)+'СЕТ СН'!$H$11+СВЦЭМ!$D$10+'СЕТ СН'!$H$5-'СЕТ СН'!$H$21</f>
        <v>3486.1680477800001</v>
      </c>
      <c r="E92" s="36">
        <f>SUMIFS(СВЦЭМ!$D$33:$D$776,СВЦЭМ!$A$33:$A$776,$A92,СВЦЭМ!$B$33:$B$776,E$83)+'СЕТ СН'!$H$11+СВЦЭМ!$D$10+'СЕТ СН'!$H$5-'СЕТ СН'!$H$21</f>
        <v>3502.2859202300001</v>
      </c>
      <c r="F92" s="36">
        <f>SUMIFS(СВЦЭМ!$D$33:$D$776,СВЦЭМ!$A$33:$A$776,$A92,СВЦЭМ!$B$33:$B$776,F$83)+'СЕТ СН'!$H$11+СВЦЭМ!$D$10+'СЕТ СН'!$H$5-'СЕТ СН'!$H$21</f>
        <v>3497.5520263500002</v>
      </c>
      <c r="G92" s="36">
        <f>SUMIFS(СВЦЭМ!$D$33:$D$776,СВЦЭМ!$A$33:$A$776,$A92,СВЦЭМ!$B$33:$B$776,G$83)+'СЕТ СН'!$H$11+СВЦЭМ!$D$10+'СЕТ СН'!$H$5-'СЕТ СН'!$H$21</f>
        <v>3488.92542306</v>
      </c>
      <c r="H92" s="36">
        <f>SUMIFS(СВЦЭМ!$D$33:$D$776,СВЦЭМ!$A$33:$A$776,$A92,СВЦЭМ!$B$33:$B$776,H$83)+'СЕТ СН'!$H$11+СВЦЭМ!$D$10+'СЕТ СН'!$H$5-'СЕТ СН'!$H$21</f>
        <v>3445.05553147</v>
      </c>
      <c r="I92" s="36">
        <f>SUMIFS(СВЦЭМ!$D$33:$D$776,СВЦЭМ!$A$33:$A$776,$A92,СВЦЭМ!$B$33:$B$776,I$83)+'СЕТ СН'!$H$11+СВЦЭМ!$D$10+'СЕТ СН'!$H$5-'СЕТ СН'!$H$21</f>
        <v>3403.99283285</v>
      </c>
      <c r="J92" s="36">
        <f>SUMIFS(СВЦЭМ!$D$33:$D$776,СВЦЭМ!$A$33:$A$776,$A92,СВЦЭМ!$B$33:$B$776,J$83)+'СЕТ СН'!$H$11+СВЦЭМ!$D$10+'СЕТ СН'!$H$5-'СЕТ СН'!$H$21</f>
        <v>3388.62038067</v>
      </c>
      <c r="K92" s="36">
        <f>SUMIFS(СВЦЭМ!$D$33:$D$776,СВЦЭМ!$A$33:$A$776,$A92,СВЦЭМ!$B$33:$B$776,K$83)+'СЕТ СН'!$H$11+СВЦЭМ!$D$10+'СЕТ СН'!$H$5-'СЕТ СН'!$H$21</f>
        <v>3382.6467461100001</v>
      </c>
      <c r="L92" s="36">
        <f>SUMIFS(СВЦЭМ!$D$33:$D$776,СВЦЭМ!$A$33:$A$776,$A92,СВЦЭМ!$B$33:$B$776,L$83)+'СЕТ СН'!$H$11+СВЦЭМ!$D$10+'СЕТ СН'!$H$5-'СЕТ СН'!$H$21</f>
        <v>3390.2616437900001</v>
      </c>
      <c r="M92" s="36">
        <f>SUMIFS(СВЦЭМ!$D$33:$D$776,СВЦЭМ!$A$33:$A$776,$A92,СВЦЭМ!$B$33:$B$776,M$83)+'СЕТ СН'!$H$11+СВЦЭМ!$D$10+'СЕТ СН'!$H$5-'СЕТ СН'!$H$21</f>
        <v>3395.7451190699999</v>
      </c>
      <c r="N92" s="36">
        <f>SUMIFS(СВЦЭМ!$D$33:$D$776,СВЦЭМ!$A$33:$A$776,$A92,СВЦЭМ!$B$33:$B$776,N$83)+'СЕТ СН'!$H$11+СВЦЭМ!$D$10+'СЕТ СН'!$H$5-'СЕТ СН'!$H$21</f>
        <v>3400.7319704900001</v>
      </c>
      <c r="O92" s="36">
        <f>SUMIFS(СВЦЭМ!$D$33:$D$776,СВЦЭМ!$A$33:$A$776,$A92,СВЦЭМ!$B$33:$B$776,O$83)+'СЕТ СН'!$H$11+СВЦЭМ!$D$10+'СЕТ СН'!$H$5-'СЕТ СН'!$H$21</f>
        <v>3412.11173143</v>
      </c>
      <c r="P92" s="36">
        <f>SUMIFS(СВЦЭМ!$D$33:$D$776,СВЦЭМ!$A$33:$A$776,$A92,СВЦЭМ!$B$33:$B$776,P$83)+'СЕТ СН'!$H$11+СВЦЭМ!$D$10+'СЕТ СН'!$H$5-'СЕТ СН'!$H$21</f>
        <v>3423.7155081199999</v>
      </c>
      <c r="Q92" s="36">
        <f>SUMIFS(СВЦЭМ!$D$33:$D$776,СВЦЭМ!$A$33:$A$776,$A92,СВЦЭМ!$B$33:$B$776,Q$83)+'СЕТ СН'!$H$11+СВЦЭМ!$D$10+'СЕТ СН'!$H$5-'СЕТ СН'!$H$21</f>
        <v>3418.9078609100002</v>
      </c>
      <c r="R92" s="36">
        <f>SUMIFS(СВЦЭМ!$D$33:$D$776,СВЦЭМ!$A$33:$A$776,$A92,СВЦЭМ!$B$33:$B$776,R$83)+'СЕТ СН'!$H$11+СВЦЭМ!$D$10+'СЕТ СН'!$H$5-'СЕТ СН'!$H$21</f>
        <v>3376.0224375400003</v>
      </c>
      <c r="S92" s="36">
        <f>SUMIFS(СВЦЭМ!$D$33:$D$776,СВЦЭМ!$A$33:$A$776,$A92,СВЦЭМ!$B$33:$B$776,S$83)+'СЕТ СН'!$H$11+СВЦЭМ!$D$10+'СЕТ СН'!$H$5-'СЕТ СН'!$H$21</f>
        <v>3341.4817773</v>
      </c>
      <c r="T92" s="36">
        <f>SUMIFS(СВЦЭМ!$D$33:$D$776,СВЦЭМ!$A$33:$A$776,$A92,СВЦЭМ!$B$33:$B$776,T$83)+'СЕТ СН'!$H$11+СВЦЭМ!$D$10+'СЕТ СН'!$H$5-'СЕТ СН'!$H$21</f>
        <v>3352.13470095</v>
      </c>
      <c r="U92" s="36">
        <f>SUMIFS(СВЦЭМ!$D$33:$D$776,СВЦЭМ!$A$33:$A$776,$A92,СВЦЭМ!$B$33:$B$776,U$83)+'СЕТ СН'!$H$11+СВЦЭМ!$D$10+'СЕТ СН'!$H$5-'СЕТ СН'!$H$21</f>
        <v>3353.34230566</v>
      </c>
      <c r="V92" s="36">
        <f>SUMIFS(СВЦЭМ!$D$33:$D$776,СВЦЭМ!$A$33:$A$776,$A92,СВЦЭМ!$B$33:$B$776,V$83)+'СЕТ СН'!$H$11+СВЦЭМ!$D$10+'СЕТ СН'!$H$5-'СЕТ СН'!$H$21</f>
        <v>3345.2573805900001</v>
      </c>
      <c r="W92" s="36">
        <f>SUMIFS(СВЦЭМ!$D$33:$D$776,СВЦЭМ!$A$33:$A$776,$A92,СВЦЭМ!$B$33:$B$776,W$83)+'СЕТ СН'!$H$11+СВЦЭМ!$D$10+'СЕТ СН'!$H$5-'СЕТ СН'!$H$21</f>
        <v>3335.4280876000003</v>
      </c>
      <c r="X92" s="36">
        <f>SUMIFS(СВЦЭМ!$D$33:$D$776,СВЦЭМ!$A$33:$A$776,$A92,СВЦЭМ!$B$33:$B$776,X$83)+'СЕТ СН'!$H$11+СВЦЭМ!$D$10+'СЕТ СН'!$H$5-'СЕТ СН'!$H$21</f>
        <v>3335.23549306</v>
      </c>
      <c r="Y92" s="36">
        <f>SUMIFS(СВЦЭМ!$D$33:$D$776,СВЦЭМ!$A$33:$A$776,$A92,СВЦЭМ!$B$33:$B$776,Y$83)+'СЕТ СН'!$H$11+СВЦЭМ!$D$10+'СЕТ СН'!$H$5-'СЕТ СН'!$H$21</f>
        <v>3365.2076701800002</v>
      </c>
    </row>
    <row r="93" spans="1:27" ht="15.75" x14ac:dyDescent="0.2">
      <c r="A93" s="35">
        <f t="shared" si="2"/>
        <v>43779</v>
      </c>
      <c r="B93" s="36">
        <f>SUMIFS(СВЦЭМ!$D$33:$D$776,СВЦЭМ!$A$33:$A$776,$A93,СВЦЭМ!$B$33:$B$776,B$83)+'СЕТ СН'!$H$11+СВЦЭМ!$D$10+'СЕТ СН'!$H$5-'СЕТ СН'!$H$21</f>
        <v>3430.2296261000001</v>
      </c>
      <c r="C93" s="36">
        <f>SUMIFS(СВЦЭМ!$D$33:$D$776,СВЦЭМ!$A$33:$A$776,$A93,СВЦЭМ!$B$33:$B$776,C$83)+'СЕТ СН'!$H$11+СВЦЭМ!$D$10+'СЕТ СН'!$H$5-'СЕТ СН'!$H$21</f>
        <v>3466.2201330400003</v>
      </c>
      <c r="D93" s="36">
        <f>SUMIFS(СВЦЭМ!$D$33:$D$776,СВЦЭМ!$A$33:$A$776,$A93,СВЦЭМ!$B$33:$B$776,D$83)+'СЕТ СН'!$H$11+СВЦЭМ!$D$10+'СЕТ СН'!$H$5-'СЕТ СН'!$H$21</f>
        <v>3484.0124942900002</v>
      </c>
      <c r="E93" s="36">
        <f>SUMIFS(СВЦЭМ!$D$33:$D$776,СВЦЭМ!$A$33:$A$776,$A93,СВЦЭМ!$B$33:$B$776,E$83)+'СЕТ СН'!$H$11+СВЦЭМ!$D$10+'СЕТ СН'!$H$5-'СЕТ СН'!$H$21</f>
        <v>3498.34163713</v>
      </c>
      <c r="F93" s="36">
        <f>SUMIFS(СВЦЭМ!$D$33:$D$776,СВЦЭМ!$A$33:$A$776,$A93,СВЦЭМ!$B$33:$B$776,F$83)+'СЕТ СН'!$H$11+СВЦЭМ!$D$10+'СЕТ СН'!$H$5-'СЕТ СН'!$H$21</f>
        <v>3497.9271245999998</v>
      </c>
      <c r="G93" s="36">
        <f>SUMIFS(СВЦЭМ!$D$33:$D$776,СВЦЭМ!$A$33:$A$776,$A93,СВЦЭМ!$B$33:$B$776,G$83)+'СЕТ СН'!$H$11+СВЦЭМ!$D$10+'СЕТ СН'!$H$5-'СЕТ СН'!$H$21</f>
        <v>3485.6886695100002</v>
      </c>
      <c r="H93" s="36">
        <f>SUMIFS(СВЦЭМ!$D$33:$D$776,СВЦЭМ!$A$33:$A$776,$A93,СВЦЭМ!$B$33:$B$776,H$83)+'СЕТ СН'!$H$11+СВЦЭМ!$D$10+'СЕТ СН'!$H$5-'СЕТ СН'!$H$21</f>
        <v>3460.1180543300002</v>
      </c>
      <c r="I93" s="36">
        <f>SUMIFS(СВЦЭМ!$D$33:$D$776,СВЦЭМ!$A$33:$A$776,$A93,СВЦЭМ!$B$33:$B$776,I$83)+'СЕТ СН'!$H$11+СВЦЭМ!$D$10+'СЕТ СН'!$H$5-'СЕТ СН'!$H$21</f>
        <v>3449.1603636199998</v>
      </c>
      <c r="J93" s="36">
        <f>SUMIFS(СВЦЭМ!$D$33:$D$776,СВЦЭМ!$A$33:$A$776,$A93,СВЦЭМ!$B$33:$B$776,J$83)+'СЕТ СН'!$H$11+СВЦЭМ!$D$10+'СЕТ СН'!$H$5-'СЕТ СН'!$H$21</f>
        <v>3438.0951942000002</v>
      </c>
      <c r="K93" s="36">
        <f>SUMIFS(СВЦЭМ!$D$33:$D$776,СВЦЭМ!$A$33:$A$776,$A93,СВЦЭМ!$B$33:$B$776,K$83)+'СЕТ СН'!$H$11+СВЦЭМ!$D$10+'СЕТ СН'!$H$5-'СЕТ СН'!$H$21</f>
        <v>3408.9579803300003</v>
      </c>
      <c r="L93" s="36">
        <f>SUMIFS(СВЦЭМ!$D$33:$D$776,СВЦЭМ!$A$33:$A$776,$A93,СВЦЭМ!$B$33:$B$776,L$83)+'СЕТ СН'!$H$11+СВЦЭМ!$D$10+'СЕТ СН'!$H$5-'СЕТ СН'!$H$21</f>
        <v>3394.3698968600002</v>
      </c>
      <c r="M93" s="36">
        <f>SUMIFS(СВЦЭМ!$D$33:$D$776,СВЦЭМ!$A$33:$A$776,$A93,СВЦЭМ!$B$33:$B$776,M$83)+'СЕТ СН'!$H$11+СВЦЭМ!$D$10+'СЕТ СН'!$H$5-'СЕТ СН'!$H$21</f>
        <v>3394.3524796400002</v>
      </c>
      <c r="N93" s="36">
        <f>SUMIFS(СВЦЭМ!$D$33:$D$776,СВЦЭМ!$A$33:$A$776,$A93,СВЦЭМ!$B$33:$B$776,N$83)+'СЕТ СН'!$H$11+СВЦЭМ!$D$10+'СЕТ СН'!$H$5-'СЕТ СН'!$H$21</f>
        <v>3401.1160315500001</v>
      </c>
      <c r="O93" s="36">
        <f>SUMIFS(СВЦЭМ!$D$33:$D$776,СВЦЭМ!$A$33:$A$776,$A93,СВЦЭМ!$B$33:$B$776,O$83)+'СЕТ СН'!$H$11+СВЦЭМ!$D$10+'СЕТ СН'!$H$5-'СЕТ СН'!$H$21</f>
        <v>3413.8251480899999</v>
      </c>
      <c r="P93" s="36">
        <f>SUMIFS(СВЦЭМ!$D$33:$D$776,СВЦЭМ!$A$33:$A$776,$A93,СВЦЭМ!$B$33:$B$776,P$83)+'СЕТ СН'!$H$11+СВЦЭМ!$D$10+'СЕТ СН'!$H$5-'СЕТ СН'!$H$21</f>
        <v>3429.7907211000002</v>
      </c>
      <c r="Q93" s="36">
        <f>SUMIFS(СВЦЭМ!$D$33:$D$776,СВЦЭМ!$A$33:$A$776,$A93,СВЦЭМ!$B$33:$B$776,Q$83)+'СЕТ СН'!$H$11+СВЦЭМ!$D$10+'СЕТ СН'!$H$5-'СЕТ СН'!$H$21</f>
        <v>3432.4348749400001</v>
      </c>
      <c r="R93" s="36">
        <f>SUMIFS(СВЦЭМ!$D$33:$D$776,СВЦЭМ!$A$33:$A$776,$A93,СВЦЭМ!$B$33:$B$776,R$83)+'СЕТ СН'!$H$11+СВЦЭМ!$D$10+'СЕТ СН'!$H$5-'СЕТ СН'!$H$21</f>
        <v>3381.7951682000003</v>
      </c>
      <c r="S93" s="36">
        <f>SUMIFS(СВЦЭМ!$D$33:$D$776,СВЦЭМ!$A$33:$A$776,$A93,СВЦЭМ!$B$33:$B$776,S$83)+'СЕТ СН'!$H$11+СВЦЭМ!$D$10+'СЕТ СН'!$H$5-'СЕТ СН'!$H$21</f>
        <v>3350.82505588</v>
      </c>
      <c r="T93" s="36">
        <f>SUMIFS(СВЦЭМ!$D$33:$D$776,СВЦЭМ!$A$33:$A$776,$A93,СВЦЭМ!$B$33:$B$776,T$83)+'СЕТ СН'!$H$11+СВЦЭМ!$D$10+'СЕТ СН'!$H$5-'СЕТ СН'!$H$21</f>
        <v>3360.2696579600001</v>
      </c>
      <c r="U93" s="36">
        <f>SUMIFS(СВЦЭМ!$D$33:$D$776,СВЦЭМ!$A$33:$A$776,$A93,СВЦЭМ!$B$33:$B$776,U$83)+'СЕТ СН'!$H$11+СВЦЭМ!$D$10+'СЕТ СН'!$H$5-'СЕТ СН'!$H$21</f>
        <v>3357.9658132899999</v>
      </c>
      <c r="V93" s="36">
        <f>SUMIFS(СВЦЭМ!$D$33:$D$776,СВЦЭМ!$A$33:$A$776,$A93,СВЦЭМ!$B$33:$B$776,V$83)+'СЕТ СН'!$H$11+СВЦЭМ!$D$10+'СЕТ СН'!$H$5-'СЕТ СН'!$H$21</f>
        <v>3349.2474705200002</v>
      </c>
      <c r="W93" s="36">
        <f>SUMIFS(СВЦЭМ!$D$33:$D$776,СВЦЭМ!$A$33:$A$776,$A93,СВЦЭМ!$B$33:$B$776,W$83)+'СЕТ СН'!$H$11+СВЦЭМ!$D$10+'СЕТ СН'!$H$5-'СЕТ СН'!$H$21</f>
        <v>3341.9900639799998</v>
      </c>
      <c r="X93" s="36">
        <f>SUMIFS(СВЦЭМ!$D$33:$D$776,СВЦЭМ!$A$33:$A$776,$A93,СВЦЭМ!$B$33:$B$776,X$83)+'СЕТ СН'!$H$11+СВЦЭМ!$D$10+'СЕТ СН'!$H$5-'СЕТ СН'!$H$21</f>
        <v>3328.1105994</v>
      </c>
      <c r="Y93" s="36">
        <f>SUMIFS(СВЦЭМ!$D$33:$D$776,СВЦЭМ!$A$33:$A$776,$A93,СВЦЭМ!$B$33:$B$776,Y$83)+'СЕТ СН'!$H$11+СВЦЭМ!$D$10+'СЕТ СН'!$H$5-'СЕТ СН'!$H$21</f>
        <v>3347.1119152700003</v>
      </c>
    </row>
    <row r="94" spans="1:27" ht="15.75" x14ac:dyDescent="0.2">
      <c r="A94" s="35">
        <f t="shared" si="2"/>
        <v>43780</v>
      </c>
      <c r="B94" s="36">
        <f>SUMIFS(СВЦЭМ!$D$33:$D$776,СВЦЭМ!$A$33:$A$776,$A94,СВЦЭМ!$B$33:$B$776,B$83)+'СЕТ СН'!$H$11+СВЦЭМ!$D$10+'СЕТ СН'!$H$5-'СЕТ СН'!$H$21</f>
        <v>3420.6239344300002</v>
      </c>
      <c r="C94" s="36">
        <f>SUMIFS(СВЦЭМ!$D$33:$D$776,СВЦЭМ!$A$33:$A$776,$A94,СВЦЭМ!$B$33:$B$776,C$83)+'СЕТ СН'!$H$11+СВЦЭМ!$D$10+'СЕТ СН'!$H$5-'СЕТ СН'!$H$21</f>
        <v>3458.00414142</v>
      </c>
      <c r="D94" s="36">
        <f>SUMIFS(СВЦЭМ!$D$33:$D$776,СВЦЭМ!$A$33:$A$776,$A94,СВЦЭМ!$B$33:$B$776,D$83)+'СЕТ СН'!$H$11+СВЦЭМ!$D$10+'СЕТ СН'!$H$5-'СЕТ СН'!$H$21</f>
        <v>3485.6029141700001</v>
      </c>
      <c r="E94" s="36">
        <f>SUMIFS(СВЦЭМ!$D$33:$D$776,СВЦЭМ!$A$33:$A$776,$A94,СВЦЭМ!$B$33:$B$776,E$83)+'СЕТ СН'!$H$11+СВЦЭМ!$D$10+'СЕТ СН'!$H$5-'СЕТ СН'!$H$21</f>
        <v>3495.1687280900001</v>
      </c>
      <c r="F94" s="36">
        <f>SUMIFS(СВЦЭМ!$D$33:$D$776,СВЦЭМ!$A$33:$A$776,$A94,СВЦЭМ!$B$33:$B$776,F$83)+'СЕТ СН'!$H$11+СВЦЭМ!$D$10+'СЕТ СН'!$H$5-'СЕТ СН'!$H$21</f>
        <v>3503.2253563499999</v>
      </c>
      <c r="G94" s="36">
        <f>SUMIFS(СВЦЭМ!$D$33:$D$776,СВЦЭМ!$A$33:$A$776,$A94,СВЦЭМ!$B$33:$B$776,G$83)+'СЕТ СН'!$H$11+СВЦЭМ!$D$10+'СЕТ СН'!$H$5-'СЕТ СН'!$H$21</f>
        <v>3470.9453555999999</v>
      </c>
      <c r="H94" s="36">
        <f>SUMIFS(СВЦЭМ!$D$33:$D$776,СВЦЭМ!$A$33:$A$776,$A94,СВЦЭМ!$B$33:$B$776,H$83)+'СЕТ СН'!$H$11+СВЦЭМ!$D$10+'СЕТ СН'!$H$5-'СЕТ СН'!$H$21</f>
        <v>3465.8713015000003</v>
      </c>
      <c r="I94" s="36">
        <f>SUMIFS(СВЦЭМ!$D$33:$D$776,СВЦЭМ!$A$33:$A$776,$A94,СВЦЭМ!$B$33:$B$776,I$83)+'СЕТ СН'!$H$11+СВЦЭМ!$D$10+'СЕТ СН'!$H$5-'СЕТ СН'!$H$21</f>
        <v>3455.1908987699999</v>
      </c>
      <c r="J94" s="36">
        <f>SUMIFS(СВЦЭМ!$D$33:$D$776,СВЦЭМ!$A$33:$A$776,$A94,СВЦЭМ!$B$33:$B$776,J$83)+'СЕТ СН'!$H$11+СВЦЭМ!$D$10+'СЕТ СН'!$H$5-'СЕТ СН'!$H$21</f>
        <v>3450.80424554</v>
      </c>
      <c r="K94" s="36">
        <f>SUMIFS(СВЦЭМ!$D$33:$D$776,СВЦЭМ!$A$33:$A$776,$A94,СВЦЭМ!$B$33:$B$776,K$83)+'СЕТ СН'!$H$11+СВЦЭМ!$D$10+'СЕТ СН'!$H$5-'СЕТ СН'!$H$21</f>
        <v>3441.1636435400001</v>
      </c>
      <c r="L94" s="36">
        <f>SUMIFS(СВЦЭМ!$D$33:$D$776,СВЦЭМ!$A$33:$A$776,$A94,СВЦЭМ!$B$33:$B$776,L$83)+'СЕТ СН'!$H$11+СВЦЭМ!$D$10+'СЕТ СН'!$H$5-'СЕТ СН'!$H$21</f>
        <v>3402.4277490200002</v>
      </c>
      <c r="M94" s="36">
        <f>SUMIFS(СВЦЭМ!$D$33:$D$776,СВЦЭМ!$A$33:$A$776,$A94,СВЦЭМ!$B$33:$B$776,M$83)+'СЕТ СН'!$H$11+СВЦЭМ!$D$10+'СЕТ СН'!$H$5-'СЕТ СН'!$H$21</f>
        <v>3389.1084643600002</v>
      </c>
      <c r="N94" s="36">
        <f>SUMIFS(СВЦЭМ!$D$33:$D$776,СВЦЭМ!$A$33:$A$776,$A94,СВЦЭМ!$B$33:$B$776,N$83)+'СЕТ СН'!$H$11+СВЦЭМ!$D$10+'СЕТ СН'!$H$5-'СЕТ СН'!$H$21</f>
        <v>3385.0671669000003</v>
      </c>
      <c r="O94" s="36">
        <f>SUMIFS(СВЦЭМ!$D$33:$D$776,СВЦЭМ!$A$33:$A$776,$A94,СВЦЭМ!$B$33:$B$776,O$83)+'СЕТ СН'!$H$11+СВЦЭМ!$D$10+'СЕТ СН'!$H$5-'СЕТ СН'!$H$21</f>
        <v>3386.64869873</v>
      </c>
      <c r="P94" s="36">
        <f>SUMIFS(СВЦЭМ!$D$33:$D$776,СВЦЭМ!$A$33:$A$776,$A94,СВЦЭМ!$B$33:$B$776,P$83)+'СЕТ СН'!$H$11+СВЦЭМ!$D$10+'СЕТ СН'!$H$5-'СЕТ СН'!$H$21</f>
        <v>3390.9654277199998</v>
      </c>
      <c r="Q94" s="36">
        <f>SUMIFS(СВЦЭМ!$D$33:$D$776,СВЦЭМ!$A$33:$A$776,$A94,СВЦЭМ!$B$33:$B$776,Q$83)+'СЕТ СН'!$H$11+СВЦЭМ!$D$10+'СЕТ СН'!$H$5-'СЕТ СН'!$H$21</f>
        <v>3393.71654326</v>
      </c>
      <c r="R94" s="36">
        <f>SUMIFS(СВЦЭМ!$D$33:$D$776,СВЦЭМ!$A$33:$A$776,$A94,СВЦЭМ!$B$33:$B$776,R$83)+'СЕТ СН'!$H$11+СВЦЭМ!$D$10+'СЕТ СН'!$H$5-'СЕТ СН'!$H$21</f>
        <v>3394.7400919500001</v>
      </c>
      <c r="S94" s="36">
        <f>SUMIFS(СВЦЭМ!$D$33:$D$776,СВЦЭМ!$A$33:$A$776,$A94,СВЦЭМ!$B$33:$B$776,S$83)+'СЕТ СН'!$H$11+СВЦЭМ!$D$10+'СЕТ СН'!$H$5-'СЕТ СН'!$H$21</f>
        <v>3390.6490815000002</v>
      </c>
      <c r="T94" s="36">
        <f>SUMIFS(СВЦЭМ!$D$33:$D$776,СВЦЭМ!$A$33:$A$776,$A94,СВЦЭМ!$B$33:$B$776,T$83)+'СЕТ СН'!$H$11+СВЦЭМ!$D$10+'СЕТ СН'!$H$5-'СЕТ СН'!$H$21</f>
        <v>3398.05694034</v>
      </c>
      <c r="U94" s="36">
        <f>SUMIFS(СВЦЭМ!$D$33:$D$776,СВЦЭМ!$A$33:$A$776,$A94,СВЦЭМ!$B$33:$B$776,U$83)+'СЕТ СН'!$H$11+СВЦЭМ!$D$10+'СЕТ СН'!$H$5-'СЕТ СН'!$H$21</f>
        <v>3389.69312833</v>
      </c>
      <c r="V94" s="36">
        <f>SUMIFS(СВЦЭМ!$D$33:$D$776,СВЦЭМ!$A$33:$A$776,$A94,СВЦЭМ!$B$33:$B$776,V$83)+'СЕТ СН'!$H$11+СВЦЭМ!$D$10+'СЕТ СН'!$H$5-'СЕТ СН'!$H$21</f>
        <v>3388.0854613400002</v>
      </c>
      <c r="W94" s="36">
        <f>SUMIFS(СВЦЭМ!$D$33:$D$776,СВЦЭМ!$A$33:$A$776,$A94,СВЦЭМ!$B$33:$B$776,W$83)+'СЕТ СН'!$H$11+СВЦЭМ!$D$10+'СЕТ СН'!$H$5-'СЕТ СН'!$H$21</f>
        <v>3385.6714462700002</v>
      </c>
      <c r="X94" s="36">
        <f>SUMIFS(СВЦЭМ!$D$33:$D$776,СВЦЭМ!$A$33:$A$776,$A94,СВЦЭМ!$B$33:$B$776,X$83)+'СЕТ СН'!$H$11+СВЦЭМ!$D$10+'СЕТ СН'!$H$5-'СЕТ СН'!$H$21</f>
        <v>3385.9751210300001</v>
      </c>
      <c r="Y94" s="36">
        <f>SUMIFS(СВЦЭМ!$D$33:$D$776,СВЦЭМ!$A$33:$A$776,$A94,СВЦЭМ!$B$33:$B$776,Y$83)+'СЕТ СН'!$H$11+СВЦЭМ!$D$10+'СЕТ СН'!$H$5-'СЕТ СН'!$H$21</f>
        <v>3419.4917138599999</v>
      </c>
    </row>
    <row r="95" spans="1:27" ht="15.75" x14ac:dyDescent="0.2">
      <c r="A95" s="35">
        <f t="shared" si="2"/>
        <v>43781</v>
      </c>
      <c r="B95" s="36">
        <f>SUMIFS(СВЦЭМ!$D$33:$D$776,СВЦЭМ!$A$33:$A$776,$A95,СВЦЭМ!$B$33:$B$776,B$83)+'СЕТ СН'!$H$11+СВЦЭМ!$D$10+'СЕТ СН'!$H$5-'СЕТ СН'!$H$21</f>
        <v>3413.1365972900003</v>
      </c>
      <c r="C95" s="36">
        <f>SUMIFS(СВЦЭМ!$D$33:$D$776,СВЦЭМ!$A$33:$A$776,$A95,СВЦЭМ!$B$33:$B$776,C$83)+'СЕТ СН'!$H$11+СВЦЭМ!$D$10+'СЕТ СН'!$H$5-'СЕТ СН'!$H$21</f>
        <v>3457.7539848599999</v>
      </c>
      <c r="D95" s="36">
        <f>SUMIFS(СВЦЭМ!$D$33:$D$776,СВЦЭМ!$A$33:$A$776,$A95,СВЦЭМ!$B$33:$B$776,D$83)+'СЕТ СН'!$H$11+СВЦЭМ!$D$10+'СЕТ СН'!$H$5-'СЕТ СН'!$H$21</f>
        <v>3464.0984927700001</v>
      </c>
      <c r="E95" s="36">
        <f>SUMIFS(СВЦЭМ!$D$33:$D$776,СВЦЭМ!$A$33:$A$776,$A95,СВЦЭМ!$B$33:$B$776,E$83)+'СЕТ СН'!$H$11+СВЦЭМ!$D$10+'СЕТ СН'!$H$5-'СЕТ СН'!$H$21</f>
        <v>3474.40717752</v>
      </c>
      <c r="F95" s="36">
        <f>SUMIFS(СВЦЭМ!$D$33:$D$776,СВЦЭМ!$A$33:$A$776,$A95,СВЦЭМ!$B$33:$B$776,F$83)+'СЕТ СН'!$H$11+СВЦЭМ!$D$10+'СЕТ СН'!$H$5-'СЕТ СН'!$H$21</f>
        <v>3469.3115387100001</v>
      </c>
      <c r="G95" s="36">
        <f>SUMIFS(СВЦЭМ!$D$33:$D$776,СВЦЭМ!$A$33:$A$776,$A95,СВЦЭМ!$B$33:$B$776,G$83)+'СЕТ СН'!$H$11+СВЦЭМ!$D$10+'СЕТ СН'!$H$5-'СЕТ СН'!$H$21</f>
        <v>3446.9185653200002</v>
      </c>
      <c r="H95" s="36">
        <f>SUMIFS(СВЦЭМ!$D$33:$D$776,СВЦЭМ!$A$33:$A$776,$A95,СВЦЭМ!$B$33:$B$776,H$83)+'СЕТ СН'!$H$11+СВЦЭМ!$D$10+'СЕТ СН'!$H$5-'СЕТ СН'!$H$21</f>
        <v>3416.5208290300002</v>
      </c>
      <c r="I95" s="36">
        <f>SUMIFS(СВЦЭМ!$D$33:$D$776,СВЦЭМ!$A$33:$A$776,$A95,СВЦЭМ!$B$33:$B$776,I$83)+'СЕТ СН'!$H$11+СВЦЭМ!$D$10+'СЕТ СН'!$H$5-'СЕТ СН'!$H$21</f>
        <v>3394.6079238900002</v>
      </c>
      <c r="J95" s="36">
        <f>SUMIFS(СВЦЭМ!$D$33:$D$776,СВЦЭМ!$A$33:$A$776,$A95,СВЦЭМ!$B$33:$B$776,J$83)+'СЕТ СН'!$H$11+СВЦЭМ!$D$10+'СЕТ СН'!$H$5-'СЕТ СН'!$H$21</f>
        <v>3376.5056247699999</v>
      </c>
      <c r="K95" s="36">
        <f>SUMIFS(СВЦЭМ!$D$33:$D$776,СВЦЭМ!$A$33:$A$776,$A95,СВЦЭМ!$B$33:$B$776,K$83)+'СЕТ СН'!$H$11+СВЦЭМ!$D$10+'СЕТ СН'!$H$5-'СЕТ СН'!$H$21</f>
        <v>3373.7932731400001</v>
      </c>
      <c r="L95" s="36">
        <f>SUMIFS(СВЦЭМ!$D$33:$D$776,СВЦЭМ!$A$33:$A$776,$A95,СВЦЭМ!$B$33:$B$776,L$83)+'СЕТ СН'!$H$11+СВЦЭМ!$D$10+'СЕТ СН'!$H$5-'СЕТ СН'!$H$21</f>
        <v>3346.9262281000001</v>
      </c>
      <c r="M95" s="36">
        <f>SUMIFS(СВЦЭМ!$D$33:$D$776,СВЦЭМ!$A$33:$A$776,$A95,СВЦЭМ!$B$33:$B$776,M$83)+'СЕТ СН'!$H$11+СВЦЭМ!$D$10+'СЕТ СН'!$H$5-'СЕТ СН'!$H$21</f>
        <v>3333.3414252500002</v>
      </c>
      <c r="N95" s="36">
        <f>SUMIFS(СВЦЭМ!$D$33:$D$776,СВЦЭМ!$A$33:$A$776,$A95,СВЦЭМ!$B$33:$B$776,N$83)+'СЕТ СН'!$H$11+СВЦЭМ!$D$10+'СЕТ СН'!$H$5-'СЕТ СН'!$H$21</f>
        <v>3356.75319438</v>
      </c>
      <c r="O95" s="36">
        <f>SUMIFS(СВЦЭМ!$D$33:$D$776,СВЦЭМ!$A$33:$A$776,$A95,СВЦЭМ!$B$33:$B$776,O$83)+'СЕТ СН'!$H$11+СВЦЭМ!$D$10+'СЕТ СН'!$H$5-'СЕТ СН'!$H$21</f>
        <v>3363.0253770500003</v>
      </c>
      <c r="P95" s="36">
        <f>SUMIFS(СВЦЭМ!$D$33:$D$776,СВЦЭМ!$A$33:$A$776,$A95,СВЦЭМ!$B$33:$B$776,P$83)+'СЕТ СН'!$H$11+СВЦЭМ!$D$10+'СЕТ СН'!$H$5-'СЕТ СН'!$H$21</f>
        <v>3380.6877981600001</v>
      </c>
      <c r="Q95" s="36">
        <f>SUMIFS(СВЦЭМ!$D$33:$D$776,СВЦЭМ!$A$33:$A$776,$A95,СВЦЭМ!$B$33:$B$776,Q$83)+'СЕТ СН'!$H$11+СВЦЭМ!$D$10+'СЕТ СН'!$H$5-'СЕТ СН'!$H$21</f>
        <v>3396.6479023900001</v>
      </c>
      <c r="R95" s="36">
        <f>SUMIFS(СВЦЭМ!$D$33:$D$776,СВЦЭМ!$A$33:$A$776,$A95,СВЦЭМ!$B$33:$B$776,R$83)+'СЕТ СН'!$H$11+СВЦЭМ!$D$10+'СЕТ СН'!$H$5-'СЕТ СН'!$H$21</f>
        <v>3396.6853126199999</v>
      </c>
      <c r="S95" s="36">
        <f>SUMIFS(СВЦЭМ!$D$33:$D$776,СВЦЭМ!$A$33:$A$776,$A95,СВЦЭМ!$B$33:$B$776,S$83)+'СЕТ СН'!$H$11+СВЦЭМ!$D$10+'СЕТ СН'!$H$5-'СЕТ СН'!$H$21</f>
        <v>3404.4823358200001</v>
      </c>
      <c r="T95" s="36">
        <f>SUMIFS(СВЦЭМ!$D$33:$D$776,СВЦЭМ!$A$33:$A$776,$A95,СВЦЭМ!$B$33:$B$776,T$83)+'СЕТ СН'!$H$11+СВЦЭМ!$D$10+'СЕТ СН'!$H$5-'СЕТ СН'!$H$21</f>
        <v>3395.6157501600001</v>
      </c>
      <c r="U95" s="36">
        <f>SUMIFS(СВЦЭМ!$D$33:$D$776,СВЦЭМ!$A$33:$A$776,$A95,СВЦЭМ!$B$33:$B$776,U$83)+'СЕТ СН'!$H$11+СВЦЭМ!$D$10+'СЕТ СН'!$H$5-'СЕТ СН'!$H$21</f>
        <v>3386.9233911900001</v>
      </c>
      <c r="V95" s="36">
        <f>SUMIFS(СВЦЭМ!$D$33:$D$776,СВЦЭМ!$A$33:$A$776,$A95,СВЦЭМ!$B$33:$B$776,V$83)+'СЕТ СН'!$H$11+СВЦЭМ!$D$10+'СЕТ СН'!$H$5-'СЕТ СН'!$H$21</f>
        <v>3382.83259924</v>
      </c>
      <c r="W95" s="36">
        <f>SUMIFS(СВЦЭМ!$D$33:$D$776,СВЦЭМ!$A$33:$A$776,$A95,СВЦЭМ!$B$33:$B$776,W$83)+'СЕТ СН'!$H$11+СВЦЭМ!$D$10+'СЕТ СН'!$H$5-'СЕТ СН'!$H$21</f>
        <v>3401.05664742</v>
      </c>
      <c r="X95" s="36">
        <f>SUMIFS(СВЦЭМ!$D$33:$D$776,СВЦЭМ!$A$33:$A$776,$A95,СВЦЭМ!$B$33:$B$776,X$83)+'СЕТ СН'!$H$11+СВЦЭМ!$D$10+'СЕТ СН'!$H$5-'СЕТ СН'!$H$21</f>
        <v>3423.7568851300002</v>
      </c>
      <c r="Y95" s="36">
        <f>SUMIFS(СВЦЭМ!$D$33:$D$776,СВЦЭМ!$A$33:$A$776,$A95,СВЦЭМ!$B$33:$B$776,Y$83)+'СЕТ СН'!$H$11+СВЦЭМ!$D$10+'СЕТ СН'!$H$5-'СЕТ СН'!$H$21</f>
        <v>3482.0352167000001</v>
      </c>
    </row>
    <row r="96" spans="1:27" ht="15.75" x14ac:dyDescent="0.2">
      <c r="A96" s="35">
        <f t="shared" si="2"/>
        <v>43782</v>
      </c>
      <c r="B96" s="36">
        <f>SUMIFS(СВЦЭМ!$D$33:$D$776,СВЦЭМ!$A$33:$A$776,$A96,СВЦЭМ!$B$33:$B$776,B$83)+'СЕТ СН'!$H$11+СВЦЭМ!$D$10+'СЕТ СН'!$H$5-'СЕТ СН'!$H$21</f>
        <v>3465.2079897900003</v>
      </c>
      <c r="C96" s="36">
        <f>SUMIFS(СВЦЭМ!$D$33:$D$776,СВЦЭМ!$A$33:$A$776,$A96,СВЦЭМ!$B$33:$B$776,C$83)+'СЕТ СН'!$H$11+СВЦЭМ!$D$10+'СЕТ СН'!$H$5-'СЕТ СН'!$H$21</f>
        <v>3531.3839531499998</v>
      </c>
      <c r="D96" s="36">
        <f>SUMIFS(СВЦЭМ!$D$33:$D$776,СВЦЭМ!$A$33:$A$776,$A96,СВЦЭМ!$B$33:$B$776,D$83)+'СЕТ СН'!$H$11+СВЦЭМ!$D$10+'СЕТ СН'!$H$5-'СЕТ СН'!$H$21</f>
        <v>3559.0895415700002</v>
      </c>
      <c r="E96" s="36">
        <f>SUMIFS(СВЦЭМ!$D$33:$D$776,СВЦЭМ!$A$33:$A$776,$A96,СВЦЭМ!$B$33:$B$776,E$83)+'СЕТ СН'!$H$11+СВЦЭМ!$D$10+'СЕТ СН'!$H$5-'СЕТ СН'!$H$21</f>
        <v>3542.3531972199999</v>
      </c>
      <c r="F96" s="36">
        <f>SUMIFS(СВЦЭМ!$D$33:$D$776,СВЦЭМ!$A$33:$A$776,$A96,СВЦЭМ!$B$33:$B$776,F$83)+'СЕТ СН'!$H$11+СВЦЭМ!$D$10+'СЕТ СН'!$H$5-'СЕТ СН'!$H$21</f>
        <v>3518.96321769</v>
      </c>
      <c r="G96" s="36">
        <f>SUMIFS(СВЦЭМ!$D$33:$D$776,СВЦЭМ!$A$33:$A$776,$A96,СВЦЭМ!$B$33:$B$776,G$83)+'СЕТ СН'!$H$11+СВЦЭМ!$D$10+'СЕТ СН'!$H$5-'СЕТ СН'!$H$21</f>
        <v>3492.0026172899998</v>
      </c>
      <c r="H96" s="36">
        <f>SUMIFS(СВЦЭМ!$D$33:$D$776,СВЦЭМ!$A$33:$A$776,$A96,СВЦЭМ!$B$33:$B$776,H$83)+'СЕТ СН'!$H$11+СВЦЭМ!$D$10+'СЕТ СН'!$H$5-'СЕТ СН'!$H$21</f>
        <v>3460.9662558099999</v>
      </c>
      <c r="I96" s="36">
        <f>SUMIFS(СВЦЭМ!$D$33:$D$776,СВЦЭМ!$A$33:$A$776,$A96,СВЦЭМ!$B$33:$B$776,I$83)+'СЕТ СН'!$H$11+СВЦЭМ!$D$10+'СЕТ СН'!$H$5-'СЕТ СН'!$H$21</f>
        <v>3407.9147996400002</v>
      </c>
      <c r="J96" s="36">
        <f>SUMIFS(СВЦЭМ!$D$33:$D$776,СВЦЭМ!$A$33:$A$776,$A96,СВЦЭМ!$B$33:$B$776,J$83)+'СЕТ СН'!$H$11+СВЦЭМ!$D$10+'СЕТ СН'!$H$5-'СЕТ СН'!$H$21</f>
        <v>3380.5677592100001</v>
      </c>
      <c r="K96" s="36">
        <f>SUMIFS(СВЦЭМ!$D$33:$D$776,СВЦЭМ!$A$33:$A$776,$A96,СВЦЭМ!$B$33:$B$776,K$83)+'СЕТ СН'!$H$11+СВЦЭМ!$D$10+'СЕТ СН'!$H$5-'СЕТ СН'!$H$21</f>
        <v>3369.38938022</v>
      </c>
      <c r="L96" s="36">
        <f>SUMIFS(СВЦЭМ!$D$33:$D$776,СВЦЭМ!$A$33:$A$776,$A96,СВЦЭМ!$B$33:$B$776,L$83)+'СЕТ СН'!$H$11+СВЦЭМ!$D$10+'СЕТ СН'!$H$5-'СЕТ СН'!$H$21</f>
        <v>3337.5457332400001</v>
      </c>
      <c r="M96" s="36">
        <f>SUMIFS(СВЦЭМ!$D$33:$D$776,СВЦЭМ!$A$33:$A$776,$A96,СВЦЭМ!$B$33:$B$776,M$83)+'СЕТ СН'!$H$11+СВЦЭМ!$D$10+'СЕТ СН'!$H$5-'СЕТ СН'!$H$21</f>
        <v>3326.1132477299998</v>
      </c>
      <c r="N96" s="36">
        <f>SUMIFS(СВЦЭМ!$D$33:$D$776,СВЦЭМ!$A$33:$A$776,$A96,СВЦЭМ!$B$33:$B$776,N$83)+'СЕТ СН'!$H$11+СВЦЭМ!$D$10+'СЕТ СН'!$H$5-'СЕТ СН'!$H$21</f>
        <v>3326.7895999800003</v>
      </c>
      <c r="O96" s="36">
        <f>SUMIFS(СВЦЭМ!$D$33:$D$776,СВЦЭМ!$A$33:$A$776,$A96,СВЦЭМ!$B$33:$B$776,O$83)+'СЕТ СН'!$H$11+СВЦЭМ!$D$10+'СЕТ СН'!$H$5-'СЕТ СН'!$H$21</f>
        <v>3329.1756733100001</v>
      </c>
      <c r="P96" s="36">
        <f>SUMIFS(СВЦЭМ!$D$33:$D$776,СВЦЭМ!$A$33:$A$776,$A96,СВЦЭМ!$B$33:$B$776,P$83)+'СЕТ СН'!$H$11+СВЦЭМ!$D$10+'СЕТ СН'!$H$5-'СЕТ СН'!$H$21</f>
        <v>3330.8246515299998</v>
      </c>
      <c r="Q96" s="36">
        <f>SUMIFS(СВЦЭМ!$D$33:$D$776,СВЦЭМ!$A$33:$A$776,$A96,СВЦЭМ!$B$33:$B$776,Q$83)+'СЕТ СН'!$H$11+СВЦЭМ!$D$10+'СЕТ СН'!$H$5-'СЕТ СН'!$H$21</f>
        <v>3330.2901309200001</v>
      </c>
      <c r="R96" s="36">
        <f>SUMIFS(СВЦЭМ!$D$33:$D$776,СВЦЭМ!$A$33:$A$776,$A96,СВЦЭМ!$B$33:$B$776,R$83)+'СЕТ СН'!$H$11+СВЦЭМ!$D$10+'СЕТ СН'!$H$5-'СЕТ СН'!$H$21</f>
        <v>3320.4456418499999</v>
      </c>
      <c r="S96" s="36">
        <f>SUMIFS(СВЦЭМ!$D$33:$D$776,СВЦЭМ!$A$33:$A$776,$A96,СВЦЭМ!$B$33:$B$776,S$83)+'СЕТ СН'!$H$11+СВЦЭМ!$D$10+'СЕТ СН'!$H$5-'СЕТ СН'!$H$21</f>
        <v>3324.0646097200001</v>
      </c>
      <c r="T96" s="36">
        <f>SUMIFS(СВЦЭМ!$D$33:$D$776,СВЦЭМ!$A$33:$A$776,$A96,СВЦЭМ!$B$33:$B$776,T$83)+'СЕТ СН'!$H$11+СВЦЭМ!$D$10+'СЕТ СН'!$H$5-'СЕТ СН'!$H$21</f>
        <v>3342.19623336</v>
      </c>
      <c r="U96" s="36">
        <f>SUMIFS(СВЦЭМ!$D$33:$D$776,СВЦЭМ!$A$33:$A$776,$A96,СВЦЭМ!$B$33:$B$776,U$83)+'СЕТ СН'!$H$11+СВЦЭМ!$D$10+'СЕТ СН'!$H$5-'СЕТ СН'!$H$21</f>
        <v>3339.7161517599998</v>
      </c>
      <c r="V96" s="36">
        <f>SUMIFS(СВЦЭМ!$D$33:$D$776,СВЦЭМ!$A$33:$A$776,$A96,СВЦЭМ!$B$33:$B$776,V$83)+'СЕТ СН'!$H$11+СВЦЭМ!$D$10+'СЕТ СН'!$H$5-'СЕТ СН'!$H$21</f>
        <v>3326.92871053</v>
      </c>
      <c r="W96" s="36">
        <f>SUMIFS(СВЦЭМ!$D$33:$D$776,СВЦЭМ!$A$33:$A$776,$A96,СВЦЭМ!$B$33:$B$776,W$83)+'СЕТ СН'!$H$11+СВЦЭМ!$D$10+'СЕТ СН'!$H$5-'СЕТ СН'!$H$21</f>
        <v>3318.4073199300001</v>
      </c>
      <c r="X96" s="36">
        <f>SUMIFS(СВЦЭМ!$D$33:$D$776,СВЦЭМ!$A$33:$A$776,$A96,СВЦЭМ!$B$33:$B$776,X$83)+'СЕТ СН'!$H$11+СВЦЭМ!$D$10+'СЕТ СН'!$H$5-'СЕТ СН'!$H$21</f>
        <v>3326.5751484800003</v>
      </c>
      <c r="Y96" s="36">
        <f>SUMIFS(СВЦЭМ!$D$33:$D$776,СВЦЭМ!$A$33:$A$776,$A96,СВЦЭМ!$B$33:$B$776,Y$83)+'СЕТ СН'!$H$11+СВЦЭМ!$D$10+'СЕТ СН'!$H$5-'СЕТ СН'!$H$21</f>
        <v>3364.3144203800002</v>
      </c>
    </row>
    <row r="97" spans="1:25" ht="15.75" x14ac:dyDescent="0.2">
      <c r="A97" s="35">
        <f t="shared" si="2"/>
        <v>43783</v>
      </c>
      <c r="B97" s="36">
        <f>SUMIFS(СВЦЭМ!$D$33:$D$776,СВЦЭМ!$A$33:$A$776,$A97,СВЦЭМ!$B$33:$B$776,B$83)+'СЕТ СН'!$H$11+СВЦЭМ!$D$10+'СЕТ СН'!$H$5-'СЕТ СН'!$H$21</f>
        <v>3350.1427787299999</v>
      </c>
      <c r="C97" s="36">
        <f>SUMIFS(СВЦЭМ!$D$33:$D$776,СВЦЭМ!$A$33:$A$776,$A97,СВЦЭМ!$B$33:$B$776,C$83)+'СЕТ СН'!$H$11+СВЦЭМ!$D$10+'СЕТ СН'!$H$5-'СЕТ СН'!$H$21</f>
        <v>3377.26869902</v>
      </c>
      <c r="D97" s="36">
        <f>SUMIFS(СВЦЭМ!$D$33:$D$776,СВЦЭМ!$A$33:$A$776,$A97,СВЦЭМ!$B$33:$B$776,D$83)+'СЕТ СН'!$H$11+СВЦЭМ!$D$10+'СЕТ СН'!$H$5-'СЕТ СН'!$H$21</f>
        <v>3380.7741310900001</v>
      </c>
      <c r="E97" s="36">
        <f>SUMIFS(СВЦЭМ!$D$33:$D$776,СВЦЭМ!$A$33:$A$776,$A97,СВЦЭМ!$B$33:$B$776,E$83)+'СЕТ СН'!$H$11+СВЦЭМ!$D$10+'СЕТ СН'!$H$5-'СЕТ СН'!$H$21</f>
        <v>3384.7629071599999</v>
      </c>
      <c r="F97" s="36">
        <f>SUMIFS(СВЦЭМ!$D$33:$D$776,СВЦЭМ!$A$33:$A$776,$A97,СВЦЭМ!$B$33:$B$776,F$83)+'СЕТ СН'!$H$11+СВЦЭМ!$D$10+'СЕТ СН'!$H$5-'СЕТ СН'!$H$21</f>
        <v>3382.7113843400002</v>
      </c>
      <c r="G97" s="36">
        <f>SUMIFS(СВЦЭМ!$D$33:$D$776,СВЦЭМ!$A$33:$A$776,$A97,СВЦЭМ!$B$33:$B$776,G$83)+'СЕТ СН'!$H$11+СВЦЭМ!$D$10+'СЕТ СН'!$H$5-'СЕТ СН'!$H$21</f>
        <v>3387.0244438899999</v>
      </c>
      <c r="H97" s="36">
        <f>SUMIFS(СВЦЭМ!$D$33:$D$776,СВЦЭМ!$A$33:$A$776,$A97,СВЦЭМ!$B$33:$B$776,H$83)+'СЕТ СН'!$H$11+СВЦЭМ!$D$10+'СЕТ СН'!$H$5-'СЕТ СН'!$H$21</f>
        <v>3373.1081179299999</v>
      </c>
      <c r="I97" s="36">
        <f>SUMIFS(СВЦЭМ!$D$33:$D$776,СВЦЭМ!$A$33:$A$776,$A97,СВЦЭМ!$B$33:$B$776,I$83)+'СЕТ СН'!$H$11+СВЦЭМ!$D$10+'СЕТ СН'!$H$5-'СЕТ СН'!$H$21</f>
        <v>3416.85517652</v>
      </c>
      <c r="J97" s="36">
        <f>SUMIFS(СВЦЭМ!$D$33:$D$776,СВЦЭМ!$A$33:$A$776,$A97,СВЦЭМ!$B$33:$B$776,J$83)+'СЕТ СН'!$H$11+СВЦЭМ!$D$10+'СЕТ СН'!$H$5-'СЕТ СН'!$H$21</f>
        <v>3478.6953927200002</v>
      </c>
      <c r="K97" s="36">
        <f>SUMIFS(СВЦЭМ!$D$33:$D$776,СВЦЭМ!$A$33:$A$776,$A97,СВЦЭМ!$B$33:$B$776,K$83)+'СЕТ СН'!$H$11+СВЦЭМ!$D$10+'СЕТ СН'!$H$5-'СЕТ СН'!$H$21</f>
        <v>3488.36915675</v>
      </c>
      <c r="L97" s="36">
        <f>SUMIFS(СВЦЭМ!$D$33:$D$776,СВЦЭМ!$A$33:$A$776,$A97,СВЦЭМ!$B$33:$B$776,L$83)+'СЕТ СН'!$H$11+СВЦЭМ!$D$10+'СЕТ СН'!$H$5-'СЕТ СН'!$H$21</f>
        <v>3446.6666897700002</v>
      </c>
      <c r="M97" s="36">
        <f>SUMIFS(СВЦЭМ!$D$33:$D$776,СВЦЭМ!$A$33:$A$776,$A97,СВЦЭМ!$B$33:$B$776,M$83)+'СЕТ СН'!$H$11+СВЦЭМ!$D$10+'СЕТ СН'!$H$5-'СЕТ СН'!$H$21</f>
        <v>3427.4827679300001</v>
      </c>
      <c r="N97" s="36">
        <f>SUMIFS(СВЦЭМ!$D$33:$D$776,СВЦЭМ!$A$33:$A$776,$A97,СВЦЭМ!$B$33:$B$776,N$83)+'СЕТ СН'!$H$11+СВЦЭМ!$D$10+'СЕТ СН'!$H$5-'СЕТ СН'!$H$21</f>
        <v>3411.8924012799998</v>
      </c>
      <c r="O97" s="36">
        <f>SUMIFS(СВЦЭМ!$D$33:$D$776,СВЦЭМ!$A$33:$A$776,$A97,СВЦЭМ!$B$33:$B$776,O$83)+'СЕТ СН'!$H$11+СВЦЭМ!$D$10+'СЕТ СН'!$H$5-'СЕТ СН'!$H$21</f>
        <v>3404.6292871699998</v>
      </c>
      <c r="P97" s="36">
        <f>SUMIFS(СВЦЭМ!$D$33:$D$776,СВЦЭМ!$A$33:$A$776,$A97,СВЦЭМ!$B$33:$B$776,P$83)+'СЕТ СН'!$H$11+СВЦЭМ!$D$10+'СЕТ СН'!$H$5-'СЕТ СН'!$H$21</f>
        <v>3402.7297273700001</v>
      </c>
      <c r="Q97" s="36">
        <f>SUMIFS(СВЦЭМ!$D$33:$D$776,СВЦЭМ!$A$33:$A$776,$A97,СВЦЭМ!$B$33:$B$776,Q$83)+'СЕТ СН'!$H$11+СВЦЭМ!$D$10+'СЕТ СН'!$H$5-'СЕТ СН'!$H$21</f>
        <v>3401.3135063999998</v>
      </c>
      <c r="R97" s="36">
        <f>SUMIFS(СВЦЭМ!$D$33:$D$776,СВЦЭМ!$A$33:$A$776,$A97,СВЦЭМ!$B$33:$B$776,R$83)+'СЕТ СН'!$H$11+СВЦЭМ!$D$10+'СЕТ СН'!$H$5-'СЕТ СН'!$H$21</f>
        <v>3399.6685373300002</v>
      </c>
      <c r="S97" s="36">
        <f>SUMIFS(СВЦЭМ!$D$33:$D$776,СВЦЭМ!$A$33:$A$776,$A97,СВЦЭМ!$B$33:$B$776,S$83)+'СЕТ СН'!$H$11+СВЦЭМ!$D$10+'СЕТ СН'!$H$5-'СЕТ СН'!$H$21</f>
        <v>3430.2348538199999</v>
      </c>
      <c r="T97" s="36">
        <f>SUMIFS(СВЦЭМ!$D$33:$D$776,СВЦЭМ!$A$33:$A$776,$A97,СВЦЭМ!$B$33:$B$776,T$83)+'СЕТ СН'!$H$11+СВЦЭМ!$D$10+'СЕТ СН'!$H$5-'СЕТ СН'!$H$21</f>
        <v>3444.5639136499999</v>
      </c>
      <c r="U97" s="36">
        <f>SUMIFS(СВЦЭМ!$D$33:$D$776,СВЦЭМ!$A$33:$A$776,$A97,СВЦЭМ!$B$33:$B$776,U$83)+'СЕТ СН'!$H$11+СВЦЭМ!$D$10+'СЕТ СН'!$H$5-'СЕТ СН'!$H$21</f>
        <v>3438.70031801</v>
      </c>
      <c r="V97" s="36">
        <f>SUMIFS(СВЦЭМ!$D$33:$D$776,СВЦЭМ!$A$33:$A$776,$A97,СВЦЭМ!$B$33:$B$776,V$83)+'СЕТ СН'!$H$11+СВЦЭМ!$D$10+'СЕТ СН'!$H$5-'СЕТ СН'!$H$21</f>
        <v>3433.55347514</v>
      </c>
      <c r="W97" s="36">
        <f>SUMIFS(СВЦЭМ!$D$33:$D$776,СВЦЭМ!$A$33:$A$776,$A97,СВЦЭМ!$B$33:$B$776,W$83)+'СЕТ СН'!$H$11+СВЦЭМ!$D$10+'СЕТ СН'!$H$5-'СЕТ СН'!$H$21</f>
        <v>3429.5284273000002</v>
      </c>
      <c r="X97" s="36">
        <f>SUMIFS(СВЦЭМ!$D$33:$D$776,СВЦЭМ!$A$33:$A$776,$A97,СВЦЭМ!$B$33:$B$776,X$83)+'СЕТ СН'!$H$11+СВЦЭМ!$D$10+'СЕТ СН'!$H$5-'СЕТ СН'!$H$21</f>
        <v>3422.6945224000001</v>
      </c>
      <c r="Y97" s="36">
        <f>SUMIFS(СВЦЭМ!$D$33:$D$776,СВЦЭМ!$A$33:$A$776,$A97,СВЦЭМ!$B$33:$B$776,Y$83)+'СЕТ СН'!$H$11+СВЦЭМ!$D$10+'СЕТ СН'!$H$5-'СЕТ СН'!$H$21</f>
        <v>3425.9353640099998</v>
      </c>
    </row>
    <row r="98" spans="1:25" ht="15.75" x14ac:dyDescent="0.2">
      <c r="A98" s="35">
        <f t="shared" si="2"/>
        <v>43784</v>
      </c>
      <c r="B98" s="36">
        <f>SUMIFS(СВЦЭМ!$D$33:$D$776,СВЦЭМ!$A$33:$A$776,$A98,СВЦЭМ!$B$33:$B$776,B$83)+'СЕТ СН'!$H$11+СВЦЭМ!$D$10+'СЕТ СН'!$H$5-'СЕТ СН'!$H$21</f>
        <v>3423.0445128900001</v>
      </c>
      <c r="C98" s="36">
        <f>SUMIFS(СВЦЭМ!$D$33:$D$776,СВЦЭМ!$A$33:$A$776,$A98,СВЦЭМ!$B$33:$B$776,C$83)+'СЕТ СН'!$H$11+СВЦЭМ!$D$10+'СЕТ СН'!$H$5-'СЕТ СН'!$H$21</f>
        <v>3459.5866193900001</v>
      </c>
      <c r="D98" s="36">
        <f>SUMIFS(СВЦЭМ!$D$33:$D$776,СВЦЭМ!$A$33:$A$776,$A98,СВЦЭМ!$B$33:$B$776,D$83)+'СЕТ СН'!$H$11+СВЦЭМ!$D$10+'СЕТ СН'!$H$5-'СЕТ СН'!$H$21</f>
        <v>3453.2540851900003</v>
      </c>
      <c r="E98" s="36">
        <f>SUMIFS(СВЦЭМ!$D$33:$D$776,СВЦЭМ!$A$33:$A$776,$A98,СВЦЭМ!$B$33:$B$776,E$83)+'СЕТ СН'!$H$11+СВЦЭМ!$D$10+'СЕТ СН'!$H$5-'СЕТ СН'!$H$21</f>
        <v>3463.3867372499999</v>
      </c>
      <c r="F98" s="36">
        <f>SUMIFS(СВЦЭМ!$D$33:$D$776,СВЦЭМ!$A$33:$A$776,$A98,СВЦЭМ!$B$33:$B$776,F$83)+'СЕТ СН'!$H$11+СВЦЭМ!$D$10+'СЕТ СН'!$H$5-'СЕТ СН'!$H$21</f>
        <v>3463.0758684100001</v>
      </c>
      <c r="G98" s="36">
        <f>SUMIFS(СВЦЭМ!$D$33:$D$776,СВЦЭМ!$A$33:$A$776,$A98,СВЦЭМ!$B$33:$B$776,G$83)+'СЕТ СН'!$H$11+СВЦЭМ!$D$10+'СЕТ СН'!$H$5-'СЕТ СН'!$H$21</f>
        <v>3445.8382023700001</v>
      </c>
      <c r="H98" s="36">
        <f>SUMIFS(СВЦЭМ!$D$33:$D$776,СВЦЭМ!$A$33:$A$776,$A98,СВЦЭМ!$B$33:$B$776,H$83)+'СЕТ СН'!$H$11+СВЦЭМ!$D$10+'СЕТ СН'!$H$5-'СЕТ СН'!$H$21</f>
        <v>3436.3013844100001</v>
      </c>
      <c r="I98" s="36">
        <f>SUMIFS(СВЦЭМ!$D$33:$D$776,СВЦЭМ!$A$33:$A$776,$A98,СВЦЭМ!$B$33:$B$776,I$83)+'СЕТ СН'!$H$11+СВЦЭМ!$D$10+'СЕТ СН'!$H$5-'СЕТ СН'!$H$21</f>
        <v>3448.7514160000001</v>
      </c>
      <c r="J98" s="36">
        <f>SUMIFS(СВЦЭМ!$D$33:$D$776,СВЦЭМ!$A$33:$A$776,$A98,СВЦЭМ!$B$33:$B$776,J$83)+'СЕТ СН'!$H$11+СВЦЭМ!$D$10+'СЕТ СН'!$H$5-'СЕТ СН'!$H$21</f>
        <v>3456.9849069800002</v>
      </c>
      <c r="K98" s="36">
        <f>SUMIFS(СВЦЭМ!$D$33:$D$776,СВЦЭМ!$A$33:$A$776,$A98,СВЦЭМ!$B$33:$B$776,K$83)+'СЕТ СН'!$H$11+СВЦЭМ!$D$10+'СЕТ СН'!$H$5-'СЕТ СН'!$H$21</f>
        <v>3464.8287679599998</v>
      </c>
      <c r="L98" s="36">
        <f>SUMIFS(СВЦЭМ!$D$33:$D$776,СВЦЭМ!$A$33:$A$776,$A98,СВЦЭМ!$B$33:$B$776,L$83)+'СЕТ СН'!$H$11+СВЦЭМ!$D$10+'СЕТ СН'!$H$5-'СЕТ СН'!$H$21</f>
        <v>3418.22460456</v>
      </c>
      <c r="M98" s="36">
        <f>SUMIFS(СВЦЭМ!$D$33:$D$776,СВЦЭМ!$A$33:$A$776,$A98,СВЦЭМ!$B$33:$B$776,M$83)+'СЕТ СН'!$H$11+СВЦЭМ!$D$10+'СЕТ СН'!$H$5-'СЕТ СН'!$H$21</f>
        <v>3392.7171791999999</v>
      </c>
      <c r="N98" s="36">
        <f>SUMIFS(СВЦЭМ!$D$33:$D$776,СВЦЭМ!$A$33:$A$776,$A98,СВЦЭМ!$B$33:$B$776,N$83)+'СЕТ СН'!$H$11+СВЦЭМ!$D$10+'СЕТ СН'!$H$5-'СЕТ СН'!$H$21</f>
        <v>3385.8828631199999</v>
      </c>
      <c r="O98" s="36">
        <f>SUMIFS(СВЦЭМ!$D$33:$D$776,СВЦЭМ!$A$33:$A$776,$A98,СВЦЭМ!$B$33:$B$776,O$83)+'СЕТ СН'!$H$11+СВЦЭМ!$D$10+'СЕТ СН'!$H$5-'СЕТ СН'!$H$21</f>
        <v>3385.0319798</v>
      </c>
      <c r="P98" s="36">
        <f>SUMIFS(СВЦЭМ!$D$33:$D$776,СВЦЭМ!$A$33:$A$776,$A98,СВЦЭМ!$B$33:$B$776,P$83)+'СЕТ СН'!$H$11+СВЦЭМ!$D$10+'СЕТ СН'!$H$5-'СЕТ СН'!$H$21</f>
        <v>3382.3940056599999</v>
      </c>
      <c r="Q98" s="36">
        <f>SUMIFS(СВЦЭМ!$D$33:$D$776,СВЦЭМ!$A$33:$A$776,$A98,СВЦЭМ!$B$33:$B$776,Q$83)+'СЕТ СН'!$H$11+СВЦЭМ!$D$10+'СЕТ СН'!$H$5-'СЕТ СН'!$H$21</f>
        <v>3381.1474526900001</v>
      </c>
      <c r="R98" s="36">
        <f>SUMIFS(СВЦЭМ!$D$33:$D$776,СВЦЭМ!$A$33:$A$776,$A98,СВЦЭМ!$B$33:$B$776,R$83)+'СЕТ СН'!$H$11+СВЦЭМ!$D$10+'СЕТ СН'!$H$5-'СЕТ СН'!$H$21</f>
        <v>3383.9085169199998</v>
      </c>
      <c r="S98" s="36">
        <f>SUMIFS(СВЦЭМ!$D$33:$D$776,СВЦЭМ!$A$33:$A$776,$A98,СВЦЭМ!$B$33:$B$776,S$83)+'СЕТ СН'!$H$11+СВЦЭМ!$D$10+'СЕТ СН'!$H$5-'СЕТ СН'!$H$21</f>
        <v>3397.19220275</v>
      </c>
      <c r="T98" s="36">
        <f>SUMIFS(СВЦЭМ!$D$33:$D$776,СВЦЭМ!$A$33:$A$776,$A98,СВЦЭМ!$B$33:$B$776,T$83)+'СЕТ СН'!$H$11+СВЦЭМ!$D$10+'СЕТ СН'!$H$5-'СЕТ СН'!$H$21</f>
        <v>3401.0262616499999</v>
      </c>
      <c r="U98" s="36">
        <f>SUMIFS(СВЦЭМ!$D$33:$D$776,СВЦЭМ!$A$33:$A$776,$A98,СВЦЭМ!$B$33:$B$776,U$83)+'СЕТ СН'!$H$11+СВЦЭМ!$D$10+'СЕТ СН'!$H$5-'СЕТ СН'!$H$21</f>
        <v>3393.19418081</v>
      </c>
      <c r="V98" s="36">
        <f>SUMIFS(СВЦЭМ!$D$33:$D$776,СВЦЭМ!$A$33:$A$776,$A98,СВЦЭМ!$B$33:$B$776,V$83)+'СЕТ СН'!$H$11+СВЦЭМ!$D$10+'СЕТ СН'!$H$5-'СЕТ СН'!$H$21</f>
        <v>3384.7319192700002</v>
      </c>
      <c r="W98" s="36">
        <f>SUMIFS(СВЦЭМ!$D$33:$D$776,СВЦЭМ!$A$33:$A$776,$A98,СВЦЭМ!$B$33:$B$776,W$83)+'СЕТ СН'!$H$11+СВЦЭМ!$D$10+'СЕТ СН'!$H$5-'СЕТ СН'!$H$21</f>
        <v>3379.36419535</v>
      </c>
      <c r="X98" s="36">
        <f>SUMIFS(СВЦЭМ!$D$33:$D$776,СВЦЭМ!$A$33:$A$776,$A98,СВЦЭМ!$B$33:$B$776,X$83)+'СЕТ СН'!$H$11+СВЦЭМ!$D$10+'СЕТ СН'!$H$5-'СЕТ СН'!$H$21</f>
        <v>3367.8904894900002</v>
      </c>
      <c r="Y98" s="36">
        <f>SUMIFS(СВЦЭМ!$D$33:$D$776,СВЦЭМ!$A$33:$A$776,$A98,СВЦЭМ!$B$33:$B$776,Y$83)+'СЕТ СН'!$H$11+СВЦЭМ!$D$10+'СЕТ СН'!$H$5-'СЕТ СН'!$H$21</f>
        <v>3369.4412877200002</v>
      </c>
    </row>
    <row r="99" spans="1:25" ht="15.75" x14ac:dyDescent="0.2">
      <c r="A99" s="35">
        <f t="shared" si="2"/>
        <v>43785</v>
      </c>
      <c r="B99" s="36">
        <f>SUMIFS(СВЦЭМ!$D$33:$D$776,СВЦЭМ!$A$33:$A$776,$A99,СВЦЭМ!$B$33:$B$776,B$83)+'СЕТ СН'!$H$11+СВЦЭМ!$D$10+'СЕТ СН'!$H$5-'СЕТ СН'!$H$21</f>
        <v>3464.03466299</v>
      </c>
      <c r="C99" s="36">
        <f>SUMIFS(СВЦЭМ!$D$33:$D$776,СВЦЭМ!$A$33:$A$776,$A99,СВЦЭМ!$B$33:$B$776,C$83)+'СЕТ СН'!$H$11+СВЦЭМ!$D$10+'СЕТ СН'!$H$5-'СЕТ СН'!$H$21</f>
        <v>3482.2293444799998</v>
      </c>
      <c r="D99" s="36">
        <f>SUMIFS(СВЦЭМ!$D$33:$D$776,СВЦЭМ!$A$33:$A$776,$A99,СВЦЭМ!$B$33:$B$776,D$83)+'СЕТ СН'!$H$11+СВЦЭМ!$D$10+'СЕТ СН'!$H$5-'СЕТ СН'!$H$21</f>
        <v>3483.8107644000002</v>
      </c>
      <c r="E99" s="36">
        <f>SUMIFS(СВЦЭМ!$D$33:$D$776,СВЦЭМ!$A$33:$A$776,$A99,СВЦЭМ!$B$33:$B$776,E$83)+'СЕТ СН'!$H$11+СВЦЭМ!$D$10+'СЕТ СН'!$H$5-'СЕТ СН'!$H$21</f>
        <v>3494.3559077199998</v>
      </c>
      <c r="F99" s="36">
        <f>SUMIFS(СВЦЭМ!$D$33:$D$776,СВЦЭМ!$A$33:$A$776,$A99,СВЦЭМ!$B$33:$B$776,F$83)+'СЕТ СН'!$H$11+СВЦЭМ!$D$10+'СЕТ СН'!$H$5-'СЕТ СН'!$H$21</f>
        <v>3488.4634027699999</v>
      </c>
      <c r="G99" s="36">
        <f>SUMIFS(СВЦЭМ!$D$33:$D$776,СВЦЭМ!$A$33:$A$776,$A99,СВЦЭМ!$B$33:$B$776,G$83)+'СЕТ СН'!$H$11+СВЦЭМ!$D$10+'СЕТ СН'!$H$5-'СЕТ СН'!$H$21</f>
        <v>3489.9828668199998</v>
      </c>
      <c r="H99" s="36">
        <f>SUMIFS(СВЦЭМ!$D$33:$D$776,СВЦЭМ!$A$33:$A$776,$A99,СВЦЭМ!$B$33:$B$776,H$83)+'СЕТ СН'!$H$11+СВЦЭМ!$D$10+'СЕТ СН'!$H$5-'СЕТ СН'!$H$21</f>
        <v>3485.6928929000001</v>
      </c>
      <c r="I99" s="36">
        <f>SUMIFS(СВЦЭМ!$D$33:$D$776,СВЦЭМ!$A$33:$A$776,$A99,СВЦЭМ!$B$33:$B$776,I$83)+'СЕТ СН'!$H$11+СВЦЭМ!$D$10+'СЕТ СН'!$H$5-'СЕТ СН'!$H$21</f>
        <v>3454.5589537599999</v>
      </c>
      <c r="J99" s="36">
        <f>SUMIFS(СВЦЭМ!$D$33:$D$776,СВЦЭМ!$A$33:$A$776,$A99,СВЦЭМ!$B$33:$B$776,J$83)+'СЕТ СН'!$H$11+СВЦЭМ!$D$10+'СЕТ СН'!$H$5-'СЕТ СН'!$H$21</f>
        <v>3462.0285334800001</v>
      </c>
      <c r="K99" s="36">
        <f>SUMIFS(СВЦЭМ!$D$33:$D$776,СВЦЭМ!$A$33:$A$776,$A99,СВЦЭМ!$B$33:$B$776,K$83)+'СЕТ СН'!$H$11+СВЦЭМ!$D$10+'СЕТ СН'!$H$5-'СЕТ СН'!$H$21</f>
        <v>3472.88695237</v>
      </c>
      <c r="L99" s="36">
        <f>SUMIFS(СВЦЭМ!$D$33:$D$776,СВЦЭМ!$A$33:$A$776,$A99,СВЦЭМ!$B$33:$B$776,L$83)+'СЕТ СН'!$H$11+СВЦЭМ!$D$10+'СЕТ СН'!$H$5-'СЕТ СН'!$H$21</f>
        <v>3436.9068325399999</v>
      </c>
      <c r="M99" s="36">
        <f>SUMIFS(СВЦЭМ!$D$33:$D$776,СВЦЭМ!$A$33:$A$776,$A99,СВЦЭМ!$B$33:$B$776,M$83)+'СЕТ СН'!$H$11+СВЦЭМ!$D$10+'СЕТ СН'!$H$5-'СЕТ СН'!$H$21</f>
        <v>3414.9489648799999</v>
      </c>
      <c r="N99" s="36">
        <f>SUMIFS(СВЦЭМ!$D$33:$D$776,СВЦЭМ!$A$33:$A$776,$A99,СВЦЭМ!$B$33:$B$776,N$83)+'СЕТ СН'!$H$11+СВЦЭМ!$D$10+'СЕТ СН'!$H$5-'СЕТ СН'!$H$21</f>
        <v>3411.2251318399999</v>
      </c>
      <c r="O99" s="36">
        <f>SUMIFS(СВЦЭМ!$D$33:$D$776,СВЦЭМ!$A$33:$A$776,$A99,СВЦЭМ!$B$33:$B$776,O$83)+'СЕТ СН'!$H$11+СВЦЭМ!$D$10+'СЕТ СН'!$H$5-'СЕТ СН'!$H$21</f>
        <v>3411.3475617899999</v>
      </c>
      <c r="P99" s="36">
        <f>SUMIFS(СВЦЭМ!$D$33:$D$776,СВЦЭМ!$A$33:$A$776,$A99,СВЦЭМ!$B$33:$B$776,P$83)+'СЕТ СН'!$H$11+СВЦЭМ!$D$10+'СЕТ СН'!$H$5-'СЕТ СН'!$H$21</f>
        <v>3403.0189608199998</v>
      </c>
      <c r="Q99" s="36">
        <f>SUMIFS(СВЦЭМ!$D$33:$D$776,СВЦЭМ!$A$33:$A$776,$A99,СВЦЭМ!$B$33:$B$776,Q$83)+'СЕТ СН'!$H$11+СВЦЭМ!$D$10+'СЕТ СН'!$H$5-'СЕТ СН'!$H$21</f>
        <v>3396.3288708600003</v>
      </c>
      <c r="R99" s="36">
        <f>SUMIFS(СВЦЭМ!$D$33:$D$776,СВЦЭМ!$A$33:$A$776,$A99,СВЦЭМ!$B$33:$B$776,R$83)+'СЕТ СН'!$H$11+СВЦЭМ!$D$10+'СЕТ СН'!$H$5-'СЕТ СН'!$H$21</f>
        <v>3392.3685127500003</v>
      </c>
      <c r="S99" s="36">
        <f>SUMIFS(СВЦЭМ!$D$33:$D$776,СВЦЭМ!$A$33:$A$776,$A99,СВЦЭМ!$B$33:$B$776,S$83)+'СЕТ СН'!$H$11+СВЦЭМ!$D$10+'СЕТ СН'!$H$5-'СЕТ СН'!$H$21</f>
        <v>3404.57927234</v>
      </c>
      <c r="T99" s="36">
        <f>SUMIFS(СВЦЭМ!$D$33:$D$776,СВЦЭМ!$A$33:$A$776,$A99,СВЦЭМ!$B$33:$B$776,T$83)+'СЕТ СН'!$H$11+СВЦЭМ!$D$10+'СЕТ СН'!$H$5-'СЕТ СН'!$H$21</f>
        <v>3426.8479217700001</v>
      </c>
      <c r="U99" s="36">
        <f>SUMIFS(СВЦЭМ!$D$33:$D$776,СВЦЭМ!$A$33:$A$776,$A99,СВЦЭМ!$B$33:$B$776,U$83)+'СЕТ СН'!$H$11+СВЦЭМ!$D$10+'СЕТ СН'!$H$5-'СЕТ СН'!$H$21</f>
        <v>3421.6711911100001</v>
      </c>
      <c r="V99" s="36">
        <f>SUMIFS(СВЦЭМ!$D$33:$D$776,СВЦЭМ!$A$33:$A$776,$A99,СВЦЭМ!$B$33:$B$776,V$83)+'СЕТ СН'!$H$11+СВЦЭМ!$D$10+'СЕТ СН'!$H$5-'СЕТ СН'!$H$21</f>
        <v>3416.2435061400001</v>
      </c>
      <c r="W99" s="36">
        <f>SUMIFS(СВЦЭМ!$D$33:$D$776,СВЦЭМ!$A$33:$A$776,$A99,СВЦЭМ!$B$33:$B$776,W$83)+'СЕТ СН'!$H$11+СВЦЭМ!$D$10+'СЕТ СН'!$H$5-'СЕТ СН'!$H$21</f>
        <v>3412.9485519499999</v>
      </c>
      <c r="X99" s="36">
        <f>SUMIFS(СВЦЭМ!$D$33:$D$776,СВЦЭМ!$A$33:$A$776,$A99,СВЦЭМ!$B$33:$B$776,X$83)+'СЕТ СН'!$H$11+СВЦЭМ!$D$10+'СЕТ СН'!$H$5-'СЕТ СН'!$H$21</f>
        <v>3403.3512071</v>
      </c>
      <c r="Y99" s="36">
        <f>SUMIFS(СВЦЭМ!$D$33:$D$776,СВЦЭМ!$A$33:$A$776,$A99,СВЦЭМ!$B$33:$B$776,Y$83)+'СЕТ СН'!$H$11+СВЦЭМ!$D$10+'СЕТ СН'!$H$5-'СЕТ СН'!$H$21</f>
        <v>3413.3618487600002</v>
      </c>
    </row>
    <row r="100" spans="1:25" ht="15.75" x14ac:dyDescent="0.2">
      <c r="A100" s="35">
        <f t="shared" si="2"/>
        <v>43786</v>
      </c>
      <c r="B100" s="36">
        <f>SUMIFS(СВЦЭМ!$D$33:$D$776,СВЦЭМ!$A$33:$A$776,$A100,СВЦЭМ!$B$33:$B$776,B$83)+'СЕТ СН'!$H$11+СВЦЭМ!$D$10+'СЕТ СН'!$H$5-'СЕТ СН'!$H$21</f>
        <v>3455.5361980600001</v>
      </c>
      <c r="C100" s="36">
        <f>SUMIFS(СВЦЭМ!$D$33:$D$776,СВЦЭМ!$A$33:$A$776,$A100,СВЦЭМ!$B$33:$B$776,C$83)+'СЕТ СН'!$H$11+СВЦЭМ!$D$10+'СЕТ СН'!$H$5-'СЕТ СН'!$H$21</f>
        <v>3484.1385509800002</v>
      </c>
      <c r="D100" s="36">
        <f>SUMIFS(СВЦЭМ!$D$33:$D$776,СВЦЭМ!$A$33:$A$776,$A100,СВЦЭМ!$B$33:$B$776,D$83)+'СЕТ СН'!$H$11+СВЦЭМ!$D$10+'СЕТ СН'!$H$5-'СЕТ СН'!$H$21</f>
        <v>3477.0044295100001</v>
      </c>
      <c r="E100" s="36">
        <f>SUMIFS(СВЦЭМ!$D$33:$D$776,СВЦЭМ!$A$33:$A$776,$A100,СВЦЭМ!$B$33:$B$776,E$83)+'СЕТ СН'!$H$11+СВЦЭМ!$D$10+'СЕТ СН'!$H$5-'СЕТ СН'!$H$21</f>
        <v>3490.9772530999999</v>
      </c>
      <c r="F100" s="36">
        <f>SUMIFS(СВЦЭМ!$D$33:$D$776,СВЦЭМ!$A$33:$A$776,$A100,СВЦЭМ!$B$33:$B$776,F$83)+'СЕТ СН'!$H$11+СВЦЭМ!$D$10+'СЕТ СН'!$H$5-'СЕТ СН'!$H$21</f>
        <v>3487.8538967100003</v>
      </c>
      <c r="G100" s="36">
        <f>SUMIFS(СВЦЭМ!$D$33:$D$776,СВЦЭМ!$A$33:$A$776,$A100,СВЦЭМ!$B$33:$B$776,G$83)+'СЕТ СН'!$H$11+СВЦЭМ!$D$10+'СЕТ СН'!$H$5-'СЕТ СН'!$H$21</f>
        <v>3482.18116203</v>
      </c>
      <c r="H100" s="36">
        <f>SUMIFS(СВЦЭМ!$D$33:$D$776,СВЦЭМ!$A$33:$A$776,$A100,СВЦЭМ!$B$33:$B$776,H$83)+'СЕТ СН'!$H$11+СВЦЭМ!$D$10+'СЕТ СН'!$H$5-'СЕТ СН'!$H$21</f>
        <v>3468.6610389900002</v>
      </c>
      <c r="I100" s="36">
        <f>SUMIFS(СВЦЭМ!$D$33:$D$776,СВЦЭМ!$A$33:$A$776,$A100,СВЦЭМ!$B$33:$B$776,I$83)+'СЕТ СН'!$H$11+СВЦЭМ!$D$10+'СЕТ СН'!$H$5-'СЕТ СН'!$H$21</f>
        <v>3453.0663863099999</v>
      </c>
      <c r="J100" s="36">
        <f>SUMIFS(СВЦЭМ!$D$33:$D$776,СВЦЭМ!$A$33:$A$776,$A100,СВЦЭМ!$B$33:$B$776,J$83)+'СЕТ СН'!$H$11+СВЦЭМ!$D$10+'СЕТ СН'!$H$5-'СЕТ СН'!$H$21</f>
        <v>3466.14335747</v>
      </c>
      <c r="K100" s="36">
        <f>SUMIFS(СВЦЭМ!$D$33:$D$776,СВЦЭМ!$A$33:$A$776,$A100,СВЦЭМ!$B$33:$B$776,K$83)+'СЕТ СН'!$H$11+СВЦЭМ!$D$10+'СЕТ СН'!$H$5-'СЕТ СН'!$H$21</f>
        <v>3487.2043574899999</v>
      </c>
      <c r="L100" s="36">
        <f>SUMIFS(СВЦЭМ!$D$33:$D$776,СВЦЭМ!$A$33:$A$776,$A100,СВЦЭМ!$B$33:$B$776,L$83)+'СЕТ СН'!$H$11+СВЦЭМ!$D$10+'СЕТ СН'!$H$5-'СЕТ СН'!$H$21</f>
        <v>3450.50120638</v>
      </c>
      <c r="M100" s="36">
        <f>SUMIFS(СВЦЭМ!$D$33:$D$776,СВЦЭМ!$A$33:$A$776,$A100,СВЦЭМ!$B$33:$B$776,M$83)+'СЕТ СН'!$H$11+СВЦЭМ!$D$10+'СЕТ СН'!$H$5-'СЕТ СН'!$H$21</f>
        <v>3429.2692867400001</v>
      </c>
      <c r="N100" s="36">
        <f>SUMIFS(СВЦЭМ!$D$33:$D$776,СВЦЭМ!$A$33:$A$776,$A100,СВЦЭМ!$B$33:$B$776,N$83)+'СЕТ СН'!$H$11+СВЦЭМ!$D$10+'СЕТ СН'!$H$5-'СЕТ СН'!$H$21</f>
        <v>3425.3835528700001</v>
      </c>
      <c r="O100" s="36">
        <f>SUMIFS(СВЦЭМ!$D$33:$D$776,СВЦЭМ!$A$33:$A$776,$A100,СВЦЭМ!$B$33:$B$776,O$83)+'СЕТ СН'!$H$11+СВЦЭМ!$D$10+'СЕТ СН'!$H$5-'СЕТ СН'!$H$21</f>
        <v>3426.2533735299999</v>
      </c>
      <c r="P100" s="36">
        <f>SUMIFS(СВЦЭМ!$D$33:$D$776,СВЦЭМ!$A$33:$A$776,$A100,СВЦЭМ!$B$33:$B$776,P$83)+'СЕТ СН'!$H$11+СВЦЭМ!$D$10+'СЕТ СН'!$H$5-'СЕТ СН'!$H$21</f>
        <v>3425.1510522200001</v>
      </c>
      <c r="Q100" s="36">
        <f>SUMIFS(СВЦЭМ!$D$33:$D$776,СВЦЭМ!$A$33:$A$776,$A100,СВЦЭМ!$B$33:$B$776,Q$83)+'СЕТ СН'!$H$11+СВЦЭМ!$D$10+'СЕТ СН'!$H$5-'СЕТ СН'!$H$21</f>
        <v>3426.02847157</v>
      </c>
      <c r="R100" s="36">
        <f>SUMIFS(СВЦЭМ!$D$33:$D$776,СВЦЭМ!$A$33:$A$776,$A100,СВЦЭМ!$B$33:$B$776,R$83)+'СЕТ СН'!$H$11+СВЦЭМ!$D$10+'СЕТ СН'!$H$5-'СЕТ СН'!$H$21</f>
        <v>3423.9476739000002</v>
      </c>
      <c r="S100" s="36">
        <f>SUMIFS(СВЦЭМ!$D$33:$D$776,СВЦЭМ!$A$33:$A$776,$A100,СВЦЭМ!$B$33:$B$776,S$83)+'СЕТ СН'!$H$11+СВЦЭМ!$D$10+'СЕТ СН'!$H$5-'СЕТ СН'!$H$21</f>
        <v>3436.0763799000001</v>
      </c>
      <c r="T100" s="36">
        <f>SUMIFS(СВЦЭМ!$D$33:$D$776,СВЦЭМ!$A$33:$A$776,$A100,СВЦЭМ!$B$33:$B$776,T$83)+'СЕТ СН'!$H$11+СВЦЭМ!$D$10+'СЕТ СН'!$H$5-'СЕТ СН'!$H$21</f>
        <v>3453.91410696</v>
      </c>
      <c r="U100" s="36">
        <f>SUMIFS(СВЦЭМ!$D$33:$D$776,СВЦЭМ!$A$33:$A$776,$A100,СВЦЭМ!$B$33:$B$776,U$83)+'СЕТ СН'!$H$11+СВЦЭМ!$D$10+'СЕТ СН'!$H$5-'СЕТ СН'!$H$21</f>
        <v>3451.8695699800001</v>
      </c>
      <c r="V100" s="36">
        <f>SUMIFS(СВЦЭМ!$D$33:$D$776,СВЦЭМ!$A$33:$A$776,$A100,СВЦЭМ!$B$33:$B$776,V$83)+'СЕТ СН'!$H$11+СВЦЭМ!$D$10+'СЕТ СН'!$H$5-'СЕТ СН'!$H$21</f>
        <v>3441.3159667600003</v>
      </c>
      <c r="W100" s="36">
        <f>SUMIFS(СВЦЭМ!$D$33:$D$776,СВЦЭМ!$A$33:$A$776,$A100,СВЦЭМ!$B$33:$B$776,W$83)+'СЕТ СН'!$H$11+СВЦЭМ!$D$10+'СЕТ СН'!$H$5-'СЕТ СН'!$H$21</f>
        <v>3433.62516306</v>
      </c>
      <c r="X100" s="36">
        <f>SUMIFS(СВЦЭМ!$D$33:$D$776,СВЦЭМ!$A$33:$A$776,$A100,СВЦЭМ!$B$33:$B$776,X$83)+'СЕТ СН'!$H$11+СВЦЭМ!$D$10+'СЕТ СН'!$H$5-'СЕТ СН'!$H$21</f>
        <v>3425.95398565</v>
      </c>
      <c r="Y100" s="36">
        <f>SUMIFS(СВЦЭМ!$D$33:$D$776,СВЦЭМ!$A$33:$A$776,$A100,СВЦЭМ!$B$33:$B$776,Y$83)+'СЕТ СН'!$H$11+СВЦЭМ!$D$10+'СЕТ СН'!$H$5-'СЕТ СН'!$H$21</f>
        <v>3427.68067501</v>
      </c>
    </row>
    <row r="101" spans="1:25" ht="15.75" x14ac:dyDescent="0.2">
      <c r="A101" s="35">
        <f t="shared" si="2"/>
        <v>43787</v>
      </c>
      <c r="B101" s="36">
        <f>SUMIFS(СВЦЭМ!$D$33:$D$776,СВЦЭМ!$A$33:$A$776,$A101,СВЦЭМ!$B$33:$B$776,B$83)+'СЕТ СН'!$H$11+СВЦЭМ!$D$10+'СЕТ СН'!$H$5-'СЕТ СН'!$H$21</f>
        <v>3432.7252984100001</v>
      </c>
      <c r="C101" s="36">
        <f>SUMIFS(СВЦЭМ!$D$33:$D$776,СВЦЭМ!$A$33:$A$776,$A101,СВЦЭМ!$B$33:$B$776,C$83)+'СЕТ СН'!$H$11+СВЦЭМ!$D$10+'СЕТ СН'!$H$5-'СЕТ СН'!$H$21</f>
        <v>3444.89379396</v>
      </c>
      <c r="D101" s="36">
        <f>SUMIFS(СВЦЭМ!$D$33:$D$776,СВЦЭМ!$A$33:$A$776,$A101,СВЦЭМ!$B$33:$B$776,D$83)+'СЕТ СН'!$H$11+СВЦЭМ!$D$10+'СЕТ СН'!$H$5-'СЕТ СН'!$H$21</f>
        <v>3436.42848448</v>
      </c>
      <c r="E101" s="36">
        <f>SUMIFS(СВЦЭМ!$D$33:$D$776,СВЦЭМ!$A$33:$A$776,$A101,СВЦЭМ!$B$33:$B$776,E$83)+'СЕТ СН'!$H$11+СВЦЭМ!$D$10+'СЕТ СН'!$H$5-'СЕТ СН'!$H$21</f>
        <v>3444.9471481599999</v>
      </c>
      <c r="F101" s="36">
        <f>SUMIFS(СВЦЭМ!$D$33:$D$776,СВЦЭМ!$A$33:$A$776,$A101,СВЦЭМ!$B$33:$B$776,F$83)+'СЕТ СН'!$H$11+СВЦЭМ!$D$10+'СЕТ СН'!$H$5-'СЕТ СН'!$H$21</f>
        <v>3435.9219845799998</v>
      </c>
      <c r="G101" s="36">
        <f>SUMIFS(СВЦЭМ!$D$33:$D$776,СВЦЭМ!$A$33:$A$776,$A101,СВЦЭМ!$B$33:$B$776,G$83)+'СЕТ СН'!$H$11+СВЦЭМ!$D$10+'СЕТ СН'!$H$5-'СЕТ СН'!$H$21</f>
        <v>3439.7740357600001</v>
      </c>
      <c r="H101" s="36">
        <f>SUMIFS(СВЦЭМ!$D$33:$D$776,СВЦЭМ!$A$33:$A$776,$A101,СВЦЭМ!$B$33:$B$776,H$83)+'СЕТ СН'!$H$11+СВЦЭМ!$D$10+'СЕТ СН'!$H$5-'СЕТ СН'!$H$21</f>
        <v>3459.7969969300002</v>
      </c>
      <c r="I101" s="36">
        <f>SUMIFS(СВЦЭМ!$D$33:$D$776,СВЦЭМ!$A$33:$A$776,$A101,СВЦЭМ!$B$33:$B$776,I$83)+'СЕТ СН'!$H$11+СВЦЭМ!$D$10+'СЕТ СН'!$H$5-'СЕТ СН'!$H$21</f>
        <v>3489.6703273900002</v>
      </c>
      <c r="J101" s="36">
        <f>SUMIFS(СВЦЭМ!$D$33:$D$776,СВЦЭМ!$A$33:$A$776,$A101,СВЦЭМ!$B$33:$B$776,J$83)+'СЕТ СН'!$H$11+СВЦЭМ!$D$10+'СЕТ СН'!$H$5-'СЕТ СН'!$H$21</f>
        <v>3508.3864407000001</v>
      </c>
      <c r="K101" s="36">
        <f>SUMIFS(СВЦЭМ!$D$33:$D$776,СВЦЭМ!$A$33:$A$776,$A101,СВЦЭМ!$B$33:$B$776,K$83)+'СЕТ СН'!$H$11+СВЦЭМ!$D$10+'СЕТ СН'!$H$5-'СЕТ СН'!$H$21</f>
        <v>3520.80417614</v>
      </c>
      <c r="L101" s="36">
        <f>SUMIFS(СВЦЭМ!$D$33:$D$776,СВЦЭМ!$A$33:$A$776,$A101,СВЦЭМ!$B$33:$B$776,L$83)+'СЕТ СН'!$H$11+СВЦЭМ!$D$10+'СЕТ СН'!$H$5-'СЕТ СН'!$H$21</f>
        <v>3488.6221925600003</v>
      </c>
      <c r="M101" s="36">
        <f>SUMIFS(СВЦЭМ!$D$33:$D$776,СВЦЭМ!$A$33:$A$776,$A101,СВЦЭМ!$B$33:$B$776,M$83)+'СЕТ СН'!$H$11+СВЦЭМ!$D$10+'СЕТ СН'!$H$5-'СЕТ СН'!$H$21</f>
        <v>3465.4807711399999</v>
      </c>
      <c r="N101" s="36">
        <f>SUMIFS(СВЦЭМ!$D$33:$D$776,СВЦЭМ!$A$33:$A$776,$A101,СВЦЭМ!$B$33:$B$776,N$83)+'СЕТ СН'!$H$11+СВЦЭМ!$D$10+'СЕТ СН'!$H$5-'СЕТ СН'!$H$21</f>
        <v>3461.3205508599999</v>
      </c>
      <c r="O101" s="36">
        <f>SUMIFS(СВЦЭМ!$D$33:$D$776,СВЦЭМ!$A$33:$A$776,$A101,СВЦЭМ!$B$33:$B$776,O$83)+'СЕТ СН'!$H$11+СВЦЭМ!$D$10+'СЕТ СН'!$H$5-'СЕТ СН'!$H$21</f>
        <v>3461.0504722599999</v>
      </c>
      <c r="P101" s="36">
        <f>SUMIFS(СВЦЭМ!$D$33:$D$776,СВЦЭМ!$A$33:$A$776,$A101,СВЦЭМ!$B$33:$B$776,P$83)+'СЕТ СН'!$H$11+СВЦЭМ!$D$10+'СЕТ СН'!$H$5-'СЕТ СН'!$H$21</f>
        <v>3461.96811239</v>
      </c>
      <c r="Q101" s="36">
        <f>SUMIFS(СВЦЭМ!$D$33:$D$776,СВЦЭМ!$A$33:$A$776,$A101,СВЦЭМ!$B$33:$B$776,Q$83)+'СЕТ СН'!$H$11+СВЦЭМ!$D$10+'СЕТ СН'!$H$5-'СЕТ СН'!$H$21</f>
        <v>3459.4285648300001</v>
      </c>
      <c r="R101" s="36">
        <f>SUMIFS(СВЦЭМ!$D$33:$D$776,СВЦЭМ!$A$33:$A$776,$A101,СВЦЭМ!$B$33:$B$776,R$83)+'СЕТ СН'!$H$11+СВЦЭМ!$D$10+'СЕТ СН'!$H$5-'СЕТ СН'!$H$21</f>
        <v>3458.8320320000003</v>
      </c>
      <c r="S101" s="36">
        <f>SUMIFS(СВЦЭМ!$D$33:$D$776,СВЦЭМ!$A$33:$A$776,$A101,СВЦЭМ!$B$33:$B$776,S$83)+'СЕТ СН'!$H$11+СВЦЭМ!$D$10+'СЕТ СН'!$H$5-'СЕТ СН'!$H$21</f>
        <v>3471.6691920399999</v>
      </c>
      <c r="T101" s="36">
        <f>SUMIFS(СВЦЭМ!$D$33:$D$776,СВЦЭМ!$A$33:$A$776,$A101,СВЦЭМ!$B$33:$B$776,T$83)+'СЕТ СН'!$H$11+СВЦЭМ!$D$10+'СЕТ СН'!$H$5-'СЕТ СН'!$H$21</f>
        <v>3487.91611689</v>
      </c>
      <c r="U101" s="36">
        <f>SUMIFS(СВЦЭМ!$D$33:$D$776,СВЦЭМ!$A$33:$A$776,$A101,СВЦЭМ!$B$33:$B$776,U$83)+'СЕТ СН'!$H$11+СВЦЭМ!$D$10+'СЕТ СН'!$H$5-'СЕТ СН'!$H$21</f>
        <v>3485.7918263299998</v>
      </c>
      <c r="V101" s="36">
        <f>SUMIFS(СВЦЭМ!$D$33:$D$776,СВЦЭМ!$A$33:$A$776,$A101,СВЦЭМ!$B$33:$B$776,V$83)+'СЕТ СН'!$H$11+СВЦЭМ!$D$10+'СЕТ СН'!$H$5-'СЕТ СН'!$H$21</f>
        <v>3479.3402115600002</v>
      </c>
      <c r="W101" s="36">
        <f>SUMIFS(СВЦЭМ!$D$33:$D$776,СВЦЭМ!$A$33:$A$776,$A101,СВЦЭМ!$B$33:$B$776,W$83)+'СЕТ СН'!$H$11+СВЦЭМ!$D$10+'СЕТ СН'!$H$5-'СЕТ СН'!$H$21</f>
        <v>3476.0755302900002</v>
      </c>
      <c r="X101" s="36">
        <f>SUMIFS(СВЦЭМ!$D$33:$D$776,СВЦЭМ!$A$33:$A$776,$A101,СВЦЭМ!$B$33:$B$776,X$83)+'СЕТ СН'!$H$11+СВЦЭМ!$D$10+'СЕТ СН'!$H$5-'СЕТ СН'!$H$21</f>
        <v>3466.9752307399999</v>
      </c>
      <c r="Y101" s="36">
        <f>SUMIFS(СВЦЭМ!$D$33:$D$776,СВЦЭМ!$A$33:$A$776,$A101,СВЦЭМ!$B$33:$B$776,Y$83)+'СЕТ СН'!$H$11+СВЦЭМ!$D$10+'СЕТ СН'!$H$5-'СЕТ СН'!$H$21</f>
        <v>3464.12137768</v>
      </c>
    </row>
    <row r="102" spans="1:25" ht="15.75" x14ac:dyDescent="0.2">
      <c r="A102" s="35">
        <f t="shared" si="2"/>
        <v>43788</v>
      </c>
      <c r="B102" s="36">
        <f>SUMIFS(СВЦЭМ!$D$33:$D$776,СВЦЭМ!$A$33:$A$776,$A102,СВЦЭМ!$B$33:$B$776,B$83)+'СЕТ СН'!$H$11+СВЦЭМ!$D$10+'СЕТ СН'!$H$5-'СЕТ СН'!$H$21</f>
        <v>3532.1993527899999</v>
      </c>
      <c r="C102" s="36">
        <f>SUMIFS(СВЦЭМ!$D$33:$D$776,СВЦЭМ!$A$33:$A$776,$A102,СВЦЭМ!$B$33:$B$776,C$83)+'СЕТ СН'!$H$11+СВЦЭМ!$D$10+'СЕТ СН'!$H$5-'СЕТ СН'!$H$21</f>
        <v>3555.0804530400001</v>
      </c>
      <c r="D102" s="36">
        <f>SUMIFS(СВЦЭМ!$D$33:$D$776,СВЦЭМ!$A$33:$A$776,$A102,СВЦЭМ!$B$33:$B$776,D$83)+'СЕТ СН'!$H$11+СВЦЭМ!$D$10+'СЕТ СН'!$H$5-'СЕТ СН'!$H$21</f>
        <v>3554.9046855699999</v>
      </c>
      <c r="E102" s="36">
        <f>SUMIFS(СВЦЭМ!$D$33:$D$776,СВЦЭМ!$A$33:$A$776,$A102,СВЦЭМ!$B$33:$B$776,E$83)+'СЕТ СН'!$H$11+СВЦЭМ!$D$10+'СЕТ СН'!$H$5-'СЕТ СН'!$H$21</f>
        <v>3555.9115865100002</v>
      </c>
      <c r="F102" s="36">
        <f>SUMIFS(СВЦЭМ!$D$33:$D$776,СВЦЭМ!$A$33:$A$776,$A102,СВЦЭМ!$B$33:$B$776,F$83)+'СЕТ СН'!$H$11+СВЦЭМ!$D$10+'СЕТ СН'!$H$5-'СЕТ СН'!$H$21</f>
        <v>3542.2920760799998</v>
      </c>
      <c r="G102" s="36">
        <f>SUMIFS(СВЦЭМ!$D$33:$D$776,СВЦЭМ!$A$33:$A$776,$A102,СВЦЭМ!$B$33:$B$776,G$83)+'СЕТ СН'!$H$11+СВЦЭМ!$D$10+'СЕТ СН'!$H$5-'СЕТ СН'!$H$21</f>
        <v>3538.2694880600002</v>
      </c>
      <c r="H102" s="36">
        <f>SUMIFS(СВЦЭМ!$D$33:$D$776,СВЦЭМ!$A$33:$A$776,$A102,СВЦЭМ!$B$33:$B$776,H$83)+'СЕТ СН'!$H$11+СВЦЭМ!$D$10+'СЕТ СН'!$H$5-'СЕТ СН'!$H$21</f>
        <v>3514.2912087599998</v>
      </c>
      <c r="I102" s="36">
        <f>SUMIFS(СВЦЭМ!$D$33:$D$776,СВЦЭМ!$A$33:$A$776,$A102,СВЦЭМ!$B$33:$B$776,I$83)+'СЕТ СН'!$H$11+СВЦЭМ!$D$10+'СЕТ СН'!$H$5-'СЕТ СН'!$H$21</f>
        <v>3522.6711019100003</v>
      </c>
      <c r="J102" s="36">
        <f>SUMIFS(СВЦЭМ!$D$33:$D$776,СВЦЭМ!$A$33:$A$776,$A102,СВЦЭМ!$B$33:$B$776,J$83)+'СЕТ СН'!$H$11+СВЦЭМ!$D$10+'СЕТ СН'!$H$5-'СЕТ СН'!$H$21</f>
        <v>3529.7633151499999</v>
      </c>
      <c r="K102" s="36">
        <f>SUMIFS(СВЦЭМ!$D$33:$D$776,СВЦЭМ!$A$33:$A$776,$A102,СВЦЭМ!$B$33:$B$776,K$83)+'СЕТ СН'!$H$11+СВЦЭМ!$D$10+'СЕТ СН'!$H$5-'СЕТ СН'!$H$21</f>
        <v>3537.1039238900003</v>
      </c>
      <c r="L102" s="36">
        <f>SUMIFS(СВЦЭМ!$D$33:$D$776,СВЦЭМ!$A$33:$A$776,$A102,СВЦЭМ!$B$33:$B$776,L$83)+'СЕТ СН'!$H$11+СВЦЭМ!$D$10+'СЕТ СН'!$H$5-'СЕТ СН'!$H$21</f>
        <v>3498.8630772500001</v>
      </c>
      <c r="M102" s="36">
        <f>SUMIFS(СВЦЭМ!$D$33:$D$776,СВЦЭМ!$A$33:$A$776,$A102,СВЦЭМ!$B$33:$B$776,M$83)+'СЕТ СН'!$H$11+СВЦЭМ!$D$10+'СЕТ СН'!$H$5-'СЕТ СН'!$H$21</f>
        <v>3482.4255622199998</v>
      </c>
      <c r="N102" s="36">
        <f>SUMIFS(СВЦЭМ!$D$33:$D$776,СВЦЭМ!$A$33:$A$776,$A102,СВЦЭМ!$B$33:$B$776,N$83)+'СЕТ СН'!$H$11+СВЦЭМ!$D$10+'СЕТ СН'!$H$5-'СЕТ СН'!$H$21</f>
        <v>3477.50279804</v>
      </c>
      <c r="O102" s="36">
        <f>SUMIFS(СВЦЭМ!$D$33:$D$776,СВЦЭМ!$A$33:$A$776,$A102,СВЦЭМ!$B$33:$B$776,O$83)+'СЕТ СН'!$H$11+СВЦЭМ!$D$10+'СЕТ СН'!$H$5-'СЕТ СН'!$H$21</f>
        <v>3473.5000715900001</v>
      </c>
      <c r="P102" s="36">
        <f>SUMIFS(СВЦЭМ!$D$33:$D$776,СВЦЭМ!$A$33:$A$776,$A102,СВЦЭМ!$B$33:$B$776,P$83)+'СЕТ СН'!$H$11+СВЦЭМ!$D$10+'СЕТ СН'!$H$5-'СЕТ СН'!$H$21</f>
        <v>3473.27080802</v>
      </c>
      <c r="Q102" s="36">
        <f>SUMIFS(СВЦЭМ!$D$33:$D$776,СВЦЭМ!$A$33:$A$776,$A102,СВЦЭМ!$B$33:$B$776,Q$83)+'СЕТ СН'!$H$11+СВЦЭМ!$D$10+'СЕТ СН'!$H$5-'СЕТ СН'!$H$21</f>
        <v>3475.1408490200001</v>
      </c>
      <c r="R102" s="36">
        <f>SUMIFS(СВЦЭМ!$D$33:$D$776,СВЦЭМ!$A$33:$A$776,$A102,СВЦЭМ!$B$33:$B$776,R$83)+'СЕТ СН'!$H$11+СВЦЭМ!$D$10+'СЕТ СН'!$H$5-'СЕТ СН'!$H$21</f>
        <v>3473.68361792</v>
      </c>
      <c r="S102" s="36">
        <f>SUMIFS(СВЦЭМ!$D$33:$D$776,СВЦЭМ!$A$33:$A$776,$A102,СВЦЭМ!$B$33:$B$776,S$83)+'СЕТ СН'!$H$11+СВЦЭМ!$D$10+'СЕТ СН'!$H$5-'СЕТ СН'!$H$21</f>
        <v>3484.3256318200001</v>
      </c>
      <c r="T102" s="36">
        <f>SUMIFS(СВЦЭМ!$D$33:$D$776,СВЦЭМ!$A$33:$A$776,$A102,СВЦЭМ!$B$33:$B$776,T$83)+'СЕТ СН'!$H$11+СВЦЭМ!$D$10+'СЕТ СН'!$H$5-'СЕТ СН'!$H$21</f>
        <v>3497.5987959300001</v>
      </c>
      <c r="U102" s="36">
        <f>SUMIFS(СВЦЭМ!$D$33:$D$776,СВЦЭМ!$A$33:$A$776,$A102,СВЦЭМ!$B$33:$B$776,U$83)+'СЕТ СН'!$H$11+СВЦЭМ!$D$10+'СЕТ СН'!$H$5-'СЕТ СН'!$H$21</f>
        <v>3494.1721421800003</v>
      </c>
      <c r="V102" s="36">
        <f>SUMIFS(СВЦЭМ!$D$33:$D$776,СВЦЭМ!$A$33:$A$776,$A102,СВЦЭМ!$B$33:$B$776,V$83)+'СЕТ СН'!$H$11+СВЦЭМ!$D$10+'СЕТ СН'!$H$5-'СЕТ СН'!$H$21</f>
        <v>3489.8482947500002</v>
      </c>
      <c r="W102" s="36">
        <f>SUMIFS(СВЦЭМ!$D$33:$D$776,СВЦЭМ!$A$33:$A$776,$A102,СВЦЭМ!$B$33:$B$776,W$83)+'СЕТ СН'!$H$11+СВЦЭМ!$D$10+'СЕТ СН'!$H$5-'СЕТ СН'!$H$21</f>
        <v>3486.2949385299999</v>
      </c>
      <c r="X102" s="36">
        <f>SUMIFS(СВЦЭМ!$D$33:$D$776,СВЦЭМ!$A$33:$A$776,$A102,СВЦЭМ!$B$33:$B$776,X$83)+'СЕТ СН'!$H$11+СВЦЭМ!$D$10+'СЕТ СН'!$H$5-'СЕТ СН'!$H$21</f>
        <v>3482.5995694900002</v>
      </c>
      <c r="Y102" s="36">
        <f>SUMIFS(СВЦЭМ!$D$33:$D$776,СВЦЭМ!$A$33:$A$776,$A102,СВЦЭМ!$B$33:$B$776,Y$83)+'СЕТ СН'!$H$11+СВЦЭМ!$D$10+'СЕТ СН'!$H$5-'СЕТ СН'!$H$21</f>
        <v>3487.75935566</v>
      </c>
    </row>
    <row r="103" spans="1:25" ht="15.75" x14ac:dyDescent="0.2">
      <c r="A103" s="35">
        <f t="shared" si="2"/>
        <v>43789</v>
      </c>
      <c r="B103" s="36">
        <f>SUMIFS(СВЦЭМ!$D$33:$D$776,СВЦЭМ!$A$33:$A$776,$A103,СВЦЭМ!$B$33:$B$776,B$83)+'СЕТ СН'!$H$11+СВЦЭМ!$D$10+'СЕТ СН'!$H$5-'СЕТ СН'!$H$21</f>
        <v>3467.7809278700001</v>
      </c>
      <c r="C103" s="36">
        <f>SUMIFS(СВЦЭМ!$D$33:$D$776,СВЦЭМ!$A$33:$A$776,$A103,СВЦЭМ!$B$33:$B$776,C$83)+'СЕТ СН'!$H$11+СВЦЭМ!$D$10+'СЕТ СН'!$H$5-'СЕТ СН'!$H$21</f>
        <v>3479.8418079799999</v>
      </c>
      <c r="D103" s="36">
        <f>SUMIFS(СВЦЭМ!$D$33:$D$776,СВЦЭМ!$A$33:$A$776,$A103,СВЦЭМ!$B$33:$B$776,D$83)+'СЕТ СН'!$H$11+СВЦЭМ!$D$10+'СЕТ СН'!$H$5-'СЕТ СН'!$H$21</f>
        <v>3479.4639551800001</v>
      </c>
      <c r="E103" s="36">
        <f>SUMIFS(СВЦЭМ!$D$33:$D$776,СВЦЭМ!$A$33:$A$776,$A103,СВЦЭМ!$B$33:$B$776,E$83)+'СЕТ СН'!$H$11+СВЦЭМ!$D$10+'СЕТ СН'!$H$5-'СЕТ СН'!$H$21</f>
        <v>3486.5028353100001</v>
      </c>
      <c r="F103" s="36">
        <f>SUMIFS(СВЦЭМ!$D$33:$D$776,СВЦЭМ!$A$33:$A$776,$A103,СВЦЭМ!$B$33:$B$776,F$83)+'СЕТ СН'!$H$11+СВЦЭМ!$D$10+'СЕТ СН'!$H$5-'СЕТ СН'!$H$21</f>
        <v>3475.0971433499999</v>
      </c>
      <c r="G103" s="36">
        <f>SUMIFS(СВЦЭМ!$D$33:$D$776,СВЦЭМ!$A$33:$A$776,$A103,СВЦЭМ!$B$33:$B$776,G$83)+'СЕТ СН'!$H$11+СВЦЭМ!$D$10+'СЕТ СН'!$H$5-'СЕТ СН'!$H$21</f>
        <v>3476.2751351699999</v>
      </c>
      <c r="H103" s="36">
        <f>SUMIFS(СВЦЭМ!$D$33:$D$776,СВЦЭМ!$A$33:$A$776,$A103,СВЦЭМ!$B$33:$B$776,H$83)+'СЕТ СН'!$H$11+СВЦЭМ!$D$10+'СЕТ СН'!$H$5-'СЕТ СН'!$H$21</f>
        <v>3483.7963582500001</v>
      </c>
      <c r="I103" s="36">
        <f>SUMIFS(СВЦЭМ!$D$33:$D$776,СВЦЭМ!$A$33:$A$776,$A103,СВЦЭМ!$B$33:$B$776,I$83)+'СЕТ СН'!$H$11+СВЦЭМ!$D$10+'СЕТ СН'!$H$5-'СЕТ СН'!$H$21</f>
        <v>3492.62427114</v>
      </c>
      <c r="J103" s="36">
        <f>SUMIFS(СВЦЭМ!$D$33:$D$776,СВЦЭМ!$A$33:$A$776,$A103,СВЦЭМ!$B$33:$B$776,J$83)+'СЕТ СН'!$H$11+СВЦЭМ!$D$10+'СЕТ СН'!$H$5-'СЕТ СН'!$H$21</f>
        <v>3501.7210716499999</v>
      </c>
      <c r="K103" s="36">
        <f>SUMIFS(СВЦЭМ!$D$33:$D$776,СВЦЭМ!$A$33:$A$776,$A103,СВЦЭМ!$B$33:$B$776,K$83)+'СЕТ СН'!$H$11+СВЦЭМ!$D$10+'СЕТ СН'!$H$5-'СЕТ СН'!$H$21</f>
        <v>3508.2948302599998</v>
      </c>
      <c r="L103" s="36">
        <f>SUMIFS(СВЦЭМ!$D$33:$D$776,СВЦЭМ!$A$33:$A$776,$A103,СВЦЭМ!$B$33:$B$776,L$83)+'СЕТ СН'!$H$11+СВЦЭМ!$D$10+'СЕТ СН'!$H$5-'СЕТ СН'!$H$21</f>
        <v>3480.1494527300001</v>
      </c>
      <c r="M103" s="36">
        <f>SUMIFS(СВЦЭМ!$D$33:$D$776,СВЦЭМ!$A$33:$A$776,$A103,СВЦЭМ!$B$33:$B$776,M$83)+'СЕТ СН'!$H$11+СВЦЭМ!$D$10+'СЕТ СН'!$H$5-'СЕТ СН'!$H$21</f>
        <v>3456.9860430700001</v>
      </c>
      <c r="N103" s="36">
        <f>SUMIFS(СВЦЭМ!$D$33:$D$776,СВЦЭМ!$A$33:$A$776,$A103,СВЦЭМ!$B$33:$B$776,N$83)+'СЕТ СН'!$H$11+СВЦЭМ!$D$10+'СЕТ СН'!$H$5-'СЕТ СН'!$H$21</f>
        <v>3446.0918967799998</v>
      </c>
      <c r="O103" s="36">
        <f>SUMIFS(СВЦЭМ!$D$33:$D$776,СВЦЭМ!$A$33:$A$776,$A103,СВЦЭМ!$B$33:$B$776,O$83)+'СЕТ СН'!$H$11+СВЦЭМ!$D$10+'СЕТ СН'!$H$5-'СЕТ СН'!$H$21</f>
        <v>3446.50849333</v>
      </c>
      <c r="P103" s="36">
        <f>SUMIFS(СВЦЭМ!$D$33:$D$776,СВЦЭМ!$A$33:$A$776,$A103,СВЦЭМ!$B$33:$B$776,P$83)+'СЕТ СН'!$H$11+СВЦЭМ!$D$10+'СЕТ СН'!$H$5-'СЕТ СН'!$H$21</f>
        <v>3440.9837873400002</v>
      </c>
      <c r="Q103" s="36">
        <f>SUMIFS(СВЦЭМ!$D$33:$D$776,СВЦЭМ!$A$33:$A$776,$A103,СВЦЭМ!$B$33:$B$776,Q$83)+'СЕТ СН'!$H$11+СВЦЭМ!$D$10+'СЕТ СН'!$H$5-'СЕТ СН'!$H$21</f>
        <v>3436.2553795700001</v>
      </c>
      <c r="R103" s="36">
        <f>SUMIFS(СВЦЭМ!$D$33:$D$776,СВЦЭМ!$A$33:$A$776,$A103,СВЦЭМ!$B$33:$B$776,R$83)+'СЕТ СН'!$H$11+СВЦЭМ!$D$10+'СЕТ СН'!$H$5-'СЕТ СН'!$H$21</f>
        <v>3444.0181890200001</v>
      </c>
      <c r="S103" s="36">
        <f>SUMIFS(СВЦЭМ!$D$33:$D$776,СВЦЭМ!$A$33:$A$776,$A103,СВЦЭМ!$B$33:$B$776,S$83)+'СЕТ СН'!$H$11+СВЦЭМ!$D$10+'СЕТ СН'!$H$5-'СЕТ СН'!$H$21</f>
        <v>3460.6294219000001</v>
      </c>
      <c r="T103" s="36">
        <f>SUMIFS(СВЦЭМ!$D$33:$D$776,СВЦЭМ!$A$33:$A$776,$A103,СВЦЭМ!$B$33:$B$776,T$83)+'СЕТ СН'!$H$11+СВЦЭМ!$D$10+'СЕТ СН'!$H$5-'СЕТ СН'!$H$21</f>
        <v>3470.1594817499999</v>
      </c>
      <c r="U103" s="36">
        <f>SUMIFS(СВЦЭМ!$D$33:$D$776,СВЦЭМ!$A$33:$A$776,$A103,СВЦЭМ!$B$33:$B$776,U$83)+'СЕТ СН'!$H$11+СВЦЭМ!$D$10+'СЕТ СН'!$H$5-'СЕТ СН'!$H$21</f>
        <v>3465.8255861600001</v>
      </c>
      <c r="V103" s="36">
        <f>SUMIFS(СВЦЭМ!$D$33:$D$776,СВЦЭМ!$A$33:$A$776,$A103,СВЦЭМ!$B$33:$B$776,V$83)+'СЕТ СН'!$H$11+СВЦЭМ!$D$10+'СЕТ СН'!$H$5-'СЕТ СН'!$H$21</f>
        <v>3454.5035394800002</v>
      </c>
      <c r="W103" s="36">
        <f>SUMIFS(СВЦЭМ!$D$33:$D$776,СВЦЭМ!$A$33:$A$776,$A103,СВЦЭМ!$B$33:$B$776,W$83)+'СЕТ СН'!$H$11+СВЦЭМ!$D$10+'СЕТ СН'!$H$5-'СЕТ СН'!$H$21</f>
        <v>3458.0788162899998</v>
      </c>
      <c r="X103" s="36">
        <f>SUMIFS(СВЦЭМ!$D$33:$D$776,СВЦЭМ!$A$33:$A$776,$A103,СВЦЭМ!$B$33:$B$776,X$83)+'СЕТ СН'!$H$11+СВЦЭМ!$D$10+'СЕТ СН'!$H$5-'СЕТ СН'!$H$21</f>
        <v>3450.99706195</v>
      </c>
      <c r="Y103" s="36">
        <f>SUMIFS(СВЦЭМ!$D$33:$D$776,СВЦЭМ!$A$33:$A$776,$A103,СВЦЭМ!$B$33:$B$776,Y$83)+'СЕТ СН'!$H$11+СВЦЭМ!$D$10+'СЕТ СН'!$H$5-'СЕТ СН'!$H$21</f>
        <v>3451.79258686</v>
      </c>
    </row>
    <row r="104" spans="1:25" ht="15.75" x14ac:dyDescent="0.2">
      <c r="A104" s="35">
        <f t="shared" si="2"/>
        <v>43790</v>
      </c>
      <c r="B104" s="36">
        <f>SUMIFS(СВЦЭМ!$D$33:$D$776,СВЦЭМ!$A$33:$A$776,$A104,СВЦЭМ!$B$33:$B$776,B$83)+'СЕТ СН'!$H$11+СВЦЭМ!$D$10+'СЕТ СН'!$H$5-'СЕТ СН'!$H$21</f>
        <v>3521.15584253</v>
      </c>
      <c r="C104" s="36">
        <f>SUMIFS(СВЦЭМ!$D$33:$D$776,СВЦЭМ!$A$33:$A$776,$A104,СВЦЭМ!$B$33:$B$776,C$83)+'СЕТ СН'!$H$11+СВЦЭМ!$D$10+'СЕТ СН'!$H$5-'СЕТ СН'!$H$21</f>
        <v>3527.8109081600001</v>
      </c>
      <c r="D104" s="36">
        <f>SUMIFS(СВЦЭМ!$D$33:$D$776,СВЦЭМ!$A$33:$A$776,$A104,СВЦЭМ!$B$33:$B$776,D$83)+'СЕТ СН'!$H$11+СВЦЭМ!$D$10+'СЕТ СН'!$H$5-'СЕТ СН'!$H$21</f>
        <v>3571.0370138100002</v>
      </c>
      <c r="E104" s="36">
        <f>SUMIFS(СВЦЭМ!$D$33:$D$776,СВЦЭМ!$A$33:$A$776,$A104,СВЦЭМ!$B$33:$B$776,E$83)+'СЕТ СН'!$H$11+СВЦЭМ!$D$10+'СЕТ СН'!$H$5-'СЕТ СН'!$H$21</f>
        <v>3568.9928463300002</v>
      </c>
      <c r="F104" s="36">
        <f>SUMIFS(СВЦЭМ!$D$33:$D$776,СВЦЭМ!$A$33:$A$776,$A104,СВЦЭМ!$B$33:$B$776,F$83)+'СЕТ СН'!$H$11+СВЦЭМ!$D$10+'СЕТ СН'!$H$5-'СЕТ СН'!$H$21</f>
        <v>3567.1948847600001</v>
      </c>
      <c r="G104" s="36">
        <f>SUMIFS(СВЦЭМ!$D$33:$D$776,СВЦЭМ!$A$33:$A$776,$A104,СВЦЭМ!$B$33:$B$776,G$83)+'СЕТ СН'!$H$11+СВЦЭМ!$D$10+'СЕТ СН'!$H$5-'СЕТ СН'!$H$21</f>
        <v>3556.7362167800002</v>
      </c>
      <c r="H104" s="36">
        <f>SUMIFS(СВЦЭМ!$D$33:$D$776,СВЦЭМ!$A$33:$A$776,$A104,СВЦЭМ!$B$33:$B$776,H$83)+'СЕТ СН'!$H$11+СВЦЭМ!$D$10+'СЕТ СН'!$H$5-'СЕТ СН'!$H$21</f>
        <v>3516.4333275500003</v>
      </c>
      <c r="I104" s="36">
        <f>SUMIFS(СВЦЭМ!$D$33:$D$776,СВЦЭМ!$A$33:$A$776,$A104,СВЦЭМ!$B$33:$B$776,I$83)+'СЕТ СН'!$H$11+СВЦЭМ!$D$10+'СЕТ СН'!$H$5-'СЕТ СН'!$H$21</f>
        <v>3498.7981367699999</v>
      </c>
      <c r="J104" s="36">
        <f>SUMIFS(СВЦЭМ!$D$33:$D$776,СВЦЭМ!$A$33:$A$776,$A104,СВЦЭМ!$B$33:$B$776,J$83)+'СЕТ СН'!$H$11+СВЦЭМ!$D$10+'СЕТ СН'!$H$5-'СЕТ СН'!$H$21</f>
        <v>3473.8801532299999</v>
      </c>
      <c r="K104" s="36">
        <f>SUMIFS(СВЦЭМ!$D$33:$D$776,СВЦЭМ!$A$33:$A$776,$A104,СВЦЭМ!$B$33:$B$776,K$83)+'СЕТ СН'!$H$11+СВЦЭМ!$D$10+'СЕТ СН'!$H$5-'СЕТ СН'!$H$21</f>
        <v>3468.72321883</v>
      </c>
      <c r="L104" s="36">
        <f>SUMIFS(СВЦЭМ!$D$33:$D$776,СВЦЭМ!$A$33:$A$776,$A104,СВЦЭМ!$B$33:$B$776,L$83)+'СЕТ СН'!$H$11+СВЦЭМ!$D$10+'СЕТ СН'!$H$5-'СЕТ СН'!$H$21</f>
        <v>3441.4030810899999</v>
      </c>
      <c r="M104" s="36">
        <f>SUMIFS(СВЦЭМ!$D$33:$D$776,СВЦЭМ!$A$33:$A$776,$A104,СВЦЭМ!$B$33:$B$776,M$83)+'СЕТ СН'!$H$11+СВЦЭМ!$D$10+'СЕТ СН'!$H$5-'СЕТ СН'!$H$21</f>
        <v>3440.0839864700001</v>
      </c>
      <c r="N104" s="36">
        <f>SUMIFS(СВЦЭМ!$D$33:$D$776,СВЦЭМ!$A$33:$A$776,$A104,СВЦЭМ!$B$33:$B$776,N$83)+'СЕТ СН'!$H$11+СВЦЭМ!$D$10+'СЕТ СН'!$H$5-'СЕТ СН'!$H$21</f>
        <v>3455.9718186099999</v>
      </c>
      <c r="O104" s="36">
        <f>SUMIFS(СВЦЭМ!$D$33:$D$776,СВЦЭМ!$A$33:$A$776,$A104,СВЦЭМ!$B$33:$B$776,O$83)+'СЕТ СН'!$H$11+СВЦЭМ!$D$10+'СЕТ СН'!$H$5-'СЕТ СН'!$H$21</f>
        <v>3474.3476220000002</v>
      </c>
      <c r="P104" s="36">
        <f>SUMIFS(СВЦЭМ!$D$33:$D$776,СВЦЭМ!$A$33:$A$776,$A104,СВЦЭМ!$B$33:$B$776,P$83)+'СЕТ СН'!$H$11+СВЦЭМ!$D$10+'СЕТ СН'!$H$5-'СЕТ СН'!$H$21</f>
        <v>3472.7824661899999</v>
      </c>
      <c r="Q104" s="36">
        <f>SUMIFS(СВЦЭМ!$D$33:$D$776,СВЦЭМ!$A$33:$A$776,$A104,СВЦЭМ!$B$33:$B$776,Q$83)+'СЕТ СН'!$H$11+СВЦЭМ!$D$10+'СЕТ СН'!$H$5-'СЕТ СН'!$H$21</f>
        <v>3472.3757320899999</v>
      </c>
      <c r="R104" s="36">
        <f>SUMIFS(СВЦЭМ!$D$33:$D$776,СВЦЭМ!$A$33:$A$776,$A104,СВЦЭМ!$B$33:$B$776,R$83)+'СЕТ СН'!$H$11+СВЦЭМ!$D$10+'СЕТ СН'!$H$5-'СЕТ СН'!$H$21</f>
        <v>3457.0080962800002</v>
      </c>
      <c r="S104" s="36">
        <f>SUMIFS(СВЦЭМ!$D$33:$D$776,СВЦЭМ!$A$33:$A$776,$A104,СВЦЭМ!$B$33:$B$776,S$83)+'СЕТ СН'!$H$11+СВЦЭМ!$D$10+'СЕТ СН'!$H$5-'СЕТ СН'!$H$21</f>
        <v>3435.6582201700003</v>
      </c>
      <c r="T104" s="36">
        <f>SUMIFS(СВЦЭМ!$D$33:$D$776,СВЦЭМ!$A$33:$A$776,$A104,СВЦЭМ!$B$33:$B$776,T$83)+'СЕТ СН'!$H$11+СВЦЭМ!$D$10+'СЕТ СН'!$H$5-'СЕТ СН'!$H$21</f>
        <v>3428.2368286599999</v>
      </c>
      <c r="U104" s="36">
        <f>SUMIFS(СВЦЭМ!$D$33:$D$776,СВЦЭМ!$A$33:$A$776,$A104,СВЦЭМ!$B$33:$B$776,U$83)+'СЕТ СН'!$H$11+СВЦЭМ!$D$10+'СЕТ СН'!$H$5-'СЕТ СН'!$H$21</f>
        <v>3425.8043886300002</v>
      </c>
      <c r="V104" s="36">
        <f>SUMIFS(СВЦЭМ!$D$33:$D$776,СВЦЭМ!$A$33:$A$776,$A104,СВЦЭМ!$B$33:$B$776,V$83)+'СЕТ СН'!$H$11+СВЦЭМ!$D$10+'СЕТ СН'!$H$5-'СЕТ СН'!$H$21</f>
        <v>3412.1989060300002</v>
      </c>
      <c r="W104" s="36">
        <f>SUMIFS(СВЦЭМ!$D$33:$D$776,СВЦЭМ!$A$33:$A$776,$A104,СВЦЭМ!$B$33:$B$776,W$83)+'СЕТ СН'!$H$11+СВЦЭМ!$D$10+'СЕТ СН'!$H$5-'СЕТ СН'!$H$21</f>
        <v>3403.8894155400003</v>
      </c>
      <c r="X104" s="36">
        <f>SUMIFS(СВЦЭМ!$D$33:$D$776,СВЦЭМ!$A$33:$A$776,$A104,СВЦЭМ!$B$33:$B$776,X$83)+'СЕТ СН'!$H$11+СВЦЭМ!$D$10+'СЕТ СН'!$H$5-'СЕТ СН'!$H$21</f>
        <v>3407.3005299900001</v>
      </c>
      <c r="Y104" s="36">
        <f>SUMIFS(СВЦЭМ!$D$33:$D$776,СВЦЭМ!$A$33:$A$776,$A104,СВЦЭМ!$B$33:$B$776,Y$83)+'СЕТ СН'!$H$11+СВЦЭМ!$D$10+'СЕТ СН'!$H$5-'СЕТ СН'!$H$21</f>
        <v>3465.6969275299998</v>
      </c>
    </row>
    <row r="105" spans="1:25" ht="15.75" x14ac:dyDescent="0.2">
      <c r="A105" s="35">
        <f t="shared" si="2"/>
        <v>43791</v>
      </c>
      <c r="B105" s="36">
        <f>SUMIFS(СВЦЭМ!$D$33:$D$776,СВЦЭМ!$A$33:$A$776,$A105,СВЦЭМ!$B$33:$B$776,B$83)+'СЕТ СН'!$H$11+СВЦЭМ!$D$10+'СЕТ СН'!$H$5-'СЕТ СН'!$H$21</f>
        <v>3521.3747711599999</v>
      </c>
      <c r="C105" s="36">
        <f>SUMIFS(СВЦЭМ!$D$33:$D$776,СВЦЭМ!$A$33:$A$776,$A105,СВЦЭМ!$B$33:$B$776,C$83)+'СЕТ СН'!$H$11+СВЦЭМ!$D$10+'СЕТ СН'!$H$5-'СЕТ СН'!$H$21</f>
        <v>3556.7575797499999</v>
      </c>
      <c r="D105" s="36">
        <f>SUMIFS(СВЦЭМ!$D$33:$D$776,СВЦЭМ!$A$33:$A$776,$A105,СВЦЭМ!$B$33:$B$776,D$83)+'СЕТ СН'!$H$11+СВЦЭМ!$D$10+'СЕТ СН'!$H$5-'СЕТ СН'!$H$21</f>
        <v>3561.30250652</v>
      </c>
      <c r="E105" s="36">
        <f>SUMIFS(СВЦЭМ!$D$33:$D$776,СВЦЭМ!$A$33:$A$776,$A105,СВЦЭМ!$B$33:$B$776,E$83)+'СЕТ СН'!$H$11+СВЦЭМ!$D$10+'СЕТ СН'!$H$5-'СЕТ СН'!$H$21</f>
        <v>3546.6302776299999</v>
      </c>
      <c r="F105" s="36">
        <f>SUMIFS(СВЦЭМ!$D$33:$D$776,СВЦЭМ!$A$33:$A$776,$A105,СВЦЭМ!$B$33:$B$776,F$83)+'СЕТ СН'!$H$11+СВЦЭМ!$D$10+'СЕТ СН'!$H$5-'СЕТ СН'!$H$21</f>
        <v>3534.0395125200002</v>
      </c>
      <c r="G105" s="36">
        <f>SUMIFS(СВЦЭМ!$D$33:$D$776,СВЦЭМ!$A$33:$A$776,$A105,СВЦЭМ!$B$33:$B$776,G$83)+'СЕТ СН'!$H$11+СВЦЭМ!$D$10+'СЕТ СН'!$H$5-'СЕТ СН'!$H$21</f>
        <v>3518.4613429299998</v>
      </c>
      <c r="H105" s="36">
        <f>SUMIFS(СВЦЭМ!$D$33:$D$776,СВЦЭМ!$A$33:$A$776,$A105,СВЦЭМ!$B$33:$B$776,H$83)+'СЕТ СН'!$H$11+СВЦЭМ!$D$10+'СЕТ СН'!$H$5-'СЕТ СН'!$H$21</f>
        <v>3498.6758230999999</v>
      </c>
      <c r="I105" s="36">
        <f>SUMIFS(СВЦЭМ!$D$33:$D$776,СВЦЭМ!$A$33:$A$776,$A105,СВЦЭМ!$B$33:$B$776,I$83)+'СЕТ СН'!$H$11+СВЦЭМ!$D$10+'СЕТ СН'!$H$5-'СЕТ СН'!$H$21</f>
        <v>3498.5212767799999</v>
      </c>
      <c r="J105" s="36">
        <f>SUMIFS(СВЦЭМ!$D$33:$D$776,СВЦЭМ!$A$33:$A$776,$A105,СВЦЭМ!$B$33:$B$776,J$83)+'СЕТ СН'!$H$11+СВЦЭМ!$D$10+'СЕТ СН'!$H$5-'СЕТ СН'!$H$21</f>
        <v>3471.22061695</v>
      </c>
      <c r="K105" s="36">
        <f>SUMIFS(СВЦЭМ!$D$33:$D$776,СВЦЭМ!$A$33:$A$776,$A105,СВЦЭМ!$B$33:$B$776,K$83)+'СЕТ СН'!$H$11+СВЦЭМ!$D$10+'СЕТ СН'!$H$5-'СЕТ СН'!$H$21</f>
        <v>3466.1348935199999</v>
      </c>
      <c r="L105" s="36">
        <f>SUMIFS(СВЦЭМ!$D$33:$D$776,СВЦЭМ!$A$33:$A$776,$A105,СВЦЭМ!$B$33:$B$776,L$83)+'СЕТ СН'!$H$11+СВЦЭМ!$D$10+'СЕТ СН'!$H$5-'СЕТ СН'!$H$21</f>
        <v>3432.1792789400001</v>
      </c>
      <c r="M105" s="36">
        <f>SUMIFS(СВЦЭМ!$D$33:$D$776,СВЦЭМ!$A$33:$A$776,$A105,СВЦЭМ!$B$33:$B$776,M$83)+'СЕТ СН'!$H$11+СВЦЭМ!$D$10+'СЕТ СН'!$H$5-'СЕТ СН'!$H$21</f>
        <v>3429.6625506999999</v>
      </c>
      <c r="N105" s="36">
        <f>SUMIFS(СВЦЭМ!$D$33:$D$776,СВЦЭМ!$A$33:$A$776,$A105,СВЦЭМ!$B$33:$B$776,N$83)+'СЕТ СН'!$H$11+СВЦЭМ!$D$10+'СЕТ СН'!$H$5-'СЕТ СН'!$H$21</f>
        <v>3424.84191904</v>
      </c>
      <c r="O105" s="36">
        <f>SUMIFS(СВЦЭМ!$D$33:$D$776,СВЦЭМ!$A$33:$A$776,$A105,СВЦЭМ!$B$33:$B$776,O$83)+'СЕТ СН'!$H$11+СВЦЭМ!$D$10+'СЕТ СН'!$H$5-'СЕТ СН'!$H$21</f>
        <v>3440.6414364800003</v>
      </c>
      <c r="P105" s="36">
        <f>SUMIFS(СВЦЭМ!$D$33:$D$776,СВЦЭМ!$A$33:$A$776,$A105,СВЦЭМ!$B$33:$B$776,P$83)+'СЕТ СН'!$H$11+СВЦЭМ!$D$10+'СЕТ СН'!$H$5-'СЕТ СН'!$H$21</f>
        <v>3452.1970279100001</v>
      </c>
      <c r="Q105" s="36">
        <f>SUMIFS(СВЦЭМ!$D$33:$D$776,СВЦЭМ!$A$33:$A$776,$A105,СВЦЭМ!$B$33:$B$776,Q$83)+'СЕТ СН'!$H$11+СВЦЭМ!$D$10+'СЕТ СН'!$H$5-'СЕТ СН'!$H$21</f>
        <v>3452.72611581</v>
      </c>
      <c r="R105" s="36">
        <f>SUMIFS(СВЦЭМ!$D$33:$D$776,СВЦЭМ!$A$33:$A$776,$A105,СВЦЭМ!$B$33:$B$776,R$83)+'СЕТ СН'!$H$11+СВЦЭМ!$D$10+'СЕТ СН'!$H$5-'СЕТ СН'!$H$21</f>
        <v>3435.5031091599999</v>
      </c>
      <c r="S105" s="36">
        <f>SUMIFS(СВЦЭМ!$D$33:$D$776,СВЦЭМ!$A$33:$A$776,$A105,СВЦЭМ!$B$33:$B$776,S$83)+'СЕТ СН'!$H$11+СВЦЭМ!$D$10+'СЕТ СН'!$H$5-'СЕТ СН'!$H$21</f>
        <v>3425.9415384900003</v>
      </c>
      <c r="T105" s="36">
        <f>SUMIFS(СВЦЭМ!$D$33:$D$776,СВЦЭМ!$A$33:$A$776,$A105,СВЦЭМ!$B$33:$B$776,T$83)+'СЕТ СН'!$H$11+СВЦЭМ!$D$10+'СЕТ СН'!$H$5-'СЕТ СН'!$H$21</f>
        <v>3421.09950566</v>
      </c>
      <c r="U105" s="36">
        <f>SUMIFS(СВЦЭМ!$D$33:$D$776,СВЦЭМ!$A$33:$A$776,$A105,СВЦЭМ!$B$33:$B$776,U$83)+'СЕТ СН'!$H$11+СВЦЭМ!$D$10+'СЕТ СН'!$H$5-'СЕТ СН'!$H$21</f>
        <v>3414.3138733999999</v>
      </c>
      <c r="V105" s="36">
        <f>SUMIFS(СВЦЭМ!$D$33:$D$776,СВЦЭМ!$A$33:$A$776,$A105,СВЦЭМ!$B$33:$B$776,V$83)+'СЕТ СН'!$H$11+СВЦЭМ!$D$10+'СЕТ СН'!$H$5-'СЕТ СН'!$H$21</f>
        <v>3406.6012991500002</v>
      </c>
      <c r="W105" s="36">
        <f>SUMIFS(СВЦЭМ!$D$33:$D$776,СВЦЭМ!$A$33:$A$776,$A105,СВЦЭМ!$B$33:$B$776,W$83)+'СЕТ СН'!$H$11+СВЦЭМ!$D$10+'СЕТ СН'!$H$5-'СЕТ СН'!$H$21</f>
        <v>3394.1433707800002</v>
      </c>
      <c r="X105" s="36">
        <f>SUMIFS(СВЦЭМ!$D$33:$D$776,СВЦЭМ!$A$33:$A$776,$A105,СВЦЭМ!$B$33:$B$776,X$83)+'СЕТ СН'!$H$11+СВЦЭМ!$D$10+'СЕТ СН'!$H$5-'СЕТ СН'!$H$21</f>
        <v>3408.8633157100003</v>
      </c>
      <c r="Y105" s="36">
        <f>SUMIFS(СВЦЭМ!$D$33:$D$776,СВЦЭМ!$A$33:$A$776,$A105,СВЦЭМ!$B$33:$B$776,Y$83)+'СЕТ СН'!$H$11+СВЦЭМ!$D$10+'СЕТ СН'!$H$5-'СЕТ СН'!$H$21</f>
        <v>3441.68656715</v>
      </c>
    </row>
    <row r="106" spans="1:25" ht="15.75" x14ac:dyDescent="0.2">
      <c r="A106" s="35">
        <f t="shared" si="2"/>
        <v>43792</v>
      </c>
      <c r="B106" s="36">
        <f>SUMIFS(СВЦЭМ!$D$33:$D$776,СВЦЭМ!$A$33:$A$776,$A106,СВЦЭМ!$B$33:$B$776,B$83)+'СЕТ СН'!$H$11+СВЦЭМ!$D$10+'СЕТ СН'!$H$5-'СЕТ СН'!$H$21</f>
        <v>3475.48732118</v>
      </c>
      <c r="C106" s="36">
        <f>SUMIFS(СВЦЭМ!$D$33:$D$776,СВЦЭМ!$A$33:$A$776,$A106,СВЦЭМ!$B$33:$B$776,C$83)+'СЕТ СН'!$H$11+СВЦЭМ!$D$10+'СЕТ СН'!$H$5-'СЕТ СН'!$H$21</f>
        <v>3514.9622601199999</v>
      </c>
      <c r="D106" s="36">
        <f>SUMIFS(СВЦЭМ!$D$33:$D$776,СВЦЭМ!$A$33:$A$776,$A106,СВЦЭМ!$B$33:$B$776,D$83)+'СЕТ СН'!$H$11+СВЦЭМ!$D$10+'СЕТ СН'!$H$5-'СЕТ СН'!$H$21</f>
        <v>3525.4222029900002</v>
      </c>
      <c r="E106" s="36">
        <f>SUMIFS(СВЦЭМ!$D$33:$D$776,СВЦЭМ!$A$33:$A$776,$A106,СВЦЭМ!$B$33:$B$776,E$83)+'СЕТ СН'!$H$11+СВЦЭМ!$D$10+'СЕТ СН'!$H$5-'СЕТ СН'!$H$21</f>
        <v>3531.7039702100001</v>
      </c>
      <c r="F106" s="36">
        <f>SUMIFS(СВЦЭМ!$D$33:$D$776,СВЦЭМ!$A$33:$A$776,$A106,СВЦЭМ!$B$33:$B$776,F$83)+'СЕТ СН'!$H$11+СВЦЭМ!$D$10+'СЕТ СН'!$H$5-'СЕТ СН'!$H$21</f>
        <v>3528.5558371100001</v>
      </c>
      <c r="G106" s="36">
        <f>SUMIFS(СВЦЭМ!$D$33:$D$776,СВЦЭМ!$A$33:$A$776,$A106,СВЦЭМ!$B$33:$B$776,G$83)+'СЕТ СН'!$H$11+СВЦЭМ!$D$10+'СЕТ СН'!$H$5-'СЕТ СН'!$H$21</f>
        <v>3520.4003944699998</v>
      </c>
      <c r="H106" s="36">
        <f>SUMIFS(СВЦЭМ!$D$33:$D$776,СВЦЭМ!$A$33:$A$776,$A106,СВЦЭМ!$B$33:$B$776,H$83)+'СЕТ СН'!$H$11+СВЦЭМ!$D$10+'СЕТ СН'!$H$5-'СЕТ СН'!$H$21</f>
        <v>3501.61183119</v>
      </c>
      <c r="I106" s="36">
        <f>SUMIFS(СВЦЭМ!$D$33:$D$776,СВЦЭМ!$A$33:$A$776,$A106,СВЦЭМ!$B$33:$B$776,I$83)+'СЕТ СН'!$H$11+СВЦЭМ!$D$10+'СЕТ СН'!$H$5-'СЕТ СН'!$H$21</f>
        <v>3502.9071588500001</v>
      </c>
      <c r="J106" s="36">
        <f>SUMIFS(СВЦЭМ!$D$33:$D$776,СВЦЭМ!$A$33:$A$776,$A106,СВЦЭМ!$B$33:$B$776,J$83)+'СЕТ СН'!$H$11+СВЦЭМ!$D$10+'СЕТ СН'!$H$5-'СЕТ СН'!$H$21</f>
        <v>3481.5052686700001</v>
      </c>
      <c r="K106" s="36">
        <f>SUMIFS(СВЦЭМ!$D$33:$D$776,СВЦЭМ!$A$33:$A$776,$A106,СВЦЭМ!$B$33:$B$776,K$83)+'СЕТ СН'!$H$11+СВЦЭМ!$D$10+'СЕТ СН'!$H$5-'СЕТ СН'!$H$21</f>
        <v>3467.9553164999998</v>
      </c>
      <c r="L106" s="36">
        <f>SUMIFS(СВЦЭМ!$D$33:$D$776,СВЦЭМ!$A$33:$A$776,$A106,СВЦЭМ!$B$33:$B$776,L$83)+'СЕТ СН'!$H$11+СВЦЭМ!$D$10+'СЕТ СН'!$H$5-'СЕТ СН'!$H$21</f>
        <v>3434.6950411100001</v>
      </c>
      <c r="M106" s="36">
        <f>SUMIFS(СВЦЭМ!$D$33:$D$776,СВЦЭМ!$A$33:$A$776,$A106,СВЦЭМ!$B$33:$B$776,M$83)+'СЕТ СН'!$H$11+СВЦЭМ!$D$10+'СЕТ СН'!$H$5-'СЕТ СН'!$H$21</f>
        <v>3429.2193101399998</v>
      </c>
      <c r="N106" s="36">
        <f>SUMIFS(СВЦЭМ!$D$33:$D$776,СВЦЭМ!$A$33:$A$776,$A106,СВЦЭМ!$B$33:$B$776,N$83)+'СЕТ СН'!$H$11+СВЦЭМ!$D$10+'СЕТ СН'!$H$5-'СЕТ СН'!$H$21</f>
        <v>3423.23971183</v>
      </c>
      <c r="O106" s="36">
        <f>SUMIFS(СВЦЭМ!$D$33:$D$776,СВЦЭМ!$A$33:$A$776,$A106,СВЦЭМ!$B$33:$B$776,O$83)+'СЕТ СН'!$H$11+СВЦЭМ!$D$10+'СЕТ СН'!$H$5-'СЕТ СН'!$H$21</f>
        <v>3431.1463957999999</v>
      </c>
      <c r="P106" s="36">
        <f>SUMIFS(СВЦЭМ!$D$33:$D$776,СВЦЭМ!$A$33:$A$776,$A106,СВЦЭМ!$B$33:$B$776,P$83)+'СЕТ СН'!$H$11+СВЦЭМ!$D$10+'СЕТ СН'!$H$5-'СЕТ СН'!$H$21</f>
        <v>3442.3482185299999</v>
      </c>
      <c r="Q106" s="36">
        <f>SUMIFS(СВЦЭМ!$D$33:$D$776,СВЦЭМ!$A$33:$A$776,$A106,СВЦЭМ!$B$33:$B$776,Q$83)+'СЕТ СН'!$H$11+СВЦЭМ!$D$10+'СЕТ СН'!$H$5-'СЕТ СН'!$H$21</f>
        <v>3440.1776775200001</v>
      </c>
      <c r="R106" s="36">
        <f>SUMIFS(СВЦЭМ!$D$33:$D$776,СВЦЭМ!$A$33:$A$776,$A106,СВЦЭМ!$B$33:$B$776,R$83)+'СЕТ СН'!$H$11+СВЦЭМ!$D$10+'СЕТ СН'!$H$5-'СЕТ СН'!$H$21</f>
        <v>3431.5430943400002</v>
      </c>
      <c r="S106" s="36">
        <f>SUMIFS(СВЦЭМ!$D$33:$D$776,СВЦЭМ!$A$33:$A$776,$A106,СВЦЭМ!$B$33:$B$776,S$83)+'СЕТ СН'!$H$11+СВЦЭМ!$D$10+'СЕТ СН'!$H$5-'СЕТ СН'!$H$21</f>
        <v>3424.12984525</v>
      </c>
      <c r="T106" s="36">
        <f>SUMIFS(СВЦЭМ!$D$33:$D$776,СВЦЭМ!$A$33:$A$776,$A106,СВЦЭМ!$B$33:$B$776,T$83)+'СЕТ СН'!$H$11+СВЦЭМ!$D$10+'СЕТ СН'!$H$5-'СЕТ СН'!$H$21</f>
        <v>3416.8320326100002</v>
      </c>
      <c r="U106" s="36">
        <f>SUMIFS(СВЦЭМ!$D$33:$D$776,СВЦЭМ!$A$33:$A$776,$A106,СВЦЭМ!$B$33:$B$776,U$83)+'СЕТ СН'!$H$11+СВЦЭМ!$D$10+'СЕТ СН'!$H$5-'СЕТ СН'!$H$21</f>
        <v>3414.2383640799999</v>
      </c>
      <c r="V106" s="36">
        <f>SUMIFS(СВЦЭМ!$D$33:$D$776,СВЦЭМ!$A$33:$A$776,$A106,СВЦЭМ!$B$33:$B$776,V$83)+'СЕТ СН'!$H$11+СВЦЭМ!$D$10+'СЕТ СН'!$H$5-'СЕТ СН'!$H$21</f>
        <v>3423.1846148899999</v>
      </c>
      <c r="W106" s="36">
        <f>SUMIFS(СВЦЭМ!$D$33:$D$776,СВЦЭМ!$A$33:$A$776,$A106,СВЦЭМ!$B$33:$B$776,W$83)+'СЕТ СН'!$H$11+СВЦЭМ!$D$10+'СЕТ СН'!$H$5-'СЕТ СН'!$H$21</f>
        <v>3435.1743907700002</v>
      </c>
      <c r="X106" s="36">
        <f>SUMIFS(СВЦЭМ!$D$33:$D$776,СВЦЭМ!$A$33:$A$776,$A106,СВЦЭМ!$B$33:$B$776,X$83)+'СЕТ СН'!$H$11+СВЦЭМ!$D$10+'СЕТ СН'!$H$5-'СЕТ СН'!$H$21</f>
        <v>3447.8059111699999</v>
      </c>
      <c r="Y106" s="36">
        <f>SUMIFS(СВЦЭМ!$D$33:$D$776,СВЦЭМ!$A$33:$A$776,$A106,СВЦЭМ!$B$33:$B$776,Y$83)+'СЕТ СН'!$H$11+СВЦЭМ!$D$10+'СЕТ СН'!$H$5-'СЕТ СН'!$H$21</f>
        <v>3456.97555543</v>
      </c>
    </row>
    <row r="107" spans="1:25" ht="15.75" x14ac:dyDescent="0.2">
      <c r="A107" s="35">
        <f t="shared" si="2"/>
        <v>43793</v>
      </c>
      <c r="B107" s="36">
        <f>SUMIFS(СВЦЭМ!$D$33:$D$776,СВЦЭМ!$A$33:$A$776,$A107,СВЦЭМ!$B$33:$B$776,B$83)+'СЕТ СН'!$H$11+СВЦЭМ!$D$10+'СЕТ СН'!$H$5-'СЕТ СН'!$H$21</f>
        <v>3435.7660666100001</v>
      </c>
      <c r="C107" s="36">
        <f>SUMIFS(СВЦЭМ!$D$33:$D$776,СВЦЭМ!$A$33:$A$776,$A107,СВЦЭМ!$B$33:$B$776,C$83)+'СЕТ СН'!$H$11+СВЦЭМ!$D$10+'СЕТ СН'!$H$5-'СЕТ СН'!$H$21</f>
        <v>3451.49776238</v>
      </c>
      <c r="D107" s="36">
        <f>SUMIFS(СВЦЭМ!$D$33:$D$776,СВЦЭМ!$A$33:$A$776,$A107,СВЦЭМ!$B$33:$B$776,D$83)+'СЕТ СН'!$H$11+СВЦЭМ!$D$10+'СЕТ СН'!$H$5-'СЕТ СН'!$H$21</f>
        <v>3509.0527254399999</v>
      </c>
      <c r="E107" s="36">
        <f>SUMIFS(СВЦЭМ!$D$33:$D$776,СВЦЭМ!$A$33:$A$776,$A107,СВЦЭМ!$B$33:$B$776,E$83)+'СЕТ СН'!$H$11+СВЦЭМ!$D$10+'СЕТ СН'!$H$5-'СЕТ СН'!$H$21</f>
        <v>3532.3095991700002</v>
      </c>
      <c r="F107" s="36">
        <f>SUMIFS(СВЦЭМ!$D$33:$D$776,СВЦЭМ!$A$33:$A$776,$A107,СВЦЭМ!$B$33:$B$776,F$83)+'СЕТ СН'!$H$11+СВЦЭМ!$D$10+'СЕТ СН'!$H$5-'СЕТ СН'!$H$21</f>
        <v>3536.19295315</v>
      </c>
      <c r="G107" s="36">
        <f>SUMIFS(СВЦЭМ!$D$33:$D$776,СВЦЭМ!$A$33:$A$776,$A107,СВЦЭМ!$B$33:$B$776,G$83)+'СЕТ СН'!$H$11+СВЦЭМ!$D$10+'СЕТ СН'!$H$5-'СЕТ СН'!$H$21</f>
        <v>3536.4285700700002</v>
      </c>
      <c r="H107" s="36">
        <f>SUMIFS(СВЦЭМ!$D$33:$D$776,СВЦЭМ!$A$33:$A$776,$A107,СВЦЭМ!$B$33:$B$776,H$83)+'СЕТ СН'!$H$11+СВЦЭМ!$D$10+'СЕТ СН'!$H$5-'СЕТ СН'!$H$21</f>
        <v>3525.0088179700001</v>
      </c>
      <c r="I107" s="36">
        <f>SUMIFS(СВЦЭМ!$D$33:$D$776,СВЦЭМ!$A$33:$A$776,$A107,СВЦЭМ!$B$33:$B$776,I$83)+'СЕТ СН'!$H$11+СВЦЭМ!$D$10+'СЕТ СН'!$H$5-'СЕТ СН'!$H$21</f>
        <v>3515.6732921500002</v>
      </c>
      <c r="J107" s="36">
        <f>SUMIFS(СВЦЭМ!$D$33:$D$776,СВЦЭМ!$A$33:$A$776,$A107,СВЦЭМ!$B$33:$B$776,J$83)+'СЕТ СН'!$H$11+СВЦЭМ!$D$10+'СЕТ СН'!$H$5-'СЕТ СН'!$H$21</f>
        <v>3490.0692168999999</v>
      </c>
      <c r="K107" s="36">
        <f>SUMIFS(СВЦЭМ!$D$33:$D$776,СВЦЭМ!$A$33:$A$776,$A107,СВЦЭМ!$B$33:$B$776,K$83)+'СЕТ СН'!$H$11+СВЦЭМ!$D$10+'СЕТ СН'!$H$5-'СЕТ СН'!$H$21</f>
        <v>3482.9415288700002</v>
      </c>
      <c r="L107" s="36">
        <f>SUMIFS(СВЦЭМ!$D$33:$D$776,СВЦЭМ!$A$33:$A$776,$A107,СВЦЭМ!$B$33:$B$776,L$83)+'СЕТ СН'!$H$11+СВЦЭМ!$D$10+'СЕТ СН'!$H$5-'СЕТ СН'!$H$21</f>
        <v>3438.6680928999999</v>
      </c>
      <c r="M107" s="36">
        <f>SUMIFS(СВЦЭМ!$D$33:$D$776,СВЦЭМ!$A$33:$A$776,$A107,СВЦЭМ!$B$33:$B$776,M$83)+'СЕТ СН'!$H$11+СВЦЭМ!$D$10+'СЕТ СН'!$H$5-'СЕТ СН'!$H$21</f>
        <v>3426.90450495</v>
      </c>
      <c r="N107" s="36">
        <f>SUMIFS(СВЦЭМ!$D$33:$D$776,СВЦЭМ!$A$33:$A$776,$A107,СВЦЭМ!$B$33:$B$776,N$83)+'СЕТ СН'!$H$11+СВЦЭМ!$D$10+'СЕТ СН'!$H$5-'СЕТ СН'!$H$21</f>
        <v>3417.0594917399999</v>
      </c>
      <c r="O107" s="36">
        <f>SUMIFS(СВЦЭМ!$D$33:$D$776,СВЦЭМ!$A$33:$A$776,$A107,СВЦЭМ!$B$33:$B$776,O$83)+'СЕТ СН'!$H$11+СВЦЭМ!$D$10+'СЕТ СН'!$H$5-'СЕТ СН'!$H$21</f>
        <v>3416.9651069900001</v>
      </c>
      <c r="P107" s="36">
        <f>SUMIFS(СВЦЭМ!$D$33:$D$776,СВЦЭМ!$A$33:$A$776,$A107,СВЦЭМ!$B$33:$B$776,P$83)+'СЕТ СН'!$H$11+СВЦЭМ!$D$10+'СЕТ СН'!$H$5-'СЕТ СН'!$H$21</f>
        <v>3424.2878815100003</v>
      </c>
      <c r="Q107" s="36">
        <f>SUMIFS(СВЦЭМ!$D$33:$D$776,СВЦЭМ!$A$33:$A$776,$A107,СВЦЭМ!$B$33:$B$776,Q$83)+'СЕТ СН'!$H$11+СВЦЭМ!$D$10+'СЕТ СН'!$H$5-'СЕТ СН'!$H$21</f>
        <v>3412.7002621500001</v>
      </c>
      <c r="R107" s="36">
        <f>SUMIFS(СВЦЭМ!$D$33:$D$776,СВЦЭМ!$A$33:$A$776,$A107,СВЦЭМ!$B$33:$B$776,R$83)+'СЕТ СН'!$H$11+СВЦЭМ!$D$10+'СЕТ СН'!$H$5-'СЕТ СН'!$H$21</f>
        <v>3434.8945592</v>
      </c>
      <c r="S107" s="36">
        <f>SUMIFS(СВЦЭМ!$D$33:$D$776,СВЦЭМ!$A$33:$A$776,$A107,СВЦЭМ!$B$33:$B$776,S$83)+'СЕТ СН'!$H$11+СВЦЭМ!$D$10+'СЕТ СН'!$H$5-'СЕТ СН'!$H$21</f>
        <v>3446.3022726200002</v>
      </c>
      <c r="T107" s="36">
        <f>SUMIFS(СВЦЭМ!$D$33:$D$776,СВЦЭМ!$A$33:$A$776,$A107,СВЦЭМ!$B$33:$B$776,T$83)+'СЕТ СН'!$H$11+СВЦЭМ!$D$10+'СЕТ СН'!$H$5-'СЕТ СН'!$H$21</f>
        <v>3439.0407290000003</v>
      </c>
      <c r="U107" s="36">
        <f>SUMIFS(СВЦЭМ!$D$33:$D$776,СВЦЭМ!$A$33:$A$776,$A107,СВЦЭМ!$B$33:$B$776,U$83)+'СЕТ СН'!$H$11+СВЦЭМ!$D$10+'СЕТ СН'!$H$5-'СЕТ СН'!$H$21</f>
        <v>3450.1745976399998</v>
      </c>
      <c r="V107" s="36">
        <f>SUMIFS(СВЦЭМ!$D$33:$D$776,СВЦЭМ!$A$33:$A$776,$A107,СВЦЭМ!$B$33:$B$776,V$83)+'СЕТ СН'!$H$11+СВЦЭМ!$D$10+'СЕТ СН'!$H$5-'СЕТ СН'!$H$21</f>
        <v>3446.5728930300002</v>
      </c>
      <c r="W107" s="36">
        <f>SUMIFS(СВЦЭМ!$D$33:$D$776,СВЦЭМ!$A$33:$A$776,$A107,СВЦЭМ!$B$33:$B$776,W$83)+'СЕТ СН'!$H$11+СВЦЭМ!$D$10+'СЕТ СН'!$H$5-'СЕТ СН'!$H$21</f>
        <v>3446.4807690400003</v>
      </c>
      <c r="X107" s="36">
        <f>SUMIFS(СВЦЭМ!$D$33:$D$776,СВЦЭМ!$A$33:$A$776,$A107,СВЦЭМ!$B$33:$B$776,X$83)+'СЕТ СН'!$H$11+СВЦЭМ!$D$10+'СЕТ СН'!$H$5-'СЕТ СН'!$H$21</f>
        <v>3445.3657949799999</v>
      </c>
      <c r="Y107" s="36">
        <f>SUMIFS(СВЦЭМ!$D$33:$D$776,СВЦЭМ!$A$33:$A$776,$A107,СВЦЭМ!$B$33:$B$776,Y$83)+'СЕТ СН'!$H$11+СВЦЭМ!$D$10+'СЕТ СН'!$H$5-'СЕТ СН'!$H$21</f>
        <v>3471.1015449900001</v>
      </c>
    </row>
    <row r="108" spans="1:25" ht="15.75" x14ac:dyDescent="0.2">
      <c r="A108" s="35">
        <f t="shared" si="2"/>
        <v>43794</v>
      </c>
      <c r="B108" s="36">
        <f>SUMIFS(СВЦЭМ!$D$33:$D$776,СВЦЭМ!$A$33:$A$776,$A108,СВЦЭМ!$B$33:$B$776,B$83)+'СЕТ СН'!$H$11+СВЦЭМ!$D$10+'СЕТ СН'!$H$5-'СЕТ СН'!$H$21</f>
        <v>3510.6944499900001</v>
      </c>
      <c r="C108" s="36">
        <f>SUMIFS(СВЦЭМ!$D$33:$D$776,СВЦЭМ!$A$33:$A$776,$A108,СВЦЭМ!$B$33:$B$776,C$83)+'СЕТ СН'!$H$11+СВЦЭМ!$D$10+'СЕТ СН'!$H$5-'СЕТ СН'!$H$21</f>
        <v>3532.7245595599998</v>
      </c>
      <c r="D108" s="36">
        <f>SUMIFS(СВЦЭМ!$D$33:$D$776,СВЦЭМ!$A$33:$A$776,$A108,СВЦЭМ!$B$33:$B$776,D$83)+'СЕТ СН'!$H$11+СВЦЭМ!$D$10+'СЕТ СН'!$H$5-'СЕТ СН'!$H$21</f>
        <v>3571.06544446</v>
      </c>
      <c r="E108" s="36">
        <f>SUMIFS(СВЦЭМ!$D$33:$D$776,СВЦЭМ!$A$33:$A$776,$A108,СВЦЭМ!$B$33:$B$776,E$83)+'СЕТ СН'!$H$11+СВЦЭМ!$D$10+'СЕТ СН'!$H$5-'СЕТ СН'!$H$21</f>
        <v>3577.9062220699998</v>
      </c>
      <c r="F108" s="36">
        <f>SUMIFS(СВЦЭМ!$D$33:$D$776,СВЦЭМ!$A$33:$A$776,$A108,СВЦЭМ!$B$33:$B$776,F$83)+'СЕТ СН'!$H$11+СВЦЭМ!$D$10+'СЕТ СН'!$H$5-'СЕТ СН'!$H$21</f>
        <v>3561.73178826</v>
      </c>
      <c r="G108" s="36">
        <f>SUMIFS(СВЦЭМ!$D$33:$D$776,СВЦЭМ!$A$33:$A$776,$A108,СВЦЭМ!$B$33:$B$776,G$83)+'СЕТ СН'!$H$11+СВЦЭМ!$D$10+'СЕТ СН'!$H$5-'СЕТ СН'!$H$21</f>
        <v>3561.2871177400002</v>
      </c>
      <c r="H108" s="36">
        <f>SUMIFS(СВЦЭМ!$D$33:$D$776,СВЦЭМ!$A$33:$A$776,$A108,СВЦЭМ!$B$33:$B$776,H$83)+'СЕТ СН'!$H$11+СВЦЭМ!$D$10+'СЕТ СН'!$H$5-'СЕТ СН'!$H$21</f>
        <v>3520.2967727999999</v>
      </c>
      <c r="I108" s="36">
        <f>SUMIFS(СВЦЭМ!$D$33:$D$776,СВЦЭМ!$A$33:$A$776,$A108,СВЦЭМ!$B$33:$B$776,I$83)+'СЕТ СН'!$H$11+СВЦЭМ!$D$10+'СЕТ СН'!$H$5-'СЕТ СН'!$H$21</f>
        <v>3504.1302058299998</v>
      </c>
      <c r="J108" s="36">
        <f>SUMIFS(СВЦЭМ!$D$33:$D$776,СВЦЭМ!$A$33:$A$776,$A108,СВЦЭМ!$B$33:$B$776,J$83)+'СЕТ СН'!$H$11+СВЦЭМ!$D$10+'СЕТ СН'!$H$5-'СЕТ СН'!$H$21</f>
        <v>3486.6567027999999</v>
      </c>
      <c r="K108" s="36">
        <f>SUMIFS(СВЦЭМ!$D$33:$D$776,СВЦЭМ!$A$33:$A$776,$A108,СВЦЭМ!$B$33:$B$776,K$83)+'СЕТ СН'!$H$11+СВЦЭМ!$D$10+'СЕТ СН'!$H$5-'СЕТ СН'!$H$21</f>
        <v>3476.2950611400001</v>
      </c>
      <c r="L108" s="36">
        <f>SUMIFS(СВЦЭМ!$D$33:$D$776,СВЦЭМ!$A$33:$A$776,$A108,СВЦЭМ!$B$33:$B$776,L$83)+'СЕТ СН'!$H$11+СВЦЭМ!$D$10+'СЕТ СН'!$H$5-'СЕТ СН'!$H$21</f>
        <v>3434.6067179800002</v>
      </c>
      <c r="M108" s="36">
        <f>SUMIFS(СВЦЭМ!$D$33:$D$776,СВЦЭМ!$A$33:$A$776,$A108,СВЦЭМ!$B$33:$B$776,M$83)+'СЕТ СН'!$H$11+СВЦЭМ!$D$10+'СЕТ СН'!$H$5-'СЕТ СН'!$H$21</f>
        <v>3434.8393411100001</v>
      </c>
      <c r="N108" s="36">
        <f>SUMIFS(СВЦЭМ!$D$33:$D$776,СВЦЭМ!$A$33:$A$776,$A108,СВЦЭМ!$B$33:$B$776,N$83)+'СЕТ СН'!$H$11+СВЦЭМ!$D$10+'СЕТ СН'!$H$5-'СЕТ СН'!$H$21</f>
        <v>3423.6858784599999</v>
      </c>
      <c r="O108" s="36">
        <f>SUMIFS(СВЦЭМ!$D$33:$D$776,СВЦЭМ!$A$33:$A$776,$A108,СВЦЭМ!$B$33:$B$776,O$83)+'СЕТ СН'!$H$11+СВЦЭМ!$D$10+'СЕТ СН'!$H$5-'СЕТ СН'!$H$21</f>
        <v>3431.6690652900002</v>
      </c>
      <c r="P108" s="36">
        <f>SUMIFS(СВЦЭМ!$D$33:$D$776,СВЦЭМ!$A$33:$A$776,$A108,СВЦЭМ!$B$33:$B$776,P$83)+'СЕТ СН'!$H$11+СВЦЭМ!$D$10+'СЕТ СН'!$H$5-'СЕТ СН'!$H$21</f>
        <v>3439.71427189</v>
      </c>
      <c r="Q108" s="36">
        <f>SUMIFS(СВЦЭМ!$D$33:$D$776,СВЦЭМ!$A$33:$A$776,$A108,СВЦЭМ!$B$33:$B$776,Q$83)+'СЕТ СН'!$H$11+СВЦЭМ!$D$10+'СЕТ СН'!$H$5-'СЕТ СН'!$H$21</f>
        <v>3414.4510636200002</v>
      </c>
      <c r="R108" s="36">
        <f>SUMIFS(СВЦЭМ!$D$33:$D$776,СВЦЭМ!$A$33:$A$776,$A108,СВЦЭМ!$B$33:$B$776,R$83)+'СЕТ СН'!$H$11+СВЦЭМ!$D$10+'СЕТ СН'!$H$5-'СЕТ СН'!$H$21</f>
        <v>3427.3315295900002</v>
      </c>
      <c r="S108" s="36">
        <f>SUMIFS(СВЦЭМ!$D$33:$D$776,СВЦЭМ!$A$33:$A$776,$A108,СВЦЭМ!$B$33:$B$776,S$83)+'СЕТ СН'!$H$11+СВЦЭМ!$D$10+'СЕТ СН'!$H$5-'СЕТ СН'!$H$21</f>
        <v>3423.8543442499999</v>
      </c>
      <c r="T108" s="36">
        <f>SUMIFS(СВЦЭМ!$D$33:$D$776,СВЦЭМ!$A$33:$A$776,$A108,СВЦЭМ!$B$33:$B$776,T$83)+'СЕТ СН'!$H$11+СВЦЭМ!$D$10+'СЕТ СН'!$H$5-'СЕТ СН'!$H$21</f>
        <v>3418.5563750599999</v>
      </c>
      <c r="U108" s="36">
        <f>SUMIFS(СВЦЭМ!$D$33:$D$776,СВЦЭМ!$A$33:$A$776,$A108,СВЦЭМ!$B$33:$B$776,U$83)+'СЕТ СН'!$H$11+СВЦЭМ!$D$10+'СЕТ СН'!$H$5-'СЕТ СН'!$H$21</f>
        <v>3426.6357935599999</v>
      </c>
      <c r="V108" s="36">
        <f>SUMIFS(СВЦЭМ!$D$33:$D$776,СВЦЭМ!$A$33:$A$776,$A108,СВЦЭМ!$B$33:$B$776,V$83)+'СЕТ СН'!$H$11+СВЦЭМ!$D$10+'СЕТ СН'!$H$5-'СЕТ СН'!$H$21</f>
        <v>3433.8107862100001</v>
      </c>
      <c r="W108" s="36">
        <f>SUMIFS(СВЦЭМ!$D$33:$D$776,СВЦЭМ!$A$33:$A$776,$A108,СВЦЭМ!$B$33:$B$776,W$83)+'СЕТ СН'!$H$11+СВЦЭМ!$D$10+'СЕТ СН'!$H$5-'СЕТ СН'!$H$21</f>
        <v>3457.7329393499999</v>
      </c>
      <c r="X108" s="36">
        <f>SUMIFS(СВЦЭМ!$D$33:$D$776,СВЦЭМ!$A$33:$A$776,$A108,СВЦЭМ!$B$33:$B$776,X$83)+'СЕТ СН'!$H$11+СВЦЭМ!$D$10+'СЕТ СН'!$H$5-'СЕТ СН'!$H$21</f>
        <v>3469.18973594</v>
      </c>
      <c r="Y108" s="36">
        <f>SUMIFS(СВЦЭМ!$D$33:$D$776,СВЦЭМ!$A$33:$A$776,$A108,СВЦЭМ!$B$33:$B$776,Y$83)+'СЕТ СН'!$H$11+СВЦЭМ!$D$10+'СЕТ СН'!$H$5-'СЕТ СН'!$H$21</f>
        <v>3485.1086099100003</v>
      </c>
    </row>
    <row r="109" spans="1:25" ht="15.75" x14ac:dyDescent="0.2">
      <c r="A109" s="35">
        <f t="shared" si="2"/>
        <v>43795</v>
      </c>
      <c r="B109" s="36">
        <f>SUMIFS(СВЦЭМ!$D$33:$D$776,СВЦЭМ!$A$33:$A$776,$A109,СВЦЭМ!$B$33:$B$776,B$83)+'СЕТ СН'!$H$11+СВЦЭМ!$D$10+'СЕТ СН'!$H$5-'СЕТ СН'!$H$21</f>
        <v>3536.1311557200002</v>
      </c>
      <c r="C109" s="36">
        <f>SUMIFS(СВЦЭМ!$D$33:$D$776,СВЦЭМ!$A$33:$A$776,$A109,СВЦЭМ!$B$33:$B$776,C$83)+'СЕТ СН'!$H$11+СВЦЭМ!$D$10+'СЕТ СН'!$H$5-'СЕТ СН'!$H$21</f>
        <v>3548.8000575900001</v>
      </c>
      <c r="D109" s="36">
        <f>SUMIFS(СВЦЭМ!$D$33:$D$776,СВЦЭМ!$A$33:$A$776,$A109,СВЦЭМ!$B$33:$B$776,D$83)+'СЕТ СН'!$H$11+СВЦЭМ!$D$10+'СЕТ СН'!$H$5-'СЕТ СН'!$H$21</f>
        <v>3563.0014478200001</v>
      </c>
      <c r="E109" s="36">
        <f>SUMIFS(СВЦЭМ!$D$33:$D$776,СВЦЭМ!$A$33:$A$776,$A109,СВЦЭМ!$B$33:$B$776,E$83)+'СЕТ СН'!$H$11+СВЦЭМ!$D$10+'СЕТ СН'!$H$5-'СЕТ СН'!$H$21</f>
        <v>3566.7680620599999</v>
      </c>
      <c r="F109" s="36">
        <f>SUMIFS(СВЦЭМ!$D$33:$D$776,СВЦЭМ!$A$33:$A$776,$A109,СВЦЭМ!$B$33:$B$776,F$83)+'СЕТ СН'!$H$11+СВЦЭМ!$D$10+'СЕТ СН'!$H$5-'СЕТ СН'!$H$21</f>
        <v>3555.2608232399998</v>
      </c>
      <c r="G109" s="36">
        <f>SUMIFS(СВЦЭМ!$D$33:$D$776,СВЦЭМ!$A$33:$A$776,$A109,СВЦЭМ!$B$33:$B$776,G$83)+'СЕТ СН'!$H$11+СВЦЭМ!$D$10+'СЕТ СН'!$H$5-'СЕТ СН'!$H$21</f>
        <v>3551.89533024</v>
      </c>
      <c r="H109" s="36">
        <f>SUMIFS(СВЦЭМ!$D$33:$D$776,СВЦЭМ!$A$33:$A$776,$A109,СВЦЭМ!$B$33:$B$776,H$83)+'СЕТ СН'!$H$11+СВЦЭМ!$D$10+'СЕТ СН'!$H$5-'СЕТ СН'!$H$21</f>
        <v>3525.9327531999998</v>
      </c>
      <c r="I109" s="36">
        <f>SUMIFS(СВЦЭМ!$D$33:$D$776,СВЦЭМ!$A$33:$A$776,$A109,СВЦЭМ!$B$33:$B$776,I$83)+'СЕТ СН'!$H$11+СВЦЭМ!$D$10+'СЕТ СН'!$H$5-'СЕТ СН'!$H$21</f>
        <v>3521.7764084600003</v>
      </c>
      <c r="J109" s="36">
        <f>SUMIFS(СВЦЭМ!$D$33:$D$776,СВЦЭМ!$A$33:$A$776,$A109,СВЦЭМ!$B$33:$B$776,J$83)+'СЕТ СН'!$H$11+СВЦЭМ!$D$10+'СЕТ СН'!$H$5-'СЕТ СН'!$H$21</f>
        <v>3481.4656847699998</v>
      </c>
      <c r="K109" s="36">
        <f>SUMIFS(СВЦЭМ!$D$33:$D$776,СВЦЭМ!$A$33:$A$776,$A109,СВЦЭМ!$B$33:$B$776,K$83)+'СЕТ СН'!$H$11+СВЦЭМ!$D$10+'СЕТ СН'!$H$5-'СЕТ СН'!$H$21</f>
        <v>3464.0494637299998</v>
      </c>
      <c r="L109" s="36">
        <f>SUMIFS(СВЦЭМ!$D$33:$D$776,СВЦЭМ!$A$33:$A$776,$A109,СВЦЭМ!$B$33:$B$776,L$83)+'СЕТ СН'!$H$11+СВЦЭМ!$D$10+'СЕТ СН'!$H$5-'СЕТ СН'!$H$21</f>
        <v>3428.34166177</v>
      </c>
      <c r="M109" s="36">
        <f>SUMIFS(СВЦЭМ!$D$33:$D$776,СВЦЭМ!$A$33:$A$776,$A109,СВЦЭМ!$B$33:$B$776,M$83)+'СЕТ СН'!$H$11+СВЦЭМ!$D$10+'СЕТ СН'!$H$5-'СЕТ СН'!$H$21</f>
        <v>3428.6676330499999</v>
      </c>
      <c r="N109" s="36">
        <f>SUMIFS(СВЦЭМ!$D$33:$D$776,СВЦЭМ!$A$33:$A$776,$A109,СВЦЭМ!$B$33:$B$776,N$83)+'СЕТ СН'!$H$11+СВЦЭМ!$D$10+'СЕТ СН'!$H$5-'СЕТ СН'!$H$21</f>
        <v>3415.4233670399999</v>
      </c>
      <c r="O109" s="36">
        <f>SUMIFS(СВЦЭМ!$D$33:$D$776,СВЦЭМ!$A$33:$A$776,$A109,СВЦЭМ!$B$33:$B$776,O$83)+'СЕТ СН'!$H$11+СВЦЭМ!$D$10+'СЕТ СН'!$H$5-'СЕТ СН'!$H$21</f>
        <v>3425.3302062500002</v>
      </c>
      <c r="P109" s="36">
        <f>SUMIFS(СВЦЭМ!$D$33:$D$776,СВЦЭМ!$A$33:$A$776,$A109,СВЦЭМ!$B$33:$B$776,P$83)+'СЕТ СН'!$H$11+СВЦЭМ!$D$10+'СЕТ СН'!$H$5-'СЕТ СН'!$H$21</f>
        <v>3435.6253356100001</v>
      </c>
      <c r="Q109" s="36">
        <f>SUMIFS(СВЦЭМ!$D$33:$D$776,СВЦЭМ!$A$33:$A$776,$A109,СВЦЭМ!$B$33:$B$776,Q$83)+'СЕТ СН'!$H$11+СВЦЭМ!$D$10+'СЕТ СН'!$H$5-'СЕТ СН'!$H$21</f>
        <v>3430.6303075400001</v>
      </c>
      <c r="R109" s="36">
        <f>SUMIFS(СВЦЭМ!$D$33:$D$776,СВЦЭМ!$A$33:$A$776,$A109,СВЦЭМ!$B$33:$B$776,R$83)+'СЕТ СН'!$H$11+СВЦЭМ!$D$10+'СЕТ СН'!$H$5-'СЕТ СН'!$H$21</f>
        <v>3450.2715271699999</v>
      </c>
      <c r="S109" s="36">
        <f>SUMIFS(СВЦЭМ!$D$33:$D$776,СВЦЭМ!$A$33:$A$776,$A109,СВЦЭМ!$B$33:$B$776,S$83)+'СЕТ СН'!$H$11+СВЦЭМ!$D$10+'СЕТ СН'!$H$5-'СЕТ СН'!$H$21</f>
        <v>3452.4509694100002</v>
      </c>
      <c r="T109" s="36">
        <f>SUMIFS(СВЦЭМ!$D$33:$D$776,СВЦЭМ!$A$33:$A$776,$A109,СВЦЭМ!$B$33:$B$776,T$83)+'СЕТ СН'!$H$11+СВЦЭМ!$D$10+'СЕТ СН'!$H$5-'СЕТ СН'!$H$21</f>
        <v>3432.4709260700001</v>
      </c>
      <c r="U109" s="36">
        <f>SUMIFS(СВЦЭМ!$D$33:$D$776,СВЦЭМ!$A$33:$A$776,$A109,СВЦЭМ!$B$33:$B$776,U$83)+'СЕТ СН'!$H$11+СВЦЭМ!$D$10+'СЕТ СН'!$H$5-'СЕТ СН'!$H$21</f>
        <v>3427.6762936700002</v>
      </c>
      <c r="V109" s="36">
        <f>SUMIFS(СВЦЭМ!$D$33:$D$776,СВЦЭМ!$A$33:$A$776,$A109,СВЦЭМ!$B$33:$B$776,V$83)+'СЕТ СН'!$H$11+СВЦЭМ!$D$10+'СЕТ СН'!$H$5-'СЕТ СН'!$H$21</f>
        <v>3441.7634210000001</v>
      </c>
      <c r="W109" s="36">
        <f>SUMIFS(СВЦЭМ!$D$33:$D$776,СВЦЭМ!$A$33:$A$776,$A109,СВЦЭМ!$B$33:$B$776,W$83)+'СЕТ СН'!$H$11+СВЦЭМ!$D$10+'СЕТ СН'!$H$5-'СЕТ СН'!$H$21</f>
        <v>3473.8740689000001</v>
      </c>
      <c r="X109" s="36">
        <f>SUMIFS(СВЦЭМ!$D$33:$D$776,СВЦЭМ!$A$33:$A$776,$A109,СВЦЭМ!$B$33:$B$776,X$83)+'СЕТ СН'!$H$11+СВЦЭМ!$D$10+'СЕТ СН'!$H$5-'СЕТ СН'!$H$21</f>
        <v>3476.8453309900001</v>
      </c>
      <c r="Y109" s="36">
        <f>SUMIFS(СВЦЭМ!$D$33:$D$776,СВЦЭМ!$A$33:$A$776,$A109,СВЦЭМ!$B$33:$B$776,Y$83)+'СЕТ СН'!$H$11+СВЦЭМ!$D$10+'СЕТ СН'!$H$5-'СЕТ СН'!$H$21</f>
        <v>3501.4692638300003</v>
      </c>
    </row>
    <row r="110" spans="1:25" ht="15.75" x14ac:dyDescent="0.2">
      <c r="A110" s="35">
        <f t="shared" si="2"/>
        <v>43796</v>
      </c>
      <c r="B110" s="36">
        <f>SUMIFS(СВЦЭМ!$D$33:$D$776,СВЦЭМ!$A$33:$A$776,$A110,СВЦЭМ!$B$33:$B$776,B$83)+'СЕТ СН'!$H$11+СВЦЭМ!$D$10+'СЕТ СН'!$H$5-'СЕТ СН'!$H$21</f>
        <v>3543.7104284000002</v>
      </c>
      <c r="C110" s="36">
        <f>SUMIFS(СВЦЭМ!$D$33:$D$776,СВЦЭМ!$A$33:$A$776,$A110,СВЦЭМ!$B$33:$B$776,C$83)+'СЕТ СН'!$H$11+СВЦЭМ!$D$10+'СЕТ СН'!$H$5-'СЕТ СН'!$H$21</f>
        <v>3558.85952993</v>
      </c>
      <c r="D110" s="36">
        <f>SUMIFS(СВЦЭМ!$D$33:$D$776,СВЦЭМ!$A$33:$A$776,$A110,СВЦЭМ!$B$33:$B$776,D$83)+'СЕТ СН'!$H$11+СВЦЭМ!$D$10+'СЕТ СН'!$H$5-'СЕТ СН'!$H$21</f>
        <v>3588.4528831100001</v>
      </c>
      <c r="E110" s="36">
        <f>SUMIFS(СВЦЭМ!$D$33:$D$776,СВЦЭМ!$A$33:$A$776,$A110,СВЦЭМ!$B$33:$B$776,E$83)+'СЕТ СН'!$H$11+СВЦЭМ!$D$10+'СЕТ СН'!$H$5-'СЕТ СН'!$H$21</f>
        <v>3587.5810714500003</v>
      </c>
      <c r="F110" s="36">
        <f>SUMIFS(СВЦЭМ!$D$33:$D$776,СВЦЭМ!$A$33:$A$776,$A110,СВЦЭМ!$B$33:$B$776,F$83)+'СЕТ СН'!$H$11+СВЦЭМ!$D$10+'СЕТ СН'!$H$5-'СЕТ СН'!$H$21</f>
        <v>3582.8843290499999</v>
      </c>
      <c r="G110" s="36">
        <f>SUMIFS(СВЦЭМ!$D$33:$D$776,СВЦЭМ!$A$33:$A$776,$A110,СВЦЭМ!$B$33:$B$776,G$83)+'СЕТ СН'!$H$11+СВЦЭМ!$D$10+'СЕТ СН'!$H$5-'СЕТ СН'!$H$21</f>
        <v>3569.37736266</v>
      </c>
      <c r="H110" s="36">
        <f>SUMIFS(СВЦЭМ!$D$33:$D$776,СВЦЭМ!$A$33:$A$776,$A110,СВЦЭМ!$B$33:$B$776,H$83)+'СЕТ СН'!$H$11+СВЦЭМ!$D$10+'СЕТ СН'!$H$5-'СЕТ СН'!$H$21</f>
        <v>3539.96804075</v>
      </c>
      <c r="I110" s="36">
        <f>SUMIFS(СВЦЭМ!$D$33:$D$776,СВЦЭМ!$A$33:$A$776,$A110,СВЦЭМ!$B$33:$B$776,I$83)+'СЕТ СН'!$H$11+СВЦЭМ!$D$10+'СЕТ СН'!$H$5-'СЕТ СН'!$H$21</f>
        <v>3549.4702851000002</v>
      </c>
      <c r="J110" s="36">
        <f>SUMIFS(СВЦЭМ!$D$33:$D$776,СВЦЭМ!$A$33:$A$776,$A110,СВЦЭМ!$B$33:$B$776,J$83)+'СЕТ СН'!$H$11+СВЦЭМ!$D$10+'СЕТ СН'!$H$5-'СЕТ СН'!$H$21</f>
        <v>3516.5670661100003</v>
      </c>
      <c r="K110" s="36">
        <f>SUMIFS(СВЦЭМ!$D$33:$D$776,СВЦЭМ!$A$33:$A$776,$A110,СВЦЭМ!$B$33:$B$776,K$83)+'СЕТ СН'!$H$11+СВЦЭМ!$D$10+'СЕТ СН'!$H$5-'СЕТ СН'!$H$21</f>
        <v>3503.5240896999999</v>
      </c>
      <c r="L110" s="36">
        <f>SUMIFS(СВЦЭМ!$D$33:$D$776,СВЦЭМ!$A$33:$A$776,$A110,СВЦЭМ!$B$33:$B$776,L$83)+'СЕТ СН'!$H$11+СВЦЭМ!$D$10+'СЕТ СН'!$H$5-'СЕТ СН'!$H$21</f>
        <v>3467.9485153200003</v>
      </c>
      <c r="M110" s="36">
        <f>SUMIFS(СВЦЭМ!$D$33:$D$776,СВЦЭМ!$A$33:$A$776,$A110,СВЦЭМ!$B$33:$B$776,M$83)+'СЕТ СН'!$H$11+СВЦЭМ!$D$10+'СЕТ СН'!$H$5-'СЕТ СН'!$H$21</f>
        <v>3456.7959530799999</v>
      </c>
      <c r="N110" s="36">
        <f>SUMIFS(СВЦЭМ!$D$33:$D$776,СВЦЭМ!$A$33:$A$776,$A110,СВЦЭМ!$B$33:$B$776,N$83)+'СЕТ СН'!$H$11+СВЦЭМ!$D$10+'СЕТ СН'!$H$5-'СЕТ СН'!$H$21</f>
        <v>3445.6943195600002</v>
      </c>
      <c r="O110" s="36">
        <f>SUMIFS(СВЦЭМ!$D$33:$D$776,СВЦЭМ!$A$33:$A$776,$A110,СВЦЭМ!$B$33:$B$776,O$83)+'СЕТ СН'!$H$11+СВЦЭМ!$D$10+'СЕТ СН'!$H$5-'СЕТ СН'!$H$21</f>
        <v>3460.4898898800002</v>
      </c>
      <c r="P110" s="36">
        <f>SUMIFS(СВЦЭМ!$D$33:$D$776,СВЦЭМ!$A$33:$A$776,$A110,СВЦЭМ!$B$33:$B$776,P$83)+'СЕТ СН'!$H$11+СВЦЭМ!$D$10+'СЕТ СН'!$H$5-'СЕТ СН'!$H$21</f>
        <v>3468.6848920100001</v>
      </c>
      <c r="Q110" s="36">
        <f>SUMIFS(СВЦЭМ!$D$33:$D$776,СВЦЭМ!$A$33:$A$776,$A110,СВЦЭМ!$B$33:$B$776,Q$83)+'СЕТ СН'!$H$11+СВЦЭМ!$D$10+'СЕТ СН'!$H$5-'СЕТ СН'!$H$21</f>
        <v>3452.3770178099999</v>
      </c>
      <c r="R110" s="36">
        <f>SUMIFS(СВЦЭМ!$D$33:$D$776,СВЦЭМ!$A$33:$A$776,$A110,СВЦЭМ!$B$33:$B$776,R$83)+'СЕТ СН'!$H$11+СВЦЭМ!$D$10+'СЕТ СН'!$H$5-'СЕТ СН'!$H$21</f>
        <v>3455.0835209799998</v>
      </c>
      <c r="S110" s="36">
        <f>SUMIFS(СВЦЭМ!$D$33:$D$776,СВЦЭМ!$A$33:$A$776,$A110,СВЦЭМ!$B$33:$B$776,S$83)+'СЕТ СН'!$H$11+СВЦЭМ!$D$10+'СЕТ СН'!$H$5-'СЕТ СН'!$H$21</f>
        <v>3468.5954011700001</v>
      </c>
      <c r="T110" s="36">
        <f>SUMIFS(СВЦЭМ!$D$33:$D$776,СВЦЭМ!$A$33:$A$776,$A110,СВЦЭМ!$B$33:$B$776,T$83)+'СЕТ СН'!$H$11+СВЦЭМ!$D$10+'СЕТ СН'!$H$5-'СЕТ СН'!$H$21</f>
        <v>3449.6295568099999</v>
      </c>
      <c r="U110" s="36">
        <f>SUMIFS(СВЦЭМ!$D$33:$D$776,СВЦЭМ!$A$33:$A$776,$A110,СВЦЭМ!$B$33:$B$776,U$83)+'СЕТ СН'!$H$11+СВЦЭМ!$D$10+'СЕТ СН'!$H$5-'СЕТ СН'!$H$21</f>
        <v>3445.3371028199999</v>
      </c>
      <c r="V110" s="36">
        <f>SUMIFS(СВЦЭМ!$D$33:$D$776,СВЦЭМ!$A$33:$A$776,$A110,СВЦЭМ!$B$33:$B$776,V$83)+'СЕТ СН'!$H$11+СВЦЭМ!$D$10+'СЕТ СН'!$H$5-'СЕТ СН'!$H$21</f>
        <v>3448.5666279900001</v>
      </c>
      <c r="W110" s="36">
        <f>SUMIFS(СВЦЭМ!$D$33:$D$776,СВЦЭМ!$A$33:$A$776,$A110,СВЦЭМ!$B$33:$B$776,W$83)+'СЕТ СН'!$H$11+СВЦЭМ!$D$10+'СЕТ СН'!$H$5-'СЕТ СН'!$H$21</f>
        <v>3450.8907986200002</v>
      </c>
      <c r="X110" s="36">
        <f>SUMIFS(СВЦЭМ!$D$33:$D$776,СВЦЭМ!$A$33:$A$776,$A110,СВЦЭМ!$B$33:$B$776,X$83)+'СЕТ СН'!$H$11+СВЦЭМ!$D$10+'СЕТ СН'!$H$5-'СЕТ СН'!$H$21</f>
        <v>3462.3477139000001</v>
      </c>
      <c r="Y110" s="36">
        <f>SUMIFS(СВЦЭМ!$D$33:$D$776,СВЦЭМ!$A$33:$A$776,$A110,СВЦЭМ!$B$33:$B$776,Y$83)+'СЕТ СН'!$H$11+СВЦЭМ!$D$10+'СЕТ СН'!$H$5-'СЕТ СН'!$H$21</f>
        <v>3485.7272729900001</v>
      </c>
    </row>
    <row r="111" spans="1:25" ht="15.75" x14ac:dyDescent="0.2">
      <c r="A111" s="35">
        <f t="shared" si="2"/>
        <v>43797</v>
      </c>
      <c r="B111" s="36">
        <f>SUMIFS(СВЦЭМ!$D$33:$D$776,СВЦЭМ!$A$33:$A$776,$A111,СВЦЭМ!$B$33:$B$776,B$83)+'СЕТ СН'!$H$11+СВЦЭМ!$D$10+'СЕТ СН'!$H$5-'СЕТ СН'!$H$21</f>
        <v>3564.8997786</v>
      </c>
      <c r="C111" s="36">
        <f>SUMIFS(СВЦЭМ!$D$33:$D$776,СВЦЭМ!$A$33:$A$776,$A111,СВЦЭМ!$B$33:$B$776,C$83)+'СЕТ СН'!$H$11+СВЦЭМ!$D$10+'СЕТ СН'!$H$5-'СЕТ СН'!$H$21</f>
        <v>3587.5969349699999</v>
      </c>
      <c r="D111" s="36">
        <f>SUMIFS(СВЦЭМ!$D$33:$D$776,СВЦЭМ!$A$33:$A$776,$A111,СВЦЭМ!$B$33:$B$776,D$83)+'СЕТ СН'!$H$11+СВЦЭМ!$D$10+'СЕТ СН'!$H$5-'СЕТ СН'!$H$21</f>
        <v>3628.0464473699999</v>
      </c>
      <c r="E111" s="36">
        <f>SUMIFS(СВЦЭМ!$D$33:$D$776,СВЦЭМ!$A$33:$A$776,$A111,СВЦЭМ!$B$33:$B$776,E$83)+'СЕТ СН'!$H$11+СВЦЭМ!$D$10+'СЕТ СН'!$H$5-'СЕТ СН'!$H$21</f>
        <v>3612.40475943</v>
      </c>
      <c r="F111" s="36">
        <f>SUMIFS(СВЦЭМ!$D$33:$D$776,СВЦЭМ!$A$33:$A$776,$A111,СВЦЭМ!$B$33:$B$776,F$83)+'СЕТ СН'!$H$11+СВЦЭМ!$D$10+'СЕТ СН'!$H$5-'СЕТ СН'!$H$21</f>
        <v>3602.4846840999999</v>
      </c>
      <c r="G111" s="36">
        <f>SUMIFS(СВЦЭМ!$D$33:$D$776,СВЦЭМ!$A$33:$A$776,$A111,СВЦЭМ!$B$33:$B$776,G$83)+'СЕТ СН'!$H$11+СВЦЭМ!$D$10+'СЕТ СН'!$H$5-'СЕТ СН'!$H$21</f>
        <v>3599.4367888799998</v>
      </c>
      <c r="H111" s="36">
        <f>SUMIFS(СВЦЭМ!$D$33:$D$776,СВЦЭМ!$A$33:$A$776,$A111,СВЦЭМ!$B$33:$B$776,H$83)+'СЕТ СН'!$H$11+СВЦЭМ!$D$10+'СЕТ СН'!$H$5-'СЕТ СН'!$H$21</f>
        <v>3572.77776847</v>
      </c>
      <c r="I111" s="36">
        <f>SUMIFS(СВЦЭМ!$D$33:$D$776,СВЦЭМ!$A$33:$A$776,$A111,СВЦЭМ!$B$33:$B$776,I$83)+'СЕТ СН'!$H$11+СВЦЭМ!$D$10+'СЕТ СН'!$H$5-'СЕТ СН'!$H$21</f>
        <v>3554.5870809899998</v>
      </c>
      <c r="J111" s="36">
        <f>SUMIFS(СВЦЭМ!$D$33:$D$776,СВЦЭМ!$A$33:$A$776,$A111,СВЦЭМ!$B$33:$B$776,J$83)+'СЕТ СН'!$H$11+СВЦЭМ!$D$10+'СЕТ СН'!$H$5-'СЕТ СН'!$H$21</f>
        <v>3537.8691355599999</v>
      </c>
      <c r="K111" s="36">
        <f>SUMIFS(СВЦЭМ!$D$33:$D$776,СВЦЭМ!$A$33:$A$776,$A111,СВЦЭМ!$B$33:$B$776,K$83)+'СЕТ СН'!$H$11+СВЦЭМ!$D$10+'СЕТ СН'!$H$5-'СЕТ СН'!$H$21</f>
        <v>3521.5202942199999</v>
      </c>
      <c r="L111" s="36">
        <f>SUMIFS(СВЦЭМ!$D$33:$D$776,СВЦЭМ!$A$33:$A$776,$A111,СВЦЭМ!$B$33:$B$776,L$83)+'СЕТ СН'!$H$11+СВЦЭМ!$D$10+'СЕТ СН'!$H$5-'СЕТ СН'!$H$21</f>
        <v>3487.9228101200001</v>
      </c>
      <c r="M111" s="36">
        <f>SUMIFS(СВЦЭМ!$D$33:$D$776,СВЦЭМ!$A$33:$A$776,$A111,СВЦЭМ!$B$33:$B$776,M$83)+'СЕТ СН'!$H$11+СВЦЭМ!$D$10+'СЕТ СН'!$H$5-'СЕТ СН'!$H$21</f>
        <v>3473.4213666800001</v>
      </c>
      <c r="N111" s="36">
        <f>SUMIFS(СВЦЭМ!$D$33:$D$776,СВЦЭМ!$A$33:$A$776,$A111,СВЦЭМ!$B$33:$B$776,N$83)+'СЕТ СН'!$H$11+СВЦЭМ!$D$10+'СЕТ СН'!$H$5-'СЕТ СН'!$H$21</f>
        <v>3469.16515364</v>
      </c>
      <c r="O111" s="36">
        <f>SUMIFS(СВЦЭМ!$D$33:$D$776,СВЦЭМ!$A$33:$A$776,$A111,СВЦЭМ!$B$33:$B$776,O$83)+'СЕТ СН'!$H$11+СВЦЭМ!$D$10+'СЕТ СН'!$H$5-'СЕТ СН'!$H$21</f>
        <v>3474.8051009199999</v>
      </c>
      <c r="P111" s="36">
        <f>SUMIFS(СВЦЭМ!$D$33:$D$776,СВЦЭМ!$A$33:$A$776,$A111,СВЦЭМ!$B$33:$B$776,P$83)+'СЕТ СН'!$H$11+СВЦЭМ!$D$10+'СЕТ СН'!$H$5-'СЕТ СН'!$H$21</f>
        <v>3479.4851083799999</v>
      </c>
      <c r="Q111" s="36">
        <f>SUMIFS(СВЦЭМ!$D$33:$D$776,СВЦЭМ!$A$33:$A$776,$A111,СВЦЭМ!$B$33:$B$776,Q$83)+'СЕТ СН'!$H$11+СВЦЭМ!$D$10+'СЕТ СН'!$H$5-'СЕТ СН'!$H$21</f>
        <v>3466.13272684</v>
      </c>
      <c r="R111" s="36">
        <f>SUMIFS(СВЦЭМ!$D$33:$D$776,СВЦЭМ!$A$33:$A$776,$A111,СВЦЭМ!$B$33:$B$776,R$83)+'СЕТ СН'!$H$11+СВЦЭМ!$D$10+'СЕТ СН'!$H$5-'СЕТ СН'!$H$21</f>
        <v>3476.2589047900001</v>
      </c>
      <c r="S111" s="36">
        <f>SUMIFS(СВЦЭМ!$D$33:$D$776,СВЦЭМ!$A$33:$A$776,$A111,СВЦЭМ!$B$33:$B$776,S$83)+'СЕТ СН'!$H$11+СВЦЭМ!$D$10+'СЕТ СН'!$H$5-'СЕТ СН'!$H$21</f>
        <v>3476.6893066299999</v>
      </c>
      <c r="T111" s="36">
        <f>SUMIFS(СВЦЭМ!$D$33:$D$776,СВЦЭМ!$A$33:$A$776,$A111,СВЦЭМ!$B$33:$B$776,T$83)+'СЕТ СН'!$H$11+СВЦЭМ!$D$10+'СЕТ СН'!$H$5-'СЕТ СН'!$H$21</f>
        <v>3474.9472676800001</v>
      </c>
      <c r="U111" s="36">
        <f>SUMIFS(СВЦЭМ!$D$33:$D$776,СВЦЭМ!$A$33:$A$776,$A111,СВЦЭМ!$B$33:$B$776,U$83)+'СЕТ СН'!$H$11+СВЦЭМ!$D$10+'СЕТ СН'!$H$5-'СЕТ СН'!$H$21</f>
        <v>3457.70573092</v>
      </c>
      <c r="V111" s="36">
        <f>SUMIFS(СВЦЭМ!$D$33:$D$776,СВЦЭМ!$A$33:$A$776,$A111,СВЦЭМ!$B$33:$B$776,V$83)+'СЕТ СН'!$H$11+СВЦЭМ!$D$10+'СЕТ СН'!$H$5-'СЕТ СН'!$H$21</f>
        <v>3446.5351399000001</v>
      </c>
      <c r="W111" s="36">
        <f>SUMIFS(СВЦЭМ!$D$33:$D$776,СВЦЭМ!$A$33:$A$776,$A111,СВЦЭМ!$B$33:$B$776,W$83)+'СЕТ СН'!$H$11+СВЦЭМ!$D$10+'СЕТ СН'!$H$5-'СЕТ СН'!$H$21</f>
        <v>3450.3884399899998</v>
      </c>
      <c r="X111" s="36">
        <f>SUMIFS(СВЦЭМ!$D$33:$D$776,СВЦЭМ!$A$33:$A$776,$A111,СВЦЭМ!$B$33:$B$776,X$83)+'СЕТ СН'!$H$11+СВЦЭМ!$D$10+'СЕТ СН'!$H$5-'СЕТ СН'!$H$21</f>
        <v>3415.45998457</v>
      </c>
      <c r="Y111" s="36">
        <f>SUMIFS(СВЦЭМ!$D$33:$D$776,СВЦЭМ!$A$33:$A$776,$A111,СВЦЭМ!$B$33:$B$776,Y$83)+'СЕТ СН'!$H$11+СВЦЭМ!$D$10+'СЕТ СН'!$H$5-'СЕТ СН'!$H$21</f>
        <v>3429.9816726600002</v>
      </c>
    </row>
    <row r="112" spans="1:25" ht="15.75" x14ac:dyDescent="0.2">
      <c r="A112" s="35">
        <f t="shared" si="2"/>
        <v>43798</v>
      </c>
      <c r="B112" s="36">
        <f>SUMIFS(СВЦЭМ!$D$33:$D$776,СВЦЭМ!$A$33:$A$776,$A112,СВЦЭМ!$B$33:$B$776,B$83)+'СЕТ СН'!$H$11+СВЦЭМ!$D$10+'СЕТ СН'!$H$5-'СЕТ СН'!$H$21</f>
        <v>3510.8377152200001</v>
      </c>
      <c r="C112" s="36">
        <f>SUMIFS(СВЦЭМ!$D$33:$D$776,СВЦЭМ!$A$33:$A$776,$A112,СВЦЭМ!$B$33:$B$776,C$83)+'СЕТ СН'!$H$11+СВЦЭМ!$D$10+'СЕТ СН'!$H$5-'СЕТ СН'!$H$21</f>
        <v>3513.4570845899998</v>
      </c>
      <c r="D112" s="36">
        <f>SUMIFS(СВЦЭМ!$D$33:$D$776,СВЦЭМ!$A$33:$A$776,$A112,СВЦЭМ!$B$33:$B$776,D$83)+'СЕТ СН'!$H$11+СВЦЭМ!$D$10+'СЕТ СН'!$H$5-'СЕТ СН'!$H$21</f>
        <v>3544.3865887500001</v>
      </c>
      <c r="E112" s="36">
        <f>SUMIFS(СВЦЭМ!$D$33:$D$776,СВЦЭМ!$A$33:$A$776,$A112,СВЦЭМ!$B$33:$B$776,E$83)+'СЕТ СН'!$H$11+СВЦЭМ!$D$10+'СЕТ СН'!$H$5-'СЕТ СН'!$H$21</f>
        <v>3547.86169131</v>
      </c>
      <c r="F112" s="36">
        <f>SUMIFS(СВЦЭМ!$D$33:$D$776,СВЦЭМ!$A$33:$A$776,$A112,СВЦЭМ!$B$33:$B$776,F$83)+'СЕТ СН'!$H$11+СВЦЭМ!$D$10+'СЕТ СН'!$H$5-'СЕТ СН'!$H$21</f>
        <v>3536.3096048299999</v>
      </c>
      <c r="G112" s="36">
        <f>SUMIFS(СВЦЭМ!$D$33:$D$776,СВЦЭМ!$A$33:$A$776,$A112,СВЦЭМ!$B$33:$B$776,G$83)+'СЕТ СН'!$H$11+СВЦЭМ!$D$10+'СЕТ СН'!$H$5-'СЕТ СН'!$H$21</f>
        <v>3535.9748369099998</v>
      </c>
      <c r="H112" s="36">
        <f>SUMIFS(СВЦЭМ!$D$33:$D$776,СВЦЭМ!$A$33:$A$776,$A112,СВЦЭМ!$B$33:$B$776,H$83)+'СЕТ СН'!$H$11+СВЦЭМ!$D$10+'СЕТ СН'!$H$5-'СЕТ СН'!$H$21</f>
        <v>3508.5858464299999</v>
      </c>
      <c r="I112" s="36">
        <f>SUMIFS(СВЦЭМ!$D$33:$D$776,СВЦЭМ!$A$33:$A$776,$A112,СВЦЭМ!$B$33:$B$776,I$83)+'СЕТ СН'!$H$11+СВЦЭМ!$D$10+'СЕТ СН'!$H$5-'СЕТ СН'!$H$21</f>
        <v>3493.5487157400003</v>
      </c>
      <c r="J112" s="36">
        <f>SUMIFS(СВЦЭМ!$D$33:$D$776,СВЦЭМ!$A$33:$A$776,$A112,СВЦЭМ!$B$33:$B$776,J$83)+'СЕТ СН'!$H$11+СВЦЭМ!$D$10+'СЕТ СН'!$H$5-'СЕТ СН'!$H$21</f>
        <v>3481.9134483899998</v>
      </c>
      <c r="K112" s="36">
        <f>SUMIFS(СВЦЭМ!$D$33:$D$776,СВЦЭМ!$A$33:$A$776,$A112,СВЦЭМ!$B$33:$B$776,K$83)+'СЕТ СН'!$H$11+СВЦЭМ!$D$10+'СЕТ СН'!$H$5-'СЕТ СН'!$H$21</f>
        <v>3468.9034925000001</v>
      </c>
      <c r="L112" s="36">
        <f>SUMIFS(СВЦЭМ!$D$33:$D$776,СВЦЭМ!$A$33:$A$776,$A112,СВЦЭМ!$B$33:$B$776,L$83)+'СЕТ СН'!$H$11+СВЦЭМ!$D$10+'СЕТ СН'!$H$5-'СЕТ СН'!$H$21</f>
        <v>3432.80070019</v>
      </c>
      <c r="M112" s="36">
        <f>SUMIFS(СВЦЭМ!$D$33:$D$776,СВЦЭМ!$A$33:$A$776,$A112,СВЦЭМ!$B$33:$B$776,M$83)+'СЕТ СН'!$H$11+СВЦЭМ!$D$10+'СЕТ СН'!$H$5-'СЕТ СН'!$H$21</f>
        <v>3421.39437739</v>
      </c>
      <c r="N112" s="36">
        <f>SUMIFS(СВЦЭМ!$D$33:$D$776,СВЦЭМ!$A$33:$A$776,$A112,СВЦЭМ!$B$33:$B$776,N$83)+'СЕТ СН'!$H$11+СВЦЭМ!$D$10+'СЕТ СН'!$H$5-'СЕТ СН'!$H$21</f>
        <v>3413.5422176800002</v>
      </c>
      <c r="O112" s="36">
        <f>SUMIFS(СВЦЭМ!$D$33:$D$776,СВЦЭМ!$A$33:$A$776,$A112,СВЦЭМ!$B$33:$B$776,O$83)+'СЕТ СН'!$H$11+СВЦЭМ!$D$10+'СЕТ СН'!$H$5-'СЕТ СН'!$H$21</f>
        <v>3424.81480259</v>
      </c>
      <c r="P112" s="36">
        <f>SUMIFS(СВЦЭМ!$D$33:$D$776,СВЦЭМ!$A$33:$A$776,$A112,СВЦЭМ!$B$33:$B$776,P$83)+'СЕТ СН'!$H$11+СВЦЭМ!$D$10+'СЕТ СН'!$H$5-'СЕТ СН'!$H$21</f>
        <v>3436.31104129</v>
      </c>
      <c r="Q112" s="36">
        <f>SUMIFS(СВЦЭМ!$D$33:$D$776,СВЦЭМ!$A$33:$A$776,$A112,СВЦЭМ!$B$33:$B$776,Q$83)+'СЕТ СН'!$H$11+СВЦЭМ!$D$10+'СЕТ СН'!$H$5-'СЕТ СН'!$H$21</f>
        <v>3445.7082775700001</v>
      </c>
      <c r="R112" s="36">
        <f>SUMIFS(СВЦЭМ!$D$33:$D$776,СВЦЭМ!$A$33:$A$776,$A112,СВЦЭМ!$B$33:$B$776,R$83)+'СЕТ СН'!$H$11+СВЦЭМ!$D$10+'СЕТ СН'!$H$5-'СЕТ СН'!$H$21</f>
        <v>3453.1858555600002</v>
      </c>
      <c r="S112" s="36">
        <f>SUMIFS(СВЦЭМ!$D$33:$D$776,СВЦЭМ!$A$33:$A$776,$A112,СВЦЭМ!$B$33:$B$776,S$83)+'СЕТ СН'!$H$11+СВЦЭМ!$D$10+'СЕТ СН'!$H$5-'СЕТ СН'!$H$21</f>
        <v>3460.30731371</v>
      </c>
      <c r="T112" s="36">
        <f>SUMIFS(СВЦЭМ!$D$33:$D$776,СВЦЭМ!$A$33:$A$776,$A112,СВЦЭМ!$B$33:$B$776,T$83)+'СЕТ СН'!$H$11+СВЦЭМ!$D$10+'СЕТ СН'!$H$5-'СЕТ СН'!$H$21</f>
        <v>3460.3932993899998</v>
      </c>
      <c r="U112" s="36">
        <f>SUMIFS(СВЦЭМ!$D$33:$D$776,СВЦЭМ!$A$33:$A$776,$A112,СВЦЭМ!$B$33:$B$776,U$83)+'СЕТ СН'!$H$11+СВЦЭМ!$D$10+'СЕТ СН'!$H$5-'СЕТ СН'!$H$21</f>
        <v>3454.5606132799999</v>
      </c>
      <c r="V112" s="36">
        <f>SUMIFS(СВЦЭМ!$D$33:$D$776,СВЦЭМ!$A$33:$A$776,$A112,СВЦЭМ!$B$33:$B$776,V$83)+'СЕТ СН'!$H$11+СВЦЭМ!$D$10+'СЕТ СН'!$H$5-'СЕТ СН'!$H$21</f>
        <v>3457.9229449499999</v>
      </c>
      <c r="W112" s="36">
        <f>SUMIFS(СВЦЭМ!$D$33:$D$776,СВЦЭМ!$A$33:$A$776,$A112,СВЦЭМ!$B$33:$B$776,W$83)+'СЕТ СН'!$H$11+СВЦЭМ!$D$10+'СЕТ СН'!$H$5-'СЕТ СН'!$H$21</f>
        <v>3468.38385793</v>
      </c>
      <c r="X112" s="36">
        <f>SUMIFS(СВЦЭМ!$D$33:$D$776,СВЦЭМ!$A$33:$A$776,$A112,СВЦЭМ!$B$33:$B$776,X$83)+'СЕТ СН'!$H$11+СВЦЭМ!$D$10+'СЕТ СН'!$H$5-'СЕТ СН'!$H$21</f>
        <v>3465.4810850399999</v>
      </c>
      <c r="Y112" s="36">
        <f>SUMIFS(СВЦЭМ!$D$33:$D$776,СВЦЭМ!$A$33:$A$776,$A112,СВЦЭМ!$B$33:$B$776,Y$83)+'СЕТ СН'!$H$11+СВЦЭМ!$D$10+'СЕТ СН'!$H$5-'СЕТ СН'!$H$21</f>
        <v>3494.9016632000003</v>
      </c>
    </row>
    <row r="113" spans="1:27" ht="15.75" x14ac:dyDescent="0.2">
      <c r="A113" s="35">
        <f t="shared" si="2"/>
        <v>43799</v>
      </c>
      <c r="B113" s="36">
        <f>SUMIFS(СВЦЭМ!$D$33:$D$776,СВЦЭМ!$A$33:$A$776,$A113,СВЦЭМ!$B$33:$B$776,B$83)+'СЕТ СН'!$H$11+СВЦЭМ!$D$10+'СЕТ СН'!$H$5-'СЕТ СН'!$H$21</f>
        <v>3542.4901423199999</v>
      </c>
      <c r="C113" s="36">
        <f>SUMIFS(СВЦЭМ!$D$33:$D$776,СВЦЭМ!$A$33:$A$776,$A113,СВЦЭМ!$B$33:$B$776,C$83)+'СЕТ СН'!$H$11+СВЦЭМ!$D$10+'СЕТ СН'!$H$5-'СЕТ СН'!$H$21</f>
        <v>3537.4147907400002</v>
      </c>
      <c r="D113" s="36">
        <f>SUMIFS(СВЦЭМ!$D$33:$D$776,СВЦЭМ!$A$33:$A$776,$A113,СВЦЭМ!$B$33:$B$776,D$83)+'СЕТ СН'!$H$11+СВЦЭМ!$D$10+'СЕТ СН'!$H$5-'СЕТ СН'!$H$21</f>
        <v>3578.0070268200002</v>
      </c>
      <c r="E113" s="36">
        <f>SUMIFS(СВЦЭМ!$D$33:$D$776,СВЦЭМ!$A$33:$A$776,$A113,СВЦЭМ!$B$33:$B$776,E$83)+'СЕТ СН'!$H$11+СВЦЭМ!$D$10+'СЕТ СН'!$H$5-'СЕТ СН'!$H$21</f>
        <v>3581.0597045200002</v>
      </c>
      <c r="F113" s="36">
        <f>SUMIFS(СВЦЭМ!$D$33:$D$776,СВЦЭМ!$A$33:$A$776,$A113,СВЦЭМ!$B$33:$B$776,F$83)+'СЕТ СН'!$H$11+СВЦЭМ!$D$10+'СЕТ СН'!$H$5-'СЕТ СН'!$H$21</f>
        <v>3558.9667880400002</v>
      </c>
      <c r="G113" s="36">
        <f>SUMIFS(СВЦЭМ!$D$33:$D$776,СВЦЭМ!$A$33:$A$776,$A113,СВЦЭМ!$B$33:$B$776,G$83)+'СЕТ СН'!$H$11+СВЦЭМ!$D$10+'СЕТ СН'!$H$5-'СЕТ СН'!$H$21</f>
        <v>3565.1139885699999</v>
      </c>
      <c r="H113" s="36">
        <f>SUMIFS(СВЦЭМ!$D$33:$D$776,СВЦЭМ!$A$33:$A$776,$A113,СВЦЭМ!$B$33:$B$776,H$83)+'СЕТ СН'!$H$11+СВЦЭМ!$D$10+'СЕТ СН'!$H$5-'СЕТ СН'!$H$21</f>
        <v>3547.5159087800002</v>
      </c>
      <c r="I113" s="36">
        <f>SUMIFS(СВЦЭМ!$D$33:$D$776,СВЦЭМ!$A$33:$A$776,$A113,СВЦЭМ!$B$33:$B$776,I$83)+'СЕТ СН'!$H$11+СВЦЭМ!$D$10+'СЕТ СН'!$H$5-'СЕТ СН'!$H$21</f>
        <v>3537.1421538</v>
      </c>
      <c r="J113" s="36">
        <f>SUMIFS(СВЦЭМ!$D$33:$D$776,СВЦЭМ!$A$33:$A$776,$A113,СВЦЭМ!$B$33:$B$776,J$83)+'СЕТ СН'!$H$11+СВЦЭМ!$D$10+'СЕТ СН'!$H$5-'СЕТ СН'!$H$21</f>
        <v>3508.8120538799999</v>
      </c>
      <c r="K113" s="36">
        <f>SUMIFS(СВЦЭМ!$D$33:$D$776,СВЦЭМ!$A$33:$A$776,$A113,СВЦЭМ!$B$33:$B$776,K$83)+'СЕТ СН'!$H$11+СВЦЭМ!$D$10+'СЕТ СН'!$H$5-'СЕТ СН'!$H$21</f>
        <v>3489.1095969400003</v>
      </c>
      <c r="L113" s="36">
        <f>SUMIFS(СВЦЭМ!$D$33:$D$776,СВЦЭМ!$A$33:$A$776,$A113,СВЦЭМ!$B$33:$B$776,L$83)+'СЕТ СН'!$H$11+СВЦЭМ!$D$10+'СЕТ СН'!$H$5-'СЕТ СН'!$H$21</f>
        <v>3447.2570405300003</v>
      </c>
      <c r="M113" s="36">
        <f>SUMIFS(СВЦЭМ!$D$33:$D$776,СВЦЭМ!$A$33:$A$776,$A113,СВЦЭМ!$B$33:$B$776,M$83)+'СЕТ СН'!$H$11+СВЦЭМ!$D$10+'СЕТ СН'!$H$5-'СЕТ СН'!$H$21</f>
        <v>3436.6839221300002</v>
      </c>
      <c r="N113" s="36">
        <f>SUMIFS(СВЦЭМ!$D$33:$D$776,СВЦЭМ!$A$33:$A$776,$A113,СВЦЭМ!$B$33:$B$776,N$83)+'СЕТ СН'!$H$11+СВЦЭМ!$D$10+'СЕТ СН'!$H$5-'СЕТ СН'!$H$21</f>
        <v>3430.04185224</v>
      </c>
      <c r="O113" s="36">
        <f>SUMIFS(СВЦЭМ!$D$33:$D$776,СВЦЭМ!$A$33:$A$776,$A113,СВЦЭМ!$B$33:$B$776,O$83)+'СЕТ СН'!$H$11+СВЦЭМ!$D$10+'СЕТ СН'!$H$5-'СЕТ СН'!$H$21</f>
        <v>3439.9775612200001</v>
      </c>
      <c r="P113" s="36">
        <f>SUMIFS(СВЦЭМ!$D$33:$D$776,СВЦЭМ!$A$33:$A$776,$A113,СВЦЭМ!$B$33:$B$776,P$83)+'СЕТ СН'!$H$11+СВЦЭМ!$D$10+'СЕТ СН'!$H$5-'СЕТ СН'!$H$21</f>
        <v>3448.3669601800002</v>
      </c>
      <c r="Q113" s="36">
        <f>SUMIFS(СВЦЭМ!$D$33:$D$776,СВЦЭМ!$A$33:$A$776,$A113,СВЦЭМ!$B$33:$B$776,Q$83)+'СЕТ СН'!$H$11+СВЦЭМ!$D$10+'СЕТ СН'!$H$5-'СЕТ СН'!$H$21</f>
        <v>3451.7718638400002</v>
      </c>
      <c r="R113" s="36">
        <f>SUMIFS(СВЦЭМ!$D$33:$D$776,СВЦЭМ!$A$33:$A$776,$A113,СВЦЭМ!$B$33:$B$776,R$83)+'СЕТ СН'!$H$11+СВЦЭМ!$D$10+'СЕТ СН'!$H$5-'СЕТ СН'!$H$21</f>
        <v>3432.6624781300002</v>
      </c>
      <c r="S113" s="36">
        <f>SUMIFS(СВЦЭМ!$D$33:$D$776,СВЦЭМ!$A$33:$A$776,$A113,СВЦЭМ!$B$33:$B$776,S$83)+'СЕТ СН'!$H$11+СВЦЭМ!$D$10+'СЕТ СН'!$H$5-'СЕТ СН'!$H$21</f>
        <v>3423.72914489</v>
      </c>
      <c r="T113" s="36">
        <f>SUMIFS(СВЦЭМ!$D$33:$D$776,СВЦЭМ!$A$33:$A$776,$A113,СВЦЭМ!$B$33:$B$776,T$83)+'СЕТ СН'!$H$11+СВЦЭМ!$D$10+'СЕТ СН'!$H$5-'СЕТ СН'!$H$21</f>
        <v>3413.43179246</v>
      </c>
      <c r="U113" s="36">
        <f>SUMIFS(СВЦЭМ!$D$33:$D$776,СВЦЭМ!$A$33:$A$776,$A113,СВЦЭМ!$B$33:$B$776,U$83)+'СЕТ СН'!$H$11+СВЦЭМ!$D$10+'СЕТ СН'!$H$5-'СЕТ СН'!$H$21</f>
        <v>3412.53158145</v>
      </c>
      <c r="V113" s="36">
        <f>SUMIFS(СВЦЭМ!$D$33:$D$776,СВЦЭМ!$A$33:$A$776,$A113,СВЦЭМ!$B$33:$B$776,V$83)+'СЕТ СН'!$H$11+СВЦЭМ!$D$10+'СЕТ СН'!$H$5-'СЕТ СН'!$H$21</f>
        <v>3423.5609580999999</v>
      </c>
      <c r="W113" s="36">
        <f>SUMIFS(СВЦЭМ!$D$33:$D$776,СВЦЭМ!$A$33:$A$776,$A113,СВЦЭМ!$B$33:$B$776,W$83)+'СЕТ СН'!$H$11+СВЦЭМ!$D$10+'СЕТ СН'!$H$5-'СЕТ СН'!$H$21</f>
        <v>3434.55279728</v>
      </c>
      <c r="X113" s="36">
        <f>SUMIFS(СВЦЭМ!$D$33:$D$776,СВЦЭМ!$A$33:$A$776,$A113,СВЦЭМ!$B$33:$B$776,X$83)+'СЕТ СН'!$H$11+СВЦЭМ!$D$10+'СЕТ СН'!$H$5-'СЕТ СН'!$H$21</f>
        <v>3436.5257535000001</v>
      </c>
      <c r="Y113" s="36">
        <f>SUMIFS(СВЦЭМ!$D$33:$D$776,СВЦЭМ!$A$33:$A$776,$A113,СВЦЭМ!$B$33:$B$776,Y$83)+'СЕТ СН'!$H$11+СВЦЭМ!$D$10+'СЕТ СН'!$H$5-'СЕТ СН'!$H$21</f>
        <v>3477.7159227299999</v>
      </c>
    </row>
    <row r="114" spans="1:27" ht="15.75" hidden="1" x14ac:dyDescent="0.2">
      <c r="A114" s="35">
        <f t="shared" si="2"/>
        <v>43800</v>
      </c>
      <c r="B114" s="36">
        <f>SUMIFS(СВЦЭМ!$D$33:$D$776,СВЦЭМ!$A$33:$A$776,$A114,СВЦЭМ!$B$33:$B$776,B$83)+'СЕТ СН'!$H$11+СВЦЭМ!$D$10+'СЕТ СН'!$H$5-'СЕТ СН'!$H$21</f>
        <v>2652.6815828399999</v>
      </c>
      <c r="C114" s="36">
        <f>SUMIFS(СВЦЭМ!$D$33:$D$776,СВЦЭМ!$A$33:$A$776,$A114,СВЦЭМ!$B$33:$B$776,C$83)+'СЕТ СН'!$H$11+СВЦЭМ!$D$10+'СЕТ СН'!$H$5-'СЕТ СН'!$H$21</f>
        <v>2652.6815828399999</v>
      </c>
      <c r="D114" s="36">
        <f>SUMIFS(СВЦЭМ!$D$33:$D$776,СВЦЭМ!$A$33:$A$776,$A114,СВЦЭМ!$B$33:$B$776,D$83)+'СЕТ СН'!$H$11+СВЦЭМ!$D$10+'СЕТ СН'!$H$5-'СЕТ СН'!$H$21</f>
        <v>2652.6815828399999</v>
      </c>
      <c r="E114" s="36">
        <f>SUMIFS(СВЦЭМ!$D$33:$D$776,СВЦЭМ!$A$33:$A$776,$A114,СВЦЭМ!$B$33:$B$776,E$83)+'СЕТ СН'!$H$11+СВЦЭМ!$D$10+'СЕТ СН'!$H$5-'СЕТ СН'!$H$21</f>
        <v>2652.6815828399999</v>
      </c>
      <c r="F114" s="36">
        <f>SUMIFS(СВЦЭМ!$D$33:$D$776,СВЦЭМ!$A$33:$A$776,$A114,СВЦЭМ!$B$33:$B$776,F$83)+'СЕТ СН'!$H$11+СВЦЭМ!$D$10+'СЕТ СН'!$H$5-'СЕТ СН'!$H$21</f>
        <v>2652.6815828399999</v>
      </c>
      <c r="G114" s="36">
        <f>SUMIFS(СВЦЭМ!$D$33:$D$776,СВЦЭМ!$A$33:$A$776,$A114,СВЦЭМ!$B$33:$B$776,G$83)+'СЕТ СН'!$H$11+СВЦЭМ!$D$10+'СЕТ СН'!$H$5-'СЕТ СН'!$H$21</f>
        <v>2652.6815828399999</v>
      </c>
      <c r="H114" s="36">
        <f>SUMIFS(СВЦЭМ!$D$33:$D$776,СВЦЭМ!$A$33:$A$776,$A114,СВЦЭМ!$B$33:$B$776,H$83)+'СЕТ СН'!$H$11+СВЦЭМ!$D$10+'СЕТ СН'!$H$5-'СЕТ СН'!$H$21</f>
        <v>2652.6815828399999</v>
      </c>
      <c r="I114" s="36">
        <f>SUMIFS(СВЦЭМ!$D$33:$D$776,СВЦЭМ!$A$33:$A$776,$A114,СВЦЭМ!$B$33:$B$776,I$83)+'СЕТ СН'!$H$11+СВЦЭМ!$D$10+'СЕТ СН'!$H$5-'СЕТ СН'!$H$21</f>
        <v>2652.6815828399999</v>
      </c>
      <c r="J114" s="36">
        <f>SUMIFS(СВЦЭМ!$D$33:$D$776,СВЦЭМ!$A$33:$A$776,$A114,СВЦЭМ!$B$33:$B$776,J$83)+'СЕТ СН'!$H$11+СВЦЭМ!$D$10+'СЕТ СН'!$H$5-'СЕТ СН'!$H$21</f>
        <v>2652.6815828399999</v>
      </c>
      <c r="K114" s="36">
        <f>SUMIFS(СВЦЭМ!$D$33:$D$776,СВЦЭМ!$A$33:$A$776,$A114,СВЦЭМ!$B$33:$B$776,K$83)+'СЕТ СН'!$H$11+СВЦЭМ!$D$10+'СЕТ СН'!$H$5-'СЕТ СН'!$H$21</f>
        <v>2652.6815828399999</v>
      </c>
      <c r="L114" s="36">
        <f>SUMIFS(СВЦЭМ!$D$33:$D$776,СВЦЭМ!$A$33:$A$776,$A114,СВЦЭМ!$B$33:$B$776,L$83)+'СЕТ СН'!$H$11+СВЦЭМ!$D$10+'СЕТ СН'!$H$5-'СЕТ СН'!$H$21</f>
        <v>2652.6815828399999</v>
      </c>
      <c r="M114" s="36">
        <f>SUMIFS(СВЦЭМ!$D$33:$D$776,СВЦЭМ!$A$33:$A$776,$A114,СВЦЭМ!$B$33:$B$776,M$83)+'СЕТ СН'!$H$11+СВЦЭМ!$D$10+'СЕТ СН'!$H$5-'СЕТ СН'!$H$21</f>
        <v>2652.6815828399999</v>
      </c>
      <c r="N114" s="36">
        <f>SUMIFS(СВЦЭМ!$D$33:$D$776,СВЦЭМ!$A$33:$A$776,$A114,СВЦЭМ!$B$33:$B$776,N$83)+'СЕТ СН'!$H$11+СВЦЭМ!$D$10+'СЕТ СН'!$H$5-'СЕТ СН'!$H$21</f>
        <v>2652.6815828399999</v>
      </c>
      <c r="O114" s="36">
        <f>SUMIFS(СВЦЭМ!$D$33:$D$776,СВЦЭМ!$A$33:$A$776,$A114,СВЦЭМ!$B$33:$B$776,O$83)+'СЕТ СН'!$H$11+СВЦЭМ!$D$10+'СЕТ СН'!$H$5-'СЕТ СН'!$H$21</f>
        <v>2652.6815828399999</v>
      </c>
      <c r="P114" s="36">
        <f>SUMIFS(СВЦЭМ!$D$33:$D$776,СВЦЭМ!$A$33:$A$776,$A114,СВЦЭМ!$B$33:$B$776,P$83)+'СЕТ СН'!$H$11+СВЦЭМ!$D$10+'СЕТ СН'!$H$5-'СЕТ СН'!$H$21</f>
        <v>2652.6815828399999</v>
      </c>
      <c r="Q114" s="36">
        <f>SUMIFS(СВЦЭМ!$D$33:$D$776,СВЦЭМ!$A$33:$A$776,$A114,СВЦЭМ!$B$33:$B$776,Q$83)+'СЕТ СН'!$H$11+СВЦЭМ!$D$10+'СЕТ СН'!$H$5-'СЕТ СН'!$H$21</f>
        <v>2652.6815828399999</v>
      </c>
      <c r="R114" s="36">
        <f>SUMIFS(СВЦЭМ!$D$33:$D$776,СВЦЭМ!$A$33:$A$776,$A114,СВЦЭМ!$B$33:$B$776,R$83)+'СЕТ СН'!$H$11+СВЦЭМ!$D$10+'СЕТ СН'!$H$5-'СЕТ СН'!$H$21</f>
        <v>2652.6815828399999</v>
      </c>
      <c r="S114" s="36">
        <f>SUMIFS(СВЦЭМ!$D$33:$D$776,СВЦЭМ!$A$33:$A$776,$A114,СВЦЭМ!$B$33:$B$776,S$83)+'СЕТ СН'!$H$11+СВЦЭМ!$D$10+'СЕТ СН'!$H$5-'СЕТ СН'!$H$21</f>
        <v>2652.6815828399999</v>
      </c>
      <c r="T114" s="36">
        <f>SUMIFS(СВЦЭМ!$D$33:$D$776,СВЦЭМ!$A$33:$A$776,$A114,СВЦЭМ!$B$33:$B$776,T$83)+'СЕТ СН'!$H$11+СВЦЭМ!$D$10+'СЕТ СН'!$H$5-'СЕТ СН'!$H$21</f>
        <v>2652.6815828399999</v>
      </c>
      <c r="U114" s="36">
        <f>SUMIFS(СВЦЭМ!$D$33:$D$776,СВЦЭМ!$A$33:$A$776,$A114,СВЦЭМ!$B$33:$B$776,U$83)+'СЕТ СН'!$H$11+СВЦЭМ!$D$10+'СЕТ СН'!$H$5-'СЕТ СН'!$H$21</f>
        <v>2652.6815828399999</v>
      </c>
      <c r="V114" s="36">
        <f>SUMIFS(СВЦЭМ!$D$33:$D$776,СВЦЭМ!$A$33:$A$776,$A114,СВЦЭМ!$B$33:$B$776,V$83)+'СЕТ СН'!$H$11+СВЦЭМ!$D$10+'СЕТ СН'!$H$5-'СЕТ СН'!$H$21</f>
        <v>2652.6815828399999</v>
      </c>
      <c r="W114" s="36">
        <f>SUMIFS(СВЦЭМ!$D$33:$D$776,СВЦЭМ!$A$33:$A$776,$A114,СВЦЭМ!$B$33:$B$776,W$83)+'СЕТ СН'!$H$11+СВЦЭМ!$D$10+'СЕТ СН'!$H$5-'СЕТ СН'!$H$21</f>
        <v>2652.6815828399999</v>
      </c>
      <c r="X114" s="36">
        <f>SUMIFS(СВЦЭМ!$D$33:$D$776,СВЦЭМ!$A$33:$A$776,$A114,СВЦЭМ!$B$33:$B$776,X$83)+'СЕТ СН'!$H$11+СВЦЭМ!$D$10+'СЕТ СН'!$H$5-'СЕТ СН'!$H$21</f>
        <v>2652.6815828399999</v>
      </c>
      <c r="Y114" s="36">
        <f>SUMIFS(СВЦЭМ!$D$33:$D$776,СВЦЭМ!$A$33:$A$776,$A114,СВЦЭМ!$B$33:$B$776,Y$83)+'СЕТ СН'!$H$11+СВЦЭМ!$D$10+'СЕТ СН'!$H$5-'СЕТ СН'!$H$21</f>
        <v>2652.6815828399999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СН'!$I$11+СВЦЭМ!$D$10+'СЕТ СН'!$I$5-'СЕТ СН'!$I$21</f>
        <v>3483.7664424999998</v>
      </c>
      <c r="C120" s="36">
        <f>SUMIFS(СВЦЭМ!$D$33:$D$776,СВЦЭМ!$A$33:$A$776,$A120,СВЦЭМ!$B$33:$B$776,C$119)+'СЕТ СН'!$I$11+СВЦЭМ!$D$10+'СЕТ СН'!$I$5-'СЕТ СН'!$I$21</f>
        <v>3528.1480563499999</v>
      </c>
      <c r="D120" s="36">
        <f>SUMIFS(СВЦЭМ!$D$33:$D$776,СВЦЭМ!$A$33:$A$776,$A120,СВЦЭМ!$B$33:$B$776,D$119)+'СЕТ СН'!$I$11+СВЦЭМ!$D$10+'СЕТ СН'!$I$5-'СЕТ СН'!$I$21</f>
        <v>3546.7425889400001</v>
      </c>
      <c r="E120" s="36">
        <f>SUMIFS(СВЦЭМ!$D$33:$D$776,СВЦЭМ!$A$33:$A$776,$A120,СВЦЭМ!$B$33:$B$776,E$119)+'СЕТ СН'!$I$11+СВЦЭМ!$D$10+'СЕТ СН'!$I$5-'СЕТ СН'!$I$21</f>
        <v>3559.1963035700001</v>
      </c>
      <c r="F120" s="36">
        <f>SUMIFS(СВЦЭМ!$D$33:$D$776,СВЦЭМ!$A$33:$A$776,$A120,СВЦЭМ!$B$33:$B$776,F$119)+'СЕТ СН'!$I$11+СВЦЭМ!$D$10+'СЕТ СН'!$I$5-'СЕТ СН'!$I$21</f>
        <v>3562.6398866600002</v>
      </c>
      <c r="G120" s="36">
        <f>SUMIFS(СВЦЭМ!$D$33:$D$776,СВЦЭМ!$A$33:$A$776,$A120,СВЦЭМ!$B$33:$B$776,G$119)+'СЕТ СН'!$I$11+СВЦЭМ!$D$10+'СЕТ СН'!$I$5-'СЕТ СН'!$I$21</f>
        <v>3543.9189636000001</v>
      </c>
      <c r="H120" s="36">
        <f>SUMIFS(СВЦЭМ!$D$33:$D$776,СВЦЭМ!$A$33:$A$776,$A120,СВЦЭМ!$B$33:$B$776,H$119)+'СЕТ СН'!$I$11+СВЦЭМ!$D$10+'СЕТ СН'!$I$5-'СЕТ СН'!$I$21</f>
        <v>3534.2103499300001</v>
      </c>
      <c r="I120" s="36">
        <f>SUMIFS(СВЦЭМ!$D$33:$D$776,СВЦЭМ!$A$33:$A$776,$A120,СВЦЭМ!$B$33:$B$776,I$119)+'СЕТ СН'!$I$11+СВЦЭМ!$D$10+'СЕТ СН'!$I$5-'СЕТ СН'!$I$21</f>
        <v>3518.1566388199999</v>
      </c>
      <c r="J120" s="36">
        <f>SUMIFS(СВЦЭМ!$D$33:$D$776,СВЦЭМ!$A$33:$A$776,$A120,СВЦЭМ!$B$33:$B$776,J$119)+'СЕТ СН'!$I$11+СВЦЭМ!$D$10+'СЕТ СН'!$I$5-'СЕТ СН'!$I$21</f>
        <v>3493.3031608800002</v>
      </c>
      <c r="K120" s="36">
        <f>SUMIFS(СВЦЭМ!$D$33:$D$776,СВЦЭМ!$A$33:$A$776,$A120,СВЦЭМ!$B$33:$B$776,K$119)+'СЕТ СН'!$I$11+СВЦЭМ!$D$10+'СЕТ СН'!$I$5-'СЕТ СН'!$I$21</f>
        <v>3480.6347068</v>
      </c>
      <c r="L120" s="36">
        <f>SUMIFS(СВЦЭМ!$D$33:$D$776,СВЦЭМ!$A$33:$A$776,$A120,СВЦЭМ!$B$33:$B$776,L$119)+'СЕТ СН'!$I$11+СВЦЭМ!$D$10+'СЕТ СН'!$I$5-'СЕТ СН'!$I$21</f>
        <v>3486.1183527600001</v>
      </c>
      <c r="M120" s="36">
        <f>SUMIFS(СВЦЭМ!$D$33:$D$776,СВЦЭМ!$A$33:$A$776,$A120,СВЦЭМ!$B$33:$B$776,M$119)+'СЕТ СН'!$I$11+СВЦЭМ!$D$10+'СЕТ СН'!$I$5-'СЕТ СН'!$I$21</f>
        <v>3488.7907907700001</v>
      </c>
      <c r="N120" s="36">
        <f>SUMIFS(СВЦЭМ!$D$33:$D$776,СВЦЭМ!$A$33:$A$776,$A120,СВЦЭМ!$B$33:$B$776,N$119)+'СЕТ СН'!$I$11+СВЦЭМ!$D$10+'СЕТ СН'!$I$5-'СЕТ СН'!$I$21</f>
        <v>3494.4949324700001</v>
      </c>
      <c r="O120" s="36">
        <f>SUMIFS(СВЦЭМ!$D$33:$D$776,СВЦЭМ!$A$33:$A$776,$A120,СВЦЭМ!$B$33:$B$776,O$119)+'СЕТ СН'!$I$11+СВЦЭМ!$D$10+'СЕТ СН'!$I$5-'СЕТ СН'!$I$21</f>
        <v>3492.4881364100002</v>
      </c>
      <c r="P120" s="36">
        <f>SUMIFS(СВЦЭМ!$D$33:$D$776,СВЦЭМ!$A$33:$A$776,$A120,СВЦЭМ!$B$33:$B$776,P$119)+'СЕТ СН'!$I$11+СВЦЭМ!$D$10+'СЕТ СН'!$I$5-'СЕТ СН'!$I$21</f>
        <v>3498.9796457299999</v>
      </c>
      <c r="Q120" s="36">
        <f>SUMIFS(СВЦЭМ!$D$33:$D$776,СВЦЭМ!$A$33:$A$776,$A120,СВЦЭМ!$B$33:$B$776,Q$119)+'СЕТ СН'!$I$11+СВЦЭМ!$D$10+'СЕТ СН'!$I$5-'СЕТ СН'!$I$21</f>
        <v>3496.2464797000002</v>
      </c>
      <c r="R120" s="36">
        <f>SUMIFS(СВЦЭМ!$D$33:$D$776,СВЦЭМ!$A$33:$A$776,$A120,СВЦЭМ!$B$33:$B$776,R$119)+'СЕТ СН'!$I$11+СВЦЭМ!$D$10+'СЕТ СН'!$I$5-'СЕТ СН'!$I$21</f>
        <v>3453.1691083000001</v>
      </c>
      <c r="S120" s="36">
        <f>SUMIFS(СВЦЭМ!$D$33:$D$776,СВЦЭМ!$A$33:$A$776,$A120,СВЦЭМ!$B$33:$B$776,S$119)+'СЕТ СН'!$I$11+СВЦЭМ!$D$10+'СЕТ СН'!$I$5-'СЕТ СН'!$I$21</f>
        <v>3434.8010052600002</v>
      </c>
      <c r="T120" s="36">
        <f>SUMIFS(СВЦЭМ!$D$33:$D$776,СВЦЭМ!$A$33:$A$776,$A120,СВЦЭМ!$B$33:$B$776,T$119)+'СЕТ СН'!$I$11+СВЦЭМ!$D$10+'СЕТ СН'!$I$5-'СЕТ СН'!$I$21</f>
        <v>3413.5153746799997</v>
      </c>
      <c r="U120" s="36">
        <f>SUMIFS(СВЦЭМ!$D$33:$D$776,СВЦЭМ!$A$33:$A$776,$A120,СВЦЭМ!$B$33:$B$776,U$119)+'СЕТ СН'!$I$11+СВЦЭМ!$D$10+'СЕТ СН'!$I$5-'СЕТ СН'!$I$21</f>
        <v>3412.4073018700001</v>
      </c>
      <c r="V120" s="36">
        <f>SUMIFS(СВЦЭМ!$D$33:$D$776,СВЦЭМ!$A$33:$A$776,$A120,СВЦЭМ!$B$33:$B$776,V$119)+'СЕТ СН'!$I$11+СВЦЭМ!$D$10+'СЕТ СН'!$I$5-'СЕТ СН'!$I$21</f>
        <v>3420.3605132299999</v>
      </c>
      <c r="W120" s="36">
        <f>SUMIFS(СВЦЭМ!$D$33:$D$776,СВЦЭМ!$A$33:$A$776,$A120,СВЦЭМ!$B$33:$B$776,W$119)+'СЕТ СН'!$I$11+СВЦЭМ!$D$10+'СЕТ СН'!$I$5-'СЕТ СН'!$I$21</f>
        <v>3436.6988454900002</v>
      </c>
      <c r="X120" s="36">
        <f>SUMIFS(СВЦЭМ!$D$33:$D$776,СВЦЭМ!$A$33:$A$776,$A120,СВЦЭМ!$B$33:$B$776,X$119)+'СЕТ СН'!$I$11+СВЦЭМ!$D$10+'СЕТ СН'!$I$5-'СЕТ СН'!$I$21</f>
        <v>3450.97484953</v>
      </c>
      <c r="Y120" s="36">
        <f>SUMIFS(СВЦЭМ!$D$33:$D$776,СВЦЭМ!$A$33:$A$776,$A120,СВЦЭМ!$B$33:$B$776,Y$119)+'СЕТ СН'!$I$11+СВЦЭМ!$D$10+'СЕТ СН'!$I$5-'СЕТ СН'!$I$21</f>
        <v>3478.68725984</v>
      </c>
      <c r="AA120" s="45"/>
    </row>
    <row r="121" spans="1:27" ht="15.75" x14ac:dyDescent="0.2">
      <c r="A121" s="35">
        <f>A120+1</f>
        <v>43771</v>
      </c>
      <c r="B121" s="36">
        <f>SUMIFS(СВЦЭМ!$D$33:$D$776,СВЦЭМ!$A$33:$A$776,$A121,СВЦЭМ!$B$33:$B$776,B$119)+'СЕТ СН'!$I$11+СВЦЭМ!$D$10+'СЕТ СН'!$I$5-'СЕТ СН'!$I$21</f>
        <v>3496.0705746899998</v>
      </c>
      <c r="C121" s="36">
        <f>SUMIFS(СВЦЭМ!$D$33:$D$776,СВЦЭМ!$A$33:$A$776,$A121,СВЦЭМ!$B$33:$B$776,C$119)+'СЕТ СН'!$I$11+СВЦЭМ!$D$10+'СЕТ СН'!$I$5-'СЕТ СН'!$I$21</f>
        <v>3534.2182770300001</v>
      </c>
      <c r="D121" s="36">
        <f>SUMIFS(СВЦЭМ!$D$33:$D$776,СВЦЭМ!$A$33:$A$776,$A121,СВЦЭМ!$B$33:$B$776,D$119)+'СЕТ СН'!$I$11+СВЦЭМ!$D$10+'СЕТ СН'!$I$5-'СЕТ СН'!$I$21</f>
        <v>3556.7771005200002</v>
      </c>
      <c r="E121" s="36">
        <f>SUMIFS(СВЦЭМ!$D$33:$D$776,СВЦЭМ!$A$33:$A$776,$A121,СВЦЭМ!$B$33:$B$776,E$119)+'СЕТ СН'!$I$11+СВЦЭМ!$D$10+'СЕТ СН'!$I$5-'СЕТ СН'!$I$21</f>
        <v>3566.6775027499998</v>
      </c>
      <c r="F121" s="36">
        <f>SUMIFS(СВЦЭМ!$D$33:$D$776,СВЦЭМ!$A$33:$A$776,$A121,СВЦЭМ!$B$33:$B$776,F$119)+'СЕТ СН'!$I$11+СВЦЭМ!$D$10+'СЕТ СН'!$I$5-'СЕТ СН'!$I$21</f>
        <v>3551.4669308000002</v>
      </c>
      <c r="G121" s="36">
        <f>SUMIFS(СВЦЭМ!$D$33:$D$776,СВЦЭМ!$A$33:$A$776,$A121,СВЦЭМ!$B$33:$B$776,G$119)+'СЕТ СН'!$I$11+СВЦЭМ!$D$10+'СЕТ СН'!$I$5-'СЕТ СН'!$I$21</f>
        <v>3538.3243326699999</v>
      </c>
      <c r="H121" s="36">
        <f>SUMIFS(СВЦЭМ!$D$33:$D$776,СВЦЭМ!$A$33:$A$776,$A121,СВЦЭМ!$B$33:$B$776,H$119)+'СЕТ СН'!$I$11+СВЦЭМ!$D$10+'СЕТ СН'!$I$5-'СЕТ СН'!$I$21</f>
        <v>3516.2932672299999</v>
      </c>
      <c r="I121" s="36">
        <f>SUMIFS(СВЦЭМ!$D$33:$D$776,СВЦЭМ!$A$33:$A$776,$A121,СВЦЭМ!$B$33:$B$776,I$119)+'СЕТ СН'!$I$11+СВЦЭМ!$D$10+'СЕТ СН'!$I$5-'СЕТ СН'!$I$21</f>
        <v>3507.3669218599998</v>
      </c>
      <c r="J121" s="36">
        <f>SUMIFS(СВЦЭМ!$D$33:$D$776,СВЦЭМ!$A$33:$A$776,$A121,СВЦЭМ!$B$33:$B$776,J$119)+'СЕТ СН'!$I$11+СВЦЭМ!$D$10+'СЕТ СН'!$I$5-'СЕТ СН'!$I$21</f>
        <v>3492.64951019</v>
      </c>
      <c r="K121" s="36">
        <f>SUMIFS(СВЦЭМ!$D$33:$D$776,СВЦЭМ!$A$33:$A$776,$A121,СВЦЭМ!$B$33:$B$776,K$119)+'СЕТ СН'!$I$11+СВЦЭМ!$D$10+'СЕТ СН'!$I$5-'СЕТ СН'!$I$21</f>
        <v>3463.5950753400002</v>
      </c>
      <c r="L121" s="36">
        <f>SUMIFS(СВЦЭМ!$D$33:$D$776,СВЦЭМ!$A$33:$A$776,$A121,СВЦЭМ!$B$33:$B$776,L$119)+'СЕТ СН'!$I$11+СВЦЭМ!$D$10+'СЕТ СН'!$I$5-'СЕТ СН'!$I$21</f>
        <v>3449.0632395799998</v>
      </c>
      <c r="M121" s="36">
        <f>SUMIFS(СВЦЭМ!$D$33:$D$776,СВЦЭМ!$A$33:$A$776,$A121,СВЦЭМ!$B$33:$B$776,M$119)+'СЕТ СН'!$I$11+СВЦЭМ!$D$10+'СЕТ СН'!$I$5-'СЕТ СН'!$I$21</f>
        <v>3460.3299013400001</v>
      </c>
      <c r="N121" s="36">
        <f>SUMIFS(СВЦЭМ!$D$33:$D$776,СВЦЭМ!$A$33:$A$776,$A121,СВЦЭМ!$B$33:$B$776,N$119)+'СЕТ СН'!$I$11+СВЦЭМ!$D$10+'СЕТ СН'!$I$5-'СЕТ СН'!$I$21</f>
        <v>3459.0835647899999</v>
      </c>
      <c r="O121" s="36">
        <f>SUMIFS(СВЦЭМ!$D$33:$D$776,СВЦЭМ!$A$33:$A$776,$A121,СВЦЭМ!$B$33:$B$776,O$119)+'СЕТ СН'!$I$11+СВЦЭМ!$D$10+'СЕТ СН'!$I$5-'СЕТ СН'!$I$21</f>
        <v>3464.9513275499999</v>
      </c>
      <c r="P121" s="36">
        <f>SUMIFS(СВЦЭМ!$D$33:$D$776,СВЦЭМ!$A$33:$A$776,$A121,СВЦЭМ!$B$33:$B$776,P$119)+'СЕТ СН'!$I$11+СВЦЭМ!$D$10+'СЕТ СН'!$I$5-'СЕТ СН'!$I$21</f>
        <v>3472.3855416199999</v>
      </c>
      <c r="Q121" s="36">
        <f>SUMIFS(СВЦЭМ!$D$33:$D$776,СВЦЭМ!$A$33:$A$776,$A121,СВЦЭМ!$B$33:$B$776,Q$119)+'СЕТ СН'!$I$11+СВЦЭМ!$D$10+'СЕТ СН'!$I$5-'СЕТ СН'!$I$21</f>
        <v>3454.7339052299999</v>
      </c>
      <c r="R121" s="36">
        <f>SUMIFS(СВЦЭМ!$D$33:$D$776,СВЦЭМ!$A$33:$A$776,$A121,СВЦЭМ!$B$33:$B$776,R$119)+'СЕТ СН'!$I$11+СВЦЭМ!$D$10+'СЕТ СН'!$I$5-'СЕТ СН'!$I$21</f>
        <v>3410.4739797399998</v>
      </c>
      <c r="S121" s="36">
        <f>SUMIFS(СВЦЭМ!$D$33:$D$776,СВЦЭМ!$A$33:$A$776,$A121,СВЦЭМ!$B$33:$B$776,S$119)+'СЕТ СН'!$I$11+СВЦЭМ!$D$10+'СЕТ СН'!$I$5-'СЕТ СН'!$I$21</f>
        <v>3389.8833505000002</v>
      </c>
      <c r="T121" s="36">
        <f>SUMIFS(СВЦЭМ!$D$33:$D$776,СВЦЭМ!$A$33:$A$776,$A121,СВЦЭМ!$B$33:$B$776,T$119)+'СЕТ СН'!$I$11+СВЦЭМ!$D$10+'СЕТ СН'!$I$5-'СЕТ СН'!$I$21</f>
        <v>3382.3597791299999</v>
      </c>
      <c r="U121" s="36">
        <f>SUMIFS(СВЦЭМ!$D$33:$D$776,СВЦЭМ!$A$33:$A$776,$A121,СВЦЭМ!$B$33:$B$776,U$119)+'СЕТ СН'!$I$11+СВЦЭМ!$D$10+'СЕТ СН'!$I$5-'СЕТ СН'!$I$21</f>
        <v>3382.1958329899999</v>
      </c>
      <c r="V121" s="36">
        <f>SUMIFS(СВЦЭМ!$D$33:$D$776,СВЦЭМ!$A$33:$A$776,$A121,СВЦЭМ!$B$33:$B$776,V$119)+'СЕТ СН'!$I$11+СВЦЭМ!$D$10+'СЕТ СН'!$I$5-'СЕТ СН'!$I$21</f>
        <v>3383.7453088399998</v>
      </c>
      <c r="W121" s="36">
        <f>SUMIFS(СВЦЭМ!$D$33:$D$776,СВЦЭМ!$A$33:$A$776,$A121,СВЦЭМ!$B$33:$B$776,W$119)+'СЕТ СН'!$I$11+СВЦЭМ!$D$10+'СЕТ СН'!$I$5-'СЕТ СН'!$I$21</f>
        <v>3412.6416034899999</v>
      </c>
      <c r="X121" s="36">
        <f>SUMIFS(СВЦЭМ!$D$33:$D$776,СВЦЭМ!$A$33:$A$776,$A121,СВЦЭМ!$B$33:$B$776,X$119)+'СЕТ СН'!$I$11+СВЦЭМ!$D$10+'СЕТ СН'!$I$5-'СЕТ СН'!$I$21</f>
        <v>3426.5293503499997</v>
      </c>
      <c r="Y121" s="36">
        <f>SUMIFS(СВЦЭМ!$D$33:$D$776,СВЦЭМ!$A$33:$A$776,$A121,СВЦЭМ!$B$33:$B$776,Y$119)+'СЕТ СН'!$I$11+СВЦЭМ!$D$10+'СЕТ СН'!$I$5-'СЕТ СН'!$I$21</f>
        <v>3453.2678858499999</v>
      </c>
    </row>
    <row r="122" spans="1:27" ht="15.75" x14ac:dyDescent="0.2">
      <c r="A122" s="35">
        <f t="shared" ref="A122:A150" si="3">A121+1</f>
        <v>43772</v>
      </c>
      <c r="B122" s="36">
        <f>SUMIFS(СВЦЭМ!$D$33:$D$776,СВЦЭМ!$A$33:$A$776,$A122,СВЦЭМ!$B$33:$B$776,B$119)+'СЕТ СН'!$I$11+СВЦЭМ!$D$10+'СЕТ СН'!$I$5-'СЕТ СН'!$I$21</f>
        <v>3438.2823162599998</v>
      </c>
      <c r="C122" s="36">
        <f>SUMIFS(СВЦЭМ!$D$33:$D$776,СВЦЭМ!$A$33:$A$776,$A122,СВЦЭМ!$B$33:$B$776,C$119)+'СЕТ СН'!$I$11+СВЦЭМ!$D$10+'СЕТ СН'!$I$5-'СЕТ СН'!$I$21</f>
        <v>3478.1989884300001</v>
      </c>
      <c r="D122" s="36">
        <f>SUMIFS(СВЦЭМ!$D$33:$D$776,СВЦЭМ!$A$33:$A$776,$A122,СВЦЭМ!$B$33:$B$776,D$119)+'СЕТ СН'!$I$11+СВЦЭМ!$D$10+'СЕТ СН'!$I$5-'СЕТ СН'!$I$21</f>
        <v>3494.1645539000001</v>
      </c>
      <c r="E122" s="36">
        <f>SUMIFS(СВЦЭМ!$D$33:$D$776,СВЦЭМ!$A$33:$A$776,$A122,СВЦЭМ!$B$33:$B$776,E$119)+'СЕТ СН'!$I$11+СВЦЭМ!$D$10+'СЕТ СН'!$I$5-'СЕТ СН'!$I$21</f>
        <v>3498.97681057</v>
      </c>
      <c r="F122" s="36">
        <f>SUMIFS(СВЦЭМ!$D$33:$D$776,СВЦЭМ!$A$33:$A$776,$A122,СВЦЭМ!$B$33:$B$776,F$119)+'СЕТ СН'!$I$11+СВЦЭМ!$D$10+'СЕТ СН'!$I$5-'СЕТ СН'!$I$21</f>
        <v>3515.5931012000001</v>
      </c>
      <c r="G122" s="36">
        <f>SUMIFS(СВЦЭМ!$D$33:$D$776,СВЦЭМ!$A$33:$A$776,$A122,СВЦЭМ!$B$33:$B$776,G$119)+'СЕТ СН'!$I$11+СВЦЭМ!$D$10+'СЕТ СН'!$I$5-'СЕТ СН'!$I$21</f>
        <v>3502.1424795100002</v>
      </c>
      <c r="H122" s="36">
        <f>SUMIFS(СВЦЭМ!$D$33:$D$776,СВЦЭМ!$A$33:$A$776,$A122,СВЦЭМ!$B$33:$B$776,H$119)+'СЕТ СН'!$I$11+СВЦЭМ!$D$10+'СЕТ СН'!$I$5-'СЕТ СН'!$I$21</f>
        <v>3487.2269363400001</v>
      </c>
      <c r="I122" s="36">
        <f>SUMIFS(СВЦЭМ!$D$33:$D$776,СВЦЭМ!$A$33:$A$776,$A122,СВЦЭМ!$B$33:$B$776,I$119)+'СЕТ СН'!$I$11+СВЦЭМ!$D$10+'СЕТ СН'!$I$5-'СЕТ СН'!$I$21</f>
        <v>3477.6789493300003</v>
      </c>
      <c r="J122" s="36">
        <f>SUMIFS(СВЦЭМ!$D$33:$D$776,СВЦЭМ!$A$33:$A$776,$A122,СВЦЭМ!$B$33:$B$776,J$119)+'СЕТ СН'!$I$11+СВЦЭМ!$D$10+'СЕТ СН'!$I$5-'СЕТ СН'!$I$21</f>
        <v>3440.6249237399998</v>
      </c>
      <c r="K122" s="36">
        <f>SUMIFS(СВЦЭМ!$D$33:$D$776,СВЦЭМ!$A$33:$A$776,$A122,СВЦЭМ!$B$33:$B$776,K$119)+'СЕТ СН'!$I$11+СВЦЭМ!$D$10+'СЕТ СН'!$I$5-'СЕТ СН'!$I$21</f>
        <v>3395.0485213299999</v>
      </c>
      <c r="L122" s="36">
        <f>SUMIFS(СВЦЭМ!$D$33:$D$776,СВЦЭМ!$A$33:$A$776,$A122,СВЦЭМ!$B$33:$B$776,L$119)+'СЕТ СН'!$I$11+СВЦЭМ!$D$10+'СЕТ СН'!$I$5-'СЕТ СН'!$I$21</f>
        <v>3380.96561565</v>
      </c>
      <c r="M122" s="36">
        <f>SUMIFS(СВЦЭМ!$D$33:$D$776,СВЦЭМ!$A$33:$A$776,$A122,СВЦЭМ!$B$33:$B$776,M$119)+'СЕТ СН'!$I$11+СВЦЭМ!$D$10+'СЕТ СН'!$I$5-'СЕТ СН'!$I$21</f>
        <v>3383.4536814100002</v>
      </c>
      <c r="N122" s="36">
        <f>SUMIFS(СВЦЭМ!$D$33:$D$776,СВЦЭМ!$A$33:$A$776,$A122,СВЦЭМ!$B$33:$B$776,N$119)+'СЕТ СН'!$I$11+СВЦЭМ!$D$10+'СЕТ СН'!$I$5-'СЕТ СН'!$I$21</f>
        <v>3387.50580046</v>
      </c>
      <c r="O122" s="36">
        <f>SUMIFS(СВЦЭМ!$D$33:$D$776,СВЦЭМ!$A$33:$A$776,$A122,СВЦЭМ!$B$33:$B$776,O$119)+'СЕТ СН'!$I$11+СВЦЭМ!$D$10+'СЕТ СН'!$I$5-'СЕТ СН'!$I$21</f>
        <v>3391.2080110799998</v>
      </c>
      <c r="P122" s="36">
        <f>SUMIFS(СВЦЭМ!$D$33:$D$776,СВЦЭМ!$A$33:$A$776,$A122,СВЦЭМ!$B$33:$B$776,P$119)+'СЕТ СН'!$I$11+СВЦЭМ!$D$10+'СЕТ СН'!$I$5-'СЕТ СН'!$I$21</f>
        <v>3398.19308968</v>
      </c>
      <c r="Q122" s="36">
        <f>SUMIFS(СВЦЭМ!$D$33:$D$776,СВЦЭМ!$A$33:$A$776,$A122,СВЦЭМ!$B$33:$B$776,Q$119)+'СЕТ СН'!$I$11+СВЦЭМ!$D$10+'СЕТ СН'!$I$5-'СЕТ СН'!$I$21</f>
        <v>3391.5209328800001</v>
      </c>
      <c r="R122" s="36">
        <f>SUMIFS(СВЦЭМ!$D$33:$D$776,СВЦЭМ!$A$33:$A$776,$A122,СВЦЭМ!$B$33:$B$776,R$119)+'СЕТ СН'!$I$11+СВЦЭМ!$D$10+'СЕТ СН'!$I$5-'СЕТ СН'!$I$21</f>
        <v>3356.0750867699999</v>
      </c>
      <c r="S122" s="36">
        <f>SUMIFS(СВЦЭМ!$D$33:$D$776,СВЦЭМ!$A$33:$A$776,$A122,СВЦЭМ!$B$33:$B$776,S$119)+'СЕТ СН'!$I$11+СВЦЭМ!$D$10+'СЕТ СН'!$I$5-'СЕТ СН'!$I$21</f>
        <v>3328.72993129</v>
      </c>
      <c r="T122" s="36">
        <f>SUMIFS(СВЦЭМ!$D$33:$D$776,СВЦЭМ!$A$33:$A$776,$A122,СВЦЭМ!$B$33:$B$776,T$119)+'СЕТ СН'!$I$11+СВЦЭМ!$D$10+'СЕТ СН'!$I$5-'СЕТ СН'!$I$21</f>
        <v>3311.4299008899998</v>
      </c>
      <c r="U122" s="36">
        <f>SUMIFS(СВЦЭМ!$D$33:$D$776,СВЦЭМ!$A$33:$A$776,$A122,СВЦЭМ!$B$33:$B$776,U$119)+'СЕТ СН'!$I$11+СВЦЭМ!$D$10+'СЕТ СН'!$I$5-'СЕТ СН'!$I$21</f>
        <v>3311.9872025200002</v>
      </c>
      <c r="V122" s="36">
        <f>SUMIFS(СВЦЭМ!$D$33:$D$776,СВЦЭМ!$A$33:$A$776,$A122,СВЦЭМ!$B$33:$B$776,V$119)+'СЕТ СН'!$I$11+СВЦЭМ!$D$10+'СЕТ СН'!$I$5-'СЕТ СН'!$I$21</f>
        <v>3323.4418178999999</v>
      </c>
      <c r="W122" s="36">
        <f>SUMIFS(СВЦЭМ!$D$33:$D$776,СВЦЭМ!$A$33:$A$776,$A122,СВЦЭМ!$B$33:$B$776,W$119)+'СЕТ СН'!$I$11+СВЦЭМ!$D$10+'СЕТ СН'!$I$5-'СЕТ СН'!$I$21</f>
        <v>3331.1517475999999</v>
      </c>
      <c r="X122" s="36">
        <f>SUMIFS(СВЦЭМ!$D$33:$D$776,СВЦЭМ!$A$33:$A$776,$A122,СВЦЭМ!$B$33:$B$776,X$119)+'СЕТ СН'!$I$11+СВЦЭМ!$D$10+'СЕТ СН'!$I$5-'СЕТ СН'!$I$21</f>
        <v>3344.4225726700001</v>
      </c>
      <c r="Y122" s="36">
        <f>SUMIFS(СВЦЭМ!$D$33:$D$776,СВЦЭМ!$A$33:$A$776,$A122,СВЦЭМ!$B$33:$B$776,Y$119)+'СЕТ СН'!$I$11+СВЦЭМ!$D$10+'СЕТ СН'!$I$5-'СЕТ СН'!$I$21</f>
        <v>3387.7618311000001</v>
      </c>
    </row>
    <row r="123" spans="1:27" ht="15.75" x14ac:dyDescent="0.2">
      <c r="A123" s="35">
        <f t="shared" si="3"/>
        <v>43773</v>
      </c>
      <c r="B123" s="36">
        <f>SUMIFS(СВЦЭМ!$D$33:$D$776,СВЦЭМ!$A$33:$A$776,$A123,СВЦЭМ!$B$33:$B$776,B$119)+'СЕТ СН'!$I$11+СВЦЭМ!$D$10+'СЕТ СН'!$I$5-'СЕТ СН'!$I$21</f>
        <v>3465.7663712399999</v>
      </c>
      <c r="C123" s="36">
        <f>SUMIFS(СВЦЭМ!$D$33:$D$776,СВЦЭМ!$A$33:$A$776,$A123,СВЦЭМ!$B$33:$B$776,C$119)+'СЕТ СН'!$I$11+СВЦЭМ!$D$10+'СЕТ СН'!$I$5-'СЕТ СН'!$I$21</f>
        <v>3498.8344527600002</v>
      </c>
      <c r="D123" s="36">
        <f>SUMIFS(СВЦЭМ!$D$33:$D$776,СВЦЭМ!$A$33:$A$776,$A123,СВЦЭМ!$B$33:$B$776,D$119)+'СЕТ СН'!$I$11+СВЦЭМ!$D$10+'СЕТ СН'!$I$5-'СЕТ СН'!$I$21</f>
        <v>3510.2494589899998</v>
      </c>
      <c r="E123" s="36">
        <f>SUMIFS(СВЦЭМ!$D$33:$D$776,СВЦЭМ!$A$33:$A$776,$A123,СВЦЭМ!$B$33:$B$776,E$119)+'СЕТ СН'!$I$11+СВЦЭМ!$D$10+'СЕТ СН'!$I$5-'СЕТ СН'!$I$21</f>
        <v>3534.3575672299999</v>
      </c>
      <c r="F123" s="36">
        <f>SUMIFS(СВЦЭМ!$D$33:$D$776,СВЦЭМ!$A$33:$A$776,$A123,СВЦЭМ!$B$33:$B$776,F$119)+'СЕТ СН'!$I$11+СВЦЭМ!$D$10+'СЕТ СН'!$I$5-'СЕТ СН'!$I$21</f>
        <v>3536.07789779</v>
      </c>
      <c r="G123" s="36">
        <f>SUMIFS(СВЦЭМ!$D$33:$D$776,СВЦЭМ!$A$33:$A$776,$A123,СВЦЭМ!$B$33:$B$776,G$119)+'СЕТ СН'!$I$11+СВЦЭМ!$D$10+'СЕТ СН'!$I$5-'СЕТ СН'!$I$21</f>
        <v>3501.8923118900002</v>
      </c>
      <c r="H123" s="36">
        <f>SUMIFS(СВЦЭМ!$D$33:$D$776,СВЦЭМ!$A$33:$A$776,$A123,СВЦЭМ!$B$33:$B$776,H$119)+'СЕТ СН'!$I$11+СВЦЭМ!$D$10+'СЕТ СН'!$I$5-'СЕТ СН'!$I$21</f>
        <v>3469.0862749500002</v>
      </c>
      <c r="I123" s="36">
        <f>SUMIFS(СВЦЭМ!$D$33:$D$776,СВЦЭМ!$A$33:$A$776,$A123,СВЦЭМ!$B$33:$B$776,I$119)+'СЕТ СН'!$I$11+СВЦЭМ!$D$10+'СЕТ СН'!$I$5-'СЕТ СН'!$I$21</f>
        <v>3459.3817863300001</v>
      </c>
      <c r="J123" s="36">
        <f>SUMIFS(СВЦЭМ!$D$33:$D$776,СВЦЭМ!$A$33:$A$776,$A123,СВЦЭМ!$B$33:$B$776,J$119)+'СЕТ СН'!$I$11+СВЦЭМ!$D$10+'СЕТ СН'!$I$5-'СЕТ СН'!$I$21</f>
        <v>3442.4456014699999</v>
      </c>
      <c r="K123" s="36">
        <f>SUMIFS(СВЦЭМ!$D$33:$D$776,СВЦЭМ!$A$33:$A$776,$A123,СВЦЭМ!$B$33:$B$776,K$119)+'СЕТ СН'!$I$11+СВЦЭМ!$D$10+'СЕТ СН'!$I$5-'СЕТ СН'!$I$21</f>
        <v>3413.9201436100002</v>
      </c>
      <c r="L123" s="36">
        <f>SUMIFS(СВЦЭМ!$D$33:$D$776,СВЦЭМ!$A$33:$A$776,$A123,СВЦЭМ!$B$33:$B$776,L$119)+'СЕТ СН'!$I$11+СВЦЭМ!$D$10+'СЕТ СН'!$I$5-'СЕТ СН'!$I$21</f>
        <v>3398.62000807</v>
      </c>
      <c r="M123" s="36">
        <f>SUMIFS(СВЦЭМ!$D$33:$D$776,СВЦЭМ!$A$33:$A$776,$A123,СВЦЭМ!$B$33:$B$776,M$119)+'СЕТ СН'!$I$11+СВЦЭМ!$D$10+'СЕТ СН'!$I$5-'СЕТ СН'!$I$21</f>
        <v>3400.06941147</v>
      </c>
      <c r="N123" s="36">
        <f>SUMIFS(СВЦЭМ!$D$33:$D$776,СВЦЭМ!$A$33:$A$776,$A123,СВЦЭМ!$B$33:$B$776,N$119)+'СЕТ СН'!$I$11+СВЦЭМ!$D$10+'СЕТ СН'!$I$5-'СЕТ СН'!$I$21</f>
        <v>3401.90734122</v>
      </c>
      <c r="O123" s="36">
        <f>SUMIFS(СВЦЭМ!$D$33:$D$776,СВЦЭМ!$A$33:$A$776,$A123,СВЦЭМ!$B$33:$B$776,O$119)+'СЕТ СН'!$I$11+СВЦЭМ!$D$10+'СЕТ СН'!$I$5-'СЕТ СН'!$I$21</f>
        <v>3405.56201074</v>
      </c>
      <c r="P123" s="36">
        <f>SUMIFS(СВЦЭМ!$D$33:$D$776,СВЦЭМ!$A$33:$A$776,$A123,СВЦЭМ!$B$33:$B$776,P$119)+'СЕТ СН'!$I$11+СВЦЭМ!$D$10+'СЕТ СН'!$I$5-'СЕТ СН'!$I$21</f>
        <v>3424.0134274399998</v>
      </c>
      <c r="Q123" s="36">
        <f>SUMIFS(СВЦЭМ!$D$33:$D$776,СВЦЭМ!$A$33:$A$776,$A123,СВЦЭМ!$B$33:$B$776,Q$119)+'СЕТ СН'!$I$11+СВЦЭМ!$D$10+'СЕТ СН'!$I$5-'СЕТ СН'!$I$21</f>
        <v>3427.80130224</v>
      </c>
      <c r="R123" s="36">
        <f>SUMIFS(СВЦЭМ!$D$33:$D$776,СВЦЭМ!$A$33:$A$776,$A123,СВЦЭМ!$B$33:$B$776,R$119)+'СЕТ СН'!$I$11+СВЦЭМ!$D$10+'СЕТ СН'!$I$5-'СЕТ СН'!$I$21</f>
        <v>3387.7169843800002</v>
      </c>
      <c r="S123" s="36">
        <f>SUMIFS(СВЦЭМ!$D$33:$D$776,СВЦЭМ!$A$33:$A$776,$A123,СВЦЭМ!$B$33:$B$776,S$119)+'СЕТ СН'!$I$11+СВЦЭМ!$D$10+'СЕТ СН'!$I$5-'СЕТ СН'!$I$21</f>
        <v>3355.2842054799999</v>
      </c>
      <c r="T123" s="36">
        <f>SUMIFS(СВЦЭМ!$D$33:$D$776,СВЦЭМ!$A$33:$A$776,$A123,СВЦЭМ!$B$33:$B$776,T$119)+'СЕТ СН'!$I$11+СВЦЭМ!$D$10+'СЕТ СН'!$I$5-'СЕТ СН'!$I$21</f>
        <v>3341.8136469900001</v>
      </c>
      <c r="U123" s="36">
        <f>SUMIFS(СВЦЭМ!$D$33:$D$776,СВЦЭМ!$A$33:$A$776,$A123,СВЦЭМ!$B$33:$B$776,U$119)+'СЕТ СН'!$I$11+СВЦЭМ!$D$10+'СЕТ СН'!$I$5-'СЕТ СН'!$I$21</f>
        <v>3335.46220554</v>
      </c>
      <c r="V123" s="36">
        <f>SUMIFS(СВЦЭМ!$D$33:$D$776,СВЦЭМ!$A$33:$A$776,$A123,СВЦЭМ!$B$33:$B$776,V$119)+'СЕТ СН'!$I$11+СВЦЭМ!$D$10+'СЕТ СН'!$I$5-'СЕТ СН'!$I$21</f>
        <v>3344.4437910000001</v>
      </c>
      <c r="W123" s="36">
        <f>SUMIFS(СВЦЭМ!$D$33:$D$776,СВЦЭМ!$A$33:$A$776,$A123,СВЦЭМ!$B$33:$B$776,W$119)+'СЕТ СН'!$I$11+СВЦЭМ!$D$10+'СЕТ СН'!$I$5-'СЕТ СН'!$I$21</f>
        <v>3363.0132580700001</v>
      </c>
      <c r="X123" s="36">
        <f>SUMIFS(СВЦЭМ!$D$33:$D$776,СВЦЭМ!$A$33:$A$776,$A123,СВЦЭМ!$B$33:$B$776,X$119)+'СЕТ СН'!$I$11+СВЦЭМ!$D$10+'СЕТ СН'!$I$5-'СЕТ СН'!$I$21</f>
        <v>3377.6374850800003</v>
      </c>
      <c r="Y123" s="36">
        <f>SUMIFS(СВЦЭМ!$D$33:$D$776,СВЦЭМ!$A$33:$A$776,$A123,СВЦЭМ!$B$33:$B$776,Y$119)+'СЕТ СН'!$I$11+СВЦЭМ!$D$10+'СЕТ СН'!$I$5-'СЕТ СН'!$I$21</f>
        <v>3409.7933954199998</v>
      </c>
    </row>
    <row r="124" spans="1:27" ht="15.75" x14ac:dyDescent="0.2">
      <c r="A124" s="35">
        <f t="shared" si="3"/>
        <v>43774</v>
      </c>
      <c r="B124" s="36">
        <f>SUMIFS(СВЦЭМ!$D$33:$D$776,СВЦЭМ!$A$33:$A$776,$A124,СВЦЭМ!$B$33:$B$776,B$119)+'СЕТ СН'!$I$11+СВЦЭМ!$D$10+'СЕТ СН'!$I$5-'СЕТ СН'!$I$21</f>
        <v>3518.0867048300001</v>
      </c>
      <c r="C124" s="36">
        <f>SUMIFS(СВЦЭМ!$D$33:$D$776,СВЦЭМ!$A$33:$A$776,$A124,СВЦЭМ!$B$33:$B$776,C$119)+'СЕТ СН'!$I$11+СВЦЭМ!$D$10+'СЕТ СН'!$I$5-'СЕТ СН'!$I$21</f>
        <v>3537.7890467100001</v>
      </c>
      <c r="D124" s="36">
        <f>SUMIFS(СВЦЭМ!$D$33:$D$776,СВЦЭМ!$A$33:$A$776,$A124,СВЦЭМ!$B$33:$B$776,D$119)+'СЕТ СН'!$I$11+СВЦЭМ!$D$10+'СЕТ СН'!$I$5-'СЕТ СН'!$I$21</f>
        <v>3529.5363941999999</v>
      </c>
      <c r="E124" s="36">
        <f>SUMIFS(СВЦЭМ!$D$33:$D$776,СВЦЭМ!$A$33:$A$776,$A124,СВЦЭМ!$B$33:$B$776,E$119)+'СЕТ СН'!$I$11+СВЦЭМ!$D$10+'СЕТ СН'!$I$5-'СЕТ СН'!$I$21</f>
        <v>3535.07839814</v>
      </c>
      <c r="F124" s="36">
        <f>SUMIFS(СВЦЭМ!$D$33:$D$776,СВЦЭМ!$A$33:$A$776,$A124,СВЦЭМ!$B$33:$B$776,F$119)+'СЕТ СН'!$I$11+СВЦЭМ!$D$10+'СЕТ СН'!$I$5-'СЕТ СН'!$I$21</f>
        <v>3537.2151150899999</v>
      </c>
      <c r="G124" s="36">
        <f>SUMIFS(СВЦЭМ!$D$33:$D$776,СВЦЭМ!$A$33:$A$776,$A124,СВЦЭМ!$B$33:$B$776,G$119)+'СЕТ СН'!$I$11+СВЦЭМ!$D$10+'СЕТ СН'!$I$5-'СЕТ СН'!$I$21</f>
        <v>3518.3139094500002</v>
      </c>
      <c r="H124" s="36">
        <f>SUMIFS(СВЦЭМ!$D$33:$D$776,СВЦЭМ!$A$33:$A$776,$A124,СВЦЭМ!$B$33:$B$776,H$119)+'СЕТ СН'!$I$11+СВЦЭМ!$D$10+'СЕТ СН'!$I$5-'СЕТ СН'!$I$21</f>
        <v>3474.9596103399999</v>
      </c>
      <c r="I124" s="36">
        <f>SUMIFS(СВЦЭМ!$D$33:$D$776,СВЦЭМ!$A$33:$A$776,$A124,СВЦЭМ!$B$33:$B$776,I$119)+'СЕТ СН'!$I$11+СВЦЭМ!$D$10+'СЕТ СН'!$I$5-'СЕТ СН'!$I$21</f>
        <v>3488.3485305899999</v>
      </c>
      <c r="J124" s="36">
        <f>SUMIFS(СВЦЭМ!$D$33:$D$776,СВЦЭМ!$A$33:$A$776,$A124,СВЦЭМ!$B$33:$B$776,J$119)+'СЕТ СН'!$I$11+СВЦЭМ!$D$10+'СЕТ СН'!$I$5-'СЕТ СН'!$I$21</f>
        <v>3470.71609291</v>
      </c>
      <c r="K124" s="36">
        <f>SUMIFS(СВЦЭМ!$D$33:$D$776,СВЦЭМ!$A$33:$A$776,$A124,СВЦЭМ!$B$33:$B$776,K$119)+'СЕТ СН'!$I$11+СВЦЭМ!$D$10+'СЕТ СН'!$I$5-'СЕТ СН'!$I$21</f>
        <v>3444.9757914800002</v>
      </c>
      <c r="L124" s="36">
        <f>SUMIFS(СВЦЭМ!$D$33:$D$776,СВЦЭМ!$A$33:$A$776,$A124,СВЦЭМ!$B$33:$B$776,L$119)+'СЕТ СН'!$I$11+СВЦЭМ!$D$10+'СЕТ СН'!$I$5-'СЕТ СН'!$I$21</f>
        <v>3441.62561031</v>
      </c>
      <c r="M124" s="36">
        <f>SUMIFS(СВЦЭМ!$D$33:$D$776,СВЦЭМ!$A$33:$A$776,$A124,СВЦЭМ!$B$33:$B$776,M$119)+'СЕТ СН'!$I$11+СВЦЭМ!$D$10+'СЕТ СН'!$I$5-'СЕТ СН'!$I$21</f>
        <v>3446.5757115299998</v>
      </c>
      <c r="N124" s="36">
        <f>SUMIFS(СВЦЭМ!$D$33:$D$776,СВЦЭМ!$A$33:$A$776,$A124,СВЦЭМ!$B$33:$B$776,N$119)+'СЕТ СН'!$I$11+СВЦЭМ!$D$10+'СЕТ СН'!$I$5-'СЕТ СН'!$I$21</f>
        <v>3446.1590039600001</v>
      </c>
      <c r="O124" s="36">
        <f>SUMIFS(СВЦЭМ!$D$33:$D$776,СВЦЭМ!$A$33:$A$776,$A124,СВЦЭМ!$B$33:$B$776,O$119)+'СЕТ СН'!$I$11+СВЦЭМ!$D$10+'СЕТ СН'!$I$5-'СЕТ СН'!$I$21</f>
        <v>3461.9809364000002</v>
      </c>
      <c r="P124" s="36">
        <f>SUMIFS(СВЦЭМ!$D$33:$D$776,СВЦЭМ!$A$33:$A$776,$A124,СВЦЭМ!$B$33:$B$776,P$119)+'СЕТ СН'!$I$11+СВЦЭМ!$D$10+'СЕТ СН'!$I$5-'СЕТ СН'!$I$21</f>
        <v>3466.6262222599998</v>
      </c>
      <c r="Q124" s="36">
        <f>SUMIFS(СВЦЭМ!$D$33:$D$776,СВЦЭМ!$A$33:$A$776,$A124,СВЦЭМ!$B$33:$B$776,Q$119)+'СЕТ СН'!$I$11+СВЦЭМ!$D$10+'СЕТ СН'!$I$5-'СЕТ СН'!$I$21</f>
        <v>3452.3994014800001</v>
      </c>
      <c r="R124" s="36">
        <f>SUMIFS(СВЦЭМ!$D$33:$D$776,СВЦЭМ!$A$33:$A$776,$A124,СВЦЭМ!$B$33:$B$776,R$119)+'СЕТ СН'!$I$11+СВЦЭМ!$D$10+'СЕТ СН'!$I$5-'СЕТ СН'!$I$21</f>
        <v>3400.4999186599998</v>
      </c>
      <c r="S124" s="36">
        <f>SUMIFS(СВЦЭМ!$D$33:$D$776,СВЦЭМ!$A$33:$A$776,$A124,СВЦЭМ!$B$33:$B$776,S$119)+'СЕТ СН'!$I$11+СВЦЭМ!$D$10+'СЕТ СН'!$I$5-'СЕТ СН'!$I$21</f>
        <v>3373.3267693100001</v>
      </c>
      <c r="T124" s="36">
        <f>SUMIFS(СВЦЭМ!$D$33:$D$776,СВЦЭМ!$A$33:$A$776,$A124,СВЦЭМ!$B$33:$B$776,T$119)+'СЕТ СН'!$I$11+СВЦЭМ!$D$10+'СЕТ СН'!$I$5-'СЕТ СН'!$I$21</f>
        <v>3384.4940960499998</v>
      </c>
      <c r="U124" s="36">
        <f>SUMIFS(СВЦЭМ!$D$33:$D$776,СВЦЭМ!$A$33:$A$776,$A124,СВЦЭМ!$B$33:$B$776,U$119)+'СЕТ СН'!$I$11+СВЦЭМ!$D$10+'СЕТ СН'!$I$5-'СЕТ СН'!$I$21</f>
        <v>3388.5265771300001</v>
      </c>
      <c r="V124" s="36">
        <f>SUMIFS(СВЦЭМ!$D$33:$D$776,СВЦЭМ!$A$33:$A$776,$A124,СВЦЭМ!$B$33:$B$776,V$119)+'СЕТ СН'!$I$11+СВЦЭМ!$D$10+'СЕТ СН'!$I$5-'СЕТ СН'!$I$21</f>
        <v>3379.3116852499998</v>
      </c>
      <c r="W124" s="36">
        <f>SUMIFS(СВЦЭМ!$D$33:$D$776,СВЦЭМ!$A$33:$A$776,$A124,СВЦЭМ!$B$33:$B$776,W$119)+'СЕТ СН'!$I$11+СВЦЭМ!$D$10+'СЕТ СН'!$I$5-'СЕТ СН'!$I$21</f>
        <v>3386.1415154000001</v>
      </c>
      <c r="X124" s="36">
        <f>SUMIFS(СВЦЭМ!$D$33:$D$776,СВЦЭМ!$A$33:$A$776,$A124,СВЦЭМ!$B$33:$B$776,X$119)+'СЕТ СН'!$I$11+СВЦЭМ!$D$10+'СЕТ СН'!$I$5-'СЕТ СН'!$I$21</f>
        <v>3403.4228553200001</v>
      </c>
      <c r="Y124" s="36">
        <f>SUMIFS(СВЦЭМ!$D$33:$D$776,СВЦЭМ!$A$33:$A$776,$A124,СВЦЭМ!$B$33:$B$776,Y$119)+'СЕТ СН'!$I$11+СВЦЭМ!$D$10+'СЕТ СН'!$I$5-'СЕТ СН'!$I$21</f>
        <v>3443.56352741</v>
      </c>
    </row>
    <row r="125" spans="1:27" ht="15.75" x14ac:dyDescent="0.2">
      <c r="A125" s="35">
        <f t="shared" si="3"/>
        <v>43775</v>
      </c>
      <c r="B125" s="36">
        <f>SUMIFS(СВЦЭМ!$D$33:$D$776,СВЦЭМ!$A$33:$A$776,$A125,СВЦЭМ!$B$33:$B$776,B$119)+'СЕТ СН'!$I$11+СВЦЭМ!$D$10+'СЕТ СН'!$I$5-'СЕТ СН'!$I$21</f>
        <v>3440.3623933700001</v>
      </c>
      <c r="C125" s="36">
        <f>SUMIFS(СВЦЭМ!$D$33:$D$776,СВЦЭМ!$A$33:$A$776,$A125,СВЦЭМ!$B$33:$B$776,C$119)+'СЕТ СН'!$I$11+СВЦЭМ!$D$10+'СЕТ СН'!$I$5-'СЕТ СН'!$I$21</f>
        <v>3460.9351723999998</v>
      </c>
      <c r="D125" s="36">
        <f>SUMIFS(СВЦЭМ!$D$33:$D$776,СВЦЭМ!$A$33:$A$776,$A125,СВЦЭМ!$B$33:$B$776,D$119)+'СЕТ СН'!$I$11+СВЦЭМ!$D$10+'СЕТ СН'!$I$5-'СЕТ СН'!$I$21</f>
        <v>3474.6976514600001</v>
      </c>
      <c r="E125" s="36">
        <f>SUMIFS(СВЦЭМ!$D$33:$D$776,СВЦЭМ!$A$33:$A$776,$A125,СВЦЭМ!$B$33:$B$776,E$119)+'СЕТ СН'!$I$11+СВЦЭМ!$D$10+'СЕТ СН'!$I$5-'СЕТ СН'!$I$21</f>
        <v>3482.2774696299998</v>
      </c>
      <c r="F125" s="36">
        <f>SUMIFS(СВЦЭМ!$D$33:$D$776,СВЦЭМ!$A$33:$A$776,$A125,СВЦЭМ!$B$33:$B$776,F$119)+'СЕТ СН'!$I$11+СВЦЭМ!$D$10+'СЕТ СН'!$I$5-'СЕТ СН'!$I$21</f>
        <v>3486.6751129300001</v>
      </c>
      <c r="G125" s="36">
        <f>SUMIFS(СВЦЭМ!$D$33:$D$776,СВЦЭМ!$A$33:$A$776,$A125,СВЦЭМ!$B$33:$B$776,G$119)+'СЕТ СН'!$I$11+СВЦЭМ!$D$10+'СЕТ СН'!$I$5-'СЕТ СН'!$I$21</f>
        <v>3470.2069004599998</v>
      </c>
      <c r="H125" s="36">
        <f>SUMIFS(СВЦЭМ!$D$33:$D$776,СВЦЭМ!$A$33:$A$776,$A125,СВЦЭМ!$B$33:$B$776,H$119)+'СЕТ СН'!$I$11+СВЦЭМ!$D$10+'СЕТ СН'!$I$5-'СЕТ СН'!$I$21</f>
        <v>3441.2330965800002</v>
      </c>
      <c r="I125" s="36">
        <f>SUMIFS(СВЦЭМ!$D$33:$D$776,СВЦЭМ!$A$33:$A$776,$A125,СВЦЭМ!$B$33:$B$776,I$119)+'СЕТ СН'!$I$11+СВЦЭМ!$D$10+'СЕТ СН'!$I$5-'СЕТ СН'!$I$21</f>
        <v>3410.0892603000002</v>
      </c>
      <c r="J125" s="36">
        <f>SUMIFS(СВЦЭМ!$D$33:$D$776,СВЦЭМ!$A$33:$A$776,$A125,СВЦЭМ!$B$33:$B$776,J$119)+'СЕТ СН'!$I$11+СВЦЭМ!$D$10+'СЕТ СН'!$I$5-'СЕТ СН'!$I$21</f>
        <v>3402.3820095900001</v>
      </c>
      <c r="K125" s="36">
        <f>SUMIFS(СВЦЭМ!$D$33:$D$776,СВЦЭМ!$A$33:$A$776,$A125,СВЦЭМ!$B$33:$B$776,K$119)+'СЕТ СН'!$I$11+СВЦЭМ!$D$10+'СЕТ СН'!$I$5-'СЕТ СН'!$I$21</f>
        <v>3397.9729548</v>
      </c>
      <c r="L125" s="36">
        <f>SUMIFS(СВЦЭМ!$D$33:$D$776,СВЦЭМ!$A$33:$A$776,$A125,СВЦЭМ!$B$33:$B$776,L$119)+'СЕТ СН'!$I$11+СВЦЭМ!$D$10+'СЕТ СН'!$I$5-'СЕТ СН'!$I$21</f>
        <v>3415.3997372399999</v>
      </c>
      <c r="M125" s="36">
        <f>SUMIFS(СВЦЭМ!$D$33:$D$776,СВЦЭМ!$A$33:$A$776,$A125,СВЦЭМ!$B$33:$B$776,M$119)+'СЕТ СН'!$I$11+СВЦЭМ!$D$10+'СЕТ СН'!$I$5-'СЕТ СН'!$I$21</f>
        <v>3447.4104930399999</v>
      </c>
      <c r="N125" s="36">
        <f>SUMIFS(СВЦЭМ!$D$33:$D$776,СВЦЭМ!$A$33:$A$776,$A125,СВЦЭМ!$B$33:$B$776,N$119)+'СЕТ СН'!$I$11+СВЦЭМ!$D$10+'СЕТ СН'!$I$5-'СЕТ СН'!$I$21</f>
        <v>3457.4347829799999</v>
      </c>
      <c r="O125" s="36">
        <f>SUMIFS(СВЦЭМ!$D$33:$D$776,СВЦЭМ!$A$33:$A$776,$A125,СВЦЭМ!$B$33:$B$776,O$119)+'СЕТ СН'!$I$11+СВЦЭМ!$D$10+'СЕТ СН'!$I$5-'СЕТ СН'!$I$21</f>
        <v>3460.66071268</v>
      </c>
      <c r="P125" s="36">
        <f>SUMIFS(СВЦЭМ!$D$33:$D$776,СВЦЭМ!$A$33:$A$776,$A125,СВЦЭМ!$B$33:$B$776,P$119)+'СЕТ СН'!$I$11+СВЦЭМ!$D$10+'СЕТ СН'!$I$5-'СЕТ СН'!$I$21</f>
        <v>3470.4304238599998</v>
      </c>
      <c r="Q125" s="36">
        <f>SUMIFS(СВЦЭМ!$D$33:$D$776,СВЦЭМ!$A$33:$A$776,$A125,СВЦЭМ!$B$33:$B$776,Q$119)+'СЕТ СН'!$I$11+СВЦЭМ!$D$10+'СЕТ СН'!$I$5-'СЕТ СН'!$I$21</f>
        <v>3457.0973104599998</v>
      </c>
      <c r="R125" s="36">
        <f>SUMIFS(СВЦЭМ!$D$33:$D$776,СВЦЭМ!$A$33:$A$776,$A125,СВЦЭМ!$B$33:$B$776,R$119)+'СЕТ СН'!$I$11+СВЦЭМ!$D$10+'СЕТ СН'!$I$5-'СЕТ СН'!$I$21</f>
        <v>3417.2332078700001</v>
      </c>
      <c r="S125" s="36">
        <f>SUMIFS(СВЦЭМ!$D$33:$D$776,СВЦЭМ!$A$33:$A$776,$A125,СВЦЭМ!$B$33:$B$776,S$119)+'СЕТ СН'!$I$11+СВЦЭМ!$D$10+'СЕТ СН'!$I$5-'СЕТ СН'!$I$21</f>
        <v>3398.2501339099999</v>
      </c>
      <c r="T125" s="36">
        <f>SUMIFS(СВЦЭМ!$D$33:$D$776,СВЦЭМ!$A$33:$A$776,$A125,СВЦЭМ!$B$33:$B$776,T$119)+'СЕТ СН'!$I$11+СВЦЭМ!$D$10+'СЕТ СН'!$I$5-'СЕТ СН'!$I$21</f>
        <v>3422.3033008000002</v>
      </c>
      <c r="U125" s="36">
        <f>SUMIFS(СВЦЭМ!$D$33:$D$776,СВЦЭМ!$A$33:$A$776,$A125,СВЦЭМ!$B$33:$B$776,U$119)+'СЕТ СН'!$I$11+СВЦЭМ!$D$10+'СЕТ СН'!$I$5-'СЕТ СН'!$I$21</f>
        <v>3410.56518211</v>
      </c>
      <c r="V125" s="36">
        <f>SUMIFS(СВЦЭМ!$D$33:$D$776,СВЦЭМ!$A$33:$A$776,$A125,СВЦЭМ!$B$33:$B$776,V$119)+'СЕТ СН'!$I$11+СВЦЭМ!$D$10+'СЕТ СН'!$I$5-'СЕТ СН'!$I$21</f>
        <v>3398.3940523800002</v>
      </c>
      <c r="W125" s="36">
        <f>SUMIFS(СВЦЭМ!$D$33:$D$776,СВЦЭМ!$A$33:$A$776,$A125,СВЦЭМ!$B$33:$B$776,W$119)+'СЕТ СН'!$I$11+СВЦЭМ!$D$10+'СЕТ СН'!$I$5-'СЕТ СН'!$I$21</f>
        <v>3386.2170722599999</v>
      </c>
      <c r="X125" s="36">
        <f>SUMIFS(СВЦЭМ!$D$33:$D$776,СВЦЭМ!$A$33:$A$776,$A125,СВЦЭМ!$B$33:$B$776,X$119)+'СЕТ СН'!$I$11+СВЦЭМ!$D$10+'СЕТ СН'!$I$5-'СЕТ СН'!$I$21</f>
        <v>3388.9388555800001</v>
      </c>
      <c r="Y125" s="36">
        <f>SUMIFS(СВЦЭМ!$D$33:$D$776,СВЦЭМ!$A$33:$A$776,$A125,СВЦЭМ!$B$33:$B$776,Y$119)+'СЕТ СН'!$I$11+СВЦЭМ!$D$10+'СЕТ СН'!$I$5-'СЕТ СН'!$I$21</f>
        <v>3384.4326478399998</v>
      </c>
    </row>
    <row r="126" spans="1:27" ht="15.75" x14ac:dyDescent="0.2">
      <c r="A126" s="35">
        <f t="shared" si="3"/>
        <v>43776</v>
      </c>
      <c r="B126" s="36">
        <f>SUMIFS(СВЦЭМ!$D$33:$D$776,СВЦЭМ!$A$33:$A$776,$A126,СВЦЭМ!$B$33:$B$776,B$119)+'СЕТ СН'!$I$11+СВЦЭМ!$D$10+'СЕТ СН'!$I$5-'СЕТ СН'!$I$21</f>
        <v>3430.8171260099998</v>
      </c>
      <c r="C126" s="36">
        <f>SUMIFS(СВЦЭМ!$D$33:$D$776,СВЦЭМ!$A$33:$A$776,$A126,СВЦЭМ!$B$33:$B$776,C$119)+'СЕТ СН'!$I$11+СВЦЭМ!$D$10+'СЕТ СН'!$I$5-'СЕТ СН'!$I$21</f>
        <v>3461.8241934399998</v>
      </c>
      <c r="D126" s="36">
        <f>SUMIFS(СВЦЭМ!$D$33:$D$776,СВЦЭМ!$A$33:$A$776,$A126,СВЦЭМ!$B$33:$B$776,D$119)+'СЕТ СН'!$I$11+СВЦЭМ!$D$10+'СЕТ СН'!$I$5-'СЕТ СН'!$I$21</f>
        <v>3475.9598305300001</v>
      </c>
      <c r="E126" s="36">
        <f>SUMIFS(СВЦЭМ!$D$33:$D$776,СВЦЭМ!$A$33:$A$776,$A126,СВЦЭМ!$B$33:$B$776,E$119)+'СЕТ СН'!$I$11+СВЦЭМ!$D$10+'СЕТ СН'!$I$5-'СЕТ СН'!$I$21</f>
        <v>3489.9848274999999</v>
      </c>
      <c r="F126" s="36">
        <f>SUMIFS(СВЦЭМ!$D$33:$D$776,СВЦЭМ!$A$33:$A$776,$A126,СВЦЭМ!$B$33:$B$776,F$119)+'СЕТ СН'!$I$11+СВЦЭМ!$D$10+'СЕТ СН'!$I$5-'СЕТ СН'!$I$21</f>
        <v>3489.5969090099998</v>
      </c>
      <c r="G126" s="36">
        <f>SUMIFS(СВЦЭМ!$D$33:$D$776,СВЦЭМ!$A$33:$A$776,$A126,СВЦЭМ!$B$33:$B$776,G$119)+'СЕТ СН'!$I$11+СВЦЭМ!$D$10+'СЕТ СН'!$I$5-'СЕТ СН'!$I$21</f>
        <v>3460.7126902099999</v>
      </c>
      <c r="H126" s="36">
        <f>SUMIFS(СВЦЭМ!$D$33:$D$776,СВЦЭМ!$A$33:$A$776,$A126,СВЦЭМ!$B$33:$B$776,H$119)+'СЕТ СН'!$I$11+СВЦЭМ!$D$10+'СЕТ СН'!$I$5-'СЕТ СН'!$I$21</f>
        <v>3416.98559475</v>
      </c>
      <c r="I126" s="36">
        <f>SUMIFS(СВЦЭМ!$D$33:$D$776,СВЦЭМ!$A$33:$A$776,$A126,СВЦЭМ!$B$33:$B$776,I$119)+'СЕТ СН'!$I$11+СВЦЭМ!$D$10+'СЕТ СН'!$I$5-'СЕТ СН'!$I$21</f>
        <v>3395.8221842399998</v>
      </c>
      <c r="J126" s="36">
        <f>SUMIFS(СВЦЭМ!$D$33:$D$776,СВЦЭМ!$A$33:$A$776,$A126,СВЦЭМ!$B$33:$B$776,J$119)+'СЕТ СН'!$I$11+СВЦЭМ!$D$10+'СЕТ СН'!$I$5-'СЕТ СН'!$I$21</f>
        <v>3389.5406910000002</v>
      </c>
      <c r="K126" s="36">
        <f>SUMIFS(СВЦЭМ!$D$33:$D$776,СВЦЭМ!$A$33:$A$776,$A126,СВЦЭМ!$B$33:$B$776,K$119)+'СЕТ СН'!$I$11+СВЦЭМ!$D$10+'СЕТ СН'!$I$5-'СЕТ СН'!$I$21</f>
        <v>3390.3727176000002</v>
      </c>
      <c r="L126" s="36">
        <f>SUMIFS(СВЦЭМ!$D$33:$D$776,СВЦЭМ!$A$33:$A$776,$A126,СВЦЭМ!$B$33:$B$776,L$119)+'СЕТ СН'!$I$11+СВЦЭМ!$D$10+'СЕТ СН'!$I$5-'СЕТ СН'!$I$21</f>
        <v>3412.5849468799997</v>
      </c>
      <c r="M126" s="36">
        <f>SUMIFS(СВЦЭМ!$D$33:$D$776,СВЦЭМ!$A$33:$A$776,$A126,СВЦЭМ!$B$33:$B$776,M$119)+'СЕТ СН'!$I$11+СВЦЭМ!$D$10+'СЕТ СН'!$I$5-'СЕТ СН'!$I$21</f>
        <v>3429.0077623100001</v>
      </c>
      <c r="N126" s="36">
        <f>SUMIFS(СВЦЭМ!$D$33:$D$776,СВЦЭМ!$A$33:$A$776,$A126,СВЦЭМ!$B$33:$B$776,N$119)+'СЕТ СН'!$I$11+СВЦЭМ!$D$10+'СЕТ СН'!$I$5-'СЕТ СН'!$I$21</f>
        <v>3441.0181706799999</v>
      </c>
      <c r="O126" s="36">
        <f>SUMIFS(СВЦЭМ!$D$33:$D$776,СВЦЭМ!$A$33:$A$776,$A126,СВЦЭМ!$B$33:$B$776,O$119)+'СЕТ СН'!$I$11+СВЦЭМ!$D$10+'СЕТ СН'!$I$5-'СЕТ СН'!$I$21</f>
        <v>3451.4342048500002</v>
      </c>
      <c r="P126" s="36">
        <f>SUMIFS(СВЦЭМ!$D$33:$D$776,СВЦЭМ!$A$33:$A$776,$A126,СВЦЭМ!$B$33:$B$776,P$119)+'СЕТ СН'!$I$11+СВЦЭМ!$D$10+'СЕТ СН'!$I$5-'СЕТ СН'!$I$21</f>
        <v>3452.49145443</v>
      </c>
      <c r="Q126" s="36">
        <f>SUMIFS(СВЦЭМ!$D$33:$D$776,СВЦЭМ!$A$33:$A$776,$A126,СВЦЭМ!$B$33:$B$776,Q$119)+'СЕТ СН'!$I$11+СВЦЭМ!$D$10+'СЕТ СН'!$I$5-'СЕТ СН'!$I$21</f>
        <v>3446.0724776699999</v>
      </c>
      <c r="R126" s="36">
        <f>SUMIFS(СВЦЭМ!$D$33:$D$776,СВЦЭМ!$A$33:$A$776,$A126,СВЦЭМ!$B$33:$B$776,R$119)+'СЕТ СН'!$I$11+СВЦЭМ!$D$10+'СЕТ СН'!$I$5-'СЕТ СН'!$I$21</f>
        <v>3399.9486889499999</v>
      </c>
      <c r="S126" s="36">
        <f>SUMIFS(СВЦЭМ!$D$33:$D$776,СВЦЭМ!$A$33:$A$776,$A126,СВЦЭМ!$B$33:$B$776,S$119)+'СЕТ СН'!$I$11+СВЦЭМ!$D$10+'СЕТ СН'!$I$5-'СЕТ СН'!$I$21</f>
        <v>3386.9247959499999</v>
      </c>
      <c r="T126" s="36">
        <f>SUMIFS(СВЦЭМ!$D$33:$D$776,СВЦЭМ!$A$33:$A$776,$A126,СВЦЭМ!$B$33:$B$776,T$119)+'СЕТ СН'!$I$11+СВЦЭМ!$D$10+'СЕТ СН'!$I$5-'СЕТ СН'!$I$21</f>
        <v>3374.9388951400001</v>
      </c>
      <c r="U126" s="36">
        <f>SUMIFS(СВЦЭМ!$D$33:$D$776,СВЦЭМ!$A$33:$A$776,$A126,СВЦЭМ!$B$33:$B$776,U$119)+'СЕТ СН'!$I$11+СВЦЭМ!$D$10+'СЕТ СН'!$I$5-'СЕТ СН'!$I$21</f>
        <v>3372.5635128399999</v>
      </c>
      <c r="V126" s="36">
        <f>SUMIFS(СВЦЭМ!$D$33:$D$776,СВЦЭМ!$A$33:$A$776,$A126,СВЦЭМ!$B$33:$B$776,V$119)+'СЕТ СН'!$I$11+СВЦЭМ!$D$10+'СЕТ СН'!$I$5-'СЕТ СН'!$I$21</f>
        <v>3372.6309346799999</v>
      </c>
      <c r="W126" s="36">
        <f>SUMIFS(СВЦЭМ!$D$33:$D$776,СВЦЭМ!$A$33:$A$776,$A126,СВЦЭМ!$B$33:$B$776,W$119)+'СЕТ СН'!$I$11+СВЦЭМ!$D$10+'СЕТ СН'!$I$5-'СЕТ СН'!$I$21</f>
        <v>3364.9545620899999</v>
      </c>
      <c r="X126" s="36">
        <f>SUMIFS(СВЦЭМ!$D$33:$D$776,СВЦЭМ!$A$33:$A$776,$A126,СВЦЭМ!$B$33:$B$776,X$119)+'СЕТ СН'!$I$11+СВЦЭМ!$D$10+'СЕТ СН'!$I$5-'СЕТ СН'!$I$21</f>
        <v>3371.4685097800002</v>
      </c>
      <c r="Y126" s="36">
        <f>SUMIFS(СВЦЭМ!$D$33:$D$776,СВЦЭМ!$A$33:$A$776,$A126,СВЦЭМ!$B$33:$B$776,Y$119)+'СЕТ СН'!$I$11+СВЦЭМ!$D$10+'СЕТ СН'!$I$5-'СЕТ СН'!$I$21</f>
        <v>3406.8303341700002</v>
      </c>
    </row>
    <row r="127" spans="1:27" ht="15.75" x14ac:dyDescent="0.2">
      <c r="A127" s="35">
        <f t="shared" si="3"/>
        <v>43777</v>
      </c>
      <c r="B127" s="36">
        <f>SUMIFS(СВЦЭМ!$D$33:$D$776,СВЦЭМ!$A$33:$A$776,$A127,СВЦЭМ!$B$33:$B$776,B$119)+'СЕТ СН'!$I$11+СВЦЭМ!$D$10+'СЕТ СН'!$I$5-'СЕТ СН'!$I$21</f>
        <v>3481.3036987400001</v>
      </c>
      <c r="C127" s="36">
        <f>SUMIFS(СВЦЭМ!$D$33:$D$776,СВЦЭМ!$A$33:$A$776,$A127,СВЦЭМ!$B$33:$B$776,C$119)+'СЕТ СН'!$I$11+СВЦЭМ!$D$10+'СЕТ СН'!$I$5-'СЕТ СН'!$I$21</f>
        <v>3518.96137907</v>
      </c>
      <c r="D127" s="36">
        <f>SUMIFS(СВЦЭМ!$D$33:$D$776,СВЦЭМ!$A$33:$A$776,$A127,СВЦЭМ!$B$33:$B$776,D$119)+'СЕТ СН'!$I$11+СВЦЭМ!$D$10+'СЕТ СН'!$I$5-'СЕТ СН'!$I$21</f>
        <v>3528.3754469</v>
      </c>
      <c r="E127" s="36">
        <f>SUMIFS(СВЦЭМ!$D$33:$D$776,СВЦЭМ!$A$33:$A$776,$A127,СВЦЭМ!$B$33:$B$776,E$119)+'СЕТ СН'!$I$11+СВЦЭМ!$D$10+'СЕТ СН'!$I$5-'СЕТ СН'!$I$21</f>
        <v>3536.8242918800001</v>
      </c>
      <c r="F127" s="36">
        <f>SUMIFS(СВЦЭМ!$D$33:$D$776,СВЦЭМ!$A$33:$A$776,$A127,СВЦЭМ!$B$33:$B$776,F$119)+'СЕТ СН'!$I$11+СВЦЭМ!$D$10+'СЕТ СН'!$I$5-'СЕТ СН'!$I$21</f>
        <v>3532.56475942</v>
      </c>
      <c r="G127" s="36">
        <f>SUMIFS(СВЦЭМ!$D$33:$D$776,СВЦЭМ!$A$33:$A$776,$A127,СВЦЭМ!$B$33:$B$776,G$119)+'СЕТ СН'!$I$11+СВЦЭМ!$D$10+'СЕТ СН'!$I$5-'СЕТ СН'!$I$21</f>
        <v>3512.7382249100001</v>
      </c>
      <c r="H127" s="36">
        <f>SUMIFS(СВЦЭМ!$D$33:$D$776,СВЦЭМ!$A$33:$A$776,$A127,СВЦЭМ!$B$33:$B$776,H$119)+'СЕТ СН'!$I$11+СВЦЭМ!$D$10+'СЕТ СН'!$I$5-'СЕТ СН'!$I$21</f>
        <v>3462.5359505699998</v>
      </c>
      <c r="I127" s="36">
        <f>SUMIFS(СВЦЭМ!$D$33:$D$776,СВЦЭМ!$A$33:$A$776,$A127,СВЦЭМ!$B$33:$B$776,I$119)+'СЕТ СН'!$I$11+СВЦЭМ!$D$10+'СЕТ СН'!$I$5-'СЕТ СН'!$I$21</f>
        <v>3430.9412549500003</v>
      </c>
      <c r="J127" s="36">
        <f>SUMIFS(СВЦЭМ!$D$33:$D$776,СВЦЭМ!$A$33:$A$776,$A127,СВЦЭМ!$B$33:$B$776,J$119)+'СЕТ СН'!$I$11+СВЦЭМ!$D$10+'СЕТ СН'!$I$5-'СЕТ СН'!$I$21</f>
        <v>3421.44636876</v>
      </c>
      <c r="K127" s="36">
        <f>SUMIFS(СВЦЭМ!$D$33:$D$776,СВЦЭМ!$A$33:$A$776,$A127,СВЦЭМ!$B$33:$B$776,K$119)+'СЕТ СН'!$I$11+СВЦЭМ!$D$10+'СЕТ СН'!$I$5-'СЕТ СН'!$I$21</f>
        <v>3418.92569159</v>
      </c>
      <c r="L127" s="36">
        <f>SUMIFS(СВЦЭМ!$D$33:$D$776,СВЦЭМ!$A$33:$A$776,$A127,СВЦЭМ!$B$33:$B$776,L$119)+'СЕТ СН'!$I$11+СВЦЭМ!$D$10+'СЕТ СН'!$I$5-'СЕТ СН'!$I$21</f>
        <v>3412.0756238100003</v>
      </c>
      <c r="M127" s="36">
        <f>SUMIFS(СВЦЭМ!$D$33:$D$776,СВЦЭМ!$A$33:$A$776,$A127,СВЦЭМ!$B$33:$B$776,M$119)+'СЕТ СН'!$I$11+СВЦЭМ!$D$10+'СЕТ СН'!$I$5-'СЕТ СН'!$I$21</f>
        <v>3423.97541585</v>
      </c>
      <c r="N127" s="36">
        <f>SUMIFS(СВЦЭМ!$D$33:$D$776,СВЦЭМ!$A$33:$A$776,$A127,СВЦЭМ!$B$33:$B$776,N$119)+'СЕТ СН'!$I$11+СВЦЭМ!$D$10+'СЕТ СН'!$I$5-'СЕТ СН'!$I$21</f>
        <v>3435.7791258699999</v>
      </c>
      <c r="O127" s="36">
        <f>SUMIFS(СВЦЭМ!$D$33:$D$776,СВЦЭМ!$A$33:$A$776,$A127,СВЦЭМ!$B$33:$B$776,O$119)+'СЕТ СН'!$I$11+СВЦЭМ!$D$10+'СЕТ СН'!$I$5-'СЕТ СН'!$I$21</f>
        <v>3444.9913581700002</v>
      </c>
      <c r="P127" s="36">
        <f>SUMIFS(СВЦЭМ!$D$33:$D$776,СВЦЭМ!$A$33:$A$776,$A127,СВЦЭМ!$B$33:$B$776,P$119)+'СЕТ СН'!$I$11+СВЦЭМ!$D$10+'СЕТ СН'!$I$5-'СЕТ СН'!$I$21</f>
        <v>3448.5907442799999</v>
      </c>
      <c r="Q127" s="36">
        <f>SUMIFS(СВЦЭМ!$D$33:$D$776,СВЦЭМ!$A$33:$A$776,$A127,СВЦЭМ!$B$33:$B$776,Q$119)+'СЕТ СН'!$I$11+СВЦЭМ!$D$10+'СЕТ СН'!$I$5-'СЕТ СН'!$I$21</f>
        <v>3450.9362134200001</v>
      </c>
      <c r="R127" s="36">
        <f>SUMIFS(СВЦЭМ!$D$33:$D$776,СВЦЭМ!$A$33:$A$776,$A127,СВЦЭМ!$B$33:$B$776,R$119)+'СЕТ СН'!$I$11+СВЦЭМ!$D$10+'СЕТ СН'!$I$5-'СЕТ СН'!$I$21</f>
        <v>3411.3806646799999</v>
      </c>
      <c r="S127" s="36">
        <f>SUMIFS(СВЦЭМ!$D$33:$D$776,СВЦЭМ!$A$33:$A$776,$A127,СВЦЭМ!$B$33:$B$776,S$119)+'СЕТ СН'!$I$11+СВЦЭМ!$D$10+'СЕТ СН'!$I$5-'СЕТ СН'!$I$21</f>
        <v>3393.3064923299999</v>
      </c>
      <c r="T127" s="36">
        <f>SUMIFS(СВЦЭМ!$D$33:$D$776,СВЦЭМ!$A$33:$A$776,$A127,СВЦЭМ!$B$33:$B$776,T$119)+'СЕТ СН'!$I$11+СВЦЭМ!$D$10+'СЕТ СН'!$I$5-'СЕТ СН'!$I$21</f>
        <v>3376.5147641899998</v>
      </c>
      <c r="U127" s="36">
        <f>SUMIFS(СВЦЭМ!$D$33:$D$776,СВЦЭМ!$A$33:$A$776,$A127,СВЦЭМ!$B$33:$B$776,U$119)+'СЕТ СН'!$I$11+СВЦЭМ!$D$10+'СЕТ СН'!$I$5-'СЕТ СН'!$I$21</f>
        <v>3370.2281228500001</v>
      </c>
      <c r="V127" s="36">
        <f>SUMIFS(СВЦЭМ!$D$33:$D$776,СВЦЭМ!$A$33:$A$776,$A127,СВЦЭМ!$B$33:$B$776,V$119)+'СЕТ СН'!$I$11+СВЦЭМ!$D$10+'СЕТ СН'!$I$5-'СЕТ СН'!$I$21</f>
        <v>3383.7965519600002</v>
      </c>
      <c r="W127" s="36">
        <f>SUMIFS(СВЦЭМ!$D$33:$D$776,СВЦЭМ!$A$33:$A$776,$A127,СВЦЭМ!$B$33:$B$776,W$119)+'СЕТ СН'!$I$11+СВЦЭМ!$D$10+'СЕТ СН'!$I$5-'СЕТ СН'!$I$21</f>
        <v>3396.6935749200002</v>
      </c>
      <c r="X127" s="36">
        <f>SUMIFS(СВЦЭМ!$D$33:$D$776,СВЦЭМ!$A$33:$A$776,$A127,СВЦЭМ!$B$33:$B$776,X$119)+'СЕТ СН'!$I$11+СВЦЭМ!$D$10+'СЕТ СН'!$I$5-'СЕТ СН'!$I$21</f>
        <v>3413.2899423600002</v>
      </c>
      <c r="Y127" s="36">
        <f>SUMIFS(СВЦЭМ!$D$33:$D$776,СВЦЭМ!$A$33:$A$776,$A127,СВЦЭМ!$B$33:$B$776,Y$119)+'СЕТ СН'!$I$11+СВЦЭМ!$D$10+'СЕТ СН'!$I$5-'СЕТ СН'!$I$21</f>
        <v>3440.4916848000003</v>
      </c>
    </row>
    <row r="128" spans="1:27" ht="15.75" x14ac:dyDescent="0.2">
      <c r="A128" s="35">
        <f t="shared" si="3"/>
        <v>43778</v>
      </c>
      <c r="B128" s="36">
        <f>SUMIFS(СВЦЭМ!$D$33:$D$776,СВЦЭМ!$A$33:$A$776,$A128,СВЦЭМ!$B$33:$B$776,B$119)+'СЕТ СН'!$I$11+СВЦЭМ!$D$10+'СЕТ СН'!$I$5-'СЕТ СН'!$I$21</f>
        <v>3501.4287337999999</v>
      </c>
      <c r="C128" s="36">
        <f>SUMIFS(СВЦЭМ!$D$33:$D$776,СВЦЭМ!$A$33:$A$776,$A128,СВЦЭМ!$B$33:$B$776,C$119)+'СЕТ СН'!$I$11+СВЦЭМ!$D$10+'СЕТ СН'!$I$5-'СЕТ СН'!$I$21</f>
        <v>3539.89667831</v>
      </c>
      <c r="D128" s="36">
        <f>SUMIFS(СВЦЭМ!$D$33:$D$776,СВЦЭМ!$A$33:$A$776,$A128,СВЦЭМ!$B$33:$B$776,D$119)+'СЕТ СН'!$I$11+СВЦЭМ!$D$10+'СЕТ СН'!$I$5-'СЕТ СН'!$I$21</f>
        <v>3554.72804778</v>
      </c>
      <c r="E128" s="36">
        <f>SUMIFS(СВЦЭМ!$D$33:$D$776,СВЦЭМ!$A$33:$A$776,$A128,СВЦЭМ!$B$33:$B$776,E$119)+'СЕТ СН'!$I$11+СВЦЭМ!$D$10+'СЕТ СН'!$I$5-'СЕТ СН'!$I$21</f>
        <v>3570.84592023</v>
      </c>
      <c r="F128" s="36">
        <f>SUMIFS(СВЦЭМ!$D$33:$D$776,СВЦЭМ!$A$33:$A$776,$A128,СВЦЭМ!$B$33:$B$776,F$119)+'СЕТ СН'!$I$11+СВЦЭМ!$D$10+'СЕТ СН'!$I$5-'СЕТ СН'!$I$21</f>
        <v>3566.1120263499997</v>
      </c>
      <c r="G128" s="36">
        <f>SUMIFS(СВЦЭМ!$D$33:$D$776,СВЦЭМ!$A$33:$A$776,$A128,СВЦЭМ!$B$33:$B$776,G$119)+'СЕТ СН'!$I$11+СВЦЭМ!$D$10+'СЕТ СН'!$I$5-'СЕТ СН'!$I$21</f>
        <v>3557.4854230599999</v>
      </c>
      <c r="H128" s="36">
        <f>SUMIFS(СВЦЭМ!$D$33:$D$776,СВЦЭМ!$A$33:$A$776,$A128,СВЦЭМ!$B$33:$B$776,H$119)+'СЕТ СН'!$I$11+СВЦЭМ!$D$10+'СЕТ СН'!$I$5-'СЕТ СН'!$I$21</f>
        <v>3513.61553147</v>
      </c>
      <c r="I128" s="36">
        <f>SUMIFS(СВЦЭМ!$D$33:$D$776,СВЦЭМ!$A$33:$A$776,$A128,СВЦЭМ!$B$33:$B$776,I$119)+'СЕТ СН'!$I$11+СВЦЭМ!$D$10+'СЕТ СН'!$I$5-'СЕТ СН'!$I$21</f>
        <v>3472.55283285</v>
      </c>
      <c r="J128" s="36">
        <f>SUMIFS(СВЦЭМ!$D$33:$D$776,СВЦЭМ!$A$33:$A$776,$A128,СВЦЭМ!$B$33:$B$776,J$119)+'СЕТ СН'!$I$11+СВЦЭМ!$D$10+'СЕТ СН'!$I$5-'СЕТ СН'!$I$21</f>
        <v>3457.18038067</v>
      </c>
      <c r="K128" s="36">
        <f>SUMIFS(СВЦЭМ!$D$33:$D$776,СВЦЭМ!$A$33:$A$776,$A128,СВЦЭМ!$B$33:$B$776,K$119)+'СЕТ СН'!$I$11+СВЦЭМ!$D$10+'СЕТ СН'!$I$5-'СЕТ СН'!$I$21</f>
        <v>3451.20674611</v>
      </c>
      <c r="L128" s="36">
        <f>SUMIFS(СВЦЭМ!$D$33:$D$776,СВЦЭМ!$A$33:$A$776,$A128,СВЦЭМ!$B$33:$B$776,L$119)+'СЕТ СН'!$I$11+СВЦЭМ!$D$10+'СЕТ СН'!$I$5-'СЕТ СН'!$I$21</f>
        <v>3458.8216437900001</v>
      </c>
      <c r="M128" s="36">
        <f>SUMIFS(СВЦЭМ!$D$33:$D$776,СВЦЭМ!$A$33:$A$776,$A128,СВЦЭМ!$B$33:$B$776,M$119)+'СЕТ СН'!$I$11+СВЦЭМ!$D$10+'СЕТ СН'!$I$5-'СЕТ СН'!$I$21</f>
        <v>3464.3051190699998</v>
      </c>
      <c r="N128" s="36">
        <f>SUMIFS(СВЦЭМ!$D$33:$D$776,СВЦЭМ!$A$33:$A$776,$A128,СВЦЭМ!$B$33:$B$776,N$119)+'СЕТ СН'!$I$11+СВЦЭМ!$D$10+'СЕТ СН'!$I$5-'СЕТ СН'!$I$21</f>
        <v>3469.29197049</v>
      </c>
      <c r="O128" s="36">
        <f>SUMIFS(СВЦЭМ!$D$33:$D$776,СВЦЭМ!$A$33:$A$776,$A128,СВЦЭМ!$B$33:$B$776,O$119)+'СЕТ СН'!$I$11+СВЦЭМ!$D$10+'СЕТ СН'!$I$5-'СЕТ СН'!$I$21</f>
        <v>3480.6717314299999</v>
      </c>
      <c r="P128" s="36">
        <f>SUMIFS(СВЦЭМ!$D$33:$D$776,СВЦЭМ!$A$33:$A$776,$A128,СВЦЭМ!$B$33:$B$776,P$119)+'СЕТ СН'!$I$11+СВЦЭМ!$D$10+'СЕТ СН'!$I$5-'СЕТ СН'!$I$21</f>
        <v>3492.2755081199998</v>
      </c>
      <c r="Q128" s="36">
        <f>SUMIFS(СВЦЭМ!$D$33:$D$776,СВЦЭМ!$A$33:$A$776,$A128,СВЦЭМ!$B$33:$B$776,Q$119)+'СЕТ СН'!$I$11+СВЦЭМ!$D$10+'СЕТ СН'!$I$5-'СЕТ СН'!$I$21</f>
        <v>3487.4678609100001</v>
      </c>
      <c r="R128" s="36">
        <f>SUMIFS(СВЦЭМ!$D$33:$D$776,СВЦЭМ!$A$33:$A$776,$A128,СВЦЭМ!$B$33:$B$776,R$119)+'СЕТ СН'!$I$11+СВЦЭМ!$D$10+'СЕТ СН'!$I$5-'СЕТ СН'!$I$21</f>
        <v>3444.5824375399998</v>
      </c>
      <c r="S128" s="36">
        <f>SUMIFS(СВЦЭМ!$D$33:$D$776,СВЦЭМ!$A$33:$A$776,$A128,СВЦЭМ!$B$33:$B$776,S$119)+'СЕТ СН'!$I$11+СВЦЭМ!$D$10+'СЕТ СН'!$I$5-'СЕТ СН'!$I$21</f>
        <v>3410.0417772999999</v>
      </c>
      <c r="T128" s="36">
        <f>SUMIFS(СВЦЭМ!$D$33:$D$776,СВЦЭМ!$A$33:$A$776,$A128,СВЦЭМ!$B$33:$B$776,T$119)+'СЕТ СН'!$I$11+СВЦЭМ!$D$10+'СЕТ СН'!$I$5-'СЕТ СН'!$I$21</f>
        <v>3420.69470095</v>
      </c>
      <c r="U128" s="36">
        <f>SUMIFS(СВЦЭМ!$D$33:$D$776,СВЦЭМ!$A$33:$A$776,$A128,СВЦЭМ!$B$33:$B$776,U$119)+'СЕТ СН'!$I$11+СВЦЭМ!$D$10+'СЕТ СН'!$I$5-'СЕТ СН'!$I$21</f>
        <v>3421.9023056599999</v>
      </c>
      <c r="V128" s="36">
        <f>SUMIFS(СВЦЭМ!$D$33:$D$776,СВЦЭМ!$A$33:$A$776,$A128,СВЦЭМ!$B$33:$B$776,V$119)+'СЕТ СН'!$I$11+СВЦЭМ!$D$10+'СЕТ СН'!$I$5-'СЕТ СН'!$I$21</f>
        <v>3413.8173805900001</v>
      </c>
      <c r="W128" s="36">
        <f>SUMIFS(СВЦЭМ!$D$33:$D$776,СВЦЭМ!$A$33:$A$776,$A128,СВЦЭМ!$B$33:$B$776,W$119)+'СЕТ СН'!$I$11+СВЦЭМ!$D$10+'СЕТ СН'!$I$5-'СЕТ СН'!$I$21</f>
        <v>3403.9880875999997</v>
      </c>
      <c r="X128" s="36">
        <f>SUMIFS(СВЦЭМ!$D$33:$D$776,СВЦЭМ!$A$33:$A$776,$A128,СВЦЭМ!$B$33:$B$776,X$119)+'СЕТ СН'!$I$11+СВЦЭМ!$D$10+'СЕТ СН'!$I$5-'СЕТ СН'!$I$21</f>
        <v>3403.7954930599999</v>
      </c>
      <c r="Y128" s="36">
        <f>SUMIFS(СВЦЭМ!$D$33:$D$776,СВЦЭМ!$A$33:$A$776,$A128,СВЦЭМ!$B$33:$B$776,Y$119)+'СЕТ СН'!$I$11+СВЦЭМ!$D$10+'СЕТ СН'!$I$5-'СЕТ СН'!$I$21</f>
        <v>3433.7676701800001</v>
      </c>
    </row>
    <row r="129" spans="1:25" ht="15.75" x14ac:dyDescent="0.2">
      <c r="A129" s="35">
        <f t="shared" si="3"/>
        <v>43779</v>
      </c>
      <c r="B129" s="36">
        <f>SUMIFS(СВЦЭМ!$D$33:$D$776,СВЦЭМ!$A$33:$A$776,$A129,СВЦЭМ!$B$33:$B$776,B$119)+'СЕТ СН'!$I$11+СВЦЭМ!$D$10+'СЕТ СН'!$I$5-'СЕТ СН'!$I$21</f>
        <v>3498.7896261000001</v>
      </c>
      <c r="C129" s="36">
        <f>SUMIFS(СВЦЭМ!$D$33:$D$776,СВЦЭМ!$A$33:$A$776,$A129,СВЦЭМ!$B$33:$B$776,C$119)+'СЕТ СН'!$I$11+СВЦЭМ!$D$10+'СЕТ СН'!$I$5-'СЕТ СН'!$I$21</f>
        <v>3534.7801330399998</v>
      </c>
      <c r="D129" s="36">
        <f>SUMIFS(СВЦЭМ!$D$33:$D$776,СВЦЭМ!$A$33:$A$776,$A129,СВЦЭМ!$B$33:$B$776,D$119)+'СЕТ СН'!$I$11+СВЦЭМ!$D$10+'СЕТ СН'!$I$5-'СЕТ СН'!$I$21</f>
        <v>3552.5724942900001</v>
      </c>
      <c r="E129" s="36">
        <f>SUMIFS(СВЦЭМ!$D$33:$D$776,СВЦЭМ!$A$33:$A$776,$A129,СВЦЭМ!$B$33:$B$776,E$119)+'СЕТ СН'!$I$11+СВЦЭМ!$D$10+'СЕТ СН'!$I$5-'СЕТ СН'!$I$21</f>
        <v>3566.9016371299999</v>
      </c>
      <c r="F129" s="36">
        <f>SUMIFS(СВЦЭМ!$D$33:$D$776,СВЦЭМ!$A$33:$A$776,$A129,СВЦЭМ!$B$33:$B$776,F$119)+'СЕТ СН'!$I$11+СВЦЭМ!$D$10+'СЕТ СН'!$I$5-'СЕТ СН'!$I$21</f>
        <v>3566.4871246000002</v>
      </c>
      <c r="G129" s="36">
        <f>SUMIFS(СВЦЭМ!$D$33:$D$776,СВЦЭМ!$A$33:$A$776,$A129,СВЦЭМ!$B$33:$B$776,G$119)+'СЕТ СН'!$I$11+СВЦЭМ!$D$10+'СЕТ СН'!$I$5-'СЕТ СН'!$I$21</f>
        <v>3554.2486695100001</v>
      </c>
      <c r="H129" s="36">
        <f>SUMIFS(СВЦЭМ!$D$33:$D$776,СВЦЭМ!$A$33:$A$776,$A129,СВЦЭМ!$B$33:$B$776,H$119)+'СЕТ СН'!$I$11+СВЦЭМ!$D$10+'СЕТ СН'!$I$5-'СЕТ СН'!$I$21</f>
        <v>3528.6780543300001</v>
      </c>
      <c r="I129" s="36">
        <f>SUMIFS(СВЦЭМ!$D$33:$D$776,СВЦЭМ!$A$33:$A$776,$A129,СВЦЭМ!$B$33:$B$776,I$119)+'СЕТ СН'!$I$11+СВЦЭМ!$D$10+'СЕТ СН'!$I$5-'СЕТ СН'!$I$21</f>
        <v>3517.7203636200002</v>
      </c>
      <c r="J129" s="36">
        <f>SUMIFS(СВЦЭМ!$D$33:$D$776,СВЦЭМ!$A$33:$A$776,$A129,СВЦЭМ!$B$33:$B$776,J$119)+'СЕТ СН'!$I$11+СВЦЭМ!$D$10+'СЕТ СН'!$I$5-'СЕТ СН'!$I$21</f>
        <v>3506.6551942000001</v>
      </c>
      <c r="K129" s="36">
        <f>SUMIFS(СВЦЭМ!$D$33:$D$776,СВЦЭМ!$A$33:$A$776,$A129,СВЦЭМ!$B$33:$B$776,K$119)+'СЕТ СН'!$I$11+СВЦЭМ!$D$10+'СЕТ СН'!$I$5-'СЕТ СН'!$I$21</f>
        <v>3477.5179803299998</v>
      </c>
      <c r="L129" s="36">
        <f>SUMIFS(СВЦЭМ!$D$33:$D$776,СВЦЭМ!$A$33:$A$776,$A129,СВЦЭМ!$B$33:$B$776,L$119)+'СЕТ СН'!$I$11+СВЦЭМ!$D$10+'СЕТ СН'!$I$5-'СЕТ СН'!$I$21</f>
        <v>3462.9298968600001</v>
      </c>
      <c r="M129" s="36">
        <f>SUMIFS(СВЦЭМ!$D$33:$D$776,СВЦЭМ!$A$33:$A$776,$A129,СВЦЭМ!$B$33:$B$776,M$119)+'СЕТ СН'!$I$11+СВЦЭМ!$D$10+'СЕТ СН'!$I$5-'СЕТ СН'!$I$21</f>
        <v>3462.9124796400001</v>
      </c>
      <c r="N129" s="36">
        <f>SUMIFS(СВЦЭМ!$D$33:$D$776,СВЦЭМ!$A$33:$A$776,$A129,СВЦЭМ!$B$33:$B$776,N$119)+'СЕТ СН'!$I$11+СВЦЭМ!$D$10+'СЕТ СН'!$I$5-'СЕТ СН'!$I$21</f>
        <v>3469.6760315500001</v>
      </c>
      <c r="O129" s="36">
        <f>SUMIFS(СВЦЭМ!$D$33:$D$776,СВЦЭМ!$A$33:$A$776,$A129,СВЦЭМ!$B$33:$B$776,O$119)+'СЕТ СН'!$I$11+СВЦЭМ!$D$10+'СЕТ СН'!$I$5-'СЕТ СН'!$I$21</f>
        <v>3482.3851480900003</v>
      </c>
      <c r="P129" s="36">
        <f>SUMIFS(СВЦЭМ!$D$33:$D$776,СВЦЭМ!$A$33:$A$776,$A129,СВЦЭМ!$B$33:$B$776,P$119)+'СЕТ СН'!$I$11+СВЦЭМ!$D$10+'СЕТ СН'!$I$5-'СЕТ СН'!$I$21</f>
        <v>3498.3507211000001</v>
      </c>
      <c r="Q129" s="36">
        <f>SUMIFS(СВЦЭМ!$D$33:$D$776,СВЦЭМ!$A$33:$A$776,$A129,СВЦЭМ!$B$33:$B$776,Q$119)+'СЕТ СН'!$I$11+СВЦЭМ!$D$10+'СЕТ СН'!$I$5-'СЕТ СН'!$I$21</f>
        <v>3500.99487494</v>
      </c>
      <c r="R129" s="36">
        <f>SUMIFS(СВЦЭМ!$D$33:$D$776,СВЦЭМ!$A$33:$A$776,$A129,СВЦЭМ!$B$33:$B$776,R$119)+'СЕТ СН'!$I$11+СВЦЭМ!$D$10+'СЕТ СН'!$I$5-'СЕТ СН'!$I$21</f>
        <v>3450.3551681999998</v>
      </c>
      <c r="S129" s="36">
        <f>SUMIFS(СВЦЭМ!$D$33:$D$776,СВЦЭМ!$A$33:$A$776,$A129,СВЦЭМ!$B$33:$B$776,S$119)+'СЕТ СН'!$I$11+СВЦЭМ!$D$10+'СЕТ СН'!$I$5-'СЕТ СН'!$I$21</f>
        <v>3419.38505588</v>
      </c>
      <c r="T129" s="36">
        <f>SUMIFS(СВЦЭМ!$D$33:$D$776,СВЦЭМ!$A$33:$A$776,$A129,СВЦЭМ!$B$33:$B$776,T$119)+'СЕТ СН'!$I$11+СВЦЭМ!$D$10+'СЕТ СН'!$I$5-'СЕТ СН'!$I$21</f>
        <v>3428.8296579600001</v>
      </c>
      <c r="U129" s="36">
        <f>SUMIFS(СВЦЭМ!$D$33:$D$776,СВЦЭМ!$A$33:$A$776,$A129,СВЦЭМ!$B$33:$B$776,U$119)+'СЕТ СН'!$I$11+СВЦЭМ!$D$10+'СЕТ СН'!$I$5-'СЕТ СН'!$I$21</f>
        <v>3426.5258132899999</v>
      </c>
      <c r="V129" s="36">
        <f>SUMIFS(СВЦЭМ!$D$33:$D$776,СВЦЭМ!$A$33:$A$776,$A129,СВЦЭМ!$B$33:$B$776,V$119)+'СЕТ СН'!$I$11+СВЦЭМ!$D$10+'СЕТ СН'!$I$5-'СЕТ СН'!$I$21</f>
        <v>3417.8074705199997</v>
      </c>
      <c r="W129" s="36">
        <f>SUMIFS(СВЦЭМ!$D$33:$D$776,СВЦЭМ!$A$33:$A$776,$A129,СВЦЭМ!$B$33:$B$776,W$119)+'СЕТ СН'!$I$11+СВЦЭМ!$D$10+'СЕТ СН'!$I$5-'СЕТ СН'!$I$21</f>
        <v>3410.5500639800002</v>
      </c>
      <c r="X129" s="36">
        <f>SUMIFS(СВЦЭМ!$D$33:$D$776,СВЦЭМ!$A$33:$A$776,$A129,СВЦЭМ!$B$33:$B$776,X$119)+'СЕТ СН'!$I$11+СВЦЭМ!$D$10+'СЕТ СН'!$I$5-'СЕТ СН'!$I$21</f>
        <v>3396.6705993999999</v>
      </c>
      <c r="Y129" s="36">
        <f>SUMIFS(СВЦЭМ!$D$33:$D$776,СВЦЭМ!$A$33:$A$776,$A129,СВЦЭМ!$B$33:$B$776,Y$119)+'СЕТ СН'!$I$11+СВЦЭМ!$D$10+'СЕТ СН'!$I$5-'СЕТ СН'!$I$21</f>
        <v>3415.6719152699998</v>
      </c>
    </row>
    <row r="130" spans="1:25" ht="15.75" x14ac:dyDescent="0.2">
      <c r="A130" s="35">
        <f t="shared" si="3"/>
        <v>43780</v>
      </c>
      <c r="B130" s="36">
        <f>SUMIFS(СВЦЭМ!$D$33:$D$776,СВЦЭМ!$A$33:$A$776,$A130,СВЦЭМ!$B$33:$B$776,B$119)+'СЕТ СН'!$I$11+СВЦЭМ!$D$10+'СЕТ СН'!$I$5-'СЕТ СН'!$I$21</f>
        <v>3489.1839344300001</v>
      </c>
      <c r="C130" s="36">
        <f>SUMIFS(СВЦЭМ!$D$33:$D$776,СВЦЭМ!$A$33:$A$776,$A130,СВЦЭМ!$B$33:$B$776,C$119)+'СЕТ СН'!$I$11+СВЦЭМ!$D$10+'СЕТ СН'!$I$5-'СЕТ СН'!$I$21</f>
        <v>3526.5641414199999</v>
      </c>
      <c r="D130" s="36">
        <f>SUMIFS(СВЦЭМ!$D$33:$D$776,СВЦЭМ!$A$33:$A$776,$A130,СВЦЭМ!$B$33:$B$776,D$119)+'СЕТ СН'!$I$11+СВЦЭМ!$D$10+'СЕТ СН'!$I$5-'СЕТ СН'!$I$21</f>
        <v>3554.16291417</v>
      </c>
      <c r="E130" s="36">
        <f>SUMIFS(СВЦЭМ!$D$33:$D$776,СВЦЭМ!$A$33:$A$776,$A130,СВЦЭМ!$B$33:$B$776,E$119)+'СЕТ СН'!$I$11+СВЦЭМ!$D$10+'СЕТ СН'!$I$5-'СЕТ СН'!$I$21</f>
        <v>3563.72872809</v>
      </c>
      <c r="F130" s="36">
        <f>SUMIFS(СВЦЭМ!$D$33:$D$776,СВЦЭМ!$A$33:$A$776,$A130,СВЦЭМ!$B$33:$B$776,F$119)+'СЕТ СН'!$I$11+СВЦЭМ!$D$10+'СЕТ СН'!$I$5-'СЕТ СН'!$I$21</f>
        <v>3571.7853563500003</v>
      </c>
      <c r="G130" s="36">
        <f>SUMIFS(СВЦЭМ!$D$33:$D$776,СВЦЭМ!$A$33:$A$776,$A130,СВЦЭМ!$B$33:$B$776,G$119)+'СЕТ СН'!$I$11+СВЦЭМ!$D$10+'СЕТ СН'!$I$5-'СЕТ СН'!$I$21</f>
        <v>3539.5053556000003</v>
      </c>
      <c r="H130" s="36">
        <f>SUMIFS(СВЦЭМ!$D$33:$D$776,СВЦЭМ!$A$33:$A$776,$A130,СВЦЭМ!$B$33:$B$776,H$119)+'СЕТ СН'!$I$11+СВЦЭМ!$D$10+'СЕТ СН'!$I$5-'СЕТ СН'!$I$21</f>
        <v>3534.4313014999998</v>
      </c>
      <c r="I130" s="36">
        <f>SUMIFS(СВЦЭМ!$D$33:$D$776,СВЦЭМ!$A$33:$A$776,$A130,СВЦЭМ!$B$33:$B$776,I$119)+'СЕТ СН'!$I$11+СВЦЭМ!$D$10+'СЕТ СН'!$I$5-'СЕТ СН'!$I$21</f>
        <v>3523.7508987699998</v>
      </c>
      <c r="J130" s="36">
        <f>SUMIFS(СВЦЭМ!$D$33:$D$776,СВЦЭМ!$A$33:$A$776,$A130,СВЦЭМ!$B$33:$B$776,J$119)+'СЕТ СН'!$I$11+СВЦЭМ!$D$10+'СЕТ СН'!$I$5-'СЕТ СН'!$I$21</f>
        <v>3519.36424554</v>
      </c>
      <c r="K130" s="36">
        <f>SUMIFS(СВЦЭМ!$D$33:$D$776,СВЦЭМ!$A$33:$A$776,$A130,СВЦЭМ!$B$33:$B$776,K$119)+'СЕТ СН'!$I$11+СВЦЭМ!$D$10+'СЕТ СН'!$I$5-'СЕТ СН'!$I$21</f>
        <v>3509.72364354</v>
      </c>
      <c r="L130" s="36">
        <f>SUMIFS(СВЦЭМ!$D$33:$D$776,СВЦЭМ!$A$33:$A$776,$A130,СВЦЭМ!$B$33:$B$776,L$119)+'СЕТ СН'!$I$11+СВЦЭМ!$D$10+'СЕТ СН'!$I$5-'СЕТ СН'!$I$21</f>
        <v>3470.9877490200001</v>
      </c>
      <c r="M130" s="36">
        <f>SUMIFS(СВЦЭМ!$D$33:$D$776,СВЦЭМ!$A$33:$A$776,$A130,СВЦЭМ!$B$33:$B$776,M$119)+'СЕТ СН'!$I$11+СВЦЭМ!$D$10+'СЕТ СН'!$I$5-'СЕТ СН'!$I$21</f>
        <v>3457.6684643600001</v>
      </c>
      <c r="N130" s="36">
        <f>SUMIFS(СВЦЭМ!$D$33:$D$776,СВЦЭМ!$A$33:$A$776,$A130,СВЦЭМ!$B$33:$B$776,N$119)+'СЕТ СН'!$I$11+СВЦЭМ!$D$10+'СЕТ СН'!$I$5-'СЕТ СН'!$I$21</f>
        <v>3453.6271668999998</v>
      </c>
      <c r="O130" s="36">
        <f>SUMIFS(СВЦЭМ!$D$33:$D$776,СВЦЭМ!$A$33:$A$776,$A130,СВЦЭМ!$B$33:$B$776,O$119)+'СЕТ СН'!$I$11+СВЦЭМ!$D$10+'СЕТ СН'!$I$5-'СЕТ СН'!$I$21</f>
        <v>3455.2086987299999</v>
      </c>
      <c r="P130" s="36">
        <f>SUMIFS(СВЦЭМ!$D$33:$D$776,СВЦЭМ!$A$33:$A$776,$A130,СВЦЭМ!$B$33:$B$776,P$119)+'СЕТ СН'!$I$11+СВЦЭМ!$D$10+'СЕТ СН'!$I$5-'СЕТ СН'!$I$21</f>
        <v>3459.5254277200002</v>
      </c>
      <c r="Q130" s="36">
        <f>SUMIFS(СВЦЭМ!$D$33:$D$776,СВЦЭМ!$A$33:$A$776,$A130,СВЦЭМ!$B$33:$B$776,Q$119)+'СЕТ СН'!$I$11+СВЦЭМ!$D$10+'СЕТ СН'!$I$5-'СЕТ СН'!$I$21</f>
        <v>3462.2765432599999</v>
      </c>
      <c r="R130" s="36">
        <f>SUMIFS(СВЦЭМ!$D$33:$D$776,СВЦЭМ!$A$33:$A$776,$A130,СВЦЭМ!$B$33:$B$776,R$119)+'СЕТ СН'!$I$11+СВЦЭМ!$D$10+'СЕТ СН'!$I$5-'СЕТ СН'!$I$21</f>
        <v>3463.30009195</v>
      </c>
      <c r="S130" s="36">
        <f>SUMIFS(СВЦЭМ!$D$33:$D$776,СВЦЭМ!$A$33:$A$776,$A130,СВЦЭМ!$B$33:$B$776,S$119)+'СЕТ СН'!$I$11+СВЦЭМ!$D$10+'СЕТ СН'!$I$5-'СЕТ СН'!$I$21</f>
        <v>3459.2090815000001</v>
      </c>
      <c r="T130" s="36">
        <f>SUMIFS(СВЦЭМ!$D$33:$D$776,СВЦЭМ!$A$33:$A$776,$A130,СВЦЭМ!$B$33:$B$776,T$119)+'СЕТ СН'!$I$11+СВЦЭМ!$D$10+'СЕТ СН'!$I$5-'СЕТ СН'!$I$21</f>
        <v>3466.6169403399999</v>
      </c>
      <c r="U130" s="36">
        <f>SUMIFS(СВЦЭМ!$D$33:$D$776,СВЦЭМ!$A$33:$A$776,$A130,СВЦЭМ!$B$33:$B$776,U$119)+'СЕТ СН'!$I$11+СВЦЭМ!$D$10+'СЕТ СН'!$I$5-'СЕТ СН'!$I$21</f>
        <v>3458.25312833</v>
      </c>
      <c r="V130" s="36">
        <f>SUMIFS(СВЦЭМ!$D$33:$D$776,СВЦЭМ!$A$33:$A$776,$A130,СВЦЭМ!$B$33:$B$776,V$119)+'СЕТ СН'!$I$11+СВЦЭМ!$D$10+'СЕТ СН'!$I$5-'СЕТ СН'!$I$21</f>
        <v>3456.6454613400001</v>
      </c>
      <c r="W130" s="36">
        <f>SUMIFS(СВЦЭМ!$D$33:$D$776,СВЦЭМ!$A$33:$A$776,$A130,СВЦЭМ!$B$33:$B$776,W$119)+'СЕТ СН'!$I$11+СВЦЭМ!$D$10+'СЕТ СН'!$I$5-'СЕТ СН'!$I$21</f>
        <v>3454.2314462700001</v>
      </c>
      <c r="X130" s="36">
        <f>SUMIFS(СВЦЭМ!$D$33:$D$776,СВЦЭМ!$A$33:$A$776,$A130,СВЦЭМ!$B$33:$B$776,X$119)+'СЕТ СН'!$I$11+СВЦЭМ!$D$10+'СЕТ СН'!$I$5-'СЕТ СН'!$I$21</f>
        <v>3454.53512103</v>
      </c>
      <c r="Y130" s="36">
        <f>SUMIFS(СВЦЭМ!$D$33:$D$776,СВЦЭМ!$A$33:$A$776,$A130,СВЦЭМ!$B$33:$B$776,Y$119)+'СЕТ СН'!$I$11+СВЦЭМ!$D$10+'СЕТ СН'!$I$5-'СЕТ СН'!$I$21</f>
        <v>3488.0517138599998</v>
      </c>
    </row>
    <row r="131" spans="1:25" ht="15.75" x14ac:dyDescent="0.2">
      <c r="A131" s="35">
        <f t="shared" si="3"/>
        <v>43781</v>
      </c>
      <c r="B131" s="36">
        <f>SUMIFS(СВЦЭМ!$D$33:$D$776,СВЦЭМ!$A$33:$A$776,$A131,СВЦЭМ!$B$33:$B$776,B$119)+'СЕТ СН'!$I$11+СВЦЭМ!$D$10+'СЕТ СН'!$I$5-'СЕТ СН'!$I$21</f>
        <v>3481.6965972899998</v>
      </c>
      <c r="C131" s="36">
        <f>SUMIFS(СВЦЭМ!$D$33:$D$776,СВЦЭМ!$A$33:$A$776,$A131,СВЦЭМ!$B$33:$B$776,C$119)+'СЕТ СН'!$I$11+СВЦЭМ!$D$10+'СЕТ СН'!$I$5-'СЕТ СН'!$I$21</f>
        <v>3526.3139848599999</v>
      </c>
      <c r="D131" s="36">
        <f>SUMIFS(СВЦЭМ!$D$33:$D$776,СВЦЭМ!$A$33:$A$776,$A131,СВЦЭМ!$B$33:$B$776,D$119)+'СЕТ СН'!$I$11+СВЦЭМ!$D$10+'СЕТ СН'!$I$5-'СЕТ СН'!$I$21</f>
        <v>3532.6584927700001</v>
      </c>
      <c r="E131" s="36">
        <f>SUMIFS(СВЦЭМ!$D$33:$D$776,СВЦЭМ!$A$33:$A$776,$A131,СВЦЭМ!$B$33:$B$776,E$119)+'СЕТ СН'!$I$11+СВЦЭМ!$D$10+'СЕТ СН'!$I$5-'СЕТ СН'!$I$21</f>
        <v>3542.96717752</v>
      </c>
      <c r="F131" s="36">
        <f>SUMIFS(СВЦЭМ!$D$33:$D$776,СВЦЭМ!$A$33:$A$776,$A131,СВЦЭМ!$B$33:$B$776,F$119)+'СЕТ СН'!$I$11+СВЦЭМ!$D$10+'СЕТ СН'!$I$5-'СЕТ СН'!$I$21</f>
        <v>3537.8715387100001</v>
      </c>
      <c r="G131" s="36">
        <f>SUMIFS(СВЦЭМ!$D$33:$D$776,СВЦЭМ!$A$33:$A$776,$A131,СВЦЭМ!$B$33:$B$776,G$119)+'СЕТ СН'!$I$11+СВЦЭМ!$D$10+'СЕТ СН'!$I$5-'СЕТ СН'!$I$21</f>
        <v>3515.4785653200001</v>
      </c>
      <c r="H131" s="36">
        <f>SUMIFS(СВЦЭМ!$D$33:$D$776,СВЦЭМ!$A$33:$A$776,$A131,СВЦЭМ!$B$33:$B$776,H$119)+'СЕТ СН'!$I$11+СВЦЭМ!$D$10+'СЕТ СН'!$I$5-'СЕТ СН'!$I$21</f>
        <v>3485.0808290300001</v>
      </c>
      <c r="I131" s="36">
        <f>SUMIFS(СВЦЭМ!$D$33:$D$776,СВЦЭМ!$A$33:$A$776,$A131,СВЦЭМ!$B$33:$B$776,I$119)+'СЕТ СН'!$I$11+СВЦЭМ!$D$10+'СЕТ СН'!$I$5-'СЕТ СН'!$I$21</f>
        <v>3463.1679238900001</v>
      </c>
      <c r="J131" s="36">
        <f>SUMIFS(СВЦЭМ!$D$33:$D$776,СВЦЭМ!$A$33:$A$776,$A131,СВЦЭМ!$B$33:$B$776,J$119)+'СЕТ СН'!$I$11+СВЦЭМ!$D$10+'СЕТ СН'!$I$5-'СЕТ СН'!$I$21</f>
        <v>3445.0656247699999</v>
      </c>
      <c r="K131" s="36">
        <f>SUMIFS(СВЦЭМ!$D$33:$D$776,СВЦЭМ!$A$33:$A$776,$A131,СВЦЭМ!$B$33:$B$776,K$119)+'СЕТ СН'!$I$11+СВЦЭМ!$D$10+'СЕТ СН'!$I$5-'СЕТ СН'!$I$21</f>
        <v>3442.3532731400001</v>
      </c>
      <c r="L131" s="36">
        <f>SUMIFS(СВЦЭМ!$D$33:$D$776,СВЦЭМ!$A$33:$A$776,$A131,СВЦЭМ!$B$33:$B$776,L$119)+'СЕТ СН'!$I$11+СВЦЭМ!$D$10+'СЕТ СН'!$I$5-'СЕТ СН'!$I$21</f>
        <v>3415.4862281000001</v>
      </c>
      <c r="M131" s="36">
        <f>SUMIFS(СВЦЭМ!$D$33:$D$776,СВЦЭМ!$A$33:$A$776,$A131,СВЦЭМ!$B$33:$B$776,M$119)+'СЕТ СН'!$I$11+СВЦЭМ!$D$10+'СЕТ СН'!$I$5-'СЕТ СН'!$I$21</f>
        <v>3401.9014252500001</v>
      </c>
      <c r="N131" s="36">
        <f>SUMIFS(СВЦЭМ!$D$33:$D$776,СВЦЭМ!$A$33:$A$776,$A131,СВЦЭМ!$B$33:$B$776,N$119)+'СЕТ СН'!$I$11+СВЦЭМ!$D$10+'СЕТ СН'!$I$5-'СЕТ СН'!$I$21</f>
        <v>3425.3131943799999</v>
      </c>
      <c r="O131" s="36">
        <f>SUMIFS(СВЦЭМ!$D$33:$D$776,СВЦЭМ!$A$33:$A$776,$A131,СВЦЭМ!$B$33:$B$776,O$119)+'СЕТ СН'!$I$11+СВЦЭМ!$D$10+'СЕТ СН'!$I$5-'СЕТ СН'!$I$21</f>
        <v>3431.5853770499998</v>
      </c>
      <c r="P131" s="36">
        <f>SUMIFS(СВЦЭМ!$D$33:$D$776,СВЦЭМ!$A$33:$A$776,$A131,СВЦЭМ!$B$33:$B$776,P$119)+'СЕТ СН'!$I$11+СВЦЭМ!$D$10+'СЕТ СН'!$I$5-'СЕТ СН'!$I$21</f>
        <v>3449.24779816</v>
      </c>
      <c r="Q131" s="36">
        <f>SUMIFS(СВЦЭМ!$D$33:$D$776,СВЦЭМ!$A$33:$A$776,$A131,СВЦЭМ!$B$33:$B$776,Q$119)+'СЕТ СН'!$I$11+СВЦЭМ!$D$10+'СЕТ СН'!$I$5-'СЕТ СН'!$I$21</f>
        <v>3465.2079023900001</v>
      </c>
      <c r="R131" s="36">
        <f>SUMIFS(СВЦЭМ!$D$33:$D$776,СВЦЭМ!$A$33:$A$776,$A131,СВЦЭМ!$B$33:$B$776,R$119)+'СЕТ СН'!$I$11+СВЦЭМ!$D$10+'СЕТ СН'!$I$5-'СЕТ СН'!$I$21</f>
        <v>3465.2453126199998</v>
      </c>
      <c r="S131" s="36">
        <f>SUMIFS(СВЦЭМ!$D$33:$D$776,СВЦЭМ!$A$33:$A$776,$A131,СВЦЭМ!$B$33:$B$776,S$119)+'СЕТ СН'!$I$11+СВЦЭМ!$D$10+'СЕТ СН'!$I$5-'СЕТ СН'!$I$21</f>
        <v>3473.0423358200001</v>
      </c>
      <c r="T131" s="36">
        <f>SUMIFS(СВЦЭМ!$D$33:$D$776,СВЦЭМ!$A$33:$A$776,$A131,СВЦЭМ!$B$33:$B$776,T$119)+'СЕТ СН'!$I$11+СВЦЭМ!$D$10+'СЕТ СН'!$I$5-'СЕТ СН'!$I$21</f>
        <v>3464.17575016</v>
      </c>
      <c r="U131" s="36">
        <f>SUMIFS(СВЦЭМ!$D$33:$D$776,СВЦЭМ!$A$33:$A$776,$A131,СВЦЭМ!$B$33:$B$776,U$119)+'СЕТ СН'!$I$11+СВЦЭМ!$D$10+'СЕТ СН'!$I$5-'СЕТ СН'!$I$21</f>
        <v>3455.48339119</v>
      </c>
      <c r="V131" s="36">
        <f>SUMIFS(СВЦЭМ!$D$33:$D$776,СВЦЭМ!$A$33:$A$776,$A131,СВЦЭМ!$B$33:$B$776,V$119)+'СЕТ СН'!$I$11+СВЦЭМ!$D$10+'СЕТ СН'!$I$5-'СЕТ СН'!$I$21</f>
        <v>3451.39259924</v>
      </c>
      <c r="W131" s="36">
        <f>SUMIFS(СВЦЭМ!$D$33:$D$776,СВЦЭМ!$A$33:$A$776,$A131,СВЦЭМ!$B$33:$B$776,W$119)+'СЕТ СН'!$I$11+СВЦЭМ!$D$10+'СЕТ СН'!$I$5-'СЕТ СН'!$I$21</f>
        <v>3469.6166474199999</v>
      </c>
      <c r="X131" s="36">
        <f>SUMIFS(СВЦЭМ!$D$33:$D$776,СВЦЭМ!$A$33:$A$776,$A131,СВЦЭМ!$B$33:$B$776,X$119)+'СЕТ СН'!$I$11+СВЦЭМ!$D$10+'СЕТ СН'!$I$5-'СЕТ СН'!$I$21</f>
        <v>3492.3168851299997</v>
      </c>
      <c r="Y131" s="36">
        <f>SUMIFS(СВЦЭМ!$D$33:$D$776,СВЦЭМ!$A$33:$A$776,$A131,СВЦЭМ!$B$33:$B$776,Y$119)+'СЕТ СН'!$I$11+СВЦЭМ!$D$10+'СЕТ СН'!$I$5-'СЕТ СН'!$I$21</f>
        <v>3550.5952167</v>
      </c>
    </row>
    <row r="132" spans="1:25" ht="15.75" x14ac:dyDescent="0.2">
      <c r="A132" s="35">
        <f t="shared" si="3"/>
        <v>43782</v>
      </c>
      <c r="B132" s="36">
        <f>SUMIFS(СВЦЭМ!$D$33:$D$776,СВЦЭМ!$A$33:$A$776,$A132,СВЦЭМ!$B$33:$B$776,B$119)+'СЕТ СН'!$I$11+СВЦЭМ!$D$10+'СЕТ СН'!$I$5-'СЕТ СН'!$I$21</f>
        <v>3533.7679897899998</v>
      </c>
      <c r="C132" s="36">
        <f>SUMIFS(СВЦЭМ!$D$33:$D$776,СВЦЭМ!$A$33:$A$776,$A132,СВЦЭМ!$B$33:$B$776,C$119)+'СЕТ СН'!$I$11+СВЦЭМ!$D$10+'СЕТ СН'!$I$5-'СЕТ СН'!$I$21</f>
        <v>3599.9439531500002</v>
      </c>
      <c r="D132" s="36">
        <f>SUMIFS(СВЦЭМ!$D$33:$D$776,СВЦЭМ!$A$33:$A$776,$A132,СВЦЭМ!$B$33:$B$776,D$119)+'СЕТ СН'!$I$11+СВЦЭМ!$D$10+'СЕТ СН'!$I$5-'СЕТ СН'!$I$21</f>
        <v>3627.6495415700001</v>
      </c>
      <c r="E132" s="36">
        <f>SUMIFS(СВЦЭМ!$D$33:$D$776,СВЦЭМ!$A$33:$A$776,$A132,СВЦЭМ!$B$33:$B$776,E$119)+'СЕТ СН'!$I$11+СВЦЭМ!$D$10+'СЕТ СН'!$I$5-'СЕТ СН'!$I$21</f>
        <v>3610.9131972200003</v>
      </c>
      <c r="F132" s="36">
        <f>SUMIFS(СВЦЭМ!$D$33:$D$776,СВЦЭМ!$A$33:$A$776,$A132,СВЦЭМ!$B$33:$B$776,F$119)+'СЕТ СН'!$I$11+СВЦЭМ!$D$10+'СЕТ СН'!$I$5-'СЕТ СН'!$I$21</f>
        <v>3587.5232176899999</v>
      </c>
      <c r="G132" s="36">
        <f>SUMIFS(СВЦЭМ!$D$33:$D$776,СВЦЭМ!$A$33:$A$776,$A132,СВЦЭМ!$B$33:$B$776,G$119)+'СЕТ СН'!$I$11+СВЦЭМ!$D$10+'СЕТ СН'!$I$5-'СЕТ СН'!$I$21</f>
        <v>3560.5626172900002</v>
      </c>
      <c r="H132" s="36">
        <f>SUMIFS(СВЦЭМ!$D$33:$D$776,СВЦЭМ!$A$33:$A$776,$A132,СВЦЭМ!$B$33:$B$776,H$119)+'СЕТ СН'!$I$11+СВЦЭМ!$D$10+'СЕТ СН'!$I$5-'СЕТ СН'!$I$21</f>
        <v>3529.5262558099998</v>
      </c>
      <c r="I132" s="36">
        <f>SUMIFS(СВЦЭМ!$D$33:$D$776,СВЦЭМ!$A$33:$A$776,$A132,СВЦЭМ!$B$33:$B$776,I$119)+'СЕТ СН'!$I$11+СВЦЭМ!$D$10+'СЕТ СН'!$I$5-'СЕТ СН'!$I$21</f>
        <v>3476.4747996400001</v>
      </c>
      <c r="J132" s="36">
        <f>SUMIFS(СВЦЭМ!$D$33:$D$776,СВЦЭМ!$A$33:$A$776,$A132,СВЦЭМ!$B$33:$B$776,J$119)+'СЕТ СН'!$I$11+СВЦЭМ!$D$10+'СЕТ СН'!$I$5-'СЕТ СН'!$I$21</f>
        <v>3449.12775921</v>
      </c>
      <c r="K132" s="36">
        <f>SUMIFS(СВЦЭМ!$D$33:$D$776,СВЦЭМ!$A$33:$A$776,$A132,СВЦЭМ!$B$33:$B$776,K$119)+'СЕТ СН'!$I$11+СВЦЭМ!$D$10+'СЕТ СН'!$I$5-'СЕТ СН'!$I$21</f>
        <v>3437.94938022</v>
      </c>
      <c r="L132" s="36">
        <f>SUMIFS(СВЦЭМ!$D$33:$D$776,СВЦЭМ!$A$33:$A$776,$A132,СВЦЭМ!$B$33:$B$776,L$119)+'СЕТ СН'!$I$11+СВЦЭМ!$D$10+'СЕТ СН'!$I$5-'СЕТ СН'!$I$21</f>
        <v>3406.1057332400001</v>
      </c>
      <c r="M132" s="36">
        <f>SUMIFS(СВЦЭМ!$D$33:$D$776,СВЦЭМ!$A$33:$A$776,$A132,СВЦЭМ!$B$33:$B$776,M$119)+'СЕТ СН'!$I$11+СВЦЭМ!$D$10+'СЕТ СН'!$I$5-'СЕТ СН'!$I$21</f>
        <v>3394.6732477300002</v>
      </c>
      <c r="N132" s="36">
        <f>SUMIFS(СВЦЭМ!$D$33:$D$776,СВЦЭМ!$A$33:$A$776,$A132,СВЦЭМ!$B$33:$B$776,N$119)+'СЕТ СН'!$I$11+СВЦЭМ!$D$10+'СЕТ СН'!$I$5-'СЕТ СН'!$I$21</f>
        <v>3395.3495999799998</v>
      </c>
      <c r="O132" s="36">
        <f>SUMIFS(СВЦЭМ!$D$33:$D$776,СВЦЭМ!$A$33:$A$776,$A132,СВЦЭМ!$B$33:$B$776,O$119)+'СЕТ СН'!$I$11+СВЦЭМ!$D$10+'СЕТ СН'!$I$5-'СЕТ СН'!$I$21</f>
        <v>3397.73567331</v>
      </c>
      <c r="P132" s="36">
        <f>SUMIFS(СВЦЭМ!$D$33:$D$776,СВЦЭМ!$A$33:$A$776,$A132,СВЦЭМ!$B$33:$B$776,P$119)+'СЕТ СН'!$I$11+СВЦЭМ!$D$10+'СЕТ СН'!$I$5-'СЕТ СН'!$I$21</f>
        <v>3399.3846515300002</v>
      </c>
      <c r="Q132" s="36">
        <f>SUMIFS(СВЦЭМ!$D$33:$D$776,СВЦЭМ!$A$33:$A$776,$A132,СВЦЭМ!$B$33:$B$776,Q$119)+'СЕТ СН'!$I$11+СВЦЭМ!$D$10+'СЕТ СН'!$I$5-'СЕТ СН'!$I$21</f>
        <v>3398.8501309200001</v>
      </c>
      <c r="R132" s="36">
        <f>SUMIFS(СВЦЭМ!$D$33:$D$776,СВЦЭМ!$A$33:$A$776,$A132,СВЦЭМ!$B$33:$B$776,R$119)+'СЕТ СН'!$I$11+СВЦЭМ!$D$10+'СЕТ СН'!$I$5-'СЕТ СН'!$I$21</f>
        <v>3389.0056418499998</v>
      </c>
      <c r="S132" s="36">
        <f>SUMIFS(СВЦЭМ!$D$33:$D$776,СВЦЭМ!$A$33:$A$776,$A132,СВЦЭМ!$B$33:$B$776,S$119)+'СЕТ СН'!$I$11+СВЦЭМ!$D$10+'СЕТ СН'!$I$5-'СЕТ СН'!$I$21</f>
        <v>3392.6246097200001</v>
      </c>
      <c r="T132" s="36">
        <f>SUMIFS(СВЦЭМ!$D$33:$D$776,СВЦЭМ!$A$33:$A$776,$A132,СВЦЭМ!$B$33:$B$776,T$119)+'СЕТ СН'!$I$11+СВЦЭМ!$D$10+'СЕТ СН'!$I$5-'СЕТ СН'!$I$21</f>
        <v>3410.7562333599999</v>
      </c>
      <c r="U132" s="36">
        <f>SUMIFS(СВЦЭМ!$D$33:$D$776,СВЦЭМ!$A$33:$A$776,$A132,СВЦЭМ!$B$33:$B$776,U$119)+'СЕТ СН'!$I$11+СВЦЭМ!$D$10+'СЕТ СН'!$I$5-'СЕТ СН'!$I$21</f>
        <v>3408.2761517600002</v>
      </c>
      <c r="V132" s="36">
        <f>SUMIFS(СВЦЭМ!$D$33:$D$776,СВЦЭМ!$A$33:$A$776,$A132,СВЦЭМ!$B$33:$B$776,V$119)+'СЕТ СН'!$I$11+СВЦЭМ!$D$10+'СЕТ СН'!$I$5-'СЕТ СН'!$I$21</f>
        <v>3395.4887105299999</v>
      </c>
      <c r="W132" s="36">
        <f>SUMIFS(СВЦЭМ!$D$33:$D$776,СВЦЭМ!$A$33:$A$776,$A132,СВЦЭМ!$B$33:$B$776,W$119)+'СЕТ СН'!$I$11+СВЦЭМ!$D$10+'СЕТ СН'!$I$5-'СЕТ СН'!$I$21</f>
        <v>3386.96731993</v>
      </c>
      <c r="X132" s="36">
        <f>SUMIFS(СВЦЭМ!$D$33:$D$776,СВЦЭМ!$A$33:$A$776,$A132,СВЦЭМ!$B$33:$B$776,X$119)+'СЕТ СН'!$I$11+СВЦЭМ!$D$10+'СЕТ СН'!$I$5-'СЕТ СН'!$I$21</f>
        <v>3395.1351484799998</v>
      </c>
      <c r="Y132" s="36">
        <f>SUMIFS(СВЦЭМ!$D$33:$D$776,СВЦЭМ!$A$33:$A$776,$A132,СВЦЭМ!$B$33:$B$776,Y$119)+'СЕТ СН'!$I$11+СВЦЭМ!$D$10+'СЕТ СН'!$I$5-'СЕТ СН'!$I$21</f>
        <v>3432.8744203799997</v>
      </c>
    </row>
    <row r="133" spans="1:25" ht="15.75" x14ac:dyDescent="0.2">
      <c r="A133" s="35">
        <f t="shared" si="3"/>
        <v>43783</v>
      </c>
      <c r="B133" s="36">
        <f>SUMIFS(СВЦЭМ!$D$33:$D$776,СВЦЭМ!$A$33:$A$776,$A133,СВЦЭМ!$B$33:$B$776,B$119)+'СЕТ СН'!$I$11+СВЦЭМ!$D$10+'СЕТ СН'!$I$5-'СЕТ СН'!$I$21</f>
        <v>3418.7027787299999</v>
      </c>
      <c r="C133" s="36">
        <f>SUMIFS(СВЦЭМ!$D$33:$D$776,СВЦЭМ!$A$33:$A$776,$A133,СВЦЭМ!$B$33:$B$776,C$119)+'СЕТ СН'!$I$11+СВЦЭМ!$D$10+'СЕТ СН'!$I$5-'СЕТ СН'!$I$21</f>
        <v>3445.8286990199999</v>
      </c>
      <c r="D133" s="36">
        <f>SUMIFS(СВЦЭМ!$D$33:$D$776,СВЦЭМ!$A$33:$A$776,$A133,СВЦЭМ!$B$33:$B$776,D$119)+'СЕТ СН'!$I$11+СВЦЭМ!$D$10+'СЕТ СН'!$I$5-'СЕТ СН'!$I$21</f>
        <v>3449.33413109</v>
      </c>
      <c r="E133" s="36">
        <f>SUMIFS(СВЦЭМ!$D$33:$D$776,СВЦЭМ!$A$33:$A$776,$A133,СВЦЭМ!$B$33:$B$776,E$119)+'СЕТ СН'!$I$11+СВЦЭМ!$D$10+'СЕТ СН'!$I$5-'СЕТ СН'!$I$21</f>
        <v>3453.3229071599999</v>
      </c>
      <c r="F133" s="36">
        <f>SUMIFS(СВЦЭМ!$D$33:$D$776,СВЦЭМ!$A$33:$A$776,$A133,СВЦЭМ!$B$33:$B$776,F$119)+'СЕТ СН'!$I$11+СВЦЭМ!$D$10+'СЕТ СН'!$I$5-'СЕТ СН'!$I$21</f>
        <v>3451.2713843399997</v>
      </c>
      <c r="G133" s="36">
        <f>SUMIFS(СВЦЭМ!$D$33:$D$776,СВЦЭМ!$A$33:$A$776,$A133,СВЦЭМ!$B$33:$B$776,G$119)+'СЕТ СН'!$I$11+СВЦЭМ!$D$10+'СЕТ СН'!$I$5-'СЕТ СН'!$I$21</f>
        <v>3455.5844438899999</v>
      </c>
      <c r="H133" s="36">
        <f>SUMIFS(СВЦЭМ!$D$33:$D$776,СВЦЭМ!$A$33:$A$776,$A133,СВЦЭМ!$B$33:$B$776,H$119)+'СЕТ СН'!$I$11+СВЦЭМ!$D$10+'СЕТ СН'!$I$5-'СЕТ СН'!$I$21</f>
        <v>3441.6681179299999</v>
      </c>
      <c r="I133" s="36">
        <f>SUMIFS(СВЦЭМ!$D$33:$D$776,СВЦЭМ!$A$33:$A$776,$A133,СВЦЭМ!$B$33:$B$776,I$119)+'СЕТ СН'!$I$11+СВЦЭМ!$D$10+'СЕТ СН'!$I$5-'СЕТ СН'!$I$21</f>
        <v>3485.4151765199999</v>
      </c>
      <c r="J133" s="36">
        <f>SUMIFS(СВЦЭМ!$D$33:$D$776,СВЦЭМ!$A$33:$A$776,$A133,СВЦЭМ!$B$33:$B$776,J$119)+'СЕТ СН'!$I$11+СВЦЭМ!$D$10+'СЕТ СН'!$I$5-'СЕТ СН'!$I$21</f>
        <v>3547.2553927200001</v>
      </c>
      <c r="K133" s="36">
        <f>SUMIFS(СВЦЭМ!$D$33:$D$776,СВЦЭМ!$A$33:$A$776,$A133,СВЦЭМ!$B$33:$B$776,K$119)+'СЕТ СН'!$I$11+СВЦЭМ!$D$10+'СЕТ СН'!$I$5-'СЕТ СН'!$I$21</f>
        <v>3556.9291567499999</v>
      </c>
      <c r="L133" s="36">
        <f>SUMIFS(СВЦЭМ!$D$33:$D$776,СВЦЭМ!$A$33:$A$776,$A133,СВЦЭМ!$B$33:$B$776,L$119)+'СЕТ СН'!$I$11+СВЦЭМ!$D$10+'СЕТ СН'!$I$5-'СЕТ СН'!$I$21</f>
        <v>3515.2266897700001</v>
      </c>
      <c r="M133" s="36">
        <f>SUMIFS(СВЦЭМ!$D$33:$D$776,СВЦЭМ!$A$33:$A$776,$A133,СВЦЭМ!$B$33:$B$776,M$119)+'СЕТ СН'!$I$11+СВЦЭМ!$D$10+'СЕТ СН'!$I$5-'СЕТ СН'!$I$21</f>
        <v>3496.0427679300001</v>
      </c>
      <c r="N133" s="36">
        <f>SUMIFS(СВЦЭМ!$D$33:$D$776,СВЦЭМ!$A$33:$A$776,$A133,СВЦЭМ!$B$33:$B$776,N$119)+'СЕТ СН'!$I$11+СВЦЭМ!$D$10+'СЕТ СН'!$I$5-'СЕТ СН'!$I$21</f>
        <v>3480.4524012800002</v>
      </c>
      <c r="O133" s="36">
        <f>SUMIFS(СВЦЭМ!$D$33:$D$776,СВЦЭМ!$A$33:$A$776,$A133,СВЦЭМ!$B$33:$B$776,O$119)+'СЕТ СН'!$I$11+СВЦЭМ!$D$10+'СЕТ СН'!$I$5-'СЕТ СН'!$I$21</f>
        <v>3473.1892871700002</v>
      </c>
      <c r="P133" s="36">
        <f>SUMIFS(СВЦЭМ!$D$33:$D$776,СВЦЭМ!$A$33:$A$776,$A133,СВЦЭМ!$B$33:$B$776,P$119)+'СЕТ СН'!$I$11+СВЦЭМ!$D$10+'СЕТ СН'!$I$5-'СЕТ СН'!$I$21</f>
        <v>3471.28972737</v>
      </c>
      <c r="Q133" s="36">
        <f>SUMIFS(СВЦЭМ!$D$33:$D$776,СВЦЭМ!$A$33:$A$776,$A133,СВЦЭМ!$B$33:$B$776,Q$119)+'СЕТ СН'!$I$11+СВЦЭМ!$D$10+'СЕТ СН'!$I$5-'СЕТ СН'!$I$21</f>
        <v>3469.8735064000002</v>
      </c>
      <c r="R133" s="36">
        <f>SUMIFS(СВЦЭМ!$D$33:$D$776,СВЦЭМ!$A$33:$A$776,$A133,СВЦЭМ!$B$33:$B$776,R$119)+'СЕТ СН'!$I$11+СВЦЭМ!$D$10+'СЕТ СН'!$I$5-'СЕТ СН'!$I$21</f>
        <v>3468.2285373300001</v>
      </c>
      <c r="S133" s="36">
        <f>SUMIFS(СВЦЭМ!$D$33:$D$776,СВЦЭМ!$A$33:$A$776,$A133,СВЦЭМ!$B$33:$B$776,S$119)+'СЕТ СН'!$I$11+СВЦЭМ!$D$10+'СЕТ СН'!$I$5-'СЕТ СН'!$I$21</f>
        <v>3498.7948538199998</v>
      </c>
      <c r="T133" s="36">
        <f>SUMIFS(СВЦЭМ!$D$33:$D$776,СВЦЭМ!$A$33:$A$776,$A133,СВЦЭМ!$B$33:$B$776,T$119)+'СЕТ СН'!$I$11+СВЦЭМ!$D$10+'СЕТ СН'!$I$5-'СЕТ СН'!$I$21</f>
        <v>3513.1239136499998</v>
      </c>
      <c r="U133" s="36">
        <f>SUMIFS(СВЦЭМ!$D$33:$D$776,СВЦЭМ!$A$33:$A$776,$A133,СВЦЭМ!$B$33:$B$776,U$119)+'СЕТ СН'!$I$11+СВЦЭМ!$D$10+'СЕТ СН'!$I$5-'СЕТ СН'!$I$21</f>
        <v>3507.26031801</v>
      </c>
      <c r="V133" s="36">
        <f>SUMIFS(СВЦЭМ!$D$33:$D$776,СВЦЭМ!$A$33:$A$776,$A133,СВЦЭМ!$B$33:$B$776,V$119)+'СЕТ СН'!$I$11+СВЦЭМ!$D$10+'СЕТ СН'!$I$5-'СЕТ СН'!$I$21</f>
        <v>3502.11347514</v>
      </c>
      <c r="W133" s="36">
        <f>SUMIFS(СВЦЭМ!$D$33:$D$776,СВЦЭМ!$A$33:$A$776,$A133,СВЦЭМ!$B$33:$B$776,W$119)+'СЕТ СН'!$I$11+СВЦЭМ!$D$10+'СЕТ СН'!$I$5-'СЕТ СН'!$I$21</f>
        <v>3498.0884273000001</v>
      </c>
      <c r="X133" s="36">
        <f>SUMIFS(СВЦЭМ!$D$33:$D$776,СВЦЭМ!$A$33:$A$776,$A133,СВЦЭМ!$B$33:$B$776,X$119)+'СЕТ СН'!$I$11+СВЦЭМ!$D$10+'СЕТ СН'!$I$5-'СЕТ СН'!$I$21</f>
        <v>3491.2545224</v>
      </c>
      <c r="Y133" s="36">
        <f>SUMIFS(СВЦЭМ!$D$33:$D$776,СВЦЭМ!$A$33:$A$776,$A133,СВЦЭМ!$B$33:$B$776,Y$119)+'СЕТ СН'!$I$11+СВЦЭМ!$D$10+'СЕТ СН'!$I$5-'СЕТ СН'!$I$21</f>
        <v>3494.4953640100002</v>
      </c>
    </row>
    <row r="134" spans="1:25" ht="15.75" x14ac:dyDescent="0.2">
      <c r="A134" s="35">
        <f t="shared" si="3"/>
        <v>43784</v>
      </c>
      <c r="B134" s="36">
        <f>SUMIFS(СВЦЭМ!$D$33:$D$776,СВЦЭМ!$A$33:$A$776,$A134,СВЦЭМ!$B$33:$B$776,B$119)+'СЕТ СН'!$I$11+СВЦЭМ!$D$10+'СЕТ СН'!$I$5-'СЕТ СН'!$I$21</f>
        <v>3491.60451289</v>
      </c>
      <c r="C134" s="36">
        <f>SUMIFS(СВЦЭМ!$D$33:$D$776,СВЦЭМ!$A$33:$A$776,$A134,СВЦЭМ!$B$33:$B$776,C$119)+'СЕТ СН'!$I$11+СВЦЭМ!$D$10+'СЕТ СН'!$I$5-'СЕТ СН'!$I$21</f>
        <v>3528.1466193900001</v>
      </c>
      <c r="D134" s="36">
        <f>SUMIFS(СВЦЭМ!$D$33:$D$776,СВЦЭМ!$A$33:$A$776,$A134,СВЦЭМ!$B$33:$B$776,D$119)+'СЕТ СН'!$I$11+СВЦЭМ!$D$10+'СЕТ СН'!$I$5-'СЕТ СН'!$I$21</f>
        <v>3521.8140851899998</v>
      </c>
      <c r="E134" s="36">
        <f>SUMIFS(СВЦЭМ!$D$33:$D$776,СВЦЭМ!$A$33:$A$776,$A134,СВЦЭМ!$B$33:$B$776,E$119)+'СЕТ СН'!$I$11+СВЦЭМ!$D$10+'СЕТ СН'!$I$5-'СЕТ СН'!$I$21</f>
        <v>3531.9467372499998</v>
      </c>
      <c r="F134" s="36">
        <f>SUMIFS(СВЦЭМ!$D$33:$D$776,СВЦЭМ!$A$33:$A$776,$A134,СВЦЭМ!$B$33:$B$776,F$119)+'СЕТ СН'!$I$11+СВЦЭМ!$D$10+'СЕТ СН'!$I$5-'СЕТ СН'!$I$21</f>
        <v>3531.6358684100001</v>
      </c>
      <c r="G134" s="36">
        <f>SUMIFS(СВЦЭМ!$D$33:$D$776,СВЦЭМ!$A$33:$A$776,$A134,СВЦЭМ!$B$33:$B$776,G$119)+'СЕТ СН'!$I$11+СВЦЭМ!$D$10+'СЕТ СН'!$I$5-'СЕТ СН'!$I$21</f>
        <v>3514.39820237</v>
      </c>
      <c r="H134" s="36">
        <f>SUMIFS(СВЦЭМ!$D$33:$D$776,СВЦЭМ!$A$33:$A$776,$A134,СВЦЭМ!$B$33:$B$776,H$119)+'СЕТ СН'!$I$11+СВЦЭМ!$D$10+'СЕТ СН'!$I$5-'СЕТ СН'!$I$21</f>
        <v>3504.86138441</v>
      </c>
      <c r="I134" s="36">
        <f>SUMIFS(СВЦЭМ!$D$33:$D$776,СВЦЭМ!$A$33:$A$776,$A134,СВЦЭМ!$B$33:$B$776,I$119)+'СЕТ СН'!$I$11+СВЦЭМ!$D$10+'СЕТ СН'!$I$5-'СЕТ СН'!$I$21</f>
        <v>3517.311416</v>
      </c>
      <c r="J134" s="36">
        <f>SUMIFS(СВЦЭМ!$D$33:$D$776,СВЦЭМ!$A$33:$A$776,$A134,СВЦЭМ!$B$33:$B$776,J$119)+'СЕТ СН'!$I$11+СВЦЭМ!$D$10+'СЕТ СН'!$I$5-'СЕТ СН'!$I$21</f>
        <v>3525.5449069799997</v>
      </c>
      <c r="K134" s="36">
        <f>SUMIFS(СВЦЭМ!$D$33:$D$776,СВЦЭМ!$A$33:$A$776,$A134,СВЦЭМ!$B$33:$B$776,K$119)+'СЕТ СН'!$I$11+СВЦЭМ!$D$10+'СЕТ СН'!$I$5-'СЕТ СН'!$I$21</f>
        <v>3533.3887679600002</v>
      </c>
      <c r="L134" s="36">
        <f>SUMIFS(СВЦЭМ!$D$33:$D$776,СВЦЭМ!$A$33:$A$776,$A134,СВЦЭМ!$B$33:$B$776,L$119)+'СЕТ СН'!$I$11+СВЦЭМ!$D$10+'СЕТ СН'!$I$5-'СЕТ СН'!$I$21</f>
        <v>3486.7846045599999</v>
      </c>
      <c r="M134" s="36">
        <f>SUMIFS(СВЦЭМ!$D$33:$D$776,СВЦЭМ!$A$33:$A$776,$A134,СВЦЭМ!$B$33:$B$776,M$119)+'СЕТ СН'!$I$11+СВЦЭМ!$D$10+'СЕТ СН'!$I$5-'СЕТ СН'!$I$21</f>
        <v>3461.2771791999999</v>
      </c>
      <c r="N134" s="36">
        <f>SUMIFS(СВЦЭМ!$D$33:$D$776,СВЦЭМ!$A$33:$A$776,$A134,СВЦЭМ!$B$33:$B$776,N$119)+'СЕТ СН'!$I$11+СВЦЭМ!$D$10+'СЕТ СН'!$I$5-'СЕТ СН'!$I$21</f>
        <v>3454.4428631199999</v>
      </c>
      <c r="O134" s="36">
        <f>SUMIFS(СВЦЭМ!$D$33:$D$776,СВЦЭМ!$A$33:$A$776,$A134,СВЦЭМ!$B$33:$B$776,O$119)+'СЕТ СН'!$I$11+СВЦЭМ!$D$10+'СЕТ СН'!$I$5-'СЕТ СН'!$I$21</f>
        <v>3453.5919798</v>
      </c>
      <c r="P134" s="36">
        <f>SUMIFS(СВЦЭМ!$D$33:$D$776,СВЦЭМ!$A$33:$A$776,$A134,СВЦЭМ!$B$33:$B$776,P$119)+'СЕТ СН'!$I$11+СВЦЭМ!$D$10+'СЕТ СН'!$I$5-'СЕТ СН'!$I$21</f>
        <v>3450.9540056599999</v>
      </c>
      <c r="Q134" s="36">
        <f>SUMIFS(СВЦЭМ!$D$33:$D$776,СВЦЭМ!$A$33:$A$776,$A134,СВЦЭМ!$B$33:$B$776,Q$119)+'СЕТ СН'!$I$11+СВЦЭМ!$D$10+'СЕТ СН'!$I$5-'СЕТ СН'!$I$21</f>
        <v>3449.7074526900001</v>
      </c>
      <c r="R134" s="36">
        <f>SUMIFS(СВЦЭМ!$D$33:$D$776,СВЦЭМ!$A$33:$A$776,$A134,СВЦЭМ!$B$33:$B$776,R$119)+'СЕТ СН'!$I$11+СВЦЭМ!$D$10+'СЕТ СН'!$I$5-'СЕТ СН'!$I$21</f>
        <v>3452.4685169200002</v>
      </c>
      <c r="S134" s="36">
        <f>SUMIFS(СВЦЭМ!$D$33:$D$776,СВЦЭМ!$A$33:$A$776,$A134,СВЦЭМ!$B$33:$B$776,S$119)+'СЕТ СН'!$I$11+СВЦЭМ!$D$10+'СЕТ СН'!$I$5-'СЕТ СН'!$I$21</f>
        <v>3465.7522027499999</v>
      </c>
      <c r="T134" s="36">
        <f>SUMIFS(СВЦЭМ!$D$33:$D$776,СВЦЭМ!$A$33:$A$776,$A134,СВЦЭМ!$B$33:$B$776,T$119)+'СЕТ СН'!$I$11+СВЦЭМ!$D$10+'СЕТ СН'!$I$5-'СЕТ СН'!$I$21</f>
        <v>3469.5862616499999</v>
      </c>
      <c r="U134" s="36">
        <f>SUMIFS(СВЦЭМ!$D$33:$D$776,СВЦЭМ!$A$33:$A$776,$A134,СВЦЭМ!$B$33:$B$776,U$119)+'СЕТ СН'!$I$11+СВЦЭМ!$D$10+'СЕТ СН'!$I$5-'СЕТ СН'!$I$21</f>
        <v>3461.75418081</v>
      </c>
      <c r="V134" s="36">
        <f>SUMIFS(СВЦЭМ!$D$33:$D$776,СВЦЭМ!$A$33:$A$776,$A134,СВЦЭМ!$B$33:$B$776,V$119)+'СЕТ СН'!$I$11+СВЦЭМ!$D$10+'СЕТ СН'!$I$5-'СЕТ СН'!$I$21</f>
        <v>3453.2919192700001</v>
      </c>
      <c r="W134" s="36">
        <f>SUMIFS(СВЦЭМ!$D$33:$D$776,СВЦЭМ!$A$33:$A$776,$A134,СВЦЭМ!$B$33:$B$776,W$119)+'СЕТ СН'!$I$11+СВЦЭМ!$D$10+'СЕТ СН'!$I$5-'СЕТ СН'!$I$21</f>
        <v>3447.92419535</v>
      </c>
      <c r="X134" s="36">
        <f>SUMIFS(СВЦЭМ!$D$33:$D$776,СВЦЭМ!$A$33:$A$776,$A134,СВЦЭМ!$B$33:$B$776,X$119)+'СЕТ СН'!$I$11+СВЦЭМ!$D$10+'СЕТ СН'!$I$5-'СЕТ СН'!$I$21</f>
        <v>3436.4504894900001</v>
      </c>
      <c r="Y134" s="36">
        <f>SUMIFS(СВЦЭМ!$D$33:$D$776,СВЦЭМ!$A$33:$A$776,$A134,СВЦЭМ!$B$33:$B$776,Y$119)+'СЕТ СН'!$I$11+СВЦЭМ!$D$10+'СЕТ СН'!$I$5-'СЕТ СН'!$I$21</f>
        <v>3438.0012877199997</v>
      </c>
    </row>
    <row r="135" spans="1:25" ht="15.75" x14ac:dyDescent="0.2">
      <c r="A135" s="35">
        <f t="shared" si="3"/>
        <v>43785</v>
      </c>
      <c r="B135" s="36">
        <f>SUMIFS(СВЦЭМ!$D$33:$D$776,СВЦЭМ!$A$33:$A$776,$A135,СВЦЭМ!$B$33:$B$776,B$119)+'СЕТ СН'!$I$11+СВЦЭМ!$D$10+'СЕТ СН'!$I$5-'СЕТ СН'!$I$21</f>
        <v>3532.59466299</v>
      </c>
      <c r="C135" s="36">
        <f>SUMIFS(СВЦЭМ!$D$33:$D$776,СВЦЭМ!$A$33:$A$776,$A135,СВЦЭМ!$B$33:$B$776,C$119)+'СЕТ СН'!$I$11+СВЦЭМ!$D$10+'СЕТ СН'!$I$5-'СЕТ СН'!$I$21</f>
        <v>3550.7893444800002</v>
      </c>
      <c r="D135" s="36">
        <f>SUMIFS(СВЦЭМ!$D$33:$D$776,СВЦЭМ!$A$33:$A$776,$A135,СВЦЭМ!$B$33:$B$776,D$119)+'СЕТ СН'!$I$11+СВЦЭМ!$D$10+'СЕТ СН'!$I$5-'СЕТ СН'!$I$21</f>
        <v>3552.3707644000001</v>
      </c>
      <c r="E135" s="36">
        <f>SUMIFS(СВЦЭМ!$D$33:$D$776,СВЦЭМ!$A$33:$A$776,$A135,СВЦЭМ!$B$33:$B$776,E$119)+'СЕТ СН'!$I$11+СВЦЭМ!$D$10+'СЕТ СН'!$I$5-'СЕТ СН'!$I$21</f>
        <v>3562.9159077200002</v>
      </c>
      <c r="F135" s="36">
        <f>SUMIFS(СВЦЭМ!$D$33:$D$776,СВЦЭМ!$A$33:$A$776,$A135,СВЦЭМ!$B$33:$B$776,F$119)+'СЕТ СН'!$I$11+СВЦЭМ!$D$10+'СЕТ СН'!$I$5-'СЕТ СН'!$I$21</f>
        <v>3557.0234027699998</v>
      </c>
      <c r="G135" s="36">
        <f>SUMIFS(СВЦЭМ!$D$33:$D$776,СВЦЭМ!$A$33:$A$776,$A135,СВЦЭМ!$B$33:$B$776,G$119)+'СЕТ СН'!$I$11+СВЦЭМ!$D$10+'СЕТ СН'!$I$5-'СЕТ СН'!$I$21</f>
        <v>3558.5428668200002</v>
      </c>
      <c r="H135" s="36">
        <f>SUMIFS(СВЦЭМ!$D$33:$D$776,СВЦЭМ!$A$33:$A$776,$A135,СВЦЭМ!$B$33:$B$776,H$119)+'СЕТ СН'!$I$11+СВЦЭМ!$D$10+'СЕТ СН'!$I$5-'СЕТ СН'!$I$21</f>
        <v>3554.2528929</v>
      </c>
      <c r="I135" s="36">
        <f>SUMIFS(СВЦЭМ!$D$33:$D$776,СВЦЭМ!$A$33:$A$776,$A135,СВЦЭМ!$B$33:$B$776,I$119)+'СЕТ СН'!$I$11+СВЦЭМ!$D$10+'СЕТ СН'!$I$5-'СЕТ СН'!$I$21</f>
        <v>3523.1189537599998</v>
      </c>
      <c r="J135" s="36">
        <f>SUMIFS(СВЦЭМ!$D$33:$D$776,СВЦЭМ!$A$33:$A$776,$A135,СВЦЭМ!$B$33:$B$776,J$119)+'СЕТ СН'!$I$11+СВЦЭМ!$D$10+'СЕТ СН'!$I$5-'СЕТ СН'!$I$21</f>
        <v>3530.58853348</v>
      </c>
      <c r="K135" s="36">
        <f>SUMIFS(СВЦЭМ!$D$33:$D$776,СВЦЭМ!$A$33:$A$776,$A135,СВЦЭМ!$B$33:$B$776,K$119)+'СЕТ СН'!$I$11+СВЦЭМ!$D$10+'СЕТ СН'!$I$5-'СЕТ СН'!$I$21</f>
        <v>3541.44695237</v>
      </c>
      <c r="L135" s="36">
        <f>SUMIFS(СВЦЭМ!$D$33:$D$776,СВЦЭМ!$A$33:$A$776,$A135,СВЦЭМ!$B$33:$B$776,L$119)+'СЕТ СН'!$I$11+СВЦЭМ!$D$10+'СЕТ СН'!$I$5-'СЕТ СН'!$I$21</f>
        <v>3505.4668325399998</v>
      </c>
      <c r="M135" s="36">
        <f>SUMIFS(СВЦЭМ!$D$33:$D$776,СВЦЭМ!$A$33:$A$776,$A135,СВЦЭМ!$B$33:$B$776,M$119)+'СЕТ СН'!$I$11+СВЦЭМ!$D$10+'СЕТ СН'!$I$5-'СЕТ СН'!$I$21</f>
        <v>3483.5089648799999</v>
      </c>
      <c r="N135" s="36">
        <f>SUMIFS(СВЦЭМ!$D$33:$D$776,СВЦЭМ!$A$33:$A$776,$A135,СВЦЭМ!$B$33:$B$776,N$119)+'СЕТ СН'!$I$11+СВЦЭМ!$D$10+'СЕТ СН'!$I$5-'СЕТ СН'!$I$21</f>
        <v>3479.7851318399998</v>
      </c>
      <c r="O135" s="36">
        <f>SUMIFS(СВЦЭМ!$D$33:$D$776,СВЦЭМ!$A$33:$A$776,$A135,СВЦЭМ!$B$33:$B$776,O$119)+'СЕТ СН'!$I$11+СВЦЭМ!$D$10+'СЕТ СН'!$I$5-'СЕТ СН'!$I$21</f>
        <v>3479.9075617899998</v>
      </c>
      <c r="P135" s="36">
        <f>SUMIFS(СВЦЭМ!$D$33:$D$776,СВЦЭМ!$A$33:$A$776,$A135,СВЦЭМ!$B$33:$B$776,P$119)+'СЕТ СН'!$I$11+СВЦЭМ!$D$10+'СЕТ СН'!$I$5-'СЕТ СН'!$I$21</f>
        <v>3471.5789608200002</v>
      </c>
      <c r="Q135" s="36">
        <f>SUMIFS(СВЦЭМ!$D$33:$D$776,СВЦЭМ!$A$33:$A$776,$A135,СВЦЭМ!$B$33:$B$776,Q$119)+'СЕТ СН'!$I$11+СВЦЭМ!$D$10+'СЕТ СН'!$I$5-'СЕТ СН'!$I$21</f>
        <v>3464.8888708599998</v>
      </c>
      <c r="R135" s="36">
        <f>SUMIFS(СВЦЭМ!$D$33:$D$776,СВЦЭМ!$A$33:$A$776,$A135,СВЦЭМ!$B$33:$B$776,R$119)+'СЕТ СН'!$I$11+СВЦЭМ!$D$10+'СЕТ СН'!$I$5-'СЕТ СН'!$I$21</f>
        <v>3460.9285127499998</v>
      </c>
      <c r="S135" s="36">
        <f>SUMIFS(СВЦЭМ!$D$33:$D$776,СВЦЭМ!$A$33:$A$776,$A135,СВЦЭМ!$B$33:$B$776,S$119)+'СЕТ СН'!$I$11+СВЦЭМ!$D$10+'СЕТ СН'!$I$5-'СЕТ СН'!$I$21</f>
        <v>3473.1392723399999</v>
      </c>
      <c r="T135" s="36">
        <f>SUMIFS(СВЦЭМ!$D$33:$D$776,СВЦЭМ!$A$33:$A$776,$A135,СВЦЭМ!$B$33:$B$776,T$119)+'СЕТ СН'!$I$11+СВЦЭМ!$D$10+'СЕТ СН'!$I$5-'СЕТ СН'!$I$21</f>
        <v>3495.40792177</v>
      </c>
      <c r="U135" s="36">
        <f>SUMIFS(СВЦЭМ!$D$33:$D$776,СВЦЭМ!$A$33:$A$776,$A135,СВЦЭМ!$B$33:$B$776,U$119)+'СЕТ СН'!$I$11+СВЦЭМ!$D$10+'СЕТ СН'!$I$5-'СЕТ СН'!$I$21</f>
        <v>3490.2311911100001</v>
      </c>
      <c r="V135" s="36">
        <f>SUMIFS(СВЦЭМ!$D$33:$D$776,СВЦЭМ!$A$33:$A$776,$A135,СВЦЭМ!$B$33:$B$776,V$119)+'СЕТ СН'!$I$11+СВЦЭМ!$D$10+'СЕТ СН'!$I$5-'СЕТ СН'!$I$21</f>
        <v>3484.8035061400001</v>
      </c>
      <c r="W135" s="36">
        <f>SUMIFS(СВЦЭМ!$D$33:$D$776,СВЦЭМ!$A$33:$A$776,$A135,СВЦЭМ!$B$33:$B$776,W$119)+'СЕТ СН'!$I$11+СВЦЭМ!$D$10+'СЕТ СН'!$I$5-'СЕТ СН'!$I$21</f>
        <v>3481.5085519499999</v>
      </c>
      <c r="X135" s="36">
        <f>SUMIFS(СВЦЭМ!$D$33:$D$776,СВЦЭМ!$A$33:$A$776,$A135,СВЦЭМ!$B$33:$B$776,X$119)+'СЕТ СН'!$I$11+СВЦЭМ!$D$10+'СЕТ СН'!$I$5-'СЕТ СН'!$I$21</f>
        <v>3471.9112071</v>
      </c>
      <c r="Y135" s="36">
        <f>SUMIFS(СВЦЭМ!$D$33:$D$776,СВЦЭМ!$A$33:$A$776,$A135,СВЦЭМ!$B$33:$B$776,Y$119)+'СЕТ СН'!$I$11+СВЦЭМ!$D$10+'СЕТ СН'!$I$5-'СЕТ СН'!$I$21</f>
        <v>3481.9218487600001</v>
      </c>
    </row>
    <row r="136" spans="1:25" ht="15.75" x14ac:dyDescent="0.2">
      <c r="A136" s="35">
        <f t="shared" si="3"/>
        <v>43786</v>
      </c>
      <c r="B136" s="36">
        <f>SUMIFS(СВЦЭМ!$D$33:$D$776,СВЦЭМ!$A$33:$A$776,$A136,СВЦЭМ!$B$33:$B$776,B$119)+'СЕТ СН'!$I$11+СВЦЭМ!$D$10+'СЕТ СН'!$I$5-'СЕТ СН'!$I$21</f>
        <v>3524.09619806</v>
      </c>
      <c r="C136" s="36">
        <f>SUMIFS(СВЦЭМ!$D$33:$D$776,СВЦЭМ!$A$33:$A$776,$A136,СВЦЭМ!$B$33:$B$776,C$119)+'СЕТ СН'!$I$11+СВЦЭМ!$D$10+'СЕТ СН'!$I$5-'СЕТ СН'!$I$21</f>
        <v>3552.6985509799997</v>
      </c>
      <c r="D136" s="36">
        <f>SUMIFS(СВЦЭМ!$D$33:$D$776,СВЦЭМ!$A$33:$A$776,$A136,СВЦЭМ!$B$33:$B$776,D$119)+'СЕТ СН'!$I$11+СВЦЭМ!$D$10+'СЕТ СН'!$I$5-'СЕТ СН'!$I$21</f>
        <v>3545.5644295100001</v>
      </c>
      <c r="E136" s="36">
        <f>SUMIFS(СВЦЭМ!$D$33:$D$776,СВЦЭМ!$A$33:$A$776,$A136,СВЦЭМ!$B$33:$B$776,E$119)+'СЕТ СН'!$I$11+СВЦЭМ!$D$10+'СЕТ СН'!$I$5-'СЕТ СН'!$I$21</f>
        <v>3559.5372530999998</v>
      </c>
      <c r="F136" s="36">
        <f>SUMIFS(СВЦЭМ!$D$33:$D$776,СВЦЭМ!$A$33:$A$776,$A136,СВЦЭМ!$B$33:$B$776,F$119)+'СЕТ СН'!$I$11+СВЦЭМ!$D$10+'СЕТ СН'!$I$5-'СЕТ СН'!$I$21</f>
        <v>3556.4138967099998</v>
      </c>
      <c r="G136" s="36">
        <f>SUMIFS(СВЦЭМ!$D$33:$D$776,СВЦЭМ!$A$33:$A$776,$A136,СВЦЭМ!$B$33:$B$776,G$119)+'СЕТ СН'!$I$11+СВЦЭМ!$D$10+'СЕТ СН'!$I$5-'СЕТ СН'!$I$21</f>
        <v>3550.7411620299999</v>
      </c>
      <c r="H136" s="36">
        <f>SUMIFS(СВЦЭМ!$D$33:$D$776,СВЦЭМ!$A$33:$A$776,$A136,СВЦЭМ!$B$33:$B$776,H$119)+'СЕТ СН'!$I$11+СВЦЭМ!$D$10+'СЕТ СН'!$I$5-'СЕТ СН'!$I$21</f>
        <v>3537.2210389900001</v>
      </c>
      <c r="I136" s="36">
        <f>SUMIFS(СВЦЭМ!$D$33:$D$776,СВЦЭМ!$A$33:$A$776,$A136,СВЦЭМ!$B$33:$B$776,I$119)+'СЕТ СН'!$I$11+СВЦЭМ!$D$10+'СЕТ СН'!$I$5-'СЕТ СН'!$I$21</f>
        <v>3521.6263863099998</v>
      </c>
      <c r="J136" s="36">
        <f>SUMIFS(СВЦЭМ!$D$33:$D$776,СВЦЭМ!$A$33:$A$776,$A136,СВЦЭМ!$B$33:$B$776,J$119)+'СЕТ СН'!$I$11+СВЦЭМ!$D$10+'СЕТ СН'!$I$5-'СЕТ СН'!$I$21</f>
        <v>3534.7033574699999</v>
      </c>
      <c r="K136" s="36">
        <f>SUMIFS(СВЦЭМ!$D$33:$D$776,СВЦЭМ!$A$33:$A$776,$A136,СВЦЭМ!$B$33:$B$776,K$119)+'СЕТ СН'!$I$11+СВЦЭМ!$D$10+'СЕТ СН'!$I$5-'СЕТ СН'!$I$21</f>
        <v>3555.7643574899998</v>
      </c>
      <c r="L136" s="36">
        <f>SUMIFS(СВЦЭМ!$D$33:$D$776,СВЦЭМ!$A$33:$A$776,$A136,СВЦЭМ!$B$33:$B$776,L$119)+'СЕТ СН'!$I$11+СВЦЭМ!$D$10+'СЕТ СН'!$I$5-'СЕТ СН'!$I$21</f>
        <v>3519.0612063799999</v>
      </c>
      <c r="M136" s="36">
        <f>SUMIFS(СВЦЭМ!$D$33:$D$776,СВЦЭМ!$A$33:$A$776,$A136,СВЦЭМ!$B$33:$B$776,M$119)+'СЕТ СН'!$I$11+СВЦЭМ!$D$10+'СЕТ СН'!$I$5-'СЕТ СН'!$I$21</f>
        <v>3497.82928674</v>
      </c>
      <c r="N136" s="36">
        <f>SUMIFS(СВЦЭМ!$D$33:$D$776,СВЦЭМ!$A$33:$A$776,$A136,СВЦЭМ!$B$33:$B$776,N$119)+'СЕТ СН'!$I$11+СВЦЭМ!$D$10+'СЕТ СН'!$I$5-'СЕТ СН'!$I$21</f>
        <v>3493.9435528700001</v>
      </c>
      <c r="O136" s="36">
        <f>SUMIFS(СВЦЭМ!$D$33:$D$776,СВЦЭМ!$A$33:$A$776,$A136,СВЦЭМ!$B$33:$B$776,O$119)+'СЕТ СН'!$I$11+СВЦЭМ!$D$10+'СЕТ СН'!$I$5-'СЕТ СН'!$I$21</f>
        <v>3494.8133735299998</v>
      </c>
      <c r="P136" s="36">
        <f>SUMIFS(СВЦЭМ!$D$33:$D$776,СВЦЭМ!$A$33:$A$776,$A136,СВЦЭМ!$B$33:$B$776,P$119)+'СЕТ СН'!$I$11+СВЦЭМ!$D$10+'СЕТ СН'!$I$5-'СЕТ СН'!$I$21</f>
        <v>3493.7110522200001</v>
      </c>
      <c r="Q136" s="36">
        <f>SUMIFS(СВЦЭМ!$D$33:$D$776,СВЦЭМ!$A$33:$A$776,$A136,СВЦЭМ!$B$33:$B$776,Q$119)+'СЕТ СН'!$I$11+СВЦЭМ!$D$10+'СЕТ СН'!$I$5-'СЕТ СН'!$I$21</f>
        <v>3494.5884715699999</v>
      </c>
      <c r="R136" s="36">
        <f>SUMIFS(СВЦЭМ!$D$33:$D$776,СВЦЭМ!$A$33:$A$776,$A136,СВЦЭМ!$B$33:$B$776,R$119)+'СЕТ СН'!$I$11+СВЦЭМ!$D$10+'СЕТ СН'!$I$5-'СЕТ СН'!$I$21</f>
        <v>3492.5076739000001</v>
      </c>
      <c r="S136" s="36">
        <f>SUMIFS(СВЦЭМ!$D$33:$D$776,СВЦЭМ!$A$33:$A$776,$A136,СВЦЭМ!$B$33:$B$776,S$119)+'СЕТ СН'!$I$11+СВЦЭМ!$D$10+'СЕТ СН'!$I$5-'СЕТ СН'!$I$21</f>
        <v>3504.6363799000001</v>
      </c>
      <c r="T136" s="36">
        <f>SUMIFS(СВЦЭМ!$D$33:$D$776,СВЦЭМ!$A$33:$A$776,$A136,СВЦЭМ!$B$33:$B$776,T$119)+'СЕТ СН'!$I$11+СВЦЭМ!$D$10+'СЕТ СН'!$I$5-'СЕТ СН'!$I$21</f>
        <v>3522.47410696</v>
      </c>
      <c r="U136" s="36">
        <f>SUMIFS(СВЦЭМ!$D$33:$D$776,СВЦЭМ!$A$33:$A$776,$A136,СВЦЭМ!$B$33:$B$776,U$119)+'СЕТ СН'!$I$11+СВЦЭМ!$D$10+'СЕТ СН'!$I$5-'СЕТ СН'!$I$21</f>
        <v>3520.42956998</v>
      </c>
      <c r="V136" s="36">
        <f>SUMIFS(СВЦЭМ!$D$33:$D$776,СВЦЭМ!$A$33:$A$776,$A136,СВЦЭМ!$B$33:$B$776,V$119)+'СЕТ СН'!$I$11+СВЦЭМ!$D$10+'СЕТ СН'!$I$5-'СЕТ СН'!$I$21</f>
        <v>3509.8759667599998</v>
      </c>
      <c r="W136" s="36">
        <f>SUMIFS(СВЦЭМ!$D$33:$D$776,СВЦЭМ!$A$33:$A$776,$A136,СВЦЭМ!$B$33:$B$776,W$119)+'СЕТ СН'!$I$11+СВЦЭМ!$D$10+'СЕТ СН'!$I$5-'СЕТ СН'!$I$21</f>
        <v>3502.1851630599999</v>
      </c>
      <c r="X136" s="36">
        <f>SUMIFS(СВЦЭМ!$D$33:$D$776,СВЦЭМ!$A$33:$A$776,$A136,СВЦЭМ!$B$33:$B$776,X$119)+'СЕТ СН'!$I$11+СВЦЭМ!$D$10+'СЕТ СН'!$I$5-'СЕТ СН'!$I$21</f>
        <v>3494.51398565</v>
      </c>
      <c r="Y136" s="36">
        <f>SUMIFS(СВЦЭМ!$D$33:$D$776,СВЦЭМ!$A$33:$A$776,$A136,СВЦЭМ!$B$33:$B$776,Y$119)+'СЕТ СН'!$I$11+СВЦЭМ!$D$10+'СЕТ СН'!$I$5-'СЕТ СН'!$I$21</f>
        <v>3496.2406750099999</v>
      </c>
    </row>
    <row r="137" spans="1:25" ht="15.75" x14ac:dyDescent="0.2">
      <c r="A137" s="35">
        <f t="shared" si="3"/>
        <v>43787</v>
      </c>
      <c r="B137" s="36">
        <f>SUMIFS(СВЦЭМ!$D$33:$D$776,СВЦЭМ!$A$33:$A$776,$A137,СВЦЭМ!$B$33:$B$776,B$119)+'СЕТ СН'!$I$11+СВЦЭМ!$D$10+'СЕТ СН'!$I$5-'СЕТ СН'!$I$21</f>
        <v>3501.28529841</v>
      </c>
      <c r="C137" s="36">
        <f>SUMIFS(СВЦЭМ!$D$33:$D$776,СВЦЭМ!$A$33:$A$776,$A137,СВЦЭМ!$B$33:$B$776,C$119)+'СЕТ СН'!$I$11+СВЦЭМ!$D$10+'СЕТ СН'!$I$5-'СЕТ СН'!$I$21</f>
        <v>3513.45379396</v>
      </c>
      <c r="D137" s="36">
        <f>SUMIFS(СВЦЭМ!$D$33:$D$776,СВЦЭМ!$A$33:$A$776,$A137,СВЦЭМ!$B$33:$B$776,D$119)+'СЕТ СН'!$I$11+СВЦЭМ!$D$10+'СЕТ СН'!$I$5-'СЕТ СН'!$I$21</f>
        <v>3504.9884844799999</v>
      </c>
      <c r="E137" s="36">
        <f>SUMIFS(СВЦЭМ!$D$33:$D$776,СВЦЭМ!$A$33:$A$776,$A137,СВЦЭМ!$B$33:$B$776,E$119)+'СЕТ СН'!$I$11+СВЦЭМ!$D$10+'СЕТ СН'!$I$5-'СЕТ СН'!$I$21</f>
        <v>3513.5071481599998</v>
      </c>
      <c r="F137" s="36">
        <f>SUMIFS(СВЦЭМ!$D$33:$D$776,СВЦЭМ!$A$33:$A$776,$A137,СВЦЭМ!$B$33:$B$776,F$119)+'СЕТ СН'!$I$11+СВЦЭМ!$D$10+'СЕТ СН'!$I$5-'СЕТ СН'!$I$21</f>
        <v>3504.4819845800002</v>
      </c>
      <c r="G137" s="36">
        <f>SUMIFS(СВЦЭМ!$D$33:$D$776,СВЦЭМ!$A$33:$A$776,$A137,СВЦЭМ!$B$33:$B$776,G$119)+'СЕТ СН'!$I$11+СВЦЭМ!$D$10+'СЕТ СН'!$I$5-'СЕТ СН'!$I$21</f>
        <v>3508.33403576</v>
      </c>
      <c r="H137" s="36">
        <f>SUMIFS(СВЦЭМ!$D$33:$D$776,СВЦЭМ!$A$33:$A$776,$A137,СВЦЭМ!$B$33:$B$776,H$119)+'СЕТ СН'!$I$11+СВЦЭМ!$D$10+'СЕТ СН'!$I$5-'СЕТ СН'!$I$21</f>
        <v>3528.3569969299997</v>
      </c>
      <c r="I137" s="36">
        <f>SUMIFS(СВЦЭМ!$D$33:$D$776,СВЦЭМ!$A$33:$A$776,$A137,СВЦЭМ!$B$33:$B$776,I$119)+'СЕТ СН'!$I$11+СВЦЭМ!$D$10+'СЕТ СН'!$I$5-'СЕТ СН'!$I$21</f>
        <v>3558.2303273899997</v>
      </c>
      <c r="J137" s="36">
        <f>SUMIFS(СВЦЭМ!$D$33:$D$776,СВЦЭМ!$A$33:$A$776,$A137,СВЦЭМ!$B$33:$B$776,J$119)+'СЕТ СН'!$I$11+СВЦЭМ!$D$10+'СЕТ СН'!$I$5-'СЕТ СН'!$I$21</f>
        <v>3576.9464407</v>
      </c>
      <c r="K137" s="36">
        <f>SUMIFS(СВЦЭМ!$D$33:$D$776,СВЦЭМ!$A$33:$A$776,$A137,СВЦЭМ!$B$33:$B$776,K$119)+'СЕТ СН'!$I$11+СВЦЭМ!$D$10+'СЕТ СН'!$I$5-'СЕТ СН'!$I$21</f>
        <v>3589.3641761399999</v>
      </c>
      <c r="L137" s="36">
        <f>SUMIFS(СВЦЭМ!$D$33:$D$776,СВЦЭМ!$A$33:$A$776,$A137,СВЦЭМ!$B$33:$B$776,L$119)+'СЕТ СН'!$I$11+СВЦЭМ!$D$10+'СЕТ СН'!$I$5-'СЕТ СН'!$I$21</f>
        <v>3557.1821925599997</v>
      </c>
      <c r="M137" s="36">
        <f>SUMIFS(СВЦЭМ!$D$33:$D$776,СВЦЭМ!$A$33:$A$776,$A137,СВЦЭМ!$B$33:$B$776,M$119)+'СЕТ СН'!$I$11+СВЦЭМ!$D$10+'СЕТ СН'!$I$5-'СЕТ СН'!$I$21</f>
        <v>3534.0407711399998</v>
      </c>
      <c r="N137" s="36">
        <f>SUMIFS(СВЦЭМ!$D$33:$D$776,СВЦЭМ!$A$33:$A$776,$A137,СВЦЭМ!$B$33:$B$776,N$119)+'СЕТ СН'!$I$11+СВЦЭМ!$D$10+'СЕТ СН'!$I$5-'СЕТ СН'!$I$21</f>
        <v>3529.8805508599999</v>
      </c>
      <c r="O137" s="36">
        <f>SUMIFS(СВЦЭМ!$D$33:$D$776,СВЦЭМ!$A$33:$A$776,$A137,СВЦЭМ!$B$33:$B$776,O$119)+'СЕТ СН'!$I$11+СВЦЭМ!$D$10+'СЕТ СН'!$I$5-'СЕТ СН'!$I$21</f>
        <v>3529.6104722599998</v>
      </c>
      <c r="P137" s="36">
        <f>SUMIFS(СВЦЭМ!$D$33:$D$776,СВЦЭМ!$A$33:$A$776,$A137,СВЦЭМ!$B$33:$B$776,P$119)+'СЕТ СН'!$I$11+СВЦЭМ!$D$10+'СЕТ СН'!$I$5-'СЕТ СН'!$I$21</f>
        <v>3530.5281123899999</v>
      </c>
      <c r="Q137" s="36">
        <f>SUMIFS(СВЦЭМ!$D$33:$D$776,СВЦЭМ!$A$33:$A$776,$A137,СВЦЭМ!$B$33:$B$776,Q$119)+'СЕТ СН'!$I$11+СВЦЭМ!$D$10+'СЕТ СН'!$I$5-'СЕТ СН'!$I$21</f>
        <v>3527.9885648300001</v>
      </c>
      <c r="R137" s="36">
        <f>SUMIFS(СВЦЭМ!$D$33:$D$776,СВЦЭМ!$A$33:$A$776,$A137,СВЦЭМ!$B$33:$B$776,R$119)+'СЕТ СН'!$I$11+СВЦЭМ!$D$10+'СЕТ СН'!$I$5-'СЕТ СН'!$I$21</f>
        <v>3527.3920319999997</v>
      </c>
      <c r="S137" s="36">
        <f>SUMIFS(СВЦЭМ!$D$33:$D$776,СВЦЭМ!$A$33:$A$776,$A137,СВЦЭМ!$B$33:$B$776,S$119)+'СЕТ СН'!$I$11+СВЦЭМ!$D$10+'СЕТ СН'!$I$5-'СЕТ СН'!$I$21</f>
        <v>3540.2291920399998</v>
      </c>
      <c r="T137" s="36">
        <f>SUMIFS(СВЦЭМ!$D$33:$D$776,СВЦЭМ!$A$33:$A$776,$A137,СВЦЭМ!$B$33:$B$776,T$119)+'СЕТ СН'!$I$11+СВЦЭМ!$D$10+'СЕТ СН'!$I$5-'СЕТ СН'!$I$21</f>
        <v>3556.47611689</v>
      </c>
      <c r="U137" s="36">
        <f>SUMIFS(СВЦЭМ!$D$33:$D$776,СВЦЭМ!$A$33:$A$776,$A137,СВЦЭМ!$B$33:$B$776,U$119)+'СЕТ СН'!$I$11+СВЦЭМ!$D$10+'СЕТ СН'!$I$5-'СЕТ СН'!$I$21</f>
        <v>3554.3518263300002</v>
      </c>
      <c r="V137" s="36">
        <f>SUMIFS(СВЦЭМ!$D$33:$D$776,СВЦЭМ!$A$33:$A$776,$A137,СВЦЭМ!$B$33:$B$776,V$119)+'СЕТ СН'!$I$11+СВЦЭМ!$D$10+'СЕТ СН'!$I$5-'СЕТ СН'!$I$21</f>
        <v>3547.9002115600001</v>
      </c>
      <c r="W137" s="36">
        <f>SUMIFS(СВЦЭМ!$D$33:$D$776,СВЦЭМ!$A$33:$A$776,$A137,СВЦЭМ!$B$33:$B$776,W$119)+'СЕТ СН'!$I$11+СВЦЭМ!$D$10+'СЕТ СН'!$I$5-'СЕТ СН'!$I$21</f>
        <v>3544.6355302900001</v>
      </c>
      <c r="X137" s="36">
        <f>SUMIFS(СВЦЭМ!$D$33:$D$776,СВЦЭМ!$A$33:$A$776,$A137,СВЦЭМ!$B$33:$B$776,X$119)+'СЕТ СН'!$I$11+СВЦЭМ!$D$10+'СЕТ СН'!$I$5-'СЕТ СН'!$I$21</f>
        <v>3535.5352307399999</v>
      </c>
      <c r="Y137" s="36">
        <f>SUMIFS(СВЦЭМ!$D$33:$D$776,СВЦЭМ!$A$33:$A$776,$A137,СВЦЭМ!$B$33:$B$776,Y$119)+'СЕТ СН'!$I$11+СВЦЭМ!$D$10+'СЕТ СН'!$I$5-'СЕТ СН'!$I$21</f>
        <v>3532.68137768</v>
      </c>
    </row>
    <row r="138" spans="1:25" ht="15.75" x14ac:dyDescent="0.2">
      <c r="A138" s="35">
        <f t="shared" si="3"/>
        <v>43788</v>
      </c>
      <c r="B138" s="36">
        <f>SUMIFS(СВЦЭМ!$D$33:$D$776,СВЦЭМ!$A$33:$A$776,$A138,СВЦЭМ!$B$33:$B$776,B$119)+'СЕТ СН'!$I$11+СВЦЭМ!$D$10+'СЕТ СН'!$I$5-'СЕТ СН'!$I$21</f>
        <v>3600.7593527899999</v>
      </c>
      <c r="C138" s="36">
        <f>SUMIFS(СВЦЭМ!$D$33:$D$776,СВЦЭМ!$A$33:$A$776,$A138,СВЦЭМ!$B$33:$B$776,C$119)+'СЕТ СН'!$I$11+СВЦЭМ!$D$10+'СЕТ СН'!$I$5-'СЕТ СН'!$I$21</f>
        <v>3623.64045304</v>
      </c>
      <c r="D138" s="36">
        <f>SUMIFS(СВЦЭМ!$D$33:$D$776,СВЦЭМ!$A$33:$A$776,$A138,СВЦЭМ!$B$33:$B$776,D$119)+'СЕТ СН'!$I$11+СВЦЭМ!$D$10+'СЕТ СН'!$I$5-'СЕТ СН'!$I$21</f>
        <v>3623.4646855700003</v>
      </c>
      <c r="E138" s="36">
        <f>SUMIFS(СВЦЭМ!$D$33:$D$776,СВЦЭМ!$A$33:$A$776,$A138,СВЦЭМ!$B$33:$B$776,E$119)+'СЕТ СН'!$I$11+СВЦЭМ!$D$10+'СЕТ СН'!$I$5-'СЕТ СН'!$I$21</f>
        <v>3624.4715865099997</v>
      </c>
      <c r="F138" s="36">
        <f>SUMIFS(СВЦЭМ!$D$33:$D$776,СВЦЭМ!$A$33:$A$776,$A138,СВЦЭМ!$B$33:$B$776,F$119)+'СЕТ СН'!$I$11+СВЦЭМ!$D$10+'СЕТ СН'!$I$5-'СЕТ СН'!$I$21</f>
        <v>3610.8520760800002</v>
      </c>
      <c r="G138" s="36">
        <f>SUMIFS(СВЦЭМ!$D$33:$D$776,СВЦЭМ!$A$33:$A$776,$A138,СВЦЭМ!$B$33:$B$776,G$119)+'СЕТ СН'!$I$11+СВЦЭМ!$D$10+'СЕТ СН'!$I$5-'СЕТ СН'!$I$21</f>
        <v>3606.8294880600001</v>
      </c>
      <c r="H138" s="36">
        <f>SUMIFS(СВЦЭМ!$D$33:$D$776,СВЦЭМ!$A$33:$A$776,$A138,СВЦЭМ!$B$33:$B$776,H$119)+'СЕТ СН'!$I$11+СВЦЭМ!$D$10+'СЕТ СН'!$I$5-'СЕТ СН'!$I$21</f>
        <v>3582.8512087600002</v>
      </c>
      <c r="I138" s="36">
        <f>SUMIFS(СВЦЭМ!$D$33:$D$776,СВЦЭМ!$A$33:$A$776,$A138,СВЦЭМ!$B$33:$B$776,I$119)+'СЕТ СН'!$I$11+СВЦЭМ!$D$10+'СЕТ СН'!$I$5-'СЕТ СН'!$I$21</f>
        <v>3591.2311019099998</v>
      </c>
      <c r="J138" s="36">
        <f>SUMIFS(СВЦЭМ!$D$33:$D$776,СВЦЭМ!$A$33:$A$776,$A138,СВЦЭМ!$B$33:$B$776,J$119)+'СЕТ СН'!$I$11+СВЦЭМ!$D$10+'СЕТ СН'!$I$5-'СЕТ СН'!$I$21</f>
        <v>3598.3233151499999</v>
      </c>
      <c r="K138" s="36">
        <f>SUMIFS(СВЦЭМ!$D$33:$D$776,СВЦЭМ!$A$33:$A$776,$A138,СВЦЭМ!$B$33:$B$776,K$119)+'СЕТ СН'!$I$11+СВЦЭМ!$D$10+'СЕТ СН'!$I$5-'СЕТ СН'!$I$21</f>
        <v>3605.6639238899998</v>
      </c>
      <c r="L138" s="36">
        <f>SUMIFS(СВЦЭМ!$D$33:$D$776,СВЦЭМ!$A$33:$A$776,$A138,СВЦЭМ!$B$33:$B$776,L$119)+'СЕТ СН'!$I$11+СВЦЭМ!$D$10+'СЕТ СН'!$I$5-'СЕТ СН'!$I$21</f>
        <v>3567.42307725</v>
      </c>
      <c r="M138" s="36">
        <f>SUMIFS(СВЦЭМ!$D$33:$D$776,СВЦЭМ!$A$33:$A$776,$A138,СВЦЭМ!$B$33:$B$776,M$119)+'СЕТ СН'!$I$11+СВЦЭМ!$D$10+'СЕТ СН'!$I$5-'СЕТ СН'!$I$21</f>
        <v>3550.9855622200002</v>
      </c>
      <c r="N138" s="36">
        <f>SUMIFS(СВЦЭМ!$D$33:$D$776,СВЦЭМ!$A$33:$A$776,$A138,СВЦЭМ!$B$33:$B$776,N$119)+'СЕТ СН'!$I$11+СВЦЭМ!$D$10+'СЕТ СН'!$I$5-'СЕТ СН'!$I$21</f>
        <v>3546.06279804</v>
      </c>
      <c r="O138" s="36">
        <f>SUMIFS(СВЦЭМ!$D$33:$D$776,СВЦЭМ!$A$33:$A$776,$A138,СВЦЭМ!$B$33:$B$776,O$119)+'СЕТ СН'!$I$11+СВЦЭМ!$D$10+'СЕТ СН'!$I$5-'СЕТ СН'!$I$21</f>
        <v>3542.06007159</v>
      </c>
      <c r="P138" s="36">
        <f>SUMIFS(СВЦЭМ!$D$33:$D$776,СВЦЭМ!$A$33:$A$776,$A138,СВЦЭМ!$B$33:$B$776,P$119)+'СЕТ СН'!$I$11+СВЦЭМ!$D$10+'СЕТ СН'!$I$5-'СЕТ СН'!$I$21</f>
        <v>3541.8308080199999</v>
      </c>
      <c r="Q138" s="36">
        <f>SUMIFS(СВЦЭМ!$D$33:$D$776,СВЦЭМ!$A$33:$A$776,$A138,СВЦЭМ!$B$33:$B$776,Q$119)+'СЕТ СН'!$I$11+СВЦЭМ!$D$10+'СЕТ СН'!$I$5-'СЕТ СН'!$I$21</f>
        <v>3543.7008490200001</v>
      </c>
      <c r="R138" s="36">
        <f>SUMIFS(СВЦЭМ!$D$33:$D$776,СВЦЭМ!$A$33:$A$776,$A138,СВЦЭМ!$B$33:$B$776,R$119)+'СЕТ СН'!$I$11+СВЦЭМ!$D$10+'СЕТ СН'!$I$5-'СЕТ СН'!$I$21</f>
        <v>3542.2436179199999</v>
      </c>
      <c r="S138" s="36">
        <f>SUMIFS(СВЦЭМ!$D$33:$D$776,СВЦЭМ!$A$33:$A$776,$A138,СВЦЭМ!$B$33:$B$776,S$119)+'СЕТ СН'!$I$11+СВЦЭМ!$D$10+'СЕТ СН'!$I$5-'СЕТ СН'!$I$21</f>
        <v>3552.8856318200001</v>
      </c>
      <c r="T138" s="36">
        <f>SUMIFS(СВЦЭМ!$D$33:$D$776,СВЦЭМ!$A$33:$A$776,$A138,СВЦЭМ!$B$33:$B$776,T$119)+'СЕТ СН'!$I$11+СВЦЭМ!$D$10+'СЕТ СН'!$I$5-'СЕТ СН'!$I$21</f>
        <v>3566.15879593</v>
      </c>
      <c r="U138" s="36">
        <f>SUMIFS(СВЦЭМ!$D$33:$D$776,СВЦЭМ!$A$33:$A$776,$A138,СВЦЭМ!$B$33:$B$776,U$119)+'СЕТ СН'!$I$11+СВЦЭМ!$D$10+'СЕТ СН'!$I$5-'СЕТ СН'!$I$21</f>
        <v>3562.7321421799998</v>
      </c>
      <c r="V138" s="36">
        <f>SUMIFS(СВЦЭМ!$D$33:$D$776,СВЦЭМ!$A$33:$A$776,$A138,СВЦЭМ!$B$33:$B$776,V$119)+'СЕТ СН'!$I$11+СВЦЭМ!$D$10+'СЕТ СН'!$I$5-'СЕТ СН'!$I$21</f>
        <v>3558.4082947500001</v>
      </c>
      <c r="W138" s="36">
        <f>SUMIFS(СВЦЭМ!$D$33:$D$776,СВЦЭМ!$A$33:$A$776,$A138,СВЦЭМ!$B$33:$B$776,W$119)+'СЕТ СН'!$I$11+СВЦЭМ!$D$10+'СЕТ СН'!$I$5-'СЕТ СН'!$I$21</f>
        <v>3554.8549385300003</v>
      </c>
      <c r="X138" s="36">
        <f>SUMIFS(СВЦЭМ!$D$33:$D$776,СВЦЭМ!$A$33:$A$776,$A138,СВЦЭМ!$B$33:$B$776,X$119)+'СЕТ СН'!$I$11+СВЦЭМ!$D$10+'СЕТ СН'!$I$5-'СЕТ СН'!$I$21</f>
        <v>3551.1595694899997</v>
      </c>
      <c r="Y138" s="36">
        <f>SUMIFS(СВЦЭМ!$D$33:$D$776,СВЦЭМ!$A$33:$A$776,$A138,СВЦЭМ!$B$33:$B$776,Y$119)+'СЕТ СН'!$I$11+СВЦЭМ!$D$10+'СЕТ СН'!$I$5-'СЕТ СН'!$I$21</f>
        <v>3556.3193556599999</v>
      </c>
    </row>
    <row r="139" spans="1:25" ht="15.75" x14ac:dyDescent="0.2">
      <c r="A139" s="35">
        <f t="shared" si="3"/>
        <v>43789</v>
      </c>
      <c r="B139" s="36">
        <f>SUMIFS(СВЦЭМ!$D$33:$D$776,СВЦЭМ!$A$33:$A$776,$A139,СВЦЭМ!$B$33:$B$776,B$119)+'СЕТ СН'!$I$11+СВЦЭМ!$D$10+'СЕТ СН'!$I$5-'СЕТ СН'!$I$21</f>
        <v>3536.3409278700001</v>
      </c>
      <c r="C139" s="36">
        <f>SUMIFS(СВЦЭМ!$D$33:$D$776,СВЦЭМ!$A$33:$A$776,$A139,СВЦЭМ!$B$33:$B$776,C$119)+'СЕТ СН'!$I$11+СВЦЭМ!$D$10+'СЕТ СН'!$I$5-'СЕТ СН'!$I$21</f>
        <v>3548.4018079799998</v>
      </c>
      <c r="D139" s="36">
        <f>SUMIFS(СВЦЭМ!$D$33:$D$776,СВЦЭМ!$A$33:$A$776,$A139,СВЦЭМ!$B$33:$B$776,D$119)+'СЕТ СН'!$I$11+СВЦЭМ!$D$10+'СЕТ СН'!$I$5-'СЕТ СН'!$I$21</f>
        <v>3548.02395518</v>
      </c>
      <c r="E139" s="36">
        <f>SUMIFS(СВЦЭМ!$D$33:$D$776,СВЦЭМ!$A$33:$A$776,$A139,СВЦЭМ!$B$33:$B$776,E$119)+'СЕТ СН'!$I$11+СВЦЭМ!$D$10+'СЕТ СН'!$I$5-'СЕТ СН'!$I$21</f>
        <v>3555.0628353100001</v>
      </c>
      <c r="F139" s="36">
        <f>SUMIFS(СВЦЭМ!$D$33:$D$776,СВЦЭМ!$A$33:$A$776,$A139,СВЦЭМ!$B$33:$B$776,F$119)+'СЕТ СН'!$I$11+СВЦЭМ!$D$10+'СЕТ СН'!$I$5-'СЕТ СН'!$I$21</f>
        <v>3543.6571433499998</v>
      </c>
      <c r="G139" s="36">
        <f>SUMIFS(СВЦЭМ!$D$33:$D$776,СВЦЭМ!$A$33:$A$776,$A139,СВЦЭМ!$B$33:$B$776,G$119)+'СЕТ СН'!$I$11+СВЦЭМ!$D$10+'СЕТ СН'!$I$5-'СЕТ СН'!$I$21</f>
        <v>3544.8351351699998</v>
      </c>
      <c r="H139" s="36">
        <f>SUMIFS(СВЦЭМ!$D$33:$D$776,СВЦЭМ!$A$33:$A$776,$A139,СВЦЭМ!$B$33:$B$776,H$119)+'СЕТ СН'!$I$11+СВЦЭМ!$D$10+'СЕТ СН'!$I$5-'СЕТ СН'!$I$21</f>
        <v>3552.3563582500001</v>
      </c>
      <c r="I139" s="36">
        <f>SUMIFS(СВЦЭМ!$D$33:$D$776,СВЦЭМ!$A$33:$A$776,$A139,СВЦЭМ!$B$33:$B$776,I$119)+'СЕТ СН'!$I$11+СВЦЭМ!$D$10+'СЕТ СН'!$I$5-'СЕТ СН'!$I$21</f>
        <v>3561.18427114</v>
      </c>
      <c r="J139" s="36">
        <f>SUMIFS(СВЦЭМ!$D$33:$D$776,СВЦЭМ!$A$33:$A$776,$A139,СВЦЭМ!$B$33:$B$776,J$119)+'СЕТ СН'!$I$11+СВЦЭМ!$D$10+'СЕТ СН'!$I$5-'СЕТ СН'!$I$21</f>
        <v>3570.2810716499998</v>
      </c>
      <c r="K139" s="36">
        <f>SUMIFS(СВЦЭМ!$D$33:$D$776,СВЦЭМ!$A$33:$A$776,$A139,СВЦЭМ!$B$33:$B$776,K$119)+'СЕТ СН'!$I$11+СВЦЭМ!$D$10+'СЕТ СН'!$I$5-'СЕТ СН'!$I$21</f>
        <v>3576.8548302600002</v>
      </c>
      <c r="L139" s="36">
        <f>SUMIFS(СВЦЭМ!$D$33:$D$776,СВЦЭМ!$A$33:$A$776,$A139,СВЦЭМ!$B$33:$B$776,L$119)+'СЕТ СН'!$I$11+СВЦЭМ!$D$10+'СЕТ СН'!$I$5-'СЕТ СН'!$I$21</f>
        <v>3548.7094527300001</v>
      </c>
      <c r="M139" s="36">
        <f>SUMIFS(СВЦЭМ!$D$33:$D$776,СВЦЭМ!$A$33:$A$776,$A139,СВЦЭМ!$B$33:$B$776,M$119)+'СЕТ СН'!$I$11+СВЦЭМ!$D$10+'СЕТ СН'!$I$5-'СЕТ СН'!$I$21</f>
        <v>3525.54604307</v>
      </c>
      <c r="N139" s="36">
        <f>SUMIFS(СВЦЭМ!$D$33:$D$776,СВЦЭМ!$A$33:$A$776,$A139,СВЦЭМ!$B$33:$B$776,N$119)+'СЕТ СН'!$I$11+СВЦЭМ!$D$10+'СЕТ СН'!$I$5-'СЕТ СН'!$I$21</f>
        <v>3514.6518967800002</v>
      </c>
      <c r="O139" s="36">
        <f>SUMIFS(СВЦЭМ!$D$33:$D$776,СВЦЭМ!$A$33:$A$776,$A139,СВЦЭМ!$B$33:$B$776,O$119)+'СЕТ СН'!$I$11+СВЦЭМ!$D$10+'СЕТ СН'!$I$5-'СЕТ СН'!$I$21</f>
        <v>3515.0684933299999</v>
      </c>
      <c r="P139" s="36">
        <f>SUMIFS(СВЦЭМ!$D$33:$D$776,СВЦЭМ!$A$33:$A$776,$A139,СВЦЭМ!$B$33:$B$776,P$119)+'СЕТ СН'!$I$11+СВЦЭМ!$D$10+'СЕТ СН'!$I$5-'СЕТ СН'!$I$21</f>
        <v>3509.5437873400001</v>
      </c>
      <c r="Q139" s="36">
        <f>SUMIFS(СВЦЭМ!$D$33:$D$776,СВЦЭМ!$A$33:$A$776,$A139,СВЦЭМ!$B$33:$B$776,Q$119)+'СЕТ СН'!$I$11+СВЦЭМ!$D$10+'СЕТ СН'!$I$5-'СЕТ СН'!$I$21</f>
        <v>3504.81537957</v>
      </c>
      <c r="R139" s="36">
        <f>SUMIFS(СВЦЭМ!$D$33:$D$776,СВЦЭМ!$A$33:$A$776,$A139,СВЦЭМ!$B$33:$B$776,R$119)+'СЕТ СН'!$I$11+СВЦЭМ!$D$10+'СЕТ СН'!$I$5-'СЕТ СН'!$I$21</f>
        <v>3512.5781890200001</v>
      </c>
      <c r="S139" s="36">
        <f>SUMIFS(СВЦЭМ!$D$33:$D$776,СВЦЭМ!$A$33:$A$776,$A139,СВЦЭМ!$B$33:$B$776,S$119)+'СЕТ СН'!$I$11+СВЦЭМ!$D$10+'СЕТ СН'!$I$5-'СЕТ СН'!$I$21</f>
        <v>3529.1894219000001</v>
      </c>
      <c r="T139" s="36">
        <f>SUMIFS(СВЦЭМ!$D$33:$D$776,СВЦЭМ!$A$33:$A$776,$A139,СВЦЭМ!$B$33:$B$776,T$119)+'СЕТ СН'!$I$11+СВЦЭМ!$D$10+'СЕТ СН'!$I$5-'СЕТ СН'!$I$21</f>
        <v>3538.7194817499999</v>
      </c>
      <c r="U139" s="36">
        <f>SUMIFS(СВЦЭМ!$D$33:$D$776,СВЦЭМ!$A$33:$A$776,$A139,СВЦЭМ!$B$33:$B$776,U$119)+'СЕТ СН'!$I$11+СВЦЭМ!$D$10+'СЕТ СН'!$I$5-'СЕТ СН'!$I$21</f>
        <v>3534.38558616</v>
      </c>
      <c r="V139" s="36">
        <f>SUMIFS(СВЦЭМ!$D$33:$D$776,СВЦЭМ!$A$33:$A$776,$A139,СВЦЭМ!$B$33:$B$776,V$119)+'СЕТ СН'!$I$11+СВЦЭМ!$D$10+'СЕТ СН'!$I$5-'СЕТ СН'!$I$21</f>
        <v>3523.0635394800001</v>
      </c>
      <c r="W139" s="36">
        <f>SUMIFS(СВЦЭМ!$D$33:$D$776,СВЦЭМ!$A$33:$A$776,$A139,СВЦЭМ!$B$33:$B$776,W$119)+'СЕТ СН'!$I$11+СВЦЭМ!$D$10+'СЕТ СН'!$I$5-'СЕТ СН'!$I$21</f>
        <v>3526.6388162900002</v>
      </c>
      <c r="X139" s="36">
        <f>SUMIFS(СВЦЭМ!$D$33:$D$776,СВЦЭМ!$A$33:$A$776,$A139,СВЦЭМ!$B$33:$B$776,X$119)+'СЕТ СН'!$I$11+СВЦЭМ!$D$10+'СЕТ СН'!$I$5-'СЕТ СН'!$I$21</f>
        <v>3519.5570619499999</v>
      </c>
      <c r="Y139" s="36">
        <f>SUMIFS(СВЦЭМ!$D$33:$D$776,СВЦЭМ!$A$33:$A$776,$A139,СВЦЭМ!$B$33:$B$776,Y$119)+'СЕТ СН'!$I$11+СВЦЭМ!$D$10+'СЕТ СН'!$I$5-'СЕТ СН'!$I$21</f>
        <v>3520.35258686</v>
      </c>
    </row>
    <row r="140" spans="1:25" ht="15.75" x14ac:dyDescent="0.2">
      <c r="A140" s="35">
        <f t="shared" si="3"/>
        <v>43790</v>
      </c>
      <c r="B140" s="36">
        <f>SUMIFS(СВЦЭМ!$D$33:$D$776,СВЦЭМ!$A$33:$A$776,$A140,СВЦЭМ!$B$33:$B$776,B$119)+'СЕТ СН'!$I$11+СВЦЭМ!$D$10+'СЕТ СН'!$I$5-'СЕТ СН'!$I$21</f>
        <v>3589.7158425299999</v>
      </c>
      <c r="C140" s="36">
        <f>SUMIFS(СВЦЭМ!$D$33:$D$776,СВЦЭМ!$A$33:$A$776,$A140,СВЦЭМ!$B$33:$B$776,C$119)+'СЕТ СН'!$I$11+СВЦЭМ!$D$10+'СЕТ СН'!$I$5-'СЕТ СН'!$I$21</f>
        <v>3596.37090816</v>
      </c>
      <c r="D140" s="36">
        <f>SUMIFS(СВЦЭМ!$D$33:$D$776,СВЦЭМ!$A$33:$A$776,$A140,СВЦЭМ!$B$33:$B$776,D$119)+'СЕТ СН'!$I$11+СВЦЭМ!$D$10+'СЕТ СН'!$I$5-'СЕТ СН'!$I$21</f>
        <v>3639.5970138100001</v>
      </c>
      <c r="E140" s="36">
        <f>SUMIFS(СВЦЭМ!$D$33:$D$776,СВЦЭМ!$A$33:$A$776,$A140,СВЦЭМ!$B$33:$B$776,E$119)+'СЕТ СН'!$I$11+СВЦЭМ!$D$10+'СЕТ СН'!$I$5-'СЕТ СН'!$I$21</f>
        <v>3637.5528463299997</v>
      </c>
      <c r="F140" s="36">
        <f>SUMIFS(СВЦЭМ!$D$33:$D$776,СВЦЭМ!$A$33:$A$776,$A140,СВЦЭМ!$B$33:$B$776,F$119)+'СЕТ СН'!$I$11+СВЦЭМ!$D$10+'СЕТ СН'!$I$5-'СЕТ СН'!$I$21</f>
        <v>3635.7548847600001</v>
      </c>
      <c r="G140" s="36">
        <f>SUMIFS(СВЦЭМ!$D$33:$D$776,СВЦЭМ!$A$33:$A$776,$A140,СВЦЭМ!$B$33:$B$776,G$119)+'СЕТ СН'!$I$11+СВЦЭМ!$D$10+'СЕТ СН'!$I$5-'СЕТ СН'!$I$21</f>
        <v>3625.2962167800001</v>
      </c>
      <c r="H140" s="36">
        <f>SUMIFS(СВЦЭМ!$D$33:$D$776,СВЦЭМ!$A$33:$A$776,$A140,СВЦЭМ!$B$33:$B$776,H$119)+'СЕТ СН'!$I$11+СВЦЭМ!$D$10+'СЕТ СН'!$I$5-'СЕТ СН'!$I$21</f>
        <v>3584.9933275499998</v>
      </c>
      <c r="I140" s="36">
        <f>SUMIFS(СВЦЭМ!$D$33:$D$776,СВЦЭМ!$A$33:$A$776,$A140,СВЦЭМ!$B$33:$B$776,I$119)+'СЕТ СН'!$I$11+СВЦЭМ!$D$10+'СЕТ СН'!$I$5-'СЕТ СН'!$I$21</f>
        <v>3567.3581367699999</v>
      </c>
      <c r="J140" s="36">
        <f>SUMIFS(СВЦЭМ!$D$33:$D$776,СВЦЭМ!$A$33:$A$776,$A140,СВЦЭМ!$B$33:$B$776,J$119)+'СЕТ СН'!$I$11+СВЦЭМ!$D$10+'СЕТ СН'!$I$5-'СЕТ СН'!$I$21</f>
        <v>3542.4401532299999</v>
      </c>
      <c r="K140" s="36">
        <f>SUMIFS(СВЦЭМ!$D$33:$D$776,СВЦЭМ!$A$33:$A$776,$A140,СВЦЭМ!$B$33:$B$776,K$119)+'СЕТ СН'!$I$11+СВЦЭМ!$D$10+'СЕТ СН'!$I$5-'СЕТ СН'!$I$21</f>
        <v>3537.2832188299999</v>
      </c>
      <c r="L140" s="36">
        <f>SUMIFS(СВЦЭМ!$D$33:$D$776,СВЦЭМ!$A$33:$A$776,$A140,СВЦЭМ!$B$33:$B$776,L$119)+'СЕТ СН'!$I$11+СВЦЭМ!$D$10+'СЕТ СН'!$I$5-'СЕТ СН'!$I$21</f>
        <v>3509.9630810899998</v>
      </c>
      <c r="M140" s="36">
        <f>SUMIFS(СВЦЭМ!$D$33:$D$776,СВЦЭМ!$A$33:$A$776,$A140,СВЦЭМ!$B$33:$B$776,M$119)+'СЕТ СН'!$I$11+СВЦЭМ!$D$10+'СЕТ СН'!$I$5-'СЕТ СН'!$I$21</f>
        <v>3508.6439864700001</v>
      </c>
      <c r="N140" s="36">
        <f>SUMIFS(СВЦЭМ!$D$33:$D$776,СВЦЭМ!$A$33:$A$776,$A140,СВЦЭМ!$B$33:$B$776,N$119)+'СЕТ СН'!$I$11+СВЦЭМ!$D$10+'СЕТ СН'!$I$5-'СЕТ СН'!$I$21</f>
        <v>3524.5318186099998</v>
      </c>
      <c r="O140" s="36">
        <f>SUMIFS(СВЦЭМ!$D$33:$D$776,СВЦЭМ!$A$33:$A$776,$A140,СВЦЭМ!$B$33:$B$776,O$119)+'СЕТ СН'!$I$11+СВЦЭМ!$D$10+'СЕТ СН'!$I$5-'СЕТ СН'!$I$21</f>
        <v>3542.9076219999997</v>
      </c>
      <c r="P140" s="36">
        <f>SUMIFS(СВЦЭМ!$D$33:$D$776,СВЦЭМ!$A$33:$A$776,$A140,СВЦЭМ!$B$33:$B$776,P$119)+'СЕТ СН'!$I$11+СВЦЭМ!$D$10+'СЕТ СН'!$I$5-'СЕТ СН'!$I$21</f>
        <v>3541.3424661899999</v>
      </c>
      <c r="Q140" s="36">
        <f>SUMIFS(СВЦЭМ!$D$33:$D$776,СВЦЭМ!$A$33:$A$776,$A140,СВЦЭМ!$B$33:$B$776,Q$119)+'СЕТ СН'!$I$11+СВЦЭМ!$D$10+'СЕТ СН'!$I$5-'СЕТ СН'!$I$21</f>
        <v>3540.9357320899999</v>
      </c>
      <c r="R140" s="36">
        <f>SUMIFS(СВЦЭМ!$D$33:$D$776,СВЦЭМ!$A$33:$A$776,$A140,СВЦЭМ!$B$33:$B$776,R$119)+'СЕТ СН'!$I$11+СВЦЭМ!$D$10+'СЕТ СН'!$I$5-'СЕТ СН'!$I$21</f>
        <v>3525.5680962799997</v>
      </c>
      <c r="S140" s="36">
        <f>SUMIFS(СВЦЭМ!$D$33:$D$776,СВЦЭМ!$A$33:$A$776,$A140,СВЦЭМ!$B$33:$B$776,S$119)+'СЕТ СН'!$I$11+СВЦЭМ!$D$10+'СЕТ СН'!$I$5-'СЕТ СН'!$I$21</f>
        <v>3504.2182201699998</v>
      </c>
      <c r="T140" s="36">
        <f>SUMIFS(СВЦЭМ!$D$33:$D$776,СВЦЭМ!$A$33:$A$776,$A140,СВЦЭМ!$B$33:$B$776,T$119)+'СЕТ СН'!$I$11+СВЦЭМ!$D$10+'СЕТ СН'!$I$5-'СЕТ СН'!$I$21</f>
        <v>3496.7968286599998</v>
      </c>
      <c r="U140" s="36">
        <f>SUMIFS(СВЦЭМ!$D$33:$D$776,СВЦЭМ!$A$33:$A$776,$A140,СВЦЭМ!$B$33:$B$776,U$119)+'СЕТ СН'!$I$11+СВЦЭМ!$D$10+'СЕТ СН'!$I$5-'СЕТ СН'!$I$21</f>
        <v>3494.3643886300001</v>
      </c>
      <c r="V140" s="36">
        <f>SUMIFS(СВЦЭМ!$D$33:$D$776,СВЦЭМ!$A$33:$A$776,$A140,СВЦЭМ!$B$33:$B$776,V$119)+'СЕТ СН'!$I$11+СВЦЭМ!$D$10+'СЕТ СН'!$I$5-'СЕТ СН'!$I$21</f>
        <v>3480.7589060299997</v>
      </c>
      <c r="W140" s="36">
        <f>SUMIFS(СВЦЭМ!$D$33:$D$776,СВЦЭМ!$A$33:$A$776,$A140,СВЦЭМ!$B$33:$B$776,W$119)+'СЕТ СН'!$I$11+СВЦЭМ!$D$10+'СЕТ СН'!$I$5-'СЕТ СН'!$I$21</f>
        <v>3472.4494155399998</v>
      </c>
      <c r="X140" s="36">
        <f>SUMIFS(СВЦЭМ!$D$33:$D$776,СВЦЭМ!$A$33:$A$776,$A140,СВЦЭМ!$B$33:$B$776,X$119)+'СЕТ СН'!$I$11+СВЦЭМ!$D$10+'СЕТ СН'!$I$5-'СЕТ СН'!$I$21</f>
        <v>3475.86052999</v>
      </c>
      <c r="Y140" s="36">
        <f>SUMIFS(СВЦЭМ!$D$33:$D$776,СВЦЭМ!$A$33:$A$776,$A140,СВЦЭМ!$B$33:$B$776,Y$119)+'СЕТ СН'!$I$11+СВЦЭМ!$D$10+'СЕТ СН'!$I$5-'СЕТ СН'!$I$21</f>
        <v>3534.2569275300002</v>
      </c>
    </row>
    <row r="141" spans="1:25" ht="15.75" x14ac:dyDescent="0.2">
      <c r="A141" s="35">
        <f t="shared" si="3"/>
        <v>43791</v>
      </c>
      <c r="B141" s="36">
        <f>SUMIFS(СВЦЭМ!$D$33:$D$776,СВЦЭМ!$A$33:$A$776,$A141,СВЦЭМ!$B$33:$B$776,B$119)+'СЕТ СН'!$I$11+СВЦЭМ!$D$10+'СЕТ СН'!$I$5-'СЕТ СН'!$I$21</f>
        <v>3589.9347711599999</v>
      </c>
      <c r="C141" s="36">
        <f>SUMIFS(СВЦЭМ!$D$33:$D$776,СВЦЭМ!$A$33:$A$776,$A141,СВЦЭМ!$B$33:$B$776,C$119)+'СЕТ СН'!$I$11+СВЦЭМ!$D$10+'СЕТ СН'!$I$5-'СЕТ СН'!$I$21</f>
        <v>3625.3175797499998</v>
      </c>
      <c r="D141" s="36">
        <f>SUMIFS(СВЦЭМ!$D$33:$D$776,СВЦЭМ!$A$33:$A$776,$A141,СВЦЭМ!$B$33:$B$776,D$119)+'СЕТ СН'!$I$11+СВЦЭМ!$D$10+'СЕТ СН'!$I$5-'СЕТ СН'!$I$21</f>
        <v>3629.8625065199999</v>
      </c>
      <c r="E141" s="36">
        <f>SUMIFS(СВЦЭМ!$D$33:$D$776,СВЦЭМ!$A$33:$A$776,$A141,СВЦЭМ!$B$33:$B$776,E$119)+'СЕТ СН'!$I$11+СВЦЭМ!$D$10+'СЕТ СН'!$I$5-'СЕТ СН'!$I$21</f>
        <v>3615.1902776299999</v>
      </c>
      <c r="F141" s="36">
        <f>SUMIFS(СВЦЭМ!$D$33:$D$776,СВЦЭМ!$A$33:$A$776,$A141,СВЦЭМ!$B$33:$B$776,F$119)+'СЕТ СН'!$I$11+СВЦЭМ!$D$10+'СЕТ СН'!$I$5-'СЕТ СН'!$I$21</f>
        <v>3602.5995125199997</v>
      </c>
      <c r="G141" s="36">
        <f>SUMIFS(СВЦЭМ!$D$33:$D$776,СВЦЭМ!$A$33:$A$776,$A141,СВЦЭМ!$B$33:$B$776,G$119)+'СЕТ СН'!$I$11+СВЦЭМ!$D$10+'СЕТ СН'!$I$5-'СЕТ СН'!$I$21</f>
        <v>3587.0213429300002</v>
      </c>
      <c r="H141" s="36">
        <f>SUMIFS(СВЦЭМ!$D$33:$D$776,СВЦЭМ!$A$33:$A$776,$A141,СВЦЭМ!$B$33:$B$776,H$119)+'СЕТ СН'!$I$11+СВЦЭМ!$D$10+'СЕТ СН'!$I$5-'СЕТ СН'!$I$21</f>
        <v>3567.2358230999998</v>
      </c>
      <c r="I141" s="36">
        <f>SUMIFS(СВЦЭМ!$D$33:$D$776,СВЦЭМ!$A$33:$A$776,$A141,СВЦЭМ!$B$33:$B$776,I$119)+'СЕТ СН'!$I$11+СВЦЭМ!$D$10+'СЕТ СН'!$I$5-'СЕТ СН'!$I$21</f>
        <v>3567.0812767799998</v>
      </c>
      <c r="J141" s="36">
        <f>SUMIFS(СВЦЭМ!$D$33:$D$776,СВЦЭМ!$A$33:$A$776,$A141,СВЦЭМ!$B$33:$B$776,J$119)+'СЕТ СН'!$I$11+СВЦЭМ!$D$10+'СЕТ СН'!$I$5-'СЕТ СН'!$I$21</f>
        <v>3539.78061695</v>
      </c>
      <c r="K141" s="36">
        <f>SUMIFS(СВЦЭМ!$D$33:$D$776,СВЦЭМ!$A$33:$A$776,$A141,СВЦЭМ!$B$33:$B$776,K$119)+'СЕТ СН'!$I$11+СВЦЭМ!$D$10+'СЕТ СН'!$I$5-'СЕТ СН'!$I$21</f>
        <v>3534.6948935199998</v>
      </c>
      <c r="L141" s="36">
        <f>SUMIFS(СВЦЭМ!$D$33:$D$776,СВЦЭМ!$A$33:$A$776,$A141,СВЦЭМ!$B$33:$B$776,L$119)+'СЕТ СН'!$I$11+СВЦЭМ!$D$10+'СЕТ СН'!$I$5-'СЕТ СН'!$I$21</f>
        <v>3500.7392789400001</v>
      </c>
      <c r="M141" s="36">
        <f>SUMIFS(СВЦЭМ!$D$33:$D$776,СВЦЭМ!$A$33:$A$776,$A141,СВЦЭМ!$B$33:$B$776,M$119)+'СЕТ СН'!$I$11+СВЦЭМ!$D$10+'СЕТ СН'!$I$5-'СЕТ СН'!$I$21</f>
        <v>3498.2225506999998</v>
      </c>
      <c r="N141" s="36">
        <f>SUMIFS(СВЦЭМ!$D$33:$D$776,СВЦЭМ!$A$33:$A$776,$A141,СВЦЭМ!$B$33:$B$776,N$119)+'СЕТ СН'!$I$11+СВЦЭМ!$D$10+'СЕТ СН'!$I$5-'СЕТ СН'!$I$21</f>
        <v>3493.4019190399999</v>
      </c>
      <c r="O141" s="36">
        <f>SUMIFS(СВЦЭМ!$D$33:$D$776,СВЦЭМ!$A$33:$A$776,$A141,СВЦЭМ!$B$33:$B$776,O$119)+'СЕТ СН'!$I$11+СВЦЭМ!$D$10+'СЕТ СН'!$I$5-'СЕТ СН'!$I$21</f>
        <v>3509.2014364799998</v>
      </c>
      <c r="P141" s="36">
        <f>SUMIFS(СВЦЭМ!$D$33:$D$776,СВЦЭМ!$A$33:$A$776,$A141,СВЦЭМ!$B$33:$B$776,P$119)+'СЕТ СН'!$I$11+СВЦЭМ!$D$10+'СЕТ СН'!$I$5-'СЕТ СН'!$I$21</f>
        <v>3520.75702791</v>
      </c>
      <c r="Q141" s="36">
        <f>SUMIFS(СВЦЭМ!$D$33:$D$776,СВЦЭМ!$A$33:$A$776,$A141,СВЦЭМ!$B$33:$B$776,Q$119)+'СЕТ СН'!$I$11+СВЦЭМ!$D$10+'СЕТ СН'!$I$5-'СЕТ СН'!$I$21</f>
        <v>3521.28611581</v>
      </c>
      <c r="R141" s="36">
        <f>SUMIFS(СВЦЭМ!$D$33:$D$776,СВЦЭМ!$A$33:$A$776,$A141,СВЦЭМ!$B$33:$B$776,R$119)+'СЕТ СН'!$I$11+СВЦЭМ!$D$10+'СЕТ СН'!$I$5-'СЕТ СН'!$I$21</f>
        <v>3504.0631091599998</v>
      </c>
      <c r="S141" s="36">
        <f>SUMIFS(СВЦЭМ!$D$33:$D$776,СВЦЭМ!$A$33:$A$776,$A141,СВЦЭМ!$B$33:$B$776,S$119)+'СЕТ СН'!$I$11+СВЦЭМ!$D$10+'СЕТ СН'!$I$5-'СЕТ СН'!$I$21</f>
        <v>3494.5015384899998</v>
      </c>
      <c r="T141" s="36">
        <f>SUMIFS(СВЦЭМ!$D$33:$D$776,СВЦЭМ!$A$33:$A$776,$A141,СВЦЭМ!$B$33:$B$776,T$119)+'СЕТ СН'!$I$11+СВЦЭМ!$D$10+'СЕТ СН'!$I$5-'СЕТ СН'!$I$21</f>
        <v>3489.6595056599999</v>
      </c>
      <c r="U141" s="36">
        <f>SUMIFS(СВЦЭМ!$D$33:$D$776,СВЦЭМ!$A$33:$A$776,$A141,СВЦЭМ!$B$33:$B$776,U$119)+'СЕТ СН'!$I$11+СВЦЭМ!$D$10+'СЕТ СН'!$I$5-'СЕТ СН'!$I$21</f>
        <v>3482.8738733999999</v>
      </c>
      <c r="V141" s="36">
        <f>SUMIFS(СВЦЭМ!$D$33:$D$776,СВЦЭМ!$A$33:$A$776,$A141,СВЦЭМ!$B$33:$B$776,V$119)+'СЕТ СН'!$I$11+СВЦЭМ!$D$10+'СЕТ СН'!$I$5-'СЕТ СН'!$I$21</f>
        <v>3475.1612991500001</v>
      </c>
      <c r="W141" s="36">
        <f>SUMIFS(СВЦЭМ!$D$33:$D$776,СВЦЭМ!$A$33:$A$776,$A141,СВЦЭМ!$B$33:$B$776,W$119)+'СЕТ СН'!$I$11+СВЦЭМ!$D$10+'СЕТ СН'!$I$5-'СЕТ СН'!$I$21</f>
        <v>3462.7033707800001</v>
      </c>
      <c r="X141" s="36">
        <f>SUMIFS(СВЦЭМ!$D$33:$D$776,СВЦЭМ!$A$33:$A$776,$A141,СВЦЭМ!$B$33:$B$776,X$119)+'СЕТ СН'!$I$11+СВЦЭМ!$D$10+'СЕТ СН'!$I$5-'СЕТ СН'!$I$21</f>
        <v>3477.4233157099998</v>
      </c>
      <c r="Y141" s="36">
        <f>SUMIFS(СВЦЭМ!$D$33:$D$776,СВЦЭМ!$A$33:$A$776,$A141,СВЦЭМ!$B$33:$B$776,Y$119)+'СЕТ СН'!$I$11+СВЦЭМ!$D$10+'СЕТ СН'!$I$5-'СЕТ СН'!$I$21</f>
        <v>3510.2465671499999</v>
      </c>
    </row>
    <row r="142" spans="1:25" ht="15.75" x14ac:dyDescent="0.2">
      <c r="A142" s="35">
        <f t="shared" si="3"/>
        <v>43792</v>
      </c>
      <c r="B142" s="36">
        <f>SUMIFS(СВЦЭМ!$D$33:$D$776,СВЦЭМ!$A$33:$A$776,$A142,СВЦЭМ!$B$33:$B$776,B$119)+'СЕТ СН'!$I$11+СВЦЭМ!$D$10+'СЕТ СН'!$I$5-'СЕТ СН'!$I$21</f>
        <v>3544.0473211799999</v>
      </c>
      <c r="C142" s="36">
        <f>SUMIFS(СВЦЭМ!$D$33:$D$776,СВЦЭМ!$A$33:$A$776,$A142,СВЦЭМ!$B$33:$B$776,C$119)+'СЕТ СН'!$I$11+СВЦЭМ!$D$10+'СЕТ СН'!$I$5-'СЕТ СН'!$I$21</f>
        <v>3583.5222601199998</v>
      </c>
      <c r="D142" s="36">
        <f>SUMIFS(СВЦЭМ!$D$33:$D$776,СВЦЭМ!$A$33:$A$776,$A142,СВЦЭМ!$B$33:$B$776,D$119)+'СЕТ СН'!$I$11+СВЦЭМ!$D$10+'СЕТ СН'!$I$5-'СЕТ СН'!$I$21</f>
        <v>3593.9822029900001</v>
      </c>
      <c r="E142" s="36">
        <f>SUMIFS(СВЦЭМ!$D$33:$D$776,СВЦЭМ!$A$33:$A$776,$A142,СВЦЭМ!$B$33:$B$776,E$119)+'СЕТ СН'!$I$11+СВЦЭМ!$D$10+'СЕТ СН'!$I$5-'СЕТ СН'!$I$21</f>
        <v>3600.26397021</v>
      </c>
      <c r="F142" s="36">
        <f>SUMIFS(СВЦЭМ!$D$33:$D$776,СВЦЭМ!$A$33:$A$776,$A142,СВЦЭМ!$B$33:$B$776,F$119)+'СЕТ СН'!$I$11+СВЦЭМ!$D$10+'СЕТ СН'!$I$5-'СЕТ СН'!$I$21</f>
        <v>3597.11583711</v>
      </c>
      <c r="G142" s="36">
        <f>SUMIFS(СВЦЭМ!$D$33:$D$776,СВЦЭМ!$A$33:$A$776,$A142,СВЦЭМ!$B$33:$B$776,G$119)+'СЕТ СН'!$I$11+СВЦЭМ!$D$10+'СЕТ СН'!$I$5-'СЕТ СН'!$I$21</f>
        <v>3588.9603944700002</v>
      </c>
      <c r="H142" s="36">
        <f>SUMIFS(СВЦЭМ!$D$33:$D$776,СВЦЭМ!$A$33:$A$776,$A142,СВЦЭМ!$B$33:$B$776,H$119)+'СЕТ СН'!$I$11+СВЦЭМ!$D$10+'СЕТ СН'!$I$5-'СЕТ СН'!$I$21</f>
        <v>3570.1718311899999</v>
      </c>
      <c r="I142" s="36">
        <f>SUMIFS(СВЦЭМ!$D$33:$D$776,СВЦЭМ!$A$33:$A$776,$A142,СВЦЭМ!$B$33:$B$776,I$119)+'СЕТ СН'!$I$11+СВЦЭМ!$D$10+'СЕТ СН'!$I$5-'СЕТ СН'!$I$21</f>
        <v>3571.46715885</v>
      </c>
      <c r="J142" s="36">
        <f>SUMIFS(СВЦЭМ!$D$33:$D$776,СВЦЭМ!$A$33:$A$776,$A142,СВЦЭМ!$B$33:$B$776,J$119)+'СЕТ СН'!$I$11+СВЦЭМ!$D$10+'СЕТ СН'!$I$5-'СЕТ СН'!$I$21</f>
        <v>3550.06526867</v>
      </c>
      <c r="K142" s="36">
        <f>SUMIFS(СВЦЭМ!$D$33:$D$776,СВЦЭМ!$A$33:$A$776,$A142,СВЦЭМ!$B$33:$B$776,K$119)+'СЕТ СН'!$I$11+СВЦЭМ!$D$10+'СЕТ СН'!$I$5-'СЕТ СН'!$I$21</f>
        <v>3536.5153165000002</v>
      </c>
      <c r="L142" s="36">
        <f>SUMIFS(СВЦЭМ!$D$33:$D$776,СВЦЭМ!$A$33:$A$776,$A142,СВЦЭМ!$B$33:$B$776,L$119)+'СЕТ СН'!$I$11+СВЦЭМ!$D$10+'СЕТ СН'!$I$5-'СЕТ СН'!$I$21</f>
        <v>3503.2550411100001</v>
      </c>
      <c r="M142" s="36">
        <f>SUMIFS(СВЦЭМ!$D$33:$D$776,СВЦЭМ!$A$33:$A$776,$A142,СВЦЭМ!$B$33:$B$776,M$119)+'СЕТ СН'!$I$11+СВЦЭМ!$D$10+'СЕТ СН'!$I$5-'СЕТ СН'!$I$21</f>
        <v>3497.7793101400002</v>
      </c>
      <c r="N142" s="36">
        <f>SUMIFS(СВЦЭМ!$D$33:$D$776,СВЦЭМ!$A$33:$A$776,$A142,СВЦЭМ!$B$33:$B$776,N$119)+'СЕТ СН'!$I$11+СВЦЭМ!$D$10+'СЕТ СН'!$I$5-'СЕТ СН'!$I$21</f>
        <v>3491.79971183</v>
      </c>
      <c r="O142" s="36">
        <f>SUMIFS(СВЦЭМ!$D$33:$D$776,СВЦЭМ!$A$33:$A$776,$A142,СВЦЭМ!$B$33:$B$776,O$119)+'СЕТ СН'!$I$11+СВЦЭМ!$D$10+'СЕТ СН'!$I$5-'СЕТ СН'!$I$21</f>
        <v>3499.7063957999999</v>
      </c>
      <c r="P142" s="36">
        <f>SUMIFS(СВЦЭМ!$D$33:$D$776,СВЦЭМ!$A$33:$A$776,$A142,СВЦЭМ!$B$33:$B$776,P$119)+'СЕТ СН'!$I$11+СВЦЭМ!$D$10+'СЕТ СН'!$I$5-'СЕТ СН'!$I$21</f>
        <v>3510.9082185299999</v>
      </c>
      <c r="Q142" s="36">
        <f>SUMIFS(СВЦЭМ!$D$33:$D$776,СВЦЭМ!$A$33:$A$776,$A142,СВЦЭМ!$B$33:$B$776,Q$119)+'СЕТ СН'!$I$11+СВЦЭМ!$D$10+'СЕТ СН'!$I$5-'СЕТ СН'!$I$21</f>
        <v>3508.73767752</v>
      </c>
      <c r="R142" s="36">
        <f>SUMIFS(СВЦЭМ!$D$33:$D$776,СВЦЭМ!$A$33:$A$776,$A142,СВЦЭМ!$B$33:$B$776,R$119)+'СЕТ СН'!$I$11+СВЦЭМ!$D$10+'СЕТ СН'!$I$5-'СЕТ СН'!$I$21</f>
        <v>3500.1030943400001</v>
      </c>
      <c r="S142" s="36">
        <f>SUMIFS(СВЦЭМ!$D$33:$D$776,СВЦЭМ!$A$33:$A$776,$A142,СВЦЭМ!$B$33:$B$776,S$119)+'СЕТ СН'!$I$11+СВЦЭМ!$D$10+'СЕТ СН'!$I$5-'СЕТ СН'!$I$21</f>
        <v>3492.68984525</v>
      </c>
      <c r="T142" s="36">
        <f>SUMIFS(СВЦЭМ!$D$33:$D$776,СВЦЭМ!$A$33:$A$776,$A142,СВЦЭМ!$B$33:$B$776,T$119)+'СЕТ СН'!$I$11+СВЦЭМ!$D$10+'СЕТ СН'!$I$5-'СЕТ СН'!$I$21</f>
        <v>3485.3920326100001</v>
      </c>
      <c r="U142" s="36">
        <f>SUMIFS(СВЦЭМ!$D$33:$D$776,СВЦЭМ!$A$33:$A$776,$A142,СВЦЭМ!$B$33:$B$776,U$119)+'СЕТ СН'!$I$11+СВЦЭМ!$D$10+'СЕТ СН'!$I$5-'СЕТ СН'!$I$21</f>
        <v>3482.7983640799998</v>
      </c>
      <c r="V142" s="36">
        <f>SUMIFS(СВЦЭМ!$D$33:$D$776,СВЦЭМ!$A$33:$A$776,$A142,СВЦЭМ!$B$33:$B$776,V$119)+'СЕТ СН'!$I$11+СВЦЭМ!$D$10+'СЕТ СН'!$I$5-'СЕТ СН'!$I$21</f>
        <v>3491.7446148899999</v>
      </c>
      <c r="W142" s="36">
        <f>SUMIFS(СВЦЭМ!$D$33:$D$776,СВЦЭМ!$A$33:$A$776,$A142,СВЦЭМ!$B$33:$B$776,W$119)+'СЕТ СН'!$I$11+СВЦЭМ!$D$10+'СЕТ СН'!$I$5-'СЕТ СН'!$I$21</f>
        <v>3503.7343907700001</v>
      </c>
      <c r="X142" s="36">
        <f>SUMIFS(СВЦЭМ!$D$33:$D$776,СВЦЭМ!$A$33:$A$776,$A142,СВЦЭМ!$B$33:$B$776,X$119)+'СЕТ СН'!$I$11+СВЦЭМ!$D$10+'СЕТ СН'!$I$5-'СЕТ СН'!$I$21</f>
        <v>3516.3659111699999</v>
      </c>
      <c r="Y142" s="36">
        <f>SUMIFS(СВЦЭМ!$D$33:$D$776,СВЦЭМ!$A$33:$A$776,$A142,СВЦЭМ!$B$33:$B$776,Y$119)+'СЕТ СН'!$I$11+СВЦЭМ!$D$10+'СЕТ СН'!$I$5-'СЕТ СН'!$I$21</f>
        <v>3525.5355554299999</v>
      </c>
    </row>
    <row r="143" spans="1:25" ht="15.75" x14ac:dyDescent="0.2">
      <c r="A143" s="35">
        <f t="shared" si="3"/>
        <v>43793</v>
      </c>
      <c r="B143" s="36">
        <f>SUMIFS(СВЦЭМ!$D$33:$D$776,СВЦЭМ!$A$33:$A$776,$A143,СВЦЭМ!$B$33:$B$776,B$119)+'СЕТ СН'!$I$11+СВЦЭМ!$D$10+'СЕТ СН'!$I$5-'СЕТ СН'!$I$21</f>
        <v>3504.32606661</v>
      </c>
      <c r="C143" s="36">
        <f>SUMIFS(СВЦЭМ!$D$33:$D$776,СВЦЭМ!$A$33:$A$776,$A143,СВЦЭМ!$B$33:$B$776,C$119)+'СЕТ СН'!$I$11+СВЦЭМ!$D$10+'СЕТ СН'!$I$5-'СЕТ СН'!$I$21</f>
        <v>3520.05776238</v>
      </c>
      <c r="D143" s="36">
        <f>SUMIFS(СВЦЭМ!$D$33:$D$776,СВЦЭМ!$A$33:$A$776,$A143,СВЦЭМ!$B$33:$B$776,D$119)+'СЕТ СН'!$I$11+СВЦЭМ!$D$10+'СЕТ СН'!$I$5-'СЕТ СН'!$I$21</f>
        <v>3577.6127254399998</v>
      </c>
      <c r="E143" s="36">
        <f>SUMIFS(СВЦЭМ!$D$33:$D$776,СВЦЭМ!$A$33:$A$776,$A143,СВЦЭМ!$B$33:$B$776,E$119)+'СЕТ СН'!$I$11+СВЦЭМ!$D$10+'СЕТ СН'!$I$5-'СЕТ СН'!$I$21</f>
        <v>3600.8695991700001</v>
      </c>
      <c r="F143" s="36">
        <f>SUMIFS(СВЦЭМ!$D$33:$D$776,СВЦЭМ!$A$33:$A$776,$A143,СВЦЭМ!$B$33:$B$776,F$119)+'СЕТ СН'!$I$11+СВЦЭМ!$D$10+'СЕТ СН'!$I$5-'СЕТ СН'!$I$21</f>
        <v>3604.7529531499999</v>
      </c>
      <c r="G143" s="36">
        <f>SUMIFS(СВЦЭМ!$D$33:$D$776,СВЦЭМ!$A$33:$A$776,$A143,СВЦЭМ!$B$33:$B$776,G$119)+'СЕТ СН'!$I$11+СВЦЭМ!$D$10+'СЕТ СН'!$I$5-'СЕТ СН'!$I$21</f>
        <v>3604.9885700699997</v>
      </c>
      <c r="H143" s="36">
        <f>SUMIFS(СВЦЭМ!$D$33:$D$776,СВЦЭМ!$A$33:$A$776,$A143,СВЦЭМ!$B$33:$B$776,H$119)+'СЕТ СН'!$I$11+СВЦЭМ!$D$10+'СЕТ СН'!$I$5-'СЕТ СН'!$I$21</f>
        <v>3593.5688179700001</v>
      </c>
      <c r="I143" s="36">
        <f>SUMIFS(СВЦЭМ!$D$33:$D$776,СВЦЭМ!$A$33:$A$776,$A143,СВЦЭМ!$B$33:$B$776,I$119)+'СЕТ СН'!$I$11+СВЦЭМ!$D$10+'СЕТ СН'!$I$5-'СЕТ СН'!$I$21</f>
        <v>3584.2332921500001</v>
      </c>
      <c r="J143" s="36">
        <f>SUMIFS(СВЦЭМ!$D$33:$D$776,СВЦЭМ!$A$33:$A$776,$A143,СВЦЭМ!$B$33:$B$776,J$119)+'СЕТ СН'!$I$11+СВЦЭМ!$D$10+'СЕТ СН'!$I$5-'СЕТ СН'!$I$21</f>
        <v>3558.6292168999998</v>
      </c>
      <c r="K143" s="36">
        <f>SUMIFS(СВЦЭМ!$D$33:$D$776,СВЦЭМ!$A$33:$A$776,$A143,СВЦЭМ!$B$33:$B$776,K$119)+'СЕТ СН'!$I$11+СВЦЭМ!$D$10+'СЕТ СН'!$I$5-'СЕТ СН'!$I$21</f>
        <v>3551.5015288700001</v>
      </c>
      <c r="L143" s="36">
        <f>SUMIFS(СВЦЭМ!$D$33:$D$776,СВЦЭМ!$A$33:$A$776,$A143,СВЦЭМ!$B$33:$B$776,L$119)+'СЕТ СН'!$I$11+СВЦЭМ!$D$10+'СЕТ СН'!$I$5-'СЕТ СН'!$I$21</f>
        <v>3507.2280928999999</v>
      </c>
      <c r="M143" s="36">
        <f>SUMIFS(СВЦЭМ!$D$33:$D$776,СВЦЭМ!$A$33:$A$776,$A143,СВЦЭМ!$B$33:$B$776,M$119)+'СЕТ СН'!$I$11+СВЦЭМ!$D$10+'СЕТ СН'!$I$5-'СЕТ СН'!$I$21</f>
        <v>3495.46450495</v>
      </c>
      <c r="N143" s="36">
        <f>SUMIFS(СВЦЭМ!$D$33:$D$776,СВЦЭМ!$A$33:$A$776,$A143,СВЦЭМ!$B$33:$B$776,N$119)+'СЕТ СН'!$I$11+СВЦЭМ!$D$10+'СЕТ СН'!$I$5-'СЕТ СН'!$I$21</f>
        <v>3485.6194917399998</v>
      </c>
      <c r="O143" s="36">
        <f>SUMIFS(СВЦЭМ!$D$33:$D$776,СВЦЭМ!$A$33:$A$776,$A143,СВЦЭМ!$B$33:$B$776,O$119)+'СЕТ СН'!$I$11+СВЦЭМ!$D$10+'СЕТ СН'!$I$5-'СЕТ СН'!$I$21</f>
        <v>3485.52510699</v>
      </c>
      <c r="P143" s="36">
        <f>SUMIFS(СВЦЭМ!$D$33:$D$776,СВЦЭМ!$A$33:$A$776,$A143,СВЦЭМ!$B$33:$B$776,P$119)+'СЕТ СН'!$I$11+СВЦЭМ!$D$10+'СЕТ СН'!$I$5-'СЕТ СН'!$I$21</f>
        <v>3492.8478815099998</v>
      </c>
      <c r="Q143" s="36">
        <f>SUMIFS(СВЦЭМ!$D$33:$D$776,СВЦЭМ!$A$33:$A$776,$A143,СВЦЭМ!$B$33:$B$776,Q$119)+'СЕТ СН'!$I$11+СВЦЭМ!$D$10+'СЕТ СН'!$I$5-'СЕТ СН'!$I$21</f>
        <v>3481.26026215</v>
      </c>
      <c r="R143" s="36">
        <f>SUMIFS(СВЦЭМ!$D$33:$D$776,СВЦЭМ!$A$33:$A$776,$A143,СВЦЭМ!$B$33:$B$776,R$119)+'СЕТ СН'!$I$11+СВЦЭМ!$D$10+'СЕТ СН'!$I$5-'СЕТ СН'!$I$21</f>
        <v>3503.4545591999999</v>
      </c>
      <c r="S143" s="36">
        <f>SUMIFS(СВЦЭМ!$D$33:$D$776,СВЦЭМ!$A$33:$A$776,$A143,СВЦЭМ!$B$33:$B$776,S$119)+'СЕТ СН'!$I$11+СВЦЭМ!$D$10+'СЕТ СН'!$I$5-'СЕТ СН'!$I$21</f>
        <v>3514.8622726200001</v>
      </c>
      <c r="T143" s="36">
        <f>SUMIFS(СВЦЭМ!$D$33:$D$776,СВЦЭМ!$A$33:$A$776,$A143,СВЦЭМ!$B$33:$B$776,T$119)+'СЕТ СН'!$I$11+СВЦЭМ!$D$10+'СЕТ СН'!$I$5-'СЕТ СН'!$I$21</f>
        <v>3507.6007289999998</v>
      </c>
      <c r="U143" s="36">
        <f>SUMIFS(СВЦЭМ!$D$33:$D$776,СВЦЭМ!$A$33:$A$776,$A143,СВЦЭМ!$B$33:$B$776,U$119)+'СЕТ СН'!$I$11+СВЦЭМ!$D$10+'СЕТ СН'!$I$5-'СЕТ СН'!$I$21</f>
        <v>3518.7345976400002</v>
      </c>
      <c r="V143" s="36">
        <f>SUMIFS(СВЦЭМ!$D$33:$D$776,СВЦЭМ!$A$33:$A$776,$A143,СВЦЭМ!$B$33:$B$776,V$119)+'СЕТ СН'!$I$11+СВЦЭМ!$D$10+'СЕТ СН'!$I$5-'СЕТ СН'!$I$21</f>
        <v>3515.1328930300001</v>
      </c>
      <c r="W143" s="36">
        <f>SUMIFS(СВЦЭМ!$D$33:$D$776,СВЦЭМ!$A$33:$A$776,$A143,СВЦЭМ!$B$33:$B$776,W$119)+'СЕТ СН'!$I$11+СВЦЭМ!$D$10+'СЕТ СН'!$I$5-'СЕТ СН'!$I$21</f>
        <v>3515.0407690399998</v>
      </c>
      <c r="X143" s="36">
        <f>SUMIFS(СВЦЭМ!$D$33:$D$776,СВЦЭМ!$A$33:$A$776,$A143,СВЦЭМ!$B$33:$B$776,X$119)+'СЕТ СН'!$I$11+СВЦЭМ!$D$10+'СЕТ СН'!$I$5-'СЕТ СН'!$I$21</f>
        <v>3513.9257949799999</v>
      </c>
      <c r="Y143" s="36">
        <f>SUMIFS(СВЦЭМ!$D$33:$D$776,СВЦЭМ!$A$33:$A$776,$A143,СВЦЭМ!$B$33:$B$776,Y$119)+'СЕТ СН'!$I$11+СВЦЭМ!$D$10+'СЕТ СН'!$I$5-'СЕТ СН'!$I$21</f>
        <v>3539.66154499</v>
      </c>
    </row>
    <row r="144" spans="1:25" ht="15.75" x14ac:dyDescent="0.2">
      <c r="A144" s="35">
        <f t="shared" si="3"/>
        <v>43794</v>
      </c>
      <c r="B144" s="36">
        <f>SUMIFS(СВЦЭМ!$D$33:$D$776,СВЦЭМ!$A$33:$A$776,$A144,СВЦЭМ!$B$33:$B$776,B$119)+'СЕТ СН'!$I$11+СВЦЭМ!$D$10+'СЕТ СН'!$I$5-'СЕТ СН'!$I$21</f>
        <v>3579.25444999</v>
      </c>
      <c r="C144" s="36">
        <f>SUMIFS(СВЦЭМ!$D$33:$D$776,СВЦЭМ!$A$33:$A$776,$A144,СВЦЭМ!$B$33:$B$776,C$119)+'СЕТ СН'!$I$11+СВЦЭМ!$D$10+'СЕТ СН'!$I$5-'СЕТ СН'!$I$21</f>
        <v>3601.2845595600002</v>
      </c>
      <c r="D144" s="36">
        <f>SUMIFS(СВЦЭМ!$D$33:$D$776,СВЦЭМ!$A$33:$A$776,$A144,СВЦЭМ!$B$33:$B$776,D$119)+'СЕТ СН'!$I$11+СВЦЭМ!$D$10+'СЕТ СН'!$I$5-'СЕТ СН'!$I$21</f>
        <v>3639.6254444599999</v>
      </c>
      <c r="E144" s="36">
        <f>SUMIFS(СВЦЭМ!$D$33:$D$776,СВЦЭМ!$A$33:$A$776,$A144,СВЦЭМ!$B$33:$B$776,E$119)+'СЕТ СН'!$I$11+СВЦЭМ!$D$10+'СЕТ СН'!$I$5-'СЕТ СН'!$I$21</f>
        <v>3646.4662220700002</v>
      </c>
      <c r="F144" s="36">
        <f>SUMIFS(СВЦЭМ!$D$33:$D$776,СВЦЭМ!$A$33:$A$776,$A144,СВЦЭМ!$B$33:$B$776,F$119)+'СЕТ СН'!$I$11+СВЦЭМ!$D$10+'СЕТ СН'!$I$5-'СЕТ СН'!$I$21</f>
        <v>3630.29178826</v>
      </c>
      <c r="G144" s="36">
        <f>SUMIFS(СВЦЭМ!$D$33:$D$776,СВЦЭМ!$A$33:$A$776,$A144,СВЦЭМ!$B$33:$B$776,G$119)+'СЕТ СН'!$I$11+СВЦЭМ!$D$10+'СЕТ СН'!$I$5-'СЕТ СН'!$I$21</f>
        <v>3629.8471177399997</v>
      </c>
      <c r="H144" s="36">
        <f>SUMIFS(СВЦЭМ!$D$33:$D$776,СВЦЭМ!$A$33:$A$776,$A144,СВЦЭМ!$B$33:$B$776,H$119)+'СЕТ СН'!$I$11+СВЦЭМ!$D$10+'СЕТ СН'!$I$5-'СЕТ СН'!$I$21</f>
        <v>3588.8567727999998</v>
      </c>
      <c r="I144" s="36">
        <f>SUMIFS(СВЦЭМ!$D$33:$D$776,СВЦЭМ!$A$33:$A$776,$A144,СВЦЭМ!$B$33:$B$776,I$119)+'СЕТ СН'!$I$11+СВЦЭМ!$D$10+'СЕТ СН'!$I$5-'СЕТ СН'!$I$21</f>
        <v>3572.6902058300002</v>
      </c>
      <c r="J144" s="36">
        <f>SUMIFS(СВЦЭМ!$D$33:$D$776,СВЦЭМ!$A$33:$A$776,$A144,СВЦЭМ!$B$33:$B$776,J$119)+'СЕТ СН'!$I$11+СВЦЭМ!$D$10+'СЕТ СН'!$I$5-'СЕТ СН'!$I$21</f>
        <v>3555.2167027999999</v>
      </c>
      <c r="K144" s="36">
        <f>SUMIFS(СВЦЭМ!$D$33:$D$776,СВЦЭМ!$A$33:$A$776,$A144,СВЦЭМ!$B$33:$B$776,K$119)+'СЕТ СН'!$I$11+СВЦЭМ!$D$10+'СЕТ СН'!$I$5-'СЕТ СН'!$I$21</f>
        <v>3544.8550611400001</v>
      </c>
      <c r="L144" s="36">
        <f>SUMIFS(СВЦЭМ!$D$33:$D$776,СВЦЭМ!$A$33:$A$776,$A144,СВЦЭМ!$B$33:$B$776,L$119)+'СЕТ СН'!$I$11+СВЦЭМ!$D$10+'СЕТ СН'!$I$5-'СЕТ СН'!$I$21</f>
        <v>3503.1667179799997</v>
      </c>
      <c r="M144" s="36">
        <f>SUMIFS(СВЦЭМ!$D$33:$D$776,СВЦЭМ!$A$33:$A$776,$A144,СВЦЭМ!$B$33:$B$776,M$119)+'СЕТ СН'!$I$11+СВЦЭМ!$D$10+'СЕТ СН'!$I$5-'СЕТ СН'!$I$21</f>
        <v>3503.39934111</v>
      </c>
      <c r="N144" s="36">
        <f>SUMIFS(СВЦЭМ!$D$33:$D$776,СВЦЭМ!$A$33:$A$776,$A144,СВЦЭМ!$B$33:$B$776,N$119)+'СЕТ СН'!$I$11+СВЦЭМ!$D$10+'СЕТ СН'!$I$5-'СЕТ СН'!$I$21</f>
        <v>3492.2458784599999</v>
      </c>
      <c r="O144" s="36">
        <f>SUMIFS(СВЦЭМ!$D$33:$D$776,СВЦЭМ!$A$33:$A$776,$A144,СВЦЭМ!$B$33:$B$776,O$119)+'СЕТ СН'!$I$11+СВЦЭМ!$D$10+'СЕТ СН'!$I$5-'СЕТ СН'!$I$21</f>
        <v>3500.2290652900001</v>
      </c>
      <c r="P144" s="36">
        <f>SUMIFS(СВЦЭМ!$D$33:$D$776,СВЦЭМ!$A$33:$A$776,$A144,СВЦЭМ!$B$33:$B$776,P$119)+'СЕТ СН'!$I$11+СВЦЭМ!$D$10+'СЕТ СН'!$I$5-'СЕТ СН'!$I$21</f>
        <v>3508.2742718899999</v>
      </c>
      <c r="Q144" s="36">
        <f>SUMIFS(СВЦЭМ!$D$33:$D$776,СВЦЭМ!$A$33:$A$776,$A144,СВЦЭМ!$B$33:$B$776,Q$119)+'СЕТ СН'!$I$11+СВЦЭМ!$D$10+'СЕТ СН'!$I$5-'СЕТ СН'!$I$21</f>
        <v>3483.0110636199997</v>
      </c>
      <c r="R144" s="36">
        <f>SUMIFS(СВЦЭМ!$D$33:$D$776,СВЦЭМ!$A$33:$A$776,$A144,СВЦЭМ!$B$33:$B$776,R$119)+'СЕТ СН'!$I$11+СВЦЭМ!$D$10+'СЕТ СН'!$I$5-'СЕТ СН'!$I$21</f>
        <v>3495.8915295900001</v>
      </c>
      <c r="S144" s="36">
        <f>SUMIFS(СВЦЭМ!$D$33:$D$776,СВЦЭМ!$A$33:$A$776,$A144,СВЦЭМ!$B$33:$B$776,S$119)+'СЕТ СН'!$I$11+СВЦЭМ!$D$10+'СЕТ СН'!$I$5-'СЕТ СН'!$I$21</f>
        <v>3492.4143442499999</v>
      </c>
      <c r="T144" s="36">
        <f>SUMIFS(СВЦЭМ!$D$33:$D$776,СВЦЭМ!$A$33:$A$776,$A144,СВЦЭМ!$B$33:$B$776,T$119)+'СЕТ СН'!$I$11+СВЦЭМ!$D$10+'СЕТ СН'!$I$5-'СЕТ СН'!$I$21</f>
        <v>3487.1163750599999</v>
      </c>
      <c r="U144" s="36">
        <f>SUMIFS(СВЦЭМ!$D$33:$D$776,СВЦЭМ!$A$33:$A$776,$A144,СВЦЭМ!$B$33:$B$776,U$119)+'СЕТ СН'!$I$11+СВЦЭМ!$D$10+'СЕТ СН'!$I$5-'СЕТ СН'!$I$21</f>
        <v>3495.1957935599999</v>
      </c>
      <c r="V144" s="36">
        <f>SUMIFS(СВЦЭМ!$D$33:$D$776,СВЦЭМ!$A$33:$A$776,$A144,СВЦЭМ!$B$33:$B$776,V$119)+'СЕТ СН'!$I$11+СВЦЭМ!$D$10+'СЕТ СН'!$I$5-'СЕТ СН'!$I$21</f>
        <v>3502.37078621</v>
      </c>
      <c r="W144" s="36">
        <f>SUMIFS(СВЦЭМ!$D$33:$D$776,СВЦЭМ!$A$33:$A$776,$A144,СВЦЭМ!$B$33:$B$776,W$119)+'СЕТ СН'!$I$11+СВЦЭМ!$D$10+'СЕТ СН'!$I$5-'СЕТ СН'!$I$21</f>
        <v>3526.2929393499999</v>
      </c>
      <c r="X144" s="36">
        <f>SUMIFS(СВЦЭМ!$D$33:$D$776,СВЦЭМ!$A$33:$A$776,$A144,СВЦЭМ!$B$33:$B$776,X$119)+'СЕТ СН'!$I$11+СВЦЭМ!$D$10+'СЕТ СН'!$I$5-'СЕТ СН'!$I$21</f>
        <v>3537.7497359399999</v>
      </c>
      <c r="Y144" s="36">
        <f>SUMIFS(СВЦЭМ!$D$33:$D$776,СВЦЭМ!$A$33:$A$776,$A144,СВЦЭМ!$B$33:$B$776,Y$119)+'СЕТ СН'!$I$11+СВЦЭМ!$D$10+'СЕТ СН'!$I$5-'СЕТ СН'!$I$21</f>
        <v>3553.6686099099998</v>
      </c>
    </row>
    <row r="145" spans="1:27" ht="15.75" x14ac:dyDescent="0.2">
      <c r="A145" s="35">
        <f t="shared" si="3"/>
        <v>43795</v>
      </c>
      <c r="B145" s="36">
        <f>SUMIFS(СВЦЭМ!$D$33:$D$776,СВЦЭМ!$A$33:$A$776,$A145,СВЦЭМ!$B$33:$B$776,B$119)+'СЕТ СН'!$I$11+СВЦЭМ!$D$10+'СЕТ СН'!$I$5-'СЕТ СН'!$I$21</f>
        <v>3604.6911557200001</v>
      </c>
      <c r="C145" s="36">
        <f>SUMIFS(СВЦЭМ!$D$33:$D$776,СВЦЭМ!$A$33:$A$776,$A145,СВЦЭМ!$B$33:$B$776,C$119)+'СЕТ СН'!$I$11+СВЦЭМ!$D$10+'СЕТ СН'!$I$5-'СЕТ СН'!$I$21</f>
        <v>3617.36005759</v>
      </c>
      <c r="D145" s="36">
        <f>SUMIFS(СВЦЭМ!$D$33:$D$776,СВЦЭМ!$A$33:$A$776,$A145,СВЦЭМ!$B$33:$B$776,D$119)+'СЕТ СН'!$I$11+СВЦЭМ!$D$10+'СЕТ СН'!$I$5-'СЕТ СН'!$I$21</f>
        <v>3631.56144782</v>
      </c>
      <c r="E145" s="36">
        <f>SUMIFS(СВЦЭМ!$D$33:$D$776,СВЦЭМ!$A$33:$A$776,$A145,СВЦЭМ!$B$33:$B$776,E$119)+'СЕТ СН'!$I$11+СВЦЭМ!$D$10+'СЕТ СН'!$I$5-'СЕТ СН'!$I$21</f>
        <v>3635.3280620599999</v>
      </c>
      <c r="F145" s="36">
        <f>SUMIFS(СВЦЭМ!$D$33:$D$776,СВЦЭМ!$A$33:$A$776,$A145,СВЦЭМ!$B$33:$B$776,F$119)+'СЕТ СН'!$I$11+СВЦЭМ!$D$10+'СЕТ СН'!$I$5-'СЕТ СН'!$I$21</f>
        <v>3623.8208232400002</v>
      </c>
      <c r="G145" s="36">
        <f>SUMIFS(СВЦЭМ!$D$33:$D$776,СВЦЭМ!$A$33:$A$776,$A145,СВЦЭМ!$B$33:$B$776,G$119)+'СЕТ СН'!$I$11+СВЦЭМ!$D$10+'СЕТ СН'!$I$5-'СЕТ СН'!$I$21</f>
        <v>3620.45533024</v>
      </c>
      <c r="H145" s="36">
        <f>SUMIFS(СВЦЭМ!$D$33:$D$776,СВЦЭМ!$A$33:$A$776,$A145,СВЦЭМ!$B$33:$B$776,H$119)+'СЕТ СН'!$I$11+СВЦЭМ!$D$10+'СЕТ СН'!$I$5-'СЕТ СН'!$I$21</f>
        <v>3594.4927532000002</v>
      </c>
      <c r="I145" s="36">
        <f>SUMIFS(СВЦЭМ!$D$33:$D$776,СВЦЭМ!$A$33:$A$776,$A145,СВЦЭМ!$B$33:$B$776,I$119)+'СЕТ СН'!$I$11+СВЦЭМ!$D$10+'СЕТ СН'!$I$5-'СЕТ СН'!$I$21</f>
        <v>3590.3364084599998</v>
      </c>
      <c r="J145" s="36">
        <f>SUMIFS(СВЦЭМ!$D$33:$D$776,СВЦЭМ!$A$33:$A$776,$A145,СВЦЭМ!$B$33:$B$776,J$119)+'СЕТ СН'!$I$11+СВЦЭМ!$D$10+'СЕТ СН'!$I$5-'СЕТ СН'!$I$21</f>
        <v>3550.0256847700002</v>
      </c>
      <c r="K145" s="36">
        <f>SUMIFS(СВЦЭМ!$D$33:$D$776,СВЦЭМ!$A$33:$A$776,$A145,СВЦЭМ!$B$33:$B$776,K$119)+'СЕТ СН'!$I$11+СВЦЭМ!$D$10+'СЕТ СН'!$I$5-'СЕТ СН'!$I$21</f>
        <v>3532.6094637300002</v>
      </c>
      <c r="L145" s="36">
        <f>SUMIFS(СВЦЭМ!$D$33:$D$776,СВЦЭМ!$A$33:$A$776,$A145,СВЦЭМ!$B$33:$B$776,L$119)+'СЕТ СН'!$I$11+СВЦЭМ!$D$10+'СЕТ СН'!$I$5-'СЕТ СН'!$I$21</f>
        <v>3496.9016617699999</v>
      </c>
      <c r="M145" s="36">
        <f>SUMIFS(СВЦЭМ!$D$33:$D$776,СВЦЭМ!$A$33:$A$776,$A145,СВЦЭМ!$B$33:$B$776,M$119)+'СЕТ СН'!$I$11+СВЦЭМ!$D$10+'СЕТ СН'!$I$5-'СЕТ СН'!$I$21</f>
        <v>3497.2276330499999</v>
      </c>
      <c r="N145" s="36">
        <f>SUMIFS(СВЦЭМ!$D$33:$D$776,СВЦЭМ!$A$33:$A$776,$A145,СВЦЭМ!$B$33:$B$776,N$119)+'СЕТ СН'!$I$11+СВЦЭМ!$D$10+'СЕТ СН'!$I$5-'СЕТ СН'!$I$21</f>
        <v>3483.9833670399998</v>
      </c>
      <c r="O145" s="36">
        <f>SUMIFS(СВЦЭМ!$D$33:$D$776,СВЦЭМ!$A$33:$A$776,$A145,СВЦЭМ!$B$33:$B$776,O$119)+'СЕТ СН'!$I$11+СВЦЭМ!$D$10+'СЕТ СН'!$I$5-'СЕТ СН'!$I$21</f>
        <v>3493.8902062500001</v>
      </c>
      <c r="P145" s="36">
        <f>SUMIFS(СВЦЭМ!$D$33:$D$776,СВЦЭМ!$A$33:$A$776,$A145,СВЦЭМ!$B$33:$B$776,P$119)+'СЕТ СН'!$I$11+СВЦЭМ!$D$10+'СЕТ СН'!$I$5-'СЕТ СН'!$I$21</f>
        <v>3504.18533561</v>
      </c>
      <c r="Q145" s="36">
        <f>SUMIFS(СВЦЭМ!$D$33:$D$776,СВЦЭМ!$A$33:$A$776,$A145,СВЦЭМ!$B$33:$B$776,Q$119)+'СЕТ СН'!$I$11+СВЦЭМ!$D$10+'СЕТ СН'!$I$5-'СЕТ СН'!$I$21</f>
        <v>3499.19030754</v>
      </c>
      <c r="R145" s="36">
        <f>SUMIFS(СВЦЭМ!$D$33:$D$776,СВЦЭМ!$A$33:$A$776,$A145,СВЦЭМ!$B$33:$B$776,R$119)+'СЕТ СН'!$I$11+СВЦЭМ!$D$10+'СЕТ СН'!$I$5-'СЕТ СН'!$I$21</f>
        <v>3518.8315271699998</v>
      </c>
      <c r="S145" s="36">
        <f>SUMIFS(СВЦЭМ!$D$33:$D$776,СВЦЭМ!$A$33:$A$776,$A145,СВЦЭМ!$B$33:$B$776,S$119)+'СЕТ СН'!$I$11+СВЦЭМ!$D$10+'СЕТ СН'!$I$5-'СЕТ СН'!$I$21</f>
        <v>3521.0109694100001</v>
      </c>
      <c r="T145" s="36">
        <f>SUMIFS(СВЦЭМ!$D$33:$D$776,СВЦЭМ!$A$33:$A$776,$A145,СВЦЭМ!$B$33:$B$776,T$119)+'СЕТ СН'!$I$11+СВЦЭМ!$D$10+'СЕТ СН'!$I$5-'СЕТ СН'!$I$21</f>
        <v>3501.0309260700001</v>
      </c>
      <c r="U145" s="36">
        <f>SUMIFS(СВЦЭМ!$D$33:$D$776,СВЦЭМ!$A$33:$A$776,$A145,СВЦЭМ!$B$33:$B$776,U$119)+'СЕТ СН'!$I$11+СВЦЭМ!$D$10+'СЕТ СН'!$I$5-'СЕТ СН'!$I$21</f>
        <v>3496.2362936700001</v>
      </c>
      <c r="V145" s="36">
        <f>SUMIFS(СВЦЭМ!$D$33:$D$776,СВЦЭМ!$A$33:$A$776,$A145,СВЦЭМ!$B$33:$B$776,V$119)+'СЕТ СН'!$I$11+СВЦЭМ!$D$10+'СЕТ СН'!$I$5-'СЕТ СН'!$I$21</f>
        <v>3510.3234210000001</v>
      </c>
      <c r="W145" s="36">
        <f>SUMIFS(СВЦЭМ!$D$33:$D$776,СВЦЭМ!$A$33:$A$776,$A145,СВЦЭМ!$B$33:$B$776,W$119)+'СЕТ СН'!$I$11+СВЦЭМ!$D$10+'СЕТ СН'!$I$5-'СЕТ СН'!$I$21</f>
        <v>3542.4340689000001</v>
      </c>
      <c r="X145" s="36">
        <f>SUMIFS(СВЦЭМ!$D$33:$D$776,СВЦЭМ!$A$33:$A$776,$A145,СВЦЭМ!$B$33:$B$776,X$119)+'СЕТ СН'!$I$11+СВЦЭМ!$D$10+'СЕТ СН'!$I$5-'СЕТ СН'!$I$21</f>
        <v>3545.40533099</v>
      </c>
      <c r="Y145" s="36">
        <f>SUMIFS(СВЦЭМ!$D$33:$D$776,СВЦЭМ!$A$33:$A$776,$A145,СВЦЭМ!$B$33:$B$776,Y$119)+'СЕТ СН'!$I$11+СВЦЭМ!$D$10+'СЕТ СН'!$I$5-'СЕТ СН'!$I$21</f>
        <v>3570.0292638299998</v>
      </c>
    </row>
    <row r="146" spans="1:27" ht="15.75" x14ac:dyDescent="0.2">
      <c r="A146" s="35">
        <f t="shared" si="3"/>
        <v>43796</v>
      </c>
      <c r="B146" s="36">
        <f>SUMIFS(СВЦЭМ!$D$33:$D$776,СВЦЭМ!$A$33:$A$776,$A146,СВЦЭМ!$B$33:$B$776,B$119)+'СЕТ СН'!$I$11+СВЦЭМ!$D$10+'СЕТ СН'!$I$5-'СЕТ СН'!$I$21</f>
        <v>3612.2704284000001</v>
      </c>
      <c r="C146" s="36">
        <f>SUMIFS(СВЦЭМ!$D$33:$D$776,СВЦЭМ!$A$33:$A$776,$A146,СВЦЭМ!$B$33:$B$776,C$119)+'СЕТ СН'!$I$11+СВЦЭМ!$D$10+'СЕТ СН'!$I$5-'СЕТ СН'!$I$21</f>
        <v>3627.41952993</v>
      </c>
      <c r="D146" s="36">
        <f>SUMIFS(СВЦЭМ!$D$33:$D$776,СВЦЭМ!$A$33:$A$776,$A146,СВЦЭМ!$B$33:$B$776,D$119)+'СЕТ СН'!$I$11+СВЦЭМ!$D$10+'СЕТ СН'!$I$5-'СЕТ СН'!$I$21</f>
        <v>3657.0128831100001</v>
      </c>
      <c r="E146" s="36">
        <f>SUMIFS(СВЦЭМ!$D$33:$D$776,СВЦЭМ!$A$33:$A$776,$A146,СВЦЭМ!$B$33:$B$776,E$119)+'СЕТ СН'!$I$11+СВЦЭМ!$D$10+'СЕТ СН'!$I$5-'СЕТ СН'!$I$21</f>
        <v>3656.1410714499998</v>
      </c>
      <c r="F146" s="36">
        <f>SUMIFS(СВЦЭМ!$D$33:$D$776,СВЦЭМ!$A$33:$A$776,$A146,СВЦЭМ!$B$33:$B$776,F$119)+'СЕТ СН'!$I$11+СВЦЭМ!$D$10+'СЕТ СН'!$I$5-'СЕТ СН'!$I$21</f>
        <v>3651.4443290499999</v>
      </c>
      <c r="G146" s="36">
        <f>SUMIFS(СВЦЭМ!$D$33:$D$776,СВЦЭМ!$A$33:$A$776,$A146,СВЦЭМ!$B$33:$B$776,G$119)+'СЕТ СН'!$I$11+СВЦЭМ!$D$10+'СЕТ СН'!$I$5-'СЕТ СН'!$I$21</f>
        <v>3637.93736266</v>
      </c>
      <c r="H146" s="36">
        <f>SUMIFS(СВЦЭМ!$D$33:$D$776,СВЦЭМ!$A$33:$A$776,$A146,СВЦЭМ!$B$33:$B$776,H$119)+'СЕТ СН'!$I$11+СВЦЭМ!$D$10+'СЕТ СН'!$I$5-'СЕТ СН'!$I$21</f>
        <v>3608.5280407499999</v>
      </c>
      <c r="I146" s="36">
        <f>SUMIFS(СВЦЭМ!$D$33:$D$776,СВЦЭМ!$A$33:$A$776,$A146,СВЦЭМ!$B$33:$B$776,I$119)+'СЕТ СН'!$I$11+СВЦЭМ!$D$10+'СЕТ СН'!$I$5-'СЕТ СН'!$I$21</f>
        <v>3618.0302851000001</v>
      </c>
      <c r="J146" s="36">
        <f>SUMIFS(СВЦЭМ!$D$33:$D$776,СВЦЭМ!$A$33:$A$776,$A146,СВЦЭМ!$B$33:$B$776,J$119)+'СЕТ СН'!$I$11+СВЦЭМ!$D$10+'СЕТ СН'!$I$5-'СЕТ СН'!$I$21</f>
        <v>3585.1270661099998</v>
      </c>
      <c r="K146" s="36">
        <f>SUMIFS(СВЦЭМ!$D$33:$D$776,СВЦЭМ!$A$33:$A$776,$A146,СВЦЭМ!$B$33:$B$776,K$119)+'СЕТ СН'!$I$11+СВЦЭМ!$D$10+'СЕТ СН'!$I$5-'СЕТ СН'!$I$21</f>
        <v>3572.0840896999998</v>
      </c>
      <c r="L146" s="36">
        <f>SUMIFS(СВЦЭМ!$D$33:$D$776,СВЦЭМ!$A$33:$A$776,$A146,СВЦЭМ!$B$33:$B$776,L$119)+'СЕТ СН'!$I$11+СВЦЭМ!$D$10+'СЕТ СН'!$I$5-'СЕТ СН'!$I$21</f>
        <v>3536.5085153199998</v>
      </c>
      <c r="M146" s="36">
        <f>SUMIFS(СВЦЭМ!$D$33:$D$776,СВЦЭМ!$A$33:$A$776,$A146,СВЦЭМ!$B$33:$B$776,M$119)+'СЕТ СН'!$I$11+СВЦЭМ!$D$10+'СЕТ СН'!$I$5-'СЕТ СН'!$I$21</f>
        <v>3525.3559530799998</v>
      </c>
      <c r="N146" s="36">
        <f>SUMIFS(СВЦЭМ!$D$33:$D$776,СВЦЭМ!$A$33:$A$776,$A146,СВЦЭМ!$B$33:$B$776,N$119)+'СЕТ СН'!$I$11+СВЦЭМ!$D$10+'СЕТ СН'!$I$5-'СЕТ СН'!$I$21</f>
        <v>3514.2543195600001</v>
      </c>
      <c r="O146" s="36">
        <f>SUMIFS(СВЦЭМ!$D$33:$D$776,СВЦЭМ!$A$33:$A$776,$A146,СВЦЭМ!$B$33:$B$776,O$119)+'СЕТ СН'!$I$11+СВЦЭМ!$D$10+'СЕТ СН'!$I$5-'СЕТ СН'!$I$21</f>
        <v>3529.0498898800001</v>
      </c>
      <c r="P146" s="36">
        <f>SUMIFS(СВЦЭМ!$D$33:$D$776,СВЦЭМ!$A$33:$A$776,$A146,СВЦЭМ!$B$33:$B$776,P$119)+'СЕТ СН'!$I$11+СВЦЭМ!$D$10+'СЕТ СН'!$I$5-'СЕТ СН'!$I$21</f>
        <v>3537.2448920100001</v>
      </c>
      <c r="Q146" s="36">
        <f>SUMIFS(СВЦЭМ!$D$33:$D$776,СВЦЭМ!$A$33:$A$776,$A146,СВЦЭМ!$B$33:$B$776,Q$119)+'СЕТ СН'!$I$11+СВЦЭМ!$D$10+'СЕТ СН'!$I$5-'СЕТ СН'!$I$21</f>
        <v>3520.9370178099998</v>
      </c>
      <c r="R146" s="36">
        <f>SUMIFS(СВЦЭМ!$D$33:$D$776,СВЦЭМ!$A$33:$A$776,$A146,СВЦЭМ!$B$33:$B$776,R$119)+'СЕТ СН'!$I$11+СВЦЭМ!$D$10+'СЕТ СН'!$I$5-'СЕТ СН'!$I$21</f>
        <v>3523.6435209800002</v>
      </c>
      <c r="S146" s="36">
        <f>SUMIFS(СВЦЭМ!$D$33:$D$776,СВЦЭМ!$A$33:$A$776,$A146,СВЦЭМ!$B$33:$B$776,S$119)+'СЕТ СН'!$I$11+СВЦЭМ!$D$10+'СЕТ СН'!$I$5-'СЕТ СН'!$I$21</f>
        <v>3537.15540117</v>
      </c>
      <c r="T146" s="36">
        <f>SUMIFS(СВЦЭМ!$D$33:$D$776,СВЦЭМ!$A$33:$A$776,$A146,СВЦЭМ!$B$33:$B$776,T$119)+'СЕТ СН'!$I$11+СВЦЭМ!$D$10+'СЕТ СН'!$I$5-'СЕТ СН'!$I$21</f>
        <v>3518.1895568099999</v>
      </c>
      <c r="U146" s="36">
        <f>SUMIFS(СВЦЭМ!$D$33:$D$776,СВЦЭМ!$A$33:$A$776,$A146,СВЦЭМ!$B$33:$B$776,U$119)+'СЕТ СН'!$I$11+СВЦЭМ!$D$10+'СЕТ СН'!$I$5-'СЕТ СН'!$I$21</f>
        <v>3513.8971028199999</v>
      </c>
      <c r="V146" s="36">
        <f>SUMIFS(СВЦЭМ!$D$33:$D$776,СВЦЭМ!$A$33:$A$776,$A146,СВЦЭМ!$B$33:$B$776,V$119)+'СЕТ СН'!$I$11+СВЦЭМ!$D$10+'СЕТ СН'!$I$5-'СЕТ СН'!$I$21</f>
        <v>3517.1266279900001</v>
      </c>
      <c r="W146" s="36">
        <f>SUMIFS(СВЦЭМ!$D$33:$D$776,СВЦЭМ!$A$33:$A$776,$A146,СВЦЭМ!$B$33:$B$776,W$119)+'СЕТ СН'!$I$11+СВЦЭМ!$D$10+'СЕТ СН'!$I$5-'СЕТ СН'!$I$21</f>
        <v>3519.4507986200001</v>
      </c>
      <c r="X146" s="36">
        <f>SUMIFS(СВЦЭМ!$D$33:$D$776,СВЦЭМ!$A$33:$A$776,$A146,СВЦЭМ!$B$33:$B$776,X$119)+'СЕТ СН'!$I$11+СВЦЭМ!$D$10+'СЕТ СН'!$I$5-'СЕТ СН'!$I$21</f>
        <v>3530.9077139000001</v>
      </c>
      <c r="Y146" s="36">
        <f>SUMIFS(СВЦЭМ!$D$33:$D$776,СВЦЭМ!$A$33:$A$776,$A146,СВЦЭМ!$B$33:$B$776,Y$119)+'СЕТ СН'!$I$11+СВЦЭМ!$D$10+'СЕТ СН'!$I$5-'СЕТ СН'!$I$21</f>
        <v>3554.28727299</v>
      </c>
    </row>
    <row r="147" spans="1:27" ht="15.75" x14ac:dyDescent="0.2">
      <c r="A147" s="35">
        <f t="shared" si="3"/>
        <v>43797</v>
      </c>
      <c r="B147" s="36">
        <f>SUMIFS(СВЦЭМ!$D$33:$D$776,СВЦЭМ!$A$33:$A$776,$A147,СВЦЭМ!$B$33:$B$776,B$119)+'СЕТ СН'!$I$11+СВЦЭМ!$D$10+'СЕТ СН'!$I$5-'СЕТ СН'!$I$21</f>
        <v>3633.4597785999999</v>
      </c>
      <c r="C147" s="36">
        <f>SUMIFS(СВЦЭМ!$D$33:$D$776,СВЦЭМ!$A$33:$A$776,$A147,СВЦЭМ!$B$33:$B$776,C$119)+'СЕТ СН'!$I$11+СВЦЭМ!$D$10+'СЕТ СН'!$I$5-'СЕТ СН'!$I$21</f>
        <v>3656.1569349699998</v>
      </c>
      <c r="D147" s="36">
        <f>SUMIFS(СВЦЭМ!$D$33:$D$776,СВЦЭМ!$A$33:$A$776,$A147,СВЦЭМ!$B$33:$B$776,D$119)+'СЕТ СН'!$I$11+СВЦЭМ!$D$10+'СЕТ СН'!$I$5-'СЕТ СН'!$I$21</f>
        <v>3696.6064473699998</v>
      </c>
      <c r="E147" s="36">
        <f>SUMIFS(СВЦЭМ!$D$33:$D$776,СВЦЭМ!$A$33:$A$776,$A147,СВЦЭМ!$B$33:$B$776,E$119)+'СЕТ СН'!$I$11+СВЦЭМ!$D$10+'СЕТ СН'!$I$5-'СЕТ СН'!$I$21</f>
        <v>3680.96475943</v>
      </c>
      <c r="F147" s="36">
        <f>SUMIFS(СВЦЭМ!$D$33:$D$776,СВЦЭМ!$A$33:$A$776,$A147,СВЦЭМ!$B$33:$B$776,F$119)+'СЕТ СН'!$I$11+СВЦЭМ!$D$10+'СЕТ СН'!$I$5-'СЕТ СН'!$I$21</f>
        <v>3671.0446840999998</v>
      </c>
      <c r="G147" s="36">
        <f>SUMIFS(СВЦЭМ!$D$33:$D$776,СВЦЭМ!$A$33:$A$776,$A147,СВЦЭМ!$B$33:$B$776,G$119)+'СЕТ СН'!$I$11+СВЦЭМ!$D$10+'СЕТ СН'!$I$5-'СЕТ СН'!$I$21</f>
        <v>3667.9967888800002</v>
      </c>
      <c r="H147" s="36">
        <f>SUMIFS(СВЦЭМ!$D$33:$D$776,СВЦЭМ!$A$33:$A$776,$A147,СВЦЭМ!$B$33:$B$776,H$119)+'СЕТ СН'!$I$11+СВЦЭМ!$D$10+'СЕТ СН'!$I$5-'СЕТ СН'!$I$21</f>
        <v>3641.3377684699999</v>
      </c>
      <c r="I147" s="36">
        <f>SUMIFS(СВЦЭМ!$D$33:$D$776,СВЦЭМ!$A$33:$A$776,$A147,СВЦЭМ!$B$33:$B$776,I$119)+'СЕТ СН'!$I$11+СВЦЭМ!$D$10+'СЕТ СН'!$I$5-'СЕТ СН'!$I$21</f>
        <v>3623.1470809900002</v>
      </c>
      <c r="J147" s="36">
        <f>SUMIFS(СВЦЭМ!$D$33:$D$776,СВЦЭМ!$A$33:$A$776,$A147,СВЦЭМ!$B$33:$B$776,J$119)+'СЕТ СН'!$I$11+СВЦЭМ!$D$10+'СЕТ СН'!$I$5-'СЕТ СН'!$I$21</f>
        <v>3606.4291355599998</v>
      </c>
      <c r="K147" s="36">
        <f>SUMIFS(СВЦЭМ!$D$33:$D$776,СВЦЭМ!$A$33:$A$776,$A147,СВЦЭМ!$B$33:$B$776,K$119)+'СЕТ СН'!$I$11+СВЦЭМ!$D$10+'СЕТ СН'!$I$5-'СЕТ СН'!$I$21</f>
        <v>3590.0802942199998</v>
      </c>
      <c r="L147" s="36">
        <f>SUMIFS(СВЦЭМ!$D$33:$D$776,СВЦЭМ!$A$33:$A$776,$A147,СВЦЭМ!$B$33:$B$776,L$119)+'СЕТ СН'!$I$11+СВЦЭМ!$D$10+'СЕТ СН'!$I$5-'СЕТ СН'!$I$21</f>
        <v>3556.4828101200001</v>
      </c>
      <c r="M147" s="36">
        <f>SUMIFS(СВЦЭМ!$D$33:$D$776,СВЦЭМ!$A$33:$A$776,$A147,СВЦЭМ!$B$33:$B$776,M$119)+'СЕТ СН'!$I$11+СВЦЭМ!$D$10+'СЕТ СН'!$I$5-'СЕТ СН'!$I$21</f>
        <v>3541.9813666800001</v>
      </c>
      <c r="N147" s="36">
        <f>SUMIFS(СВЦЭМ!$D$33:$D$776,СВЦЭМ!$A$33:$A$776,$A147,СВЦЭМ!$B$33:$B$776,N$119)+'СЕТ СН'!$I$11+СВЦЭМ!$D$10+'СЕТ СН'!$I$5-'СЕТ СН'!$I$21</f>
        <v>3537.7251536399999</v>
      </c>
      <c r="O147" s="36">
        <f>SUMIFS(СВЦЭМ!$D$33:$D$776,СВЦЭМ!$A$33:$A$776,$A147,СВЦЭМ!$B$33:$B$776,O$119)+'СЕТ СН'!$I$11+СВЦЭМ!$D$10+'СЕТ СН'!$I$5-'СЕТ СН'!$I$21</f>
        <v>3543.3651009200003</v>
      </c>
      <c r="P147" s="36">
        <f>SUMIFS(СВЦЭМ!$D$33:$D$776,СВЦЭМ!$A$33:$A$776,$A147,СВЦЭМ!$B$33:$B$776,P$119)+'СЕТ СН'!$I$11+СВЦЭМ!$D$10+'СЕТ СН'!$I$5-'СЕТ СН'!$I$21</f>
        <v>3548.0451083799999</v>
      </c>
      <c r="Q147" s="36">
        <f>SUMIFS(СВЦЭМ!$D$33:$D$776,СВЦЭМ!$A$33:$A$776,$A147,СВЦЭМ!$B$33:$B$776,Q$119)+'СЕТ СН'!$I$11+СВЦЭМ!$D$10+'СЕТ СН'!$I$5-'СЕТ СН'!$I$21</f>
        <v>3534.69272684</v>
      </c>
      <c r="R147" s="36">
        <f>SUMIFS(СВЦЭМ!$D$33:$D$776,СВЦЭМ!$A$33:$A$776,$A147,СВЦЭМ!$B$33:$B$776,R$119)+'СЕТ СН'!$I$11+СВЦЭМ!$D$10+'СЕТ СН'!$I$5-'СЕТ СН'!$I$21</f>
        <v>3544.81890479</v>
      </c>
      <c r="S147" s="36">
        <f>SUMIFS(СВЦЭМ!$D$33:$D$776,СВЦЭМ!$A$33:$A$776,$A147,СВЦЭМ!$B$33:$B$776,S$119)+'СЕТ СН'!$I$11+СВЦЭМ!$D$10+'СЕТ СН'!$I$5-'СЕТ СН'!$I$21</f>
        <v>3545.2493066299999</v>
      </c>
      <c r="T147" s="36">
        <f>SUMIFS(СВЦЭМ!$D$33:$D$776,СВЦЭМ!$A$33:$A$776,$A147,СВЦЭМ!$B$33:$B$776,T$119)+'СЕТ СН'!$I$11+СВЦЭМ!$D$10+'СЕТ СН'!$I$5-'СЕТ СН'!$I$21</f>
        <v>3543.50726768</v>
      </c>
      <c r="U147" s="36">
        <f>SUMIFS(СВЦЭМ!$D$33:$D$776,СВЦЭМ!$A$33:$A$776,$A147,СВЦЭМ!$B$33:$B$776,U$119)+'СЕТ СН'!$I$11+СВЦЭМ!$D$10+'СЕТ СН'!$I$5-'СЕТ СН'!$I$21</f>
        <v>3526.2657309199999</v>
      </c>
      <c r="V147" s="36">
        <f>SUMIFS(СВЦЭМ!$D$33:$D$776,СВЦЭМ!$A$33:$A$776,$A147,СВЦЭМ!$B$33:$B$776,V$119)+'СЕТ СН'!$I$11+СВЦЭМ!$D$10+'СЕТ СН'!$I$5-'СЕТ СН'!$I$21</f>
        <v>3515.0951399</v>
      </c>
      <c r="W147" s="36">
        <f>SUMIFS(СВЦЭМ!$D$33:$D$776,СВЦЭМ!$A$33:$A$776,$A147,СВЦЭМ!$B$33:$B$776,W$119)+'СЕТ СН'!$I$11+СВЦЭМ!$D$10+'СЕТ СН'!$I$5-'СЕТ СН'!$I$21</f>
        <v>3518.9484399900002</v>
      </c>
      <c r="X147" s="36">
        <f>SUMIFS(СВЦЭМ!$D$33:$D$776,СВЦЭМ!$A$33:$A$776,$A147,СВЦЭМ!$B$33:$B$776,X$119)+'СЕТ СН'!$I$11+СВЦЭМ!$D$10+'СЕТ СН'!$I$5-'СЕТ СН'!$I$21</f>
        <v>3484.0199845699999</v>
      </c>
      <c r="Y147" s="36">
        <f>SUMIFS(СВЦЭМ!$D$33:$D$776,СВЦЭМ!$A$33:$A$776,$A147,СВЦЭМ!$B$33:$B$776,Y$119)+'СЕТ СН'!$I$11+СВЦЭМ!$D$10+'СЕТ СН'!$I$5-'СЕТ СН'!$I$21</f>
        <v>3498.5416726600001</v>
      </c>
    </row>
    <row r="148" spans="1:27" ht="15.75" x14ac:dyDescent="0.2">
      <c r="A148" s="35">
        <f t="shared" si="3"/>
        <v>43798</v>
      </c>
      <c r="B148" s="36">
        <f>SUMIFS(СВЦЭМ!$D$33:$D$776,СВЦЭМ!$A$33:$A$776,$A148,СВЦЭМ!$B$33:$B$776,B$119)+'СЕТ СН'!$I$11+СВЦЭМ!$D$10+'СЕТ СН'!$I$5-'СЕТ СН'!$I$21</f>
        <v>3579.39771522</v>
      </c>
      <c r="C148" s="36">
        <f>SUMIFS(СВЦЭМ!$D$33:$D$776,СВЦЭМ!$A$33:$A$776,$A148,СВЦЭМ!$B$33:$B$776,C$119)+'СЕТ СН'!$I$11+СВЦЭМ!$D$10+'СЕТ СН'!$I$5-'СЕТ СН'!$I$21</f>
        <v>3582.0170845900002</v>
      </c>
      <c r="D148" s="36">
        <f>SUMIFS(СВЦЭМ!$D$33:$D$776,СВЦЭМ!$A$33:$A$776,$A148,СВЦЭМ!$B$33:$B$776,D$119)+'СЕТ СН'!$I$11+СВЦЭМ!$D$10+'СЕТ СН'!$I$5-'СЕТ СН'!$I$21</f>
        <v>3612.94658875</v>
      </c>
      <c r="E148" s="36">
        <f>SUMIFS(СВЦЭМ!$D$33:$D$776,СВЦЭМ!$A$33:$A$776,$A148,СВЦЭМ!$B$33:$B$776,E$119)+'СЕТ СН'!$I$11+СВЦЭМ!$D$10+'СЕТ СН'!$I$5-'СЕТ СН'!$I$21</f>
        <v>3616.4216913099999</v>
      </c>
      <c r="F148" s="36">
        <f>SUMIFS(СВЦЭМ!$D$33:$D$776,СВЦЭМ!$A$33:$A$776,$A148,СВЦЭМ!$B$33:$B$776,F$119)+'СЕТ СН'!$I$11+СВЦЭМ!$D$10+'СЕТ СН'!$I$5-'СЕТ СН'!$I$21</f>
        <v>3604.8696048299998</v>
      </c>
      <c r="G148" s="36">
        <f>SUMIFS(СВЦЭМ!$D$33:$D$776,СВЦЭМ!$A$33:$A$776,$A148,СВЦЭМ!$B$33:$B$776,G$119)+'СЕТ СН'!$I$11+СВЦЭМ!$D$10+'СЕТ СН'!$I$5-'СЕТ СН'!$I$21</f>
        <v>3604.5348369100002</v>
      </c>
      <c r="H148" s="36">
        <f>SUMIFS(СВЦЭМ!$D$33:$D$776,СВЦЭМ!$A$33:$A$776,$A148,СВЦЭМ!$B$33:$B$776,H$119)+'СЕТ СН'!$I$11+СВЦЭМ!$D$10+'СЕТ СН'!$I$5-'СЕТ СН'!$I$21</f>
        <v>3577.1458464299999</v>
      </c>
      <c r="I148" s="36">
        <f>SUMIFS(СВЦЭМ!$D$33:$D$776,СВЦЭМ!$A$33:$A$776,$A148,СВЦЭМ!$B$33:$B$776,I$119)+'СЕТ СН'!$I$11+СВЦЭМ!$D$10+'СЕТ СН'!$I$5-'СЕТ СН'!$I$21</f>
        <v>3562.1087157399998</v>
      </c>
      <c r="J148" s="36">
        <f>SUMIFS(СВЦЭМ!$D$33:$D$776,СВЦЭМ!$A$33:$A$776,$A148,СВЦЭМ!$B$33:$B$776,J$119)+'СЕТ СН'!$I$11+СВЦЭМ!$D$10+'СЕТ СН'!$I$5-'СЕТ СН'!$I$21</f>
        <v>3550.4734483900002</v>
      </c>
      <c r="K148" s="36">
        <f>SUMIFS(СВЦЭМ!$D$33:$D$776,СВЦЭМ!$A$33:$A$776,$A148,СВЦЭМ!$B$33:$B$776,K$119)+'СЕТ СН'!$I$11+СВЦЭМ!$D$10+'СЕТ СН'!$I$5-'СЕТ СН'!$I$21</f>
        <v>3537.4634925</v>
      </c>
      <c r="L148" s="36">
        <f>SUMIFS(СВЦЭМ!$D$33:$D$776,СВЦЭМ!$A$33:$A$776,$A148,СВЦЭМ!$B$33:$B$776,L$119)+'СЕТ СН'!$I$11+СВЦЭМ!$D$10+'СЕТ СН'!$I$5-'СЕТ СН'!$I$21</f>
        <v>3501.36070019</v>
      </c>
      <c r="M148" s="36">
        <f>SUMIFS(СВЦЭМ!$D$33:$D$776,СВЦЭМ!$A$33:$A$776,$A148,СВЦЭМ!$B$33:$B$776,M$119)+'СЕТ СН'!$I$11+СВЦЭМ!$D$10+'СЕТ СН'!$I$5-'СЕТ СН'!$I$21</f>
        <v>3489.95437739</v>
      </c>
      <c r="N148" s="36">
        <f>SUMIFS(СВЦЭМ!$D$33:$D$776,СВЦЭМ!$A$33:$A$776,$A148,СВЦЭМ!$B$33:$B$776,N$119)+'СЕТ СН'!$I$11+СВЦЭМ!$D$10+'СЕТ СН'!$I$5-'СЕТ СН'!$I$21</f>
        <v>3482.1022176799997</v>
      </c>
      <c r="O148" s="36">
        <f>SUMIFS(СВЦЭМ!$D$33:$D$776,СВЦЭМ!$A$33:$A$776,$A148,СВЦЭМ!$B$33:$B$776,O$119)+'СЕТ СН'!$I$11+СВЦЭМ!$D$10+'СЕТ СН'!$I$5-'СЕТ СН'!$I$21</f>
        <v>3493.3748025899999</v>
      </c>
      <c r="P148" s="36">
        <f>SUMIFS(СВЦЭМ!$D$33:$D$776,СВЦЭМ!$A$33:$A$776,$A148,СВЦЭМ!$B$33:$B$776,P$119)+'СЕТ СН'!$I$11+СВЦЭМ!$D$10+'СЕТ СН'!$I$5-'СЕТ СН'!$I$21</f>
        <v>3504.87104129</v>
      </c>
      <c r="Q148" s="36">
        <f>SUMIFS(СВЦЭМ!$D$33:$D$776,СВЦЭМ!$A$33:$A$776,$A148,СВЦЭМ!$B$33:$B$776,Q$119)+'СЕТ СН'!$I$11+СВЦЭМ!$D$10+'СЕТ СН'!$I$5-'СЕТ СН'!$I$21</f>
        <v>3514.26827757</v>
      </c>
      <c r="R148" s="36">
        <f>SUMIFS(СВЦЭМ!$D$33:$D$776,СВЦЭМ!$A$33:$A$776,$A148,СВЦЭМ!$B$33:$B$776,R$119)+'СЕТ СН'!$I$11+СВЦЭМ!$D$10+'СЕТ СН'!$I$5-'СЕТ СН'!$I$21</f>
        <v>3521.7458555600001</v>
      </c>
      <c r="S148" s="36">
        <f>SUMIFS(СВЦЭМ!$D$33:$D$776,СВЦЭМ!$A$33:$A$776,$A148,СВЦЭМ!$B$33:$B$776,S$119)+'СЕТ СН'!$I$11+СВЦЭМ!$D$10+'СЕТ СН'!$I$5-'СЕТ СН'!$I$21</f>
        <v>3528.86731371</v>
      </c>
      <c r="T148" s="36">
        <f>SUMIFS(СВЦЭМ!$D$33:$D$776,СВЦЭМ!$A$33:$A$776,$A148,СВЦЭМ!$B$33:$B$776,T$119)+'СЕТ СН'!$I$11+СВЦЭМ!$D$10+'СЕТ СН'!$I$5-'СЕТ СН'!$I$21</f>
        <v>3528.9532993900002</v>
      </c>
      <c r="U148" s="36">
        <f>SUMIFS(СВЦЭМ!$D$33:$D$776,СВЦЭМ!$A$33:$A$776,$A148,СВЦЭМ!$B$33:$B$776,U$119)+'СЕТ СН'!$I$11+СВЦЭМ!$D$10+'СЕТ СН'!$I$5-'СЕТ СН'!$I$21</f>
        <v>3523.1206132799998</v>
      </c>
      <c r="V148" s="36">
        <f>SUMIFS(СВЦЭМ!$D$33:$D$776,СВЦЭМ!$A$33:$A$776,$A148,СВЦЭМ!$B$33:$B$776,V$119)+'СЕТ СН'!$I$11+СВЦЭМ!$D$10+'СЕТ СН'!$I$5-'СЕТ СН'!$I$21</f>
        <v>3526.4829449499998</v>
      </c>
      <c r="W148" s="36">
        <f>SUMIFS(СВЦЭМ!$D$33:$D$776,СВЦЭМ!$A$33:$A$776,$A148,СВЦЭМ!$B$33:$B$776,W$119)+'СЕТ СН'!$I$11+СВЦЭМ!$D$10+'СЕТ СН'!$I$5-'СЕТ СН'!$I$21</f>
        <v>3536.9438579299999</v>
      </c>
      <c r="X148" s="36">
        <f>SUMIFS(СВЦЭМ!$D$33:$D$776,СВЦЭМ!$A$33:$A$776,$A148,СВЦЭМ!$B$33:$B$776,X$119)+'СЕТ СН'!$I$11+СВЦЭМ!$D$10+'СЕТ СН'!$I$5-'СЕТ СН'!$I$21</f>
        <v>3534.0410850399999</v>
      </c>
      <c r="Y148" s="36">
        <f>SUMIFS(СВЦЭМ!$D$33:$D$776,СВЦЭМ!$A$33:$A$776,$A148,СВЦЭМ!$B$33:$B$776,Y$119)+'СЕТ СН'!$I$11+СВЦЭМ!$D$10+'СЕТ СН'!$I$5-'СЕТ СН'!$I$21</f>
        <v>3563.4616631999997</v>
      </c>
    </row>
    <row r="149" spans="1:27" ht="15.75" x14ac:dyDescent="0.2">
      <c r="A149" s="35">
        <f t="shared" si="3"/>
        <v>43799</v>
      </c>
      <c r="B149" s="36">
        <f>SUMIFS(СВЦЭМ!$D$33:$D$776,СВЦЭМ!$A$33:$A$776,$A149,СВЦЭМ!$B$33:$B$776,B$119)+'СЕТ СН'!$I$11+СВЦЭМ!$D$10+'СЕТ СН'!$I$5-'СЕТ СН'!$I$21</f>
        <v>3611.0501423199998</v>
      </c>
      <c r="C149" s="36">
        <f>SUMIFS(СВЦЭМ!$D$33:$D$776,СВЦЭМ!$A$33:$A$776,$A149,СВЦЭМ!$B$33:$B$776,C$119)+'СЕТ СН'!$I$11+СВЦЭМ!$D$10+'СЕТ СН'!$I$5-'СЕТ СН'!$I$21</f>
        <v>3605.9747907400001</v>
      </c>
      <c r="D149" s="36">
        <f>SUMIFS(СВЦЭМ!$D$33:$D$776,СВЦЭМ!$A$33:$A$776,$A149,СВЦЭМ!$B$33:$B$776,D$119)+'СЕТ СН'!$I$11+СВЦЭМ!$D$10+'СЕТ СН'!$I$5-'СЕТ СН'!$I$21</f>
        <v>3646.5670268200001</v>
      </c>
      <c r="E149" s="36">
        <f>SUMIFS(СВЦЭМ!$D$33:$D$776,СВЦЭМ!$A$33:$A$776,$A149,СВЦЭМ!$B$33:$B$776,E$119)+'СЕТ СН'!$I$11+СВЦЭМ!$D$10+'СЕТ СН'!$I$5-'СЕТ СН'!$I$21</f>
        <v>3649.6197045200001</v>
      </c>
      <c r="F149" s="36">
        <f>SUMIFS(СВЦЭМ!$D$33:$D$776,СВЦЭМ!$A$33:$A$776,$A149,СВЦЭМ!$B$33:$B$776,F$119)+'СЕТ СН'!$I$11+СВЦЭМ!$D$10+'СЕТ СН'!$I$5-'СЕТ СН'!$I$21</f>
        <v>3627.5267880399997</v>
      </c>
      <c r="G149" s="36">
        <f>SUMIFS(СВЦЭМ!$D$33:$D$776,СВЦЭМ!$A$33:$A$776,$A149,СВЦЭМ!$B$33:$B$776,G$119)+'СЕТ СН'!$I$11+СВЦЭМ!$D$10+'СЕТ СН'!$I$5-'СЕТ СН'!$I$21</f>
        <v>3633.6739885699999</v>
      </c>
      <c r="H149" s="36">
        <f>SUMIFS(СВЦЭМ!$D$33:$D$776,СВЦЭМ!$A$33:$A$776,$A149,СВЦЭМ!$B$33:$B$776,H$119)+'СЕТ СН'!$I$11+СВЦЭМ!$D$10+'СЕТ СН'!$I$5-'СЕТ СН'!$I$21</f>
        <v>3616.0759087799997</v>
      </c>
      <c r="I149" s="36">
        <f>SUMIFS(СВЦЭМ!$D$33:$D$776,СВЦЭМ!$A$33:$A$776,$A149,СВЦЭМ!$B$33:$B$776,I$119)+'СЕТ СН'!$I$11+СВЦЭМ!$D$10+'СЕТ СН'!$I$5-'СЕТ СН'!$I$21</f>
        <v>3605.7021537999999</v>
      </c>
      <c r="J149" s="36">
        <f>SUMIFS(СВЦЭМ!$D$33:$D$776,СВЦЭМ!$A$33:$A$776,$A149,СВЦЭМ!$B$33:$B$776,J$119)+'СЕТ СН'!$I$11+СВЦЭМ!$D$10+'СЕТ СН'!$I$5-'СЕТ СН'!$I$21</f>
        <v>3577.3720538799998</v>
      </c>
      <c r="K149" s="36">
        <f>SUMIFS(СВЦЭМ!$D$33:$D$776,СВЦЭМ!$A$33:$A$776,$A149,СВЦЭМ!$B$33:$B$776,K$119)+'СЕТ СН'!$I$11+СВЦЭМ!$D$10+'СЕТ СН'!$I$5-'СЕТ СН'!$I$21</f>
        <v>3557.6695969399998</v>
      </c>
      <c r="L149" s="36">
        <f>SUMIFS(СВЦЭМ!$D$33:$D$776,СВЦЭМ!$A$33:$A$776,$A149,СВЦЭМ!$B$33:$B$776,L$119)+'СЕТ СН'!$I$11+СВЦЭМ!$D$10+'СЕТ СН'!$I$5-'СЕТ СН'!$I$21</f>
        <v>3515.8170405299998</v>
      </c>
      <c r="M149" s="36">
        <f>SUMIFS(СВЦЭМ!$D$33:$D$776,СВЦЭМ!$A$33:$A$776,$A149,СВЦЭМ!$B$33:$B$776,M$119)+'СЕТ СН'!$I$11+СВЦЭМ!$D$10+'СЕТ СН'!$I$5-'СЕТ СН'!$I$21</f>
        <v>3505.2439221300001</v>
      </c>
      <c r="N149" s="36">
        <f>SUMIFS(СВЦЭМ!$D$33:$D$776,СВЦЭМ!$A$33:$A$776,$A149,СВЦЭМ!$B$33:$B$776,N$119)+'СЕТ СН'!$I$11+СВЦЭМ!$D$10+'СЕТ СН'!$I$5-'СЕТ СН'!$I$21</f>
        <v>3498.60185224</v>
      </c>
      <c r="O149" s="36">
        <f>SUMIFS(СВЦЭМ!$D$33:$D$776,СВЦЭМ!$A$33:$A$776,$A149,СВЦЭМ!$B$33:$B$776,O$119)+'СЕТ СН'!$I$11+СВЦЭМ!$D$10+'СЕТ СН'!$I$5-'СЕТ СН'!$I$21</f>
        <v>3508.53756122</v>
      </c>
      <c r="P149" s="36">
        <f>SUMIFS(СВЦЭМ!$D$33:$D$776,СВЦЭМ!$A$33:$A$776,$A149,СВЦЭМ!$B$33:$B$776,P$119)+'СЕТ СН'!$I$11+СВЦЭМ!$D$10+'СЕТ СН'!$I$5-'СЕТ СН'!$I$21</f>
        <v>3516.9269601799997</v>
      </c>
      <c r="Q149" s="36">
        <f>SUMIFS(СВЦЭМ!$D$33:$D$776,СВЦЭМ!$A$33:$A$776,$A149,СВЦЭМ!$B$33:$B$776,Q$119)+'СЕТ СН'!$I$11+СВЦЭМ!$D$10+'СЕТ СН'!$I$5-'СЕТ СН'!$I$21</f>
        <v>3520.3318638400001</v>
      </c>
      <c r="R149" s="36">
        <f>SUMIFS(СВЦЭМ!$D$33:$D$776,СВЦЭМ!$A$33:$A$776,$A149,СВЦЭМ!$B$33:$B$776,R$119)+'СЕТ СН'!$I$11+СВЦЭМ!$D$10+'СЕТ СН'!$I$5-'СЕТ СН'!$I$21</f>
        <v>3501.2224781300001</v>
      </c>
      <c r="S149" s="36">
        <f>SUMIFS(СВЦЭМ!$D$33:$D$776,СВЦЭМ!$A$33:$A$776,$A149,СВЦЭМ!$B$33:$B$776,S$119)+'СЕТ СН'!$I$11+СВЦЭМ!$D$10+'СЕТ СН'!$I$5-'СЕТ СН'!$I$21</f>
        <v>3492.28914489</v>
      </c>
      <c r="T149" s="36">
        <f>SUMIFS(СВЦЭМ!$D$33:$D$776,СВЦЭМ!$A$33:$A$776,$A149,СВЦЭМ!$B$33:$B$776,T$119)+'СЕТ СН'!$I$11+СВЦЭМ!$D$10+'СЕТ СН'!$I$5-'СЕТ СН'!$I$21</f>
        <v>3481.9917924599999</v>
      </c>
      <c r="U149" s="36">
        <f>SUMIFS(СВЦЭМ!$D$33:$D$776,СВЦЭМ!$A$33:$A$776,$A149,СВЦЭМ!$B$33:$B$776,U$119)+'СЕТ СН'!$I$11+СВЦЭМ!$D$10+'СЕТ СН'!$I$5-'СЕТ СН'!$I$21</f>
        <v>3481.0915814499999</v>
      </c>
      <c r="V149" s="36">
        <f>SUMIFS(СВЦЭМ!$D$33:$D$776,СВЦЭМ!$A$33:$A$776,$A149,СВЦЭМ!$B$33:$B$776,V$119)+'СЕТ СН'!$I$11+СВЦЭМ!$D$10+'СЕТ СН'!$I$5-'СЕТ СН'!$I$21</f>
        <v>3492.1209580999998</v>
      </c>
      <c r="W149" s="36">
        <f>SUMIFS(СВЦЭМ!$D$33:$D$776,СВЦЭМ!$A$33:$A$776,$A149,СВЦЭМ!$B$33:$B$776,W$119)+'СЕТ СН'!$I$11+СВЦЭМ!$D$10+'СЕТ СН'!$I$5-'СЕТ СН'!$I$21</f>
        <v>3503.11279728</v>
      </c>
      <c r="X149" s="36">
        <f>SUMIFS(СВЦЭМ!$D$33:$D$776,СВЦЭМ!$A$33:$A$776,$A149,СВЦЭМ!$B$33:$B$776,X$119)+'СЕТ СН'!$I$11+СВЦЭМ!$D$10+'СЕТ СН'!$I$5-'СЕТ СН'!$I$21</f>
        <v>3505.0857535</v>
      </c>
      <c r="Y149" s="36">
        <f>SUMIFS(СВЦЭМ!$D$33:$D$776,СВЦЭМ!$A$33:$A$776,$A149,СВЦЭМ!$B$33:$B$776,Y$119)+'СЕТ СН'!$I$11+СВЦЭМ!$D$10+'СЕТ СН'!$I$5-'СЕТ СН'!$I$21</f>
        <v>3546.2759227299998</v>
      </c>
    </row>
    <row r="150" spans="1:27" ht="15.75" hidden="1" x14ac:dyDescent="0.2">
      <c r="A150" s="35">
        <f t="shared" si="3"/>
        <v>43800</v>
      </c>
      <c r="B150" s="36">
        <f>SUMIFS(СВЦЭМ!$D$33:$D$776,СВЦЭМ!$A$33:$A$776,$A150,СВЦЭМ!$B$33:$B$776,B$119)+'СЕТ СН'!$I$11+СВЦЭМ!$D$10+'СЕТ СН'!$I$5-'СЕТ СН'!$I$21</f>
        <v>2721.2415828399999</v>
      </c>
      <c r="C150" s="36">
        <f>SUMIFS(СВЦЭМ!$D$33:$D$776,СВЦЭМ!$A$33:$A$776,$A150,СВЦЭМ!$B$33:$B$776,C$119)+'СЕТ СН'!$I$11+СВЦЭМ!$D$10+'СЕТ СН'!$I$5-'СЕТ СН'!$I$21</f>
        <v>2721.2415828399999</v>
      </c>
      <c r="D150" s="36">
        <f>SUMIFS(СВЦЭМ!$D$33:$D$776,СВЦЭМ!$A$33:$A$776,$A150,СВЦЭМ!$B$33:$B$776,D$119)+'СЕТ СН'!$I$11+СВЦЭМ!$D$10+'СЕТ СН'!$I$5-'СЕТ СН'!$I$21</f>
        <v>2721.2415828399999</v>
      </c>
      <c r="E150" s="36">
        <f>SUMIFS(СВЦЭМ!$D$33:$D$776,СВЦЭМ!$A$33:$A$776,$A150,СВЦЭМ!$B$33:$B$776,E$119)+'СЕТ СН'!$I$11+СВЦЭМ!$D$10+'СЕТ СН'!$I$5-'СЕТ СН'!$I$21</f>
        <v>2721.2415828399999</v>
      </c>
      <c r="F150" s="36">
        <f>SUMIFS(СВЦЭМ!$D$33:$D$776,СВЦЭМ!$A$33:$A$776,$A150,СВЦЭМ!$B$33:$B$776,F$119)+'СЕТ СН'!$I$11+СВЦЭМ!$D$10+'СЕТ СН'!$I$5-'СЕТ СН'!$I$21</f>
        <v>2721.2415828399999</v>
      </c>
      <c r="G150" s="36">
        <f>SUMIFS(СВЦЭМ!$D$33:$D$776,СВЦЭМ!$A$33:$A$776,$A150,СВЦЭМ!$B$33:$B$776,G$119)+'СЕТ СН'!$I$11+СВЦЭМ!$D$10+'СЕТ СН'!$I$5-'СЕТ СН'!$I$21</f>
        <v>2721.2415828399999</v>
      </c>
      <c r="H150" s="36">
        <f>SUMIFS(СВЦЭМ!$D$33:$D$776,СВЦЭМ!$A$33:$A$776,$A150,СВЦЭМ!$B$33:$B$776,H$119)+'СЕТ СН'!$I$11+СВЦЭМ!$D$10+'СЕТ СН'!$I$5-'СЕТ СН'!$I$21</f>
        <v>2721.2415828399999</v>
      </c>
      <c r="I150" s="36">
        <f>SUMIFS(СВЦЭМ!$D$33:$D$776,СВЦЭМ!$A$33:$A$776,$A150,СВЦЭМ!$B$33:$B$776,I$119)+'СЕТ СН'!$I$11+СВЦЭМ!$D$10+'СЕТ СН'!$I$5-'СЕТ СН'!$I$21</f>
        <v>2721.2415828399999</v>
      </c>
      <c r="J150" s="36">
        <f>SUMIFS(СВЦЭМ!$D$33:$D$776,СВЦЭМ!$A$33:$A$776,$A150,СВЦЭМ!$B$33:$B$776,J$119)+'СЕТ СН'!$I$11+СВЦЭМ!$D$10+'СЕТ СН'!$I$5-'СЕТ СН'!$I$21</f>
        <v>2721.2415828399999</v>
      </c>
      <c r="K150" s="36">
        <f>SUMIFS(СВЦЭМ!$D$33:$D$776,СВЦЭМ!$A$33:$A$776,$A150,СВЦЭМ!$B$33:$B$776,K$119)+'СЕТ СН'!$I$11+СВЦЭМ!$D$10+'СЕТ СН'!$I$5-'СЕТ СН'!$I$21</f>
        <v>2721.2415828399999</v>
      </c>
      <c r="L150" s="36">
        <f>SUMIFS(СВЦЭМ!$D$33:$D$776,СВЦЭМ!$A$33:$A$776,$A150,СВЦЭМ!$B$33:$B$776,L$119)+'СЕТ СН'!$I$11+СВЦЭМ!$D$10+'СЕТ СН'!$I$5-'СЕТ СН'!$I$21</f>
        <v>2721.2415828399999</v>
      </c>
      <c r="M150" s="36">
        <f>SUMIFS(СВЦЭМ!$D$33:$D$776,СВЦЭМ!$A$33:$A$776,$A150,СВЦЭМ!$B$33:$B$776,M$119)+'СЕТ СН'!$I$11+СВЦЭМ!$D$10+'СЕТ СН'!$I$5-'СЕТ СН'!$I$21</f>
        <v>2721.2415828399999</v>
      </c>
      <c r="N150" s="36">
        <f>SUMIFS(СВЦЭМ!$D$33:$D$776,СВЦЭМ!$A$33:$A$776,$A150,СВЦЭМ!$B$33:$B$776,N$119)+'СЕТ СН'!$I$11+СВЦЭМ!$D$10+'СЕТ СН'!$I$5-'СЕТ СН'!$I$21</f>
        <v>2721.2415828399999</v>
      </c>
      <c r="O150" s="36">
        <f>SUMIFS(СВЦЭМ!$D$33:$D$776,СВЦЭМ!$A$33:$A$776,$A150,СВЦЭМ!$B$33:$B$776,O$119)+'СЕТ СН'!$I$11+СВЦЭМ!$D$10+'СЕТ СН'!$I$5-'СЕТ СН'!$I$21</f>
        <v>2721.2415828399999</v>
      </c>
      <c r="P150" s="36">
        <f>SUMIFS(СВЦЭМ!$D$33:$D$776,СВЦЭМ!$A$33:$A$776,$A150,СВЦЭМ!$B$33:$B$776,P$119)+'СЕТ СН'!$I$11+СВЦЭМ!$D$10+'СЕТ СН'!$I$5-'СЕТ СН'!$I$21</f>
        <v>2721.2415828399999</v>
      </c>
      <c r="Q150" s="36">
        <f>SUMIFS(СВЦЭМ!$D$33:$D$776,СВЦЭМ!$A$33:$A$776,$A150,СВЦЭМ!$B$33:$B$776,Q$119)+'СЕТ СН'!$I$11+СВЦЭМ!$D$10+'СЕТ СН'!$I$5-'СЕТ СН'!$I$21</f>
        <v>2721.2415828399999</v>
      </c>
      <c r="R150" s="36">
        <f>SUMIFS(СВЦЭМ!$D$33:$D$776,СВЦЭМ!$A$33:$A$776,$A150,СВЦЭМ!$B$33:$B$776,R$119)+'СЕТ СН'!$I$11+СВЦЭМ!$D$10+'СЕТ СН'!$I$5-'СЕТ СН'!$I$21</f>
        <v>2721.2415828399999</v>
      </c>
      <c r="S150" s="36">
        <f>SUMIFS(СВЦЭМ!$D$33:$D$776,СВЦЭМ!$A$33:$A$776,$A150,СВЦЭМ!$B$33:$B$776,S$119)+'СЕТ СН'!$I$11+СВЦЭМ!$D$10+'СЕТ СН'!$I$5-'СЕТ СН'!$I$21</f>
        <v>2721.2415828399999</v>
      </c>
      <c r="T150" s="36">
        <f>SUMIFS(СВЦЭМ!$D$33:$D$776,СВЦЭМ!$A$33:$A$776,$A150,СВЦЭМ!$B$33:$B$776,T$119)+'СЕТ СН'!$I$11+СВЦЭМ!$D$10+'СЕТ СН'!$I$5-'СЕТ СН'!$I$21</f>
        <v>2721.2415828399999</v>
      </c>
      <c r="U150" s="36">
        <f>SUMIFS(СВЦЭМ!$D$33:$D$776,СВЦЭМ!$A$33:$A$776,$A150,СВЦЭМ!$B$33:$B$776,U$119)+'СЕТ СН'!$I$11+СВЦЭМ!$D$10+'СЕТ СН'!$I$5-'СЕТ СН'!$I$21</f>
        <v>2721.2415828399999</v>
      </c>
      <c r="V150" s="36">
        <f>SUMIFS(СВЦЭМ!$D$33:$D$776,СВЦЭМ!$A$33:$A$776,$A150,СВЦЭМ!$B$33:$B$776,V$119)+'СЕТ СН'!$I$11+СВЦЭМ!$D$10+'СЕТ СН'!$I$5-'СЕТ СН'!$I$21</f>
        <v>2721.2415828399999</v>
      </c>
      <c r="W150" s="36">
        <f>SUMIFS(СВЦЭМ!$D$33:$D$776,СВЦЭМ!$A$33:$A$776,$A150,СВЦЭМ!$B$33:$B$776,W$119)+'СЕТ СН'!$I$11+СВЦЭМ!$D$10+'СЕТ СН'!$I$5-'СЕТ СН'!$I$21</f>
        <v>2721.2415828399999</v>
      </c>
      <c r="X150" s="36">
        <f>SUMIFS(СВЦЭМ!$D$33:$D$776,СВЦЭМ!$A$33:$A$776,$A150,СВЦЭМ!$B$33:$B$776,X$119)+'СЕТ СН'!$I$11+СВЦЭМ!$D$10+'СЕТ СН'!$I$5-'СЕТ СН'!$I$21</f>
        <v>2721.2415828399999</v>
      </c>
      <c r="Y150" s="36">
        <f>SUMIFS(СВЦЭМ!$D$33:$D$776,СВЦЭМ!$A$33:$A$776,$A150,СВЦЭМ!$B$33:$B$776,Y$119)+'СЕТ СН'!$I$11+СВЦЭМ!$D$10+'СЕТ СН'!$I$5-'СЕТ СН'!$I$21</f>
        <v>2721.2415828399999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SUMIFS(СВЦЭМ!$E$33:$E$776,СВЦЭМ!$A$33:$A$776,$A156,СВЦЭМ!$B$33:$B$776,B$155)+'СЕТ СН'!$F$12</f>
        <v>154.82937584000001</v>
      </c>
      <c r="C156" s="36">
        <f>SUMIFS(СВЦЭМ!$E$33:$E$776,СВЦЭМ!$A$33:$A$776,$A156,СВЦЭМ!$B$33:$B$776,C$155)+'СЕТ СН'!$F$12</f>
        <v>163.84098705</v>
      </c>
      <c r="D156" s="36">
        <f>SUMIFS(СВЦЭМ!$E$33:$E$776,СВЦЭМ!$A$33:$A$776,$A156,СВЦЭМ!$B$33:$B$776,D$155)+'СЕТ СН'!$F$12</f>
        <v>167.61657525999999</v>
      </c>
      <c r="E156" s="36">
        <f>SUMIFS(СВЦЭМ!$E$33:$E$776,СВЦЭМ!$A$33:$A$776,$A156,СВЦЭМ!$B$33:$B$776,E$155)+'СЕТ СН'!$F$12</f>
        <v>170.14528084</v>
      </c>
      <c r="F156" s="36">
        <f>SUMIFS(СВЦЭМ!$E$33:$E$776,СВЦЭМ!$A$33:$A$776,$A156,СВЦЭМ!$B$33:$B$776,F$155)+'СЕТ СН'!$F$12</f>
        <v>170.84449452999999</v>
      </c>
      <c r="G156" s="36">
        <f>SUMIFS(СВЦЭМ!$E$33:$E$776,СВЦЭМ!$A$33:$A$776,$A156,СВЦЭМ!$B$33:$B$776,G$155)+'СЕТ СН'!$F$12</f>
        <v>167.04324294</v>
      </c>
      <c r="H156" s="36">
        <f>SUMIFS(СВЦЭМ!$E$33:$E$776,СВЦЭМ!$A$33:$A$776,$A156,СВЦЭМ!$B$33:$B$776,H$155)+'СЕТ СН'!$F$12</f>
        <v>165.07192545000001</v>
      </c>
      <c r="I156" s="36">
        <f>SUMIFS(СВЦЭМ!$E$33:$E$776,СВЦЭМ!$A$33:$A$776,$A156,СВЦЭМ!$B$33:$B$776,I$155)+'СЕТ СН'!$F$12</f>
        <v>161.81224671000001</v>
      </c>
      <c r="J156" s="36">
        <f>SUMIFS(СВЦЭМ!$E$33:$E$776,СВЦЭМ!$A$33:$A$776,$A156,СВЦЭМ!$B$33:$B$776,J$155)+'СЕТ СН'!$F$12</f>
        <v>156.76579029000001</v>
      </c>
      <c r="K156" s="36">
        <f>SUMIFS(СВЦЭМ!$E$33:$E$776,СВЦЭМ!$A$33:$A$776,$A156,СВЦЭМ!$B$33:$B$776,K$155)+'СЕТ СН'!$F$12</f>
        <v>154.19348223</v>
      </c>
      <c r="L156" s="36">
        <f>SUMIFS(СВЦЭМ!$E$33:$E$776,СВЦЭМ!$A$33:$A$776,$A156,СВЦЭМ!$B$33:$B$776,L$155)+'СЕТ СН'!$F$12</f>
        <v>155.30692722000001</v>
      </c>
      <c r="M156" s="36">
        <f>SUMIFS(СВЦЭМ!$E$33:$E$776,СВЦЭМ!$A$33:$A$776,$A156,СВЦЭМ!$B$33:$B$776,M$155)+'СЕТ СН'!$F$12</f>
        <v>155.84956120999999</v>
      </c>
      <c r="N156" s="36">
        <f>SUMIFS(СВЦЭМ!$E$33:$E$776,СВЦЭМ!$A$33:$A$776,$A156,СВЦЭМ!$B$33:$B$776,N$155)+'СЕТ СН'!$F$12</f>
        <v>157.00777747999999</v>
      </c>
      <c r="O156" s="36">
        <f>SUMIFS(СВЦЭМ!$E$33:$E$776,СВЦЭМ!$A$33:$A$776,$A156,СВЦЭМ!$B$33:$B$776,O$155)+'СЕТ СН'!$F$12</f>
        <v>156.60030096</v>
      </c>
      <c r="P156" s="36">
        <f>SUMIFS(СВЦЭМ!$E$33:$E$776,СВЦЭМ!$A$33:$A$776,$A156,СВЦЭМ!$B$33:$B$776,P$155)+'СЕТ СН'!$F$12</f>
        <v>157.91839088</v>
      </c>
      <c r="Q156" s="36">
        <f>SUMIFS(СВЦЭМ!$E$33:$E$776,СВЦЭМ!$A$33:$A$776,$A156,СВЦЭМ!$B$33:$B$776,Q$155)+'СЕТ СН'!$F$12</f>
        <v>157.36342617</v>
      </c>
      <c r="R156" s="36">
        <f>SUMIFS(СВЦЭМ!$E$33:$E$776,СВЦЭМ!$A$33:$A$776,$A156,СВЦЭМ!$B$33:$B$776,R$155)+'СЕТ СН'!$F$12</f>
        <v>148.61663917000001</v>
      </c>
      <c r="S156" s="36">
        <f>SUMIFS(СВЦЭМ!$E$33:$E$776,СВЦЭМ!$A$33:$A$776,$A156,СВЦЭМ!$B$33:$B$776,S$155)+'СЕТ СН'!$F$12</f>
        <v>144.88702709</v>
      </c>
      <c r="T156" s="36">
        <f>SUMIFS(СВЦЭМ!$E$33:$E$776,СВЦЭМ!$A$33:$A$776,$A156,СВЦЭМ!$B$33:$B$776,T$155)+'СЕТ СН'!$F$12</f>
        <v>140.56501600000001</v>
      </c>
      <c r="U156" s="36">
        <f>SUMIFS(СВЦЭМ!$E$33:$E$776,СВЦЭМ!$A$33:$A$776,$A156,СВЦЭМ!$B$33:$B$776,U$155)+'СЕТ СН'!$F$12</f>
        <v>140.34002369999999</v>
      </c>
      <c r="V156" s="36">
        <f>SUMIFS(СВЦЭМ!$E$33:$E$776,СВЦЭМ!$A$33:$A$776,$A156,СВЦЭМ!$B$33:$B$776,V$155)+'СЕТ СН'!$F$12</f>
        <v>141.95490974000001</v>
      </c>
      <c r="W156" s="36">
        <f>SUMIFS(СВЦЭМ!$E$33:$E$776,СВЦЭМ!$A$33:$A$776,$A156,СВЦЭМ!$B$33:$B$776,W$155)+'СЕТ СН'!$F$12</f>
        <v>145.27238032</v>
      </c>
      <c r="X156" s="36">
        <f>SUMIFS(СВЦЭМ!$E$33:$E$776,СВЦЭМ!$A$33:$A$776,$A156,СВЦЭМ!$B$33:$B$776,X$155)+'СЕТ СН'!$F$12</f>
        <v>148.17109866000001</v>
      </c>
      <c r="Y156" s="36">
        <f>SUMIFS(СВЦЭМ!$E$33:$E$776,СВЦЭМ!$A$33:$A$776,$A156,СВЦЭМ!$B$33:$B$776,Y$155)+'СЕТ СН'!$F$12</f>
        <v>153.79805644000001</v>
      </c>
      <c r="AA156" s="45"/>
    </row>
    <row r="157" spans="1:27" ht="15.75" x14ac:dyDescent="0.2">
      <c r="A157" s="35">
        <f>A156+1</f>
        <v>43771</v>
      </c>
      <c r="B157" s="36">
        <f>SUMIFS(СВЦЭМ!$E$33:$E$776,СВЦЭМ!$A$33:$A$776,$A157,СВЦЭМ!$B$33:$B$776,B$155)+'СЕТ СН'!$F$12</f>
        <v>157.32770894999999</v>
      </c>
      <c r="C157" s="36">
        <f>SUMIFS(СВЦЭМ!$E$33:$E$776,СВЦЭМ!$A$33:$A$776,$A157,СВЦЭМ!$B$33:$B$776,C$155)+'СЕТ СН'!$F$12</f>
        <v>165.07353502999999</v>
      </c>
      <c r="D157" s="36">
        <f>SUMIFS(СВЦЭМ!$E$33:$E$776,СВЦЭМ!$A$33:$A$776,$A157,СВЦЭМ!$B$33:$B$776,D$155)+'СЕТ СН'!$F$12</f>
        <v>169.65406576999999</v>
      </c>
      <c r="E157" s="36">
        <f>SUMIFS(СВЦЭМ!$E$33:$E$776,СВЦЭМ!$A$33:$A$776,$A157,СВЦЭМ!$B$33:$B$776,E$155)+'СЕТ СН'!$F$12</f>
        <v>171.66432560999999</v>
      </c>
      <c r="F157" s="36">
        <f>SUMIFS(СВЦЭМ!$E$33:$E$776,СВЦЭМ!$A$33:$A$776,$A157,СВЦЭМ!$B$33:$B$776,F$155)+'СЕТ СН'!$F$12</f>
        <v>168.57584484</v>
      </c>
      <c r="G157" s="36">
        <f>SUMIFS(СВЦЭМ!$E$33:$E$776,СВЦЭМ!$A$33:$A$776,$A157,СВЦЭМ!$B$33:$B$776,G$155)+'СЕТ СН'!$F$12</f>
        <v>165.90726265000001</v>
      </c>
      <c r="H157" s="36">
        <f>SUMIFS(СВЦЭМ!$E$33:$E$776,СВЦЭМ!$A$33:$A$776,$A157,СВЦЭМ!$B$33:$B$776,H$155)+'СЕТ СН'!$F$12</f>
        <v>161.43389228000001</v>
      </c>
      <c r="I157" s="36">
        <f>SUMIFS(СВЦЭМ!$E$33:$E$776,СВЦЭМ!$A$33:$A$776,$A157,СВЦЭМ!$B$33:$B$776,I$155)+'СЕТ СН'!$F$12</f>
        <v>159.62141303000001</v>
      </c>
      <c r="J157" s="36">
        <f>SUMIFS(СВЦЭМ!$E$33:$E$776,СВЦЭМ!$A$33:$A$776,$A157,СВЦЭМ!$B$33:$B$776,J$155)+'СЕТ СН'!$F$12</f>
        <v>156.63306763</v>
      </c>
      <c r="K157" s="36">
        <f>SUMIFS(СВЦЭМ!$E$33:$E$776,СВЦЭМ!$A$33:$A$776,$A157,СВЦЭМ!$B$33:$B$776,K$155)+'СЕТ СН'!$F$12</f>
        <v>150.73361405</v>
      </c>
      <c r="L157" s="36">
        <f>SUMIFS(СВЦЭМ!$E$33:$E$776,СВЦЭМ!$A$33:$A$776,$A157,СВЦЭМ!$B$33:$B$776,L$155)+'СЕТ СН'!$F$12</f>
        <v>147.78294951000001</v>
      </c>
      <c r="M157" s="36">
        <f>SUMIFS(СВЦЭМ!$E$33:$E$776,СВЦЭМ!$A$33:$A$776,$A157,СВЦЭМ!$B$33:$B$776,M$155)+'СЕТ СН'!$F$12</f>
        <v>150.07062601999999</v>
      </c>
      <c r="N157" s="36">
        <f>SUMIFS(СВЦЭМ!$E$33:$E$776,СВЦЭМ!$A$33:$A$776,$A157,СВЦЭМ!$B$33:$B$776,N$155)+'СЕТ СН'!$F$12</f>
        <v>149.81755949999999</v>
      </c>
      <c r="O157" s="36">
        <f>SUMIFS(СВЦЭМ!$E$33:$E$776,СВЦЭМ!$A$33:$A$776,$A157,СВЦЭМ!$B$33:$B$776,O$155)+'СЕТ СН'!$F$12</f>
        <v>151.00899874999999</v>
      </c>
      <c r="P157" s="36">
        <f>SUMIFS(СВЦЭМ!$E$33:$E$776,СВЦЭМ!$A$33:$A$776,$A157,СВЦЭМ!$B$33:$B$776,P$155)+'СЕТ СН'!$F$12</f>
        <v>152.51850327</v>
      </c>
      <c r="Q157" s="36">
        <f>SUMIFS(СВЦЭМ!$E$33:$E$776,СВЦЭМ!$A$33:$A$776,$A157,СВЦЭМ!$B$33:$B$776,Q$155)+'СЕТ СН'!$F$12</f>
        <v>148.93436853</v>
      </c>
      <c r="R157" s="36">
        <f>SUMIFS(СВЦЭМ!$E$33:$E$776,СВЦЭМ!$A$33:$A$776,$A157,СВЦЭМ!$B$33:$B$776,R$155)+'СЕТ СН'!$F$12</f>
        <v>139.94746592999999</v>
      </c>
      <c r="S157" s="36">
        <f>SUMIFS(СВЦЭМ!$E$33:$E$776,СВЦЭМ!$A$33:$A$776,$A157,СВЦЭМ!$B$33:$B$776,S$155)+'СЕТ СН'!$F$12</f>
        <v>135.76657369</v>
      </c>
      <c r="T157" s="36">
        <f>SUMIFS(СВЦЭМ!$E$33:$E$776,СВЦЭМ!$A$33:$A$776,$A157,СВЦЭМ!$B$33:$B$776,T$155)+'СЕТ СН'!$F$12</f>
        <v>134.23892531999999</v>
      </c>
      <c r="U157" s="36">
        <f>SUMIFS(СВЦЭМ!$E$33:$E$776,СВЦЭМ!$A$33:$A$776,$A157,СВЦЭМ!$B$33:$B$776,U$155)+'СЕТ СН'!$F$12</f>
        <v>134.20563633</v>
      </c>
      <c r="V157" s="36">
        <f>SUMIFS(СВЦЭМ!$E$33:$E$776,СВЦЭМ!$A$33:$A$776,$A157,СВЦЭМ!$B$33:$B$776,V$155)+'СЕТ СН'!$F$12</f>
        <v>134.52025477000001</v>
      </c>
      <c r="W157" s="36">
        <f>SUMIFS(СВЦЭМ!$E$33:$E$776,СВЦЭМ!$A$33:$A$776,$A157,СВЦЭМ!$B$33:$B$776,W$155)+'СЕТ СН'!$F$12</f>
        <v>140.38759825</v>
      </c>
      <c r="X157" s="36">
        <f>SUMIFS(СВЦЭМ!$E$33:$E$776,СВЦЭМ!$A$33:$A$776,$A157,СВЦЭМ!$B$33:$B$776,X$155)+'СЕТ СН'!$F$12</f>
        <v>143.20748162999999</v>
      </c>
      <c r="Y157" s="36">
        <f>SUMIFS(СВЦЭМ!$E$33:$E$776,СВЦЭМ!$A$33:$A$776,$A157,СВЦЭМ!$B$33:$B$776,Y$155)+'СЕТ СН'!$F$12</f>
        <v>148.63669579</v>
      </c>
    </row>
    <row r="158" spans="1:27" ht="15.75" x14ac:dyDescent="0.2">
      <c r="A158" s="35">
        <f t="shared" ref="A158:A186" si="4">A157+1</f>
        <v>43772</v>
      </c>
      <c r="B158" s="36">
        <f>SUMIFS(СВЦЭМ!$E$33:$E$776,СВЦЭМ!$A$33:$A$776,$A158,СВЦЭМ!$B$33:$B$776,B$155)+'СЕТ СН'!$F$12</f>
        <v>145.59390137</v>
      </c>
      <c r="C158" s="36">
        <f>SUMIFS(СВЦЭМ!$E$33:$E$776,СВЦЭМ!$A$33:$A$776,$A158,СВЦЭМ!$B$33:$B$776,C$155)+'СЕТ СН'!$F$12</f>
        <v>153.69891376000001</v>
      </c>
      <c r="D158" s="36">
        <f>SUMIFS(СВЦЭМ!$E$33:$E$776,СВЦЭМ!$A$33:$A$776,$A158,СВЦЭМ!$B$33:$B$776,D$155)+'СЕТ СН'!$F$12</f>
        <v>156.94069468000001</v>
      </c>
      <c r="E158" s="36">
        <f>SUMIFS(СВЦЭМ!$E$33:$E$776,СВЦЭМ!$A$33:$A$776,$A158,СВЦЭМ!$B$33:$B$776,E$155)+'СЕТ СН'!$F$12</f>
        <v>157.91781520999999</v>
      </c>
      <c r="F158" s="36">
        <f>SUMIFS(СВЦЭМ!$E$33:$E$776,СВЦЭМ!$A$33:$A$776,$A158,СВЦЭМ!$B$33:$B$776,F$155)+'СЕТ СН'!$F$12</f>
        <v>161.29172475999999</v>
      </c>
      <c r="G158" s="36">
        <f>SUMIFS(СВЦЭМ!$E$33:$E$776,СВЦЭМ!$A$33:$A$776,$A158,СВЦЭМ!$B$33:$B$776,G$155)+'СЕТ СН'!$F$12</f>
        <v>158.5605989</v>
      </c>
      <c r="H158" s="36">
        <f>SUMIFS(СВЦЭМ!$E$33:$E$776,СВЦЭМ!$A$33:$A$776,$A158,СВЦЭМ!$B$33:$B$776,H$155)+'СЕТ СН'!$F$12</f>
        <v>155.53202322999999</v>
      </c>
      <c r="I158" s="36">
        <f>SUMIFS(СВЦЭМ!$E$33:$E$776,СВЦЭМ!$A$33:$A$776,$A158,СВЦЭМ!$B$33:$B$776,I$155)+'СЕТ СН'!$F$12</f>
        <v>153.59332071</v>
      </c>
      <c r="J158" s="36">
        <f>SUMIFS(СВЦЭМ!$E$33:$E$776,СВЦЭМ!$A$33:$A$776,$A158,СВЦЭМ!$B$33:$B$776,J$155)+'СЕТ СН'!$F$12</f>
        <v>146.06956382999999</v>
      </c>
      <c r="K158" s="36">
        <f>SUMIFS(СВЦЭМ!$E$33:$E$776,СВЦЭМ!$A$33:$A$776,$A158,СВЦЭМ!$B$33:$B$776,K$155)+'СЕТ СН'!$F$12</f>
        <v>136.81535284</v>
      </c>
      <c r="L158" s="36">
        <f>SUMIFS(СВЦЭМ!$E$33:$E$776,СВЦЭМ!$A$33:$A$776,$A158,СВЦЭМ!$B$33:$B$776,L$155)+'СЕТ СН'!$F$12</f>
        <v>133.95584278999999</v>
      </c>
      <c r="M158" s="36">
        <f>SUMIFS(СВЦЭМ!$E$33:$E$776,СВЦЭМ!$A$33:$A$776,$A158,СВЦЭМ!$B$33:$B$776,M$155)+'СЕТ СН'!$F$12</f>
        <v>134.46104030999999</v>
      </c>
      <c r="N158" s="36">
        <f>SUMIFS(СВЦЭМ!$E$33:$E$776,СВЦЭМ!$A$33:$A$776,$A158,СВЦЭМ!$B$33:$B$776,N$155)+'СЕТ СН'!$F$12</f>
        <v>135.28381619999999</v>
      </c>
      <c r="O158" s="36">
        <f>SUMIFS(СВЦЭМ!$E$33:$E$776,СВЦЭМ!$A$33:$A$776,$A158,СВЦЭМ!$B$33:$B$776,O$155)+'СЕТ СН'!$F$12</f>
        <v>136.03554377</v>
      </c>
      <c r="P158" s="36">
        <f>SUMIFS(СВЦЭМ!$E$33:$E$776,СВЦЭМ!$A$33:$A$776,$A158,СВЦЭМ!$B$33:$B$776,P$155)+'СЕТ СН'!$F$12</f>
        <v>137.45385210000001</v>
      </c>
      <c r="Q158" s="36">
        <f>SUMIFS(СВЦЭМ!$E$33:$E$776,СВЦЭМ!$A$33:$A$776,$A158,СВЦЭМ!$B$33:$B$776,Q$155)+'СЕТ СН'!$F$12</f>
        <v>136.09908200000001</v>
      </c>
      <c r="R158" s="36">
        <f>SUMIFS(СВЦЭМ!$E$33:$E$776,СВЦЭМ!$A$33:$A$776,$A158,СВЦЭМ!$B$33:$B$776,R$155)+'СЕТ СН'!$F$12</f>
        <v>128.90186324000001</v>
      </c>
      <c r="S158" s="36">
        <f>SUMIFS(СВЦЭМ!$E$33:$E$776,СВЦЭМ!$A$33:$A$776,$A158,СВЦЭМ!$B$33:$B$776,S$155)+'СЕТ СН'!$F$12</f>
        <v>123.34947593</v>
      </c>
      <c r="T158" s="36">
        <f>SUMIFS(СВЦЭМ!$E$33:$E$776,СВЦЭМ!$A$33:$A$776,$A158,СВЦЭМ!$B$33:$B$776,T$155)+'СЕТ СН'!$F$12</f>
        <v>119.83673417999999</v>
      </c>
      <c r="U158" s="36">
        <f>SUMIFS(СВЦЭМ!$E$33:$E$776,СВЦЭМ!$A$33:$A$776,$A158,СВЦЭМ!$B$33:$B$776,U$155)+'СЕТ СН'!$F$12</f>
        <v>119.94989332999999</v>
      </c>
      <c r="V158" s="36">
        <f>SUMIFS(СВЦЭМ!$E$33:$E$776,СВЦЭМ!$A$33:$A$776,$A158,СВЦЭМ!$B$33:$B$776,V$155)+'СЕТ СН'!$F$12</f>
        <v>122.2757335</v>
      </c>
      <c r="W158" s="36">
        <f>SUMIFS(СВЦЭМ!$E$33:$E$776,СВЦЭМ!$A$33:$A$776,$A158,СВЦЭМ!$B$33:$B$776,W$155)+'СЕТ СН'!$F$12</f>
        <v>123.84122161000001</v>
      </c>
      <c r="X158" s="36">
        <f>SUMIFS(СВЦЭМ!$E$33:$E$776,СВЦЭМ!$A$33:$A$776,$A158,СВЦЭМ!$B$33:$B$776,X$155)+'СЕТ СН'!$F$12</f>
        <v>126.53584007000001</v>
      </c>
      <c r="Y158" s="36">
        <f>SUMIFS(СВЦЭМ!$E$33:$E$776,СВЦЭМ!$A$33:$A$776,$A158,СВЦЭМ!$B$33:$B$776,Y$155)+'СЕТ СН'!$F$12</f>
        <v>135.33580277999999</v>
      </c>
    </row>
    <row r="159" spans="1:27" ht="15.75" x14ac:dyDescent="0.2">
      <c r="A159" s="35">
        <f t="shared" si="4"/>
        <v>43773</v>
      </c>
      <c r="B159" s="36">
        <f>SUMIFS(СВЦЭМ!$E$33:$E$776,СВЦЭМ!$A$33:$A$776,$A159,СВЦЭМ!$B$33:$B$776,B$155)+'СЕТ СН'!$F$12</f>
        <v>151.17449199000001</v>
      </c>
      <c r="C159" s="36">
        <f>SUMIFS(СВЦЭМ!$E$33:$E$776,СВЦЭМ!$A$33:$A$776,$A159,СВЦЭМ!$B$33:$B$776,C$155)+'СЕТ СН'!$F$12</f>
        <v>157.8889097</v>
      </c>
      <c r="D159" s="36">
        <f>SUMIFS(СВЦЭМ!$E$33:$E$776,СВЦЭМ!$A$33:$A$776,$A159,СВЦЭМ!$B$33:$B$776,D$155)+'СЕТ СН'!$F$12</f>
        <v>160.20670730000001</v>
      </c>
      <c r="E159" s="36">
        <f>SUMIFS(СВЦЭМ!$E$33:$E$776,СВЦЭМ!$A$33:$A$776,$A159,СВЦЭМ!$B$33:$B$776,E$155)+'СЕТ СН'!$F$12</f>
        <v>165.10181767</v>
      </c>
      <c r="F159" s="36">
        <f>SUMIFS(СВЦЭМ!$E$33:$E$776,СВЦЭМ!$A$33:$A$776,$A159,СВЦЭМ!$B$33:$B$776,F$155)+'СЕТ СН'!$F$12</f>
        <v>165.45112786999999</v>
      </c>
      <c r="G159" s="36">
        <f>SUMIFS(СВЦЭМ!$E$33:$E$776,СВЦЭМ!$A$33:$A$776,$A159,СВЦЭМ!$B$33:$B$776,G$155)+'СЕТ СН'!$F$12</f>
        <v>158.50980279000001</v>
      </c>
      <c r="H159" s="36">
        <f>SUMIFS(СВЦЭМ!$E$33:$E$776,СВЦЭМ!$A$33:$A$776,$A159,СВЦЭМ!$B$33:$B$776,H$155)+'СЕТ СН'!$F$12</f>
        <v>151.84859279</v>
      </c>
      <c r="I159" s="36">
        <f>SUMIFS(СВЦЭМ!$E$33:$E$776,СВЦЭМ!$A$33:$A$776,$A159,СВЦЭМ!$B$33:$B$776,I$155)+'СЕТ СН'!$F$12</f>
        <v>149.87811288</v>
      </c>
      <c r="J159" s="36">
        <f>SUMIFS(СВЦЭМ!$E$33:$E$776,СВЦЭМ!$A$33:$A$776,$A159,СВЦЭМ!$B$33:$B$776,J$155)+'СЕТ СН'!$F$12</f>
        <v>146.43924935000001</v>
      </c>
      <c r="K159" s="36">
        <f>SUMIFS(СВЦЭМ!$E$33:$E$776,СВЦЭМ!$A$33:$A$776,$A159,СВЦЭМ!$B$33:$B$776,K$155)+'СЕТ СН'!$F$12</f>
        <v>140.64720364999999</v>
      </c>
      <c r="L159" s="36">
        <f>SUMIFS(СВЦЭМ!$E$33:$E$776,СВЦЭМ!$A$33:$A$776,$A159,СВЦЭМ!$B$33:$B$776,L$155)+'СЕТ СН'!$F$12</f>
        <v>137.54053715000001</v>
      </c>
      <c r="M159" s="36">
        <f>SUMIFS(СВЦЭМ!$E$33:$E$776,СВЦЭМ!$A$33:$A$776,$A159,СВЦЭМ!$B$33:$B$776,M$155)+'СЕТ СН'!$F$12</f>
        <v>137.83483604</v>
      </c>
      <c r="N159" s="36">
        <f>SUMIFS(СВЦЭМ!$E$33:$E$776,СВЦЭМ!$A$33:$A$776,$A159,СВЦЭМ!$B$33:$B$776,N$155)+'СЕТ СН'!$F$12</f>
        <v>138.20802455</v>
      </c>
      <c r="O159" s="36">
        <f>SUMIFS(СВЦЭМ!$E$33:$E$776,СВЦЭМ!$A$33:$A$776,$A159,СВЦЭМ!$B$33:$B$776,O$155)+'СЕТ СН'!$F$12</f>
        <v>138.95009898000001</v>
      </c>
      <c r="P159" s="36">
        <f>SUMIFS(СВЦЭМ!$E$33:$E$776,СВЦЭМ!$A$33:$A$776,$A159,СВЦЭМ!$B$33:$B$776,P$155)+'СЕТ СН'!$F$12</f>
        <v>142.69662776000001</v>
      </c>
      <c r="Q159" s="36">
        <f>SUMIFS(СВЦЭМ!$E$33:$E$776,СВЦЭМ!$A$33:$A$776,$A159,СВЦЭМ!$B$33:$B$776,Q$155)+'СЕТ СН'!$F$12</f>
        <v>143.4657493</v>
      </c>
      <c r="R159" s="36">
        <f>SUMIFS(СВЦЭМ!$E$33:$E$776,СВЦЭМ!$A$33:$A$776,$A159,СВЦЭМ!$B$33:$B$776,R$155)+'СЕТ СН'!$F$12</f>
        <v>135.32669673000001</v>
      </c>
      <c r="S159" s="36">
        <f>SUMIFS(СВЦЭМ!$E$33:$E$776,СВЦЭМ!$A$33:$A$776,$A159,СВЦЭМ!$B$33:$B$776,S$155)+'СЕТ СН'!$F$12</f>
        <v>128.74127614</v>
      </c>
      <c r="T159" s="36">
        <f>SUMIFS(СВЦЭМ!$E$33:$E$776,СВЦЭМ!$A$33:$A$776,$A159,СВЦЭМ!$B$33:$B$776,T$155)+'СЕТ СН'!$F$12</f>
        <v>126.00610215</v>
      </c>
      <c r="U159" s="36">
        <f>SUMIFS(СВЦЭМ!$E$33:$E$776,СВЦЭМ!$A$33:$A$776,$A159,СВЦЭМ!$B$33:$B$776,U$155)+'СЕТ СН'!$F$12</f>
        <v>124.71645276</v>
      </c>
      <c r="V159" s="36">
        <f>SUMIFS(СВЦЭМ!$E$33:$E$776,СВЦЭМ!$A$33:$A$776,$A159,СВЦЭМ!$B$33:$B$776,V$155)+'СЕТ СН'!$F$12</f>
        <v>126.54014841999999</v>
      </c>
      <c r="W159" s="36">
        <f>SUMIFS(СВЦЭМ!$E$33:$E$776,СВЦЭМ!$A$33:$A$776,$A159,СВЦЭМ!$B$33:$B$776,W$155)+'СЕТ СН'!$F$12</f>
        <v>130.31064712</v>
      </c>
      <c r="X159" s="36">
        <f>SUMIFS(СВЦЭМ!$E$33:$E$776,СВЦЭМ!$A$33:$A$776,$A159,СВЦЭМ!$B$33:$B$776,X$155)+'СЕТ СН'!$F$12</f>
        <v>133.28007153999999</v>
      </c>
      <c r="Y159" s="36">
        <f>SUMIFS(СВЦЭМ!$E$33:$E$776,СВЦЭМ!$A$33:$A$776,$A159,СВЦЭМ!$B$33:$B$776,Y$155)+'СЕТ СН'!$F$12</f>
        <v>139.80927445</v>
      </c>
    </row>
    <row r="160" spans="1:27" ht="15.75" x14ac:dyDescent="0.2">
      <c r="A160" s="35">
        <f t="shared" si="4"/>
        <v>43774</v>
      </c>
      <c r="B160" s="36">
        <f>SUMIFS(СВЦЭМ!$E$33:$E$776,СВЦЭМ!$A$33:$A$776,$A160,СВЦЭМ!$B$33:$B$776,B$155)+'СЕТ СН'!$F$12</f>
        <v>161.79804673000001</v>
      </c>
      <c r="C160" s="36">
        <f>SUMIFS(СВЦЭМ!$E$33:$E$776,СВЦЭМ!$A$33:$A$776,$A160,СВЦЭМ!$B$33:$B$776,C$155)+'СЕТ СН'!$F$12</f>
        <v>165.79857373999999</v>
      </c>
      <c r="D160" s="36">
        <f>SUMIFS(СВЦЭМ!$E$33:$E$776,СВЦЭМ!$A$33:$A$776,$A160,СВЦЭМ!$B$33:$B$776,D$155)+'СЕТ СН'!$F$12</f>
        <v>164.12288669</v>
      </c>
      <c r="E160" s="36">
        <f>SUMIFS(СВЦЭМ!$E$33:$E$776,СВЦЭМ!$A$33:$A$776,$A160,СВЦЭМ!$B$33:$B$776,E$155)+'СЕТ СН'!$F$12</f>
        <v>165.24818116</v>
      </c>
      <c r="F160" s="36">
        <f>SUMIFS(СВЦЭМ!$E$33:$E$776,СВЦЭМ!$A$33:$A$776,$A160,СВЦЭМ!$B$33:$B$776,F$155)+'СЕТ СН'!$F$12</f>
        <v>165.68203790000001</v>
      </c>
      <c r="G160" s="36">
        <f>SUMIFS(СВЦЭМ!$E$33:$E$776,СВЦЭМ!$A$33:$A$776,$A160,СВЦЭМ!$B$33:$B$776,G$155)+'СЕТ СН'!$F$12</f>
        <v>161.84418024999999</v>
      </c>
      <c r="H160" s="36">
        <f>SUMIFS(СВЦЭМ!$E$33:$E$776,СВЦЭМ!$A$33:$A$776,$A160,СВЦЭМ!$B$33:$B$776,H$155)+'СЕТ СН'!$F$12</f>
        <v>153.04116354999999</v>
      </c>
      <c r="I160" s="36">
        <f>SUMIFS(СВЦЭМ!$E$33:$E$776,СВЦЭМ!$A$33:$A$776,$A160,СВЦЭМ!$B$33:$B$776,I$155)+'СЕТ СН'!$F$12</f>
        <v>155.75976102999999</v>
      </c>
      <c r="J160" s="36">
        <f>SUMIFS(СВЦЭМ!$E$33:$E$776,СВЦЭМ!$A$33:$A$776,$A160,СВЦЭМ!$B$33:$B$776,J$155)+'СЕТ СН'!$F$12</f>
        <v>152.17952455</v>
      </c>
      <c r="K160" s="36">
        <f>SUMIFS(СВЦЭМ!$E$33:$E$776,СВЦЭМ!$A$33:$A$776,$A160,СВЦЭМ!$B$33:$B$776,K$155)+'СЕТ СН'!$F$12</f>
        <v>146.95300012999999</v>
      </c>
      <c r="L160" s="36">
        <f>SUMIFS(СВЦЭМ!$E$33:$E$776,СВЦЭМ!$A$33:$A$776,$A160,СВЦЭМ!$B$33:$B$776,L$155)+'СЕТ СН'!$F$12</f>
        <v>146.27275154</v>
      </c>
      <c r="M160" s="36">
        <f>SUMIFS(СВЦЭМ!$E$33:$E$776,СВЦЭМ!$A$33:$A$776,$A160,СВЦЭМ!$B$33:$B$776,M$155)+'СЕТ СН'!$F$12</f>
        <v>147.27786116999999</v>
      </c>
      <c r="N160" s="36">
        <f>SUMIFS(СВЦЭМ!$E$33:$E$776,СВЦЭМ!$A$33:$A$776,$A160,СВЦЭМ!$B$33:$B$776,N$155)+'СЕТ СН'!$F$12</f>
        <v>147.19324940999999</v>
      </c>
      <c r="O160" s="36">
        <f>SUMIFS(СВЦЭМ!$E$33:$E$776,СВЦЭМ!$A$33:$A$776,$A160,СВЦЭМ!$B$33:$B$776,O$155)+'СЕТ СН'!$F$12</f>
        <v>150.40586587999999</v>
      </c>
      <c r="P160" s="36">
        <f>SUMIFS(СВЦЭМ!$E$33:$E$776,СВЦЭМ!$A$33:$A$776,$A160,СВЦЭМ!$B$33:$B$776,P$155)+'СЕТ СН'!$F$12</f>
        <v>151.34908326999999</v>
      </c>
      <c r="Q160" s="36">
        <f>SUMIFS(СВЦЭМ!$E$33:$E$776,СВЦЭМ!$A$33:$A$776,$A160,СВЦЭМ!$B$33:$B$776,Q$155)+'СЕТ СН'!$F$12</f>
        <v>148.46035151000001</v>
      </c>
      <c r="R160" s="36">
        <f>SUMIFS(СВЦЭМ!$E$33:$E$776,СВЦЭМ!$A$33:$A$776,$A160,СВЦЭМ!$B$33:$B$776,R$155)+'СЕТ СН'!$F$12</f>
        <v>137.9222498</v>
      </c>
      <c r="S160" s="36">
        <f>SUMIFS(СВЦЭМ!$E$33:$E$776,СВЦЭМ!$A$33:$A$776,$A160,СВЦЭМ!$B$33:$B$776,S$155)+'СЕТ СН'!$F$12</f>
        <v>132.40478804</v>
      </c>
      <c r="T160" s="36">
        <f>SUMIFS(СВЦЭМ!$E$33:$E$776,СВЦЭМ!$A$33:$A$776,$A160,СВЦЭМ!$B$33:$B$776,T$155)+'СЕТ СН'!$F$12</f>
        <v>134.67229474000001</v>
      </c>
      <c r="U160" s="36">
        <f>SUMIFS(СВЦЭМ!$E$33:$E$776,СВЦЭМ!$A$33:$A$776,$A160,СВЦЭМ!$B$33:$B$776,U$155)+'СЕТ СН'!$F$12</f>
        <v>135.49108315999999</v>
      </c>
      <c r="V160" s="36">
        <f>SUMIFS(СВЦЭМ!$E$33:$E$776,СВЦЭМ!$A$33:$A$776,$A160,СВЦЭМ!$B$33:$B$776,V$155)+'СЕТ СН'!$F$12</f>
        <v>133.62001504</v>
      </c>
      <c r="W160" s="36">
        <f>SUMIFS(СВЦЭМ!$E$33:$E$776,СВЦЭМ!$A$33:$A$776,$A160,СВЦЭМ!$B$33:$B$776,W$155)+'СЕТ СН'!$F$12</f>
        <v>135.00680044000001</v>
      </c>
      <c r="X160" s="36">
        <f>SUMIFS(СВЦЭМ!$E$33:$E$776,СВЦЭМ!$A$33:$A$776,$A160,СВЦЭМ!$B$33:$B$776,X$155)+'СЕТ СН'!$F$12</f>
        <v>138.51574711000001</v>
      </c>
      <c r="Y160" s="36">
        <f>SUMIFS(СВЦЭМ!$E$33:$E$776,СВЦЭМ!$A$33:$A$776,$A160,СВЦЭМ!$B$33:$B$776,Y$155)+'СЕТ СН'!$F$12</f>
        <v>146.66624231</v>
      </c>
    </row>
    <row r="161" spans="1:25" ht="15.75" x14ac:dyDescent="0.2">
      <c r="A161" s="35">
        <f t="shared" si="4"/>
        <v>43775</v>
      </c>
      <c r="B161" s="36">
        <f>SUMIFS(СВЦЭМ!$E$33:$E$776,СВЦЭМ!$A$33:$A$776,$A161,СВЦЭМ!$B$33:$B$776,B$155)+'СЕТ СН'!$F$12</f>
        <v>146.01625748999999</v>
      </c>
      <c r="C161" s="36">
        <f>SUMIFS(СВЦЭМ!$E$33:$E$776,СВЦЭМ!$A$33:$A$776,$A161,СВЦЭМ!$B$33:$B$776,C$155)+'СЕТ СН'!$F$12</f>
        <v>150.19352527999999</v>
      </c>
      <c r="D161" s="36">
        <f>SUMIFS(СВЦЭМ!$E$33:$E$776,СВЦЭМ!$A$33:$A$776,$A161,СВЦЭМ!$B$33:$B$776,D$155)+'СЕТ СН'!$F$12</f>
        <v>152.98797324</v>
      </c>
      <c r="E161" s="36">
        <f>SUMIFS(СВЦЭМ!$E$33:$E$776,СВЦЭМ!$A$33:$A$776,$A161,СВЦЭМ!$B$33:$B$776,E$155)+'СЕТ СН'!$F$12</f>
        <v>154.52704242999999</v>
      </c>
      <c r="F161" s="36">
        <f>SUMIFS(СВЦЭМ!$E$33:$E$776,СВЦЭМ!$A$33:$A$776,$A161,СВЦЭМ!$B$33:$B$776,F$155)+'СЕТ СН'!$F$12</f>
        <v>155.41997642000001</v>
      </c>
      <c r="G161" s="36">
        <f>SUMIFS(СВЦЭМ!$E$33:$E$776,СВЦЭМ!$A$33:$A$776,$A161,СВЦЭМ!$B$33:$B$776,G$155)+'СЕТ СН'!$F$12</f>
        <v>152.07613388999999</v>
      </c>
      <c r="H161" s="36">
        <f>SUMIFS(СВЦЭМ!$E$33:$E$776,СВЦЭМ!$A$33:$A$776,$A161,СВЦЭМ!$B$33:$B$776,H$155)+'СЕТ СН'!$F$12</f>
        <v>146.19305229</v>
      </c>
      <c r="I161" s="36">
        <f>SUMIFS(СВЦЭМ!$E$33:$E$776,СВЦЭМ!$A$33:$A$776,$A161,СВЦЭМ!$B$33:$B$776,I$155)+'СЕТ СН'!$F$12</f>
        <v>139.86934930999999</v>
      </c>
      <c r="J161" s="36">
        <f>SUMIFS(СВЦЭМ!$E$33:$E$776,СВЦЭМ!$A$33:$A$776,$A161,СВЦЭМ!$B$33:$B$776,J$155)+'СЕТ СН'!$F$12</f>
        <v>138.30440515999999</v>
      </c>
      <c r="K161" s="36">
        <f>SUMIFS(СВЦЭМ!$E$33:$E$776,СВЦЭМ!$A$33:$A$776,$A161,СВЦЭМ!$B$33:$B$776,K$155)+'СЕТ СН'!$F$12</f>
        <v>137.40915408000001</v>
      </c>
      <c r="L161" s="36">
        <f>SUMIFS(СВЦЭМ!$E$33:$E$776,СВЦЭМ!$A$33:$A$776,$A161,СВЦЭМ!$B$33:$B$776,L$155)+'СЕТ СН'!$F$12</f>
        <v>140.94763262000001</v>
      </c>
      <c r="M161" s="36">
        <f>SUMIFS(СВЦЭМ!$E$33:$E$776,СВЦЭМ!$A$33:$A$776,$A161,СВЦЭМ!$B$33:$B$776,M$155)+'СЕТ СН'!$F$12</f>
        <v>147.44736214</v>
      </c>
      <c r="N161" s="36">
        <f>SUMIFS(СВЦЭМ!$E$33:$E$776,СВЦЭМ!$A$33:$A$776,$A161,СВЦЭМ!$B$33:$B$776,N$155)+'СЕТ СН'!$F$12</f>
        <v>149.48277716000001</v>
      </c>
      <c r="O161" s="36">
        <f>SUMIFS(СВЦЭМ!$E$33:$E$776,СВЦЭМ!$A$33:$A$776,$A161,СВЦЭМ!$B$33:$B$776,O$155)+'СЕТ СН'!$F$12</f>
        <v>150.1377967</v>
      </c>
      <c r="P161" s="36">
        <f>SUMIFS(СВЦЭМ!$E$33:$E$776,СВЦЭМ!$A$33:$A$776,$A161,СВЦЭМ!$B$33:$B$776,P$155)+'СЕТ СН'!$F$12</f>
        <v>152.12151994000001</v>
      </c>
      <c r="Q161" s="36">
        <f>SUMIFS(СВЦЭМ!$E$33:$E$776,СВЦЭМ!$A$33:$A$776,$A161,СВЦЭМ!$B$33:$B$776,Q$155)+'СЕТ СН'!$F$12</f>
        <v>149.41425394000001</v>
      </c>
      <c r="R161" s="36">
        <f>SUMIFS(СВЦЭМ!$E$33:$E$776,СВЦЭМ!$A$33:$A$776,$A161,СВЦЭМ!$B$33:$B$776,R$155)+'СЕТ СН'!$F$12</f>
        <v>141.31991571</v>
      </c>
      <c r="S161" s="36">
        <f>SUMIFS(СВЦЭМ!$E$33:$E$776,СВЦЭМ!$A$33:$A$776,$A161,СВЦЭМ!$B$33:$B$776,S$155)+'СЕТ СН'!$F$12</f>
        <v>137.46543482999999</v>
      </c>
      <c r="T161" s="36">
        <f>SUMIFS(СВЦЭМ!$E$33:$E$776,СВЦЭМ!$A$33:$A$776,$A161,СВЦЭМ!$B$33:$B$776,T$155)+'СЕТ СН'!$F$12</f>
        <v>142.34938946</v>
      </c>
      <c r="U161" s="36">
        <f>SUMIFS(СВЦЭМ!$E$33:$E$776,СВЦЭМ!$A$33:$A$776,$A161,СВЦЭМ!$B$33:$B$776,U$155)+'СЕТ СН'!$F$12</f>
        <v>139.96598442000001</v>
      </c>
      <c r="V161" s="36">
        <f>SUMIFS(СВЦЭМ!$E$33:$E$776,СВЦЭМ!$A$33:$A$776,$A161,СВЦЭМ!$B$33:$B$776,V$155)+'СЕТ СН'!$F$12</f>
        <v>137.49465723</v>
      </c>
      <c r="W161" s="36">
        <f>SUMIFS(СВЦЭМ!$E$33:$E$776,СВЦЭМ!$A$33:$A$776,$A161,СВЦЭМ!$B$33:$B$776,W$155)+'СЕТ СН'!$F$12</f>
        <v>135.02214212999999</v>
      </c>
      <c r="X161" s="36">
        <f>SUMIFS(СВЦЭМ!$E$33:$E$776,СВЦЭМ!$A$33:$A$776,$A161,СВЦЭМ!$B$33:$B$776,X$155)+'СЕТ СН'!$F$12</f>
        <v>135.57479559999999</v>
      </c>
      <c r="Y161" s="36">
        <f>SUMIFS(СВЦЭМ!$E$33:$E$776,СВЦЭМ!$A$33:$A$776,$A161,СВЦЭМ!$B$33:$B$776,Y$155)+'СЕТ СН'!$F$12</f>
        <v>134.65981778</v>
      </c>
    </row>
    <row r="162" spans="1:25" ht="15.75" x14ac:dyDescent="0.2">
      <c r="A162" s="35">
        <f t="shared" si="4"/>
        <v>43776</v>
      </c>
      <c r="B162" s="36">
        <f>SUMIFS(СВЦЭМ!$E$33:$E$776,СВЦЭМ!$A$33:$A$776,$A162,СВЦЭМ!$B$33:$B$776,B$155)+'СЕТ СН'!$F$12</f>
        <v>144.07810717999999</v>
      </c>
      <c r="C162" s="36">
        <f>SUMIFS(СВЦЭМ!$E$33:$E$776,СВЦЭМ!$A$33:$A$776,$A162,СВЦЭМ!$B$33:$B$776,C$155)+'СЕТ СН'!$F$12</f>
        <v>150.37403949</v>
      </c>
      <c r="D162" s="36">
        <f>SUMIFS(СВЦЭМ!$E$33:$E$776,СВЦЭМ!$A$33:$A$776,$A162,СВЦЭМ!$B$33:$B$776,D$155)+'СЕТ СН'!$F$12</f>
        <v>153.24425656</v>
      </c>
      <c r="E162" s="36">
        <f>SUMIFS(СВЦЭМ!$E$33:$E$776,СВЦЭМ!$A$33:$A$776,$A162,СВЦЭМ!$B$33:$B$776,E$155)+'СЕТ СН'!$F$12</f>
        <v>156.09200834000001</v>
      </c>
      <c r="F162" s="36">
        <f>SUMIFS(СВЦЭМ!$E$33:$E$776,СВЦЭМ!$A$33:$A$776,$A162,СВЦЭМ!$B$33:$B$776,F$155)+'СЕТ СН'!$F$12</f>
        <v>156.01324215</v>
      </c>
      <c r="G162" s="36">
        <f>SUMIFS(СВЦЭМ!$E$33:$E$776,СВЦЭМ!$A$33:$A$776,$A162,СВЦЭМ!$B$33:$B$776,G$155)+'СЕТ СН'!$F$12</f>
        <v>150.14835065</v>
      </c>
      <c r="H162" s="36">
        <f>SUMIFS(СВЦЭМ!$E$33:$E$776,СВЦЭМ!$A$33:$A$776,$A162,СВЦЭМ!$B$33:$B$776,H$155)+'СЕТ СН'!$F$12</f>
        <v>141.26963828999999</v>
      </c>
      <c r="I162" s="36">
        <f>SUMIFS(СВЦЭМ!$E$33:$E$776,СВЦЭМ!$A$33:$A$776,$A162,СВЦЭМ!$B$33:$B$776,I$155)+'СЕТ СН'!$F$12</f>
        <v>136.97244377999999</v>
      </c>
      <c r="J162" s="36">
        <f>SUMIFS(СВЦЭМ!$E$33:$E$776,СВЦЭМ!$A$33:$A$776,$A162,СВЦЭМ!$B$33:$B$776,J$155)+'СЕТ СН'!$F$12</f>
        <v>135.69699725999999</v>
      </c>
      <c r="K162" s="36">
        <f>SUMIFS(СВЦЭМ!$E$33:$E$776,СВЦЭМ!$A$33:$A$776,$A162,СВЦЭМ!$B$33:$B$776,K$155)+'СЕТ СН'!$F$12</f>
        <v>135.86593884999999</v>
      </c>
      <c r="L162" s="36">
        <f>SUMIFS(СВЦЭМ!$E$33:$E$776,СВЦЭМ!$A$33:$A$776,$A162,СВЦЭМ!$B$33:$B$776,L$155)+'СЕТ СН'!$F$12</f>
        <v>140.37609422</v>
      </c>
      <c r="M162" s="36">
        <f>SUMIFS(СВЦЭМ!$E$33:$E$776,СВЦЭМ!$A$33:$A$776,$A162,СВЦЭМ!$B$33:$B$776,M$155)+'СЕТ СН'!$F$12</f>
        <v>143.71071896000001</v>
      </c>
      <c r="N162" s="36">
        <f>SUMIFS(СВЦЭМ!$E$33:$E$776,СВЦЭМ!$A$33:$A$776,$A162,СВЦЭМ!$B$33:$B$776,N$155)+'СЕТ СН'!$F$12</f>
        <v>146.14941195</v>
      </c>
      <c r="O162" s="36">
        <f>SUMIFS(СВЦЭМ!$E$33:$E$776,СВЦЭМ!$A$33:$A$776,$A162,СВЦЭМ!$B$33:$B$776,O$155)+'СЕТ СН'!$F$12</f>
        <v>148.26436998</v>
      </c>
      <c r="P162" s="36">
        <f>SUMIFS(СВЦЭМ!$E$33:$E$776,СВЦЭМ!$A$33:$A$776,$A162,СВЦЭМ!$B$33:$B$776,P$155)+'СЕТ СН'!$F$12</f>
        <v>148.47904270999999</v>
      </c>
      <c r="Q162" s="36">
        <f>SUMIFS(СВЦЭМ!$E$33:$E$776,СВЦЭМ!$A$33:$A$776,$A162,СВЦЭМ!$B$33:$B$776,Q$155)+'СЕТ СН'!$F$12</f>
        <v>147.17568039</v>
      </c>
      <c r="R162" s="36">
        <f>SUMIFS(СВЦЭМ!$E$33:$E$776,СВЦЭМ!$A$33:$A$776,$A162,СВЦЭМ!$B$33:$B$776,R$155)+'СЕТ СН'!$F$12</f>
        <v>137.81032354000001</v>
      </c>
      <c r="S162" s="36">
        <f>SUMIFS(СВЦЭМ!$E$33:$E$776,СВЦЭМ!$A$33:$A$776,$A162,СВЦЭМ!$B$33:$B$776,S$155)+'СЕТ СН'!$F$12</f>
        <v>135.16584422</v>
      </c>
      <c r="T162" s="36">
        <f>SUMIFS(СВЦЭМ!$E$33:$E$776,СВЦЭМ!$A$33:$A$776,$A162,СВЦЭМ!$B$33:$B$776,T$155)+'СЕТ СН'!$F$12</f>
        <v>132.73212744</v>
      </c>
      <c r="U162" s="36">
        <f>SUMIFS(СВЦЭМ!$E$33:$E$776,СВЦЭМ!$A$33:$A$776,$A162,СВЦЭМ!$B$33:$B$776,U$155)+'СЕТ СН'!$F$12</f>
        <v>132.24981011</v>
      </c>
      <c r="V162" s="36">
        <f>SUMIFS(СВЦЭМ!$E$33:$E$776,СВЦЭМ!$A$33:$A$776,$A162,СВЦЭМ!$B$33:$B$776,V$155)+'СЕТ СН'!$F$12</f>
        <v>132.26349999999999</v>
      </c>
      <c r="W162" s="36">
        <f>SUMIFS(СВЦЭМ!$E$33:$E$776,СВЦЭМ!$A$33:$A$776,$A162,СВЦЭМ!$B$33:$B$776,W$155)+'СЕТ СН'!$F$12</f>
        <v>130.70482559999999</v>
      </c>
      <c r="X162" s="36">
        <f>SUMIFS(СВЦЭМ!$E$33:$E$776,СВЦЭМ!$A$33:$A$776,$A162,СВЦЭМ!$B$33:$B$776,X$155)+'СЕТ СН'!$F$12</f>
        <v>132.02747160000001</v>
      </c>
      <c r="Y162" s="36">
        <f>SUMIFS(СВЦЭМ!$E$33:$E$776,СВЦЭМ!$A$33:$A$776,$A162,СВЦЭМ!$B$33:$B$776,Y$155)+'СЕТ СН'!$F$12</f>
        <v>139.2076299</v>
      </c>
    </row>
    <row r="163" spans="1:25" ht="15.75" x14ac:dyDescent="0.2">
      <c r="A163" s="35">
        <f t="shared" si="4"/>
        <v>43777</v>
      </c>
      <c r="B163" s="36">
        <f>SUMIFS(СВЦЭМ!$E$33:$E$776,СВЦЭМ!$A$33:$A$776,$A163,СВЦЭМ!$B$33:$B$776,B$155)+'СЕТ СН'!$F$12</f>
        <v>154.32931991000001</v>
      </c>
      <c r="C163" s="36">
        <f>SUMIFS(СВЦЭМ!$E$33:$E$776,СВЦЭМ!$A$33:$A$776,$A163,СВЦЭМ!$B$33:$B$776,C$155)+'СЕТ СН'!$F$12</f>
        <v>161.97564785</v>
      </c>
      <c r="D163" s="36">
        <f>SUMIFS(СВЦЭМ!$E$33:$E$776,СВЦЭМ!$A$33:$A$776,$A163,СВЦЭМ!$B$33:$B$776,D$155)+'СЕТ СН'!$F$12</f>
        <v>163.88715830999999</v>
      </c>
      <c r="E163" s="36">
        <f>SUMIFS(СВЦЭМ!$E$33:$E$776,СВЦЭМ!$A$33:$A$776,$A163,СВЦЭМ!$B$33:$B$776,E$155)+'СЕТ СН'!$F$12</f>
        <v>165.60268192000001</v>
      </c>
      <c r="F163" s="36">
        <f>SUMIFS(СВЦЭМ!$E$33:$E$776,СВЦЭМ!$A$33:$A$776,$A163,СВЦЭМ!$B$33:$B$776,F$155)+'СЕТ СН'!$F$12</f>
        <v>164.73779109</v>
      </c>
      <c r="G163" s="36">
        <f>SUMIFS(СВЦЭМ!$E$33:$E$776,СВЦЭМ!$A$33:$A$776,$A163,СВЦЭМ!$B$33:$B$776,G$155)+'СЕТ СН'!$F$12</f>
        <v>160.71204698</v>
      </c>
      <c r="H163" s="36">
        <f>SUMIFS(СВЦЭМ!$E$33:$E$776,СВЦЭМ!$A$33:$A$776,$A163,СВЦЭМ!$B$33:$B$776,H$155)+'СЕТ СН'!$F$12</f>
        <v>150.51856056</v>
      </c>
      <c r="I163" s="36">
        <f>SUMIFS(СВЦЭМ!$E$33:$E$776,СВЦЭМ!$A$33:$A$776,$A163,СВЦЭМ!$B$33:$B$776,I$155)+'СЕТ СН'!$F$12</f>
        <v>144.10331135000001</v>
      </c>
      <c r="J163" s="36">
        <f>SUMIFS(СВЦЭМ!$E$33:$E$776,СВЦЭМ!$A$33:$A$776,$A163,СВЦЭМ!$B$33:$B$776,J$155)+'СЕТ СН'!$F$12</f>
        <v>142.17539085999999</v>
      </c>
      <c r="K163" s="36">
        <f>SUMIFS(СВЦЭМ!$E$33:$E$776,СВЦЭМ!$A$33:$A$776,$A163,СВЦЭМ!$B$33:$B$776,K$155)+'СЕТ СН'!$F$12</f>
        <v>141.66357164999999</v>
      </c>
      <c r="L163" s="36">
        <f>SUMIFS(СВЦЭМ!$E$33:$E$776,СВЦЭМ!$A$33:$A$776,$A163,СВЦЭМ!$B$33:$B$776,L$155)+'СЕТ СН'!$F$12</f>
        <v>140.27267703999999</v>
      </c>
      <c r="M163" s="36">
        <f>SUMIFS(СВЦЭМ!$E$33:$E$776,СВЦЭМ!$A$33:$A$776,$A163,СВЦЭМ!$B$33:$B$776,M$155)+'СЕТ СН'!$F$12</f>
        <v>142.68890956999999</v>
      </c>
      <c r="N163" s="36">
        <f>SUMIFS(СВЦЭМ!$E$33:$E$776,СВЦЭМ!$A$33:$A$776,$A163,СВЦЭМ!$B$33:$B$776,N$155)+'СЕТ СН'!$F$12</f>
        <v>145.08563282</v>
      </c>
      <c r="O163" s="36">
        <f>SUMIFS(СВЦЭМ!$E$33:$E$776,СВЦЭМ!$A$33:$A$776,$A163,СВЦЭМ!$B$33:$B$776,O$155)+'СЕТ СН'!$F$12</f>
        <v>146.95616092</v>
      </c>
      <c r="P163" s="36">
        <f>SUMIFS(СВЦЭМ!$E$33:$E$776,СВЦЭМ!$A$33:$A$776,$A163,СВЦЭМ!$B$33:$B$776,P$155)+'СЕТ СН'!$F$12</f>
        <v>147.68701014000001</v>
      </c>
      <c r="Q163" s="36">
        <f>SUMIFS(СВЦЭМ!$E$33:$E$776,СВЦЭМ!$A$33:$A$776,$A163,СВЦЭМ!$B$33:$B$776,Q$155)+'СЕТ СН'!$F$12</f>
        <v>148.16325366000001</v>
      </c>
      <c r="R163" s="36">
        <f>SUMIFS(СВЦЭМ!$E$33:$E$776,СВЦЭМ!$A$33:$A$776,$A163,СВЦЭМ!$B$33:$B$776,R$155)+'СЕТ СН'!$F$12</f>
        <v>140.13156677000001</v>
      </c>
      <c r="S163" s="36">
        <f>SUMIFS(СВЦЭМ!$E$33:$E$776,СВЦЭМ!$A$33:$A$776,$A163,СВЦЭМ!$B$33:$B$776,S$155)+'СЕТ СН'!$F$12</f>
        <v>136.46163680999999</v>
      </c>
      <c r="T163" s="36">
        <f>SUMIFS(СВЦЭМ!$E$33:$E$776,СВЦЭМ!$A$33:$A$776,$A163,СВЦЭМ!$B$33:$B$776,T$155)+'СЕТ СН'!$F$12</f>
        <v>133.05210498</v>
      </c>
      <c r="U163" s="36">
        <f>SUMIFS(СВЦЭМ!$E$33:$E$776,СВЦЭМ!$A$33:$A$776,$A163,СВЦЭМ!$B$33:$B$776,U$155)+'СЕТ СН'!$F$12</f>
        <v>131.77561313999999</v>
      </c>
      <c r="V163" s="36">
        <f>SUMIFS(СВЦЭМ!$E$33:$E$776,СВЦЭМ!$A$33:$A$776,$A163,СВЦЭМ!$B$33:$B$776,V$155)+'СЕТ СН'!$F$12</f>
        <v>134.53065960000001</v>
      </c>
      <c r="W163" s="36">
        <f>SUMIFS(СВЦЭМ!$E$33:$E$776,СВЦЭМ!$A$33:$A$776,$A163,СВЦЭМ!$B$33:$B$776,W$155)+'СЕТ СН'!$F$12</f>
        <v>137.14937817000001</v>
      </c>
      <c r="X163" s="36">
        <f>SUMIFS(СВЦЭМ!$E$33:$E$776,СВЦЭМ!$A$33:$A$776,$A163,СВЦЭМ!$B$33:$B$776,X$155)+'СЕТ СН'!$F$12</f>
        <v>140.51924235000001</v>
      </c>
      <c r="Y163" s="36">
        <f>SUMIFS(СВЦЭМ!$E$33:$E$776,СВЦЭМ!$A$33:$A$776,$A163,СВЦЭМ!$B$33:$B$776,Y$155)+'СЕТ СН'!$F$12</f>
        <v>146.04250988999999</v>
      </c>
    </row>
    <row r="164" spans="1:25" ht="15.75" x14ac:dyDescent="0.2">
      <c r="A164" s="35">
        <f t="shared" si="4"/>
        <v>43778</v>
      </c>
      <c r="B164" s="36">
        <f>SUMIFS(СВЦЭМ!$E$33:$E$776,СВЦЭМ!$A$33:$A$776,$A164,СВЦЭМ!$B$33:$B$776,B$155)+'СЕТ СН'!$F$12</f>
        <v>158.41567405000001</v>
      </c>
      <c r="C164" s="36">
        <f>SUMIFS(СВЦЭМ!$E$33:$E$776,СВЦЭМ!$A$33:$A$776,$A164,СВЦЭМ!$B$33:$B$776,C$155)+'СЕТ СН'!$F$12</f>
        <v>166.22652475000001</v>
      </c>
      <c r="D164" s="36">
        <f>SUMIFS(СВЦЭМ!$E$33:$E$776,СВЦЭМ!$A$33:$A$776,$A164,СВЦЭМ!$B$33:$B$776,D$155)+'СЕТ СН'!$F$12</f>
        <v>169.2380091</v>
      </c>
      <c r="E164" s="36">
        <f>SUMIFS(СВЦЭМ!$E$33:$E$776,СВЦЭМ!$A$33:$A$776,$A164,СВЦЭМ!$B$33:$B$776,E$155)+'СЕТ СН'!$F$12</f>
        <v>172.51071569000001</v>
      </c>
      <c r="F164" s="36">
        <f>SUMIFS(СВЦЭМ!$E$33:$E$776,СВЦЭМ!$A$33:$A$776,$A164,СВЦЭМ!$B$33:$B$776,F$155)+'СЕТ СН'!$F$12</f>
        <v>171.54950658999999</v>
      </c>
      <c r="G164" s="36">
        <f>SUMIFS(СВЦЭМ!$E$33:$E$776,СВЦЭМ!$A$33:$A$776,$A164,СВЦЭМ!$B$33:$B$776,G$155)+'СЕТ СН'!$F$12</f>
        <v>169.79788945999999</v>
      </c>
      <c r="H164" s="36">
        <f>SUMIFS(СВЦЭМ!$E$33:$E$776,СВЦЭМ!$A$33:$A$776,$A164,СВЦЭМ!$B$33:$B$776,H$155)+'СЕТ СН'!$F$12</f>
        <v>160.89018258999999</v>
      </c>
      <c r="I164" s="36">
        <f>SUMIFS(СВЦЭМ!$E$33:$E$776,СВЦЭМ!$A$33:$A$776,$A164,СВЦЭМ!$B$33:$B$776,I$155)+'СЕТ СН'!$F$12</f>
        <v>152.55247147</v>
      </c>
      <c r="J164" s="36">
        <f>SUMIFS(СВЦЭМ!$E$33:$E$776,СВЦЭМ!$A$33:$A$776,$A164,СВЦЭМ!$B$33:$B$776,J$155)+'СЕТ СН'!$F$12</f>
        <v>149.43112120000001</v>
      </c>
      <c r="K164" s="36">
        <f>SUMIFS(СВЦЭМ!$E$33:$E$776,СВЦЭМ!$A$33:$A$776,$A164,СВЦЭМ!$B$33:$B$776,K$155)+'СЕТ СН'!$F$12</f>
        <v>148.21818486999999</v>
      </c>
      <c r="L164" s="36">
        <f>SUMIFS(СВЦЭМ!$E$33:$E$776,СВЦЭМ!$A$33:$A$776,$A164,СВЦЭМ!$B$33:$B$776,L$155)+'СЕТ СН'!$F$12</f>
        <v>149.76437688999999</v>
      </c>
      <c r="M164" s="36">
        <f>SUMIFS(СВЦЭМ!$E$33:$E$776,СВЦЭМ!$A$33:$A$776,$A164,СВЦЭМ!$B$33:$B$776,M$155)+'СЕТ СН'!$F$12</f>
        <v>150.87778721999999</v>
      </c>
      <c r="N164" s="36">
        <f>SUMIFS(СВЦЭМ!$E$33:$E$776,СВЦЭМ!$A$33:$A$776,$A164,СВЦЭМ!$B$33:$B$776,N$155)+'СЕТ СН'!$F$12</f>
        <v>151.89035892000001</v>
      </c>
      <c r="O164" s="36">
        <f>SUMIFS(СВЦЭМ!$E$33:$E$776,СВЦЭМ!$A$33:$A$776,$A164,СВЦЭМ!$B$33:$B$776,O$155)+'СЕТ СН'!$F$12</f>
        <v>154.20100002000001</v>
      </c>
      <c r="P164" s="36">
        <f>SUMIFS(СВЦЭМ!$E$33:$E$776,СВЦЭМ!$A$33:$A$776,$A164,СВЦЭМ!$B$33:$B$776,P$155)+'СЕТ СН'!$F$12</f>
        <v>156.55712714000001</v>
      </c>
      <c r="Q164" s="36">
        <f>SUMIFS(СВЦЭМ!$E$33:$E$776,СВЦЭМ!$A$33:$A$776,$A164,СВЦЭМ!$B$33:$B$776,Q$155)+'СЕТ СН'!$F$12</f>
        <v>155.58094255</v>
      </c>
      <c r="R164" s="36">
        <f>SUMIFS(СВЦЭМ!$E$33:$E$776,СВЦЭМ!$A$33:$A$776,$A164,СВЦЭМ!$B$33:$B$776,R$155)+'СЕТ СН'!$F$12</f>
        <v>146.87313028</v>
      </c>
      <c r="S164" s="36">
        <f>SUMIFS(СВЦЭМ!$E$33:$E$776,СВЦЭМ!$A$33:$A$776,$A164,СВЦЭМ!$B$33:$B$776,S$155)+'СЕТ СН'!$F$12</f>
        <v>139.85970796000001</v>
      </c>
      <c r="T164" s="36">
        <f>SUMIFS(СВЦЭМ!$E$33:$E$776,СВЦЭМ!$A$33:$A$776,$A164,СВЦЭМ!$B$33:$B$776,T$155)+'СЕТ СН'!$F$12</f>
        <v>142.02276599000001</v>
      </c>
      <c r="U164" s="36">
        <f>SUMIFS(СВЦЭМ!$E$33:$E$776,СВЦЭМ!$A$33:$A$776,$A164,СВЦЭМ!$B$33:$B$776,U$155)+'СЕТ СН'!$F$12</f>
        <v>142.26796806999999</v>
      </c>
      <c r="V164" s="36">
        <f>SUMIFS(СВЦЭМ!$E$33:$E$776,СВЦЭМ!$A$33:$A$776,$A164,СВЦЭМ!$B$33:$B$776,V$155)+'СЕТ СН'!$F$12</f>
        <v>140.62633779000001</v>
      </c>
      <c r="W164" s="36">
        <f>SUMIFS(СВЦЭМ!$E$33:$E$776,СВЦЭМ!$A$33:$A$776,$A164,СВЦЭМ!$B$33:$B$776,W$155)+'СЕТ СН'!$F$12</f>
        <v>138.63051657</v>
      </c>
      <c r="X164" s="36">
        <f>SUMIFS(СВЦЭМ!$E$33:$E$776,СВЦЭМ!$A$33:$A$776,$A164,СВЦЭМ!$B$33:$B$776,X$155)+'СЕТ СН'!$F$12</f>
        <v>138.59141056999999</v>
      </c>
      <c r="Y164" s="36">
        <f>SUMIFS(СВЦЭМ!$E$33:$E$776,СВЦЭМ!$A$33:$A$776,$A164,СВЦЭМ!$B$33:$B$776,Y$155)+'СЕТ СН'!$F$12</f>
        <v>144.67721015999999</v>
      </c>
    </row>
    <row r="165" spans="1:25" ht="15.75" x14ac:dyDescent="0.2">
      <c r="A165" s="35">
        <f t="shared" si="4"/>
        <v>43779</v>
      </c>
      <c r="B165" s="36">
        <f>SUMIFS(СВЦЭМ!$E$33:$E$776,СВЦЭМ!$A$33:$A$776,$A165,СВЦЭМ!$B$33:$B$776,B$155)+'СЕТ СН'!$F$12</f>
        <v>157.87980772</v>
      </c>
      <c r="C165" s="36">
        <f>SUMIFS(СВЦЭМ!$E$33:$E$776,СВЦЭМ!$A$33:$A$776,$A165,СВЦЭМ!$B$33:$B$776,C$155)+'СЕТ СН'!$F$12</f>
        <v>165.18761893999999</v>
      </c>
      <c r="D165" s="36">
        <f>SUMIFS(СВЦЭМ!$E$33:$E$776,СВЦЭМ!$A$33:$A$776,$A165,СВЦЭМ!$B$33:$B$776,D$155)+'СЕТ СН'!$F$12</f>
        <v>168.80032763</v>
      </c>
      <c r="E165" s="36">
        <f>SUMIFS(СВЦЭМ!$E$33:$E$776,СВЦЭМ!$A$33:$A$776,$A165,СВЦЭМ!$B$33:$B$776,E$155)+'СЕТ СН'!$F$12</f>
        <v>171.70983570999999</v>
      </c>
      <c r="F165" s="36">
        <f>SUMIFS(СВЦЭМ!$E$33:$E$776,СВЦЭМ!$A$33:$A$776,$A165,СВЦЭМ!$B$33:$B$776,F$155)+'СЕТ СН'!$F$12</f>
        <v>171.62566964999999</v>
      </c>
      <c r="G165" s="36">
        <f>SUMIFS(СВЦЭМ!$E$33:$E$776,СВЦЭМ!$A$33:$A$776,$A165,СВЦЭМ!$B$33:$B$776,G$155)+'СЕТ СН'!$F$12</f>
        <v>169.14067216000001</v>
      </c>
      <c r="H165" s="36">
        <f>SUMIFS(СВЦЭМ!$E$33:$E$776,СВЦЭМ!$A$33:$A$776,$A165,СВЦЭМ!$B$33:$B$776,H$155)+'СЕТ СН'!$F$12</f>
        <v>163.94860224000001</v>
      </c>
      <c r="I165" s="36">
        <f>SUMIFS(СВЦЭМ!$E$33:$E$776,СВЦЭМ!$A$33:$A$776,$A165,СВЦЭМ!$B$33:$B$776,I$155)+'СЕТ СН'!$F$12</f>
        <v>161.72366177000001</v>
      </c>
      <c r="J165" s="36">
        <f>SUMIFS(СВЦЭМ!$E$33:$E$776,СВЦЭМ!$A$33:$A$776,$A165,СВЦЭМ!$B$33:$B$776,J$155)+'СЕТ СН'!$F$12</f>
        <v>159.47689793999999</v>
      </c>
      <c r="K165" s="36">
        <f>SUMIFS(СВЦЭМ!$E$33:$E$776,СВЦЭМ!$A$33:$A$776,$A165,СВЦЭМ!$B$33:$B$776,K$155)+'СЕТ СН'!$F$12</f>
        <v>153.56063621999999</v>
      </c>
      <c r="L165" s="36">
        <f>SUMIFS(СВЦЭМ!$E$33:$E$776,СВЦЭМ!$A$33:$A$776,$A165,СВЦЭМ!$B$33:$B$776,L$155)+'СЕТ СН'!$F$12</f>
        <v>150.59855069</v>
      </c>
      <c r="M165" s="36">
        <f>SUMIFS(СВЦЭМ!$E$33:$E$776,СВЦЭМ!$A$33:$A$776,$A165,СВЦЭМ!$B$33:$B$776,M$155)+'СЕТ СН'!$F$12</f>
        <v>150.59501415</v>
      </c>
      <c r="N165" s="36">
        <f>SUMIFS(СВЦЭМ!$E$33:$E$776,СВЦЭМ!$A$33:$A$776,$A165,СВЦЭМ!$B$33:$B$776,N$155)+'СЕТ СН'!$F$12</f>
        <v>151.96834186000001</v>
      </c>
      <c r="O165" s="36">
        <f>SUMIFS(СВЦЭМ!$E$33:$E$776,СВЦЭМ!$A$33:$A$776,$A165,СВЦЭМ!$B$33:$B$776,O$155)+'СЕТ СН'!$F$12</f>
        <v>154.54890635999999</v>
      </c>
      <c r="P165" s="36">
        <f>SUMIFS(СВЦЭМ!$E$33:$E$776,СВЦЭМ!$A$33:$A$776,$A165,СВЦЭМ!$B$33:$B$776,P$155)+'СЕТ СН'!$F$12</f>
        <v>157.79068881000001</v>
      </c>
      <c r="Q165" s="36">
        <f>SUMIFS(СВЦЭМ!$E$33:$E$776,СВЦЭМ!$A$33:$A$776,$A165,СВЦЭМ!$B$33:$B$776,Q$155)+'СЕТ СН'!$F$12</f>
        <v>158.32757975000001</v>
      </c>
      <c r="R165" s="36">
        <f>SUMIFS(СВЦЭМ!$E$33:$E$776,СВЦЭМ!$A$33:$A$776,$A165,СВЦЭМ!$B$33:$B$776,R$155)+'СЕТ СН'!$F$12</f>
        <v>148.04527342</v>
      </c>
      <c r="S165" s="36">
        <f>SUMIFS(СВЦЭМ!$E$33:$E$776,СВЦЭМ!$A$33:$A$776,$A165,СВЦЭМ!$B$33:$B$776,S$155)+'СЕТ СН'!$F$12</f>
        <v>141.75684479</v>
      </c>
      <c r="T165" s="36">
        <f>SUMIFS(СВЦЭМ!$E$33:$E$776,СВЦЭМ!$A$33:$A$776,$A165,СВЦЭМ!$B$33:$B$776,T$155)+'СЕТ СН'!$F$12</f>
        <v>143.67455518</v>
      </c>
      <c r="U165" s="36">
        <f>SUMIFS(СВЦЭМ!$E$33:$E$776,СВЦЭМ!$A$33:$A$776,$A165,СВЦЭМ!$B$33:$B$776,U$155)+'СЕТ СН'!$F$12</f>
        <v>143.20676344</v>
      </c>
      <c r="V165" s="36">
        <f>SUMIFS(СВЦЭМ!$E$33:$E$776,СВЦЭМ!$A$33:$A$776,$A165,СВЦЭМ!$B$33:$B$776,V$155)+'СЕТ СН'!$F$12</f>
        <v>141.43651876000001</v>
      </c>
      <c r="W165" s="36">
        <f>SUMIFS(СВЦЭМ!$E$33:$E$776,СВЦЭМ!$A$33:$A$776,$A165,СВЦЭМ!$B$33:$B$776,W$155)+'СЕТ СН'!$F$12</f>
        <v>139.96291471000001</v>
      </c>
      <c r="X165" s="36">
        <f>SUMIFS(СВЦЭМ!$E$33:$E$776,СВЦЭМ!$A$33:$A$776,$A165,СВЦЭМ!$B$33:$B$776,X$155)+'СЕТ СН'!$F$12</f>
        <v>137.14471302999999</v>
      </c>
      <c r="Y165" s="36">
        <f>SUMIFS(СВЦЭМ!$E$33:$E$776,СВЦЭМ!$A$33:$A$776,$A165,СВЦЭМ!$B$33:$B$776,Y$155)+'СЕТ СН'!$F$12</f>
        <v>141.00289789999999</v>
      </c>
    </row>
    <row r="166" spans="1:25" ht="15.75" x14ac:dyDescent="0.2">
      <c r="A166" s="35">
        <f t="shared" si="4"/>
        <v>43780</v>
      </c>
      <c r="B166" s="36">
        <f>SUMIFS(СВЦЭМ!$E$33:$E$776,СВЦЭМ!$A$33:$A$776,$A166,СВЦЭМ!$B$33:$B$776,B$155)+'СЕТ СН'!$F$12</f>
        <v>155.92938835999999</v>
      </c>
      <c r="C166" s="36">
        <f>SUMIFS(СВЦЭМ!$E$33:$E$776,СВЦЭМ!$A$33:$A$776,$A166,СВЦЭМ!$B$33:$B$776,C$155)+'СЕТ СН'!$F$12</f>
        <v>163.51937581999999</v>
      </c>
      <c r="D166" s="36">
        <f>SUMIFS(СВЦЭМ!$E$33:$E$776,СВЦЭМ!$A$33:$A$776,$A166,СВЦЭМ!$B$33:$B$776,D$155)+'СЕТ СН'!$F$12</f>
        <v>169.12325967999999</v>
      </c>
      <c r="E166" s="36">
        <f>SUMIFS(СВЦЭМ!$E$33:$E$776,СВЦЭМ!$A$33:$A$776,$A166,СВЦЭМ!$B$33:$B$776,E$155)+'СЕТ СН'!$F$12</f>
        <v>171.06558193000001</v>
      </c>
      <c r="F166" s="36">
        <f>SUMIFS(СВЦЭМ!$E$33:$E$776,СВЦЭМ!$A$33:$A$776,$A166,СВЦЭМ!$B$33:$B$776,F$155)+'СЕТ СН'!$F$12</f>
        <v>172.70146659</v>
      </c>
      <c r="G166" s="36">
        <f>SUMIFS(СВЦЭМ!$E$33:$E$776,СВЦЭМ!$A$33:$A$776,$A166,СВЦЭМ!$B$33:$B$776,G$155)+'СЕТ СН'!$F$12</f>
        <v>166.14706734000001</v>
      </c>
      <c r="H166" s="36">
        <f>SUMIFS(СВЦЭМ!$E$33:$E$776,СВЦЭМ!$A$33:$A$776,$A166,СВЦЭМ!$B$33:$B$776,H$155)+'СЕТ СН'!$F$12</f>
        <v>165.11678929000001</v>
      </c>
      <c r="I166" s="36">
        <f>SUMIFS(СВЦЭМ!$E$33:$E$776,СВЦЭМ!$A$33:$A$776,$A166,СВЦЭМ!$B$33:$B$776,I$155)+'СЕТ СН'!$F$12</f>
        <v>162.94815168</v>
      </c>
      <c r="J166" s="36">
        <f>SUMIFS(СВЦЭМ!$E$33:$E$776,СВЦЭМ!$A$33:$A$776,$A166,СВЦЭМ!$B$33:$B$776,J$155)+'СЕТ СН'!$F$12</f>
        <v>162.05744920000001</v>
      </c>
      <c r="K166" s="36">
        <f>SUMIFS(СВЦЭМ!$E$33:$E$776,СВЦЭМ!$A$33:$A$776,$A166,СВЦЭМ!$B$33:$B$776,K$155)+'СЕТ СН'!$F$12</f>
        <v>160.09994136</v>
      </c>
      <c r="L166" s="36">
        <f>SUMIFS(СВЦЭМ!$E$33:$E$776,СВЦЭМ!$A$33:$A$776,$A166,СВЦЭМ!$B$33:$B$776,L$155)+'СЕТ СН'!$F$12</f>
        <v>152.23468385999999</v>
      </c>
      <c r="M166" s="36">
        <f>SUMIFS(СВЦЭМ!$E$33:$E$776,СВЦЭМ!$A$33:$A$776,$A166,СВЦЭМ!$B$33:$B$776,M$155)+'СЕТ СН'!$F$12</f>
        <v>149.53022576999999</v>
      </c>
      <c r="N166" s="36">
        <f>SUMIFS(СВЦЭМ!$E$33:$E$776,СВЦЭМ!$A$33:$A$776,$A166,СВЦЭМ!$B$33:$B$776,N$155)+'СЕТ СН'!$F$12</f>
        <v>148.70964719</v>
      </c>
      <c r="O166" s="36">
        <f>SUMIFS(СВЦЭМ!$E$33:$E$776,СВЦЭМ!$A$33:$A$776,$A166,СВЦЭМ!$B$33:$B$776,O$155)+'СЕТ СН'!$F$12</f>
        <v>149.03077454000001</v>
      </c>
      <c r="P166" s="36">
        <f>SUMIFS(СВЦЭМ!$E$33:$E$776,СВЦЭМ!$A$33:$A$776,$A166,СВЦЭМ!$B$33:$B$776,P$155)+'СЕТ СН'!$F$12</f>
        <v>149.90727902</v>
      </c>
      <c r="Q166" s="36">
        <f>SUMIFS(СВЦЭМ!$E$33:$E$776,СВЦЭМ!$A$33:$A$776,$A166,СВЦЭМ!$B$33:$B$776,Q$155)+'СЕТ СН'!$F$12</f>
        <v>150.46588835</v>
      </c>
      <c r="R166" s="36">
        <f>SUMIFS(СВЦЭМ!$E$33:$E$776,СВЦЭМ!$A$33:$A$776,$A166,СВЦЭМ!$B$33:$B$776,R$155)+'СЕТ СН'!$F$12</f>
        <v>150.67371817</v>
      </c>
      <c r="S166" s="36">
        <f>SUMIFS(СВЦЭМ!$E$33:$E$776,СВЦЭМ!$A$33:$A$776,$A166,СВЦЭМ!$B$33:$B$776,S$155)+'СЕТ СН'!$F$12</f>
        <v>149.84304546000001</v>
      </c>
      <c r="T166" s="36">
        <f>SUMIFS(СВЦЭМ!$E$33:$E$776,СВЦЭМ!$A$33:$A$776,$A166,СВЦЭМ!$B$33:$B$776,T$155)+'СЕТ СН'!$F$12</f>
        <v>151.34719860000001</v>
      </c>
      <c r="U166" s="36">
        <f>SUMIFS(СВЦЭМ!$E$33:$E$776,СВЦЭМ!$A$33:$A$776,$A166,СВЦЭМ!$B$33:$B$776,U$155)+'СЕТ СН'!$F$12</f>
        <v>149.64894079000001</v>
      </c>
      <c r="V166" s="36">
        <f>SUMIFS(СВЦЭМ!$E$33:$E$776,СВЦЭМ!$A$33:$A$776,$A166,СВЦЭМ!$B$33:$B$776,V$155)+'СЕТ СН'!$F$12</f>
        <v>149.32250673999999</v>
      </c>
      <c r="W166" s="36">
        <f>SUMIFS(СВЦЭМ!$E$33:$E$776,СВЦЭМ!$A$33:$A$776,$A166,СВЦЭМ!$B$33:$B$776,W$155)+'СЕТ СН'!$F$12</f>
        <v>148.83234508999999</v>
      </c>
      <c r="X166" s="36">
        <f>SUMIFS(СВЦЭМ!$E$33:$E$776,СВЦЭМ!$A$33:$A$776,$A166,СВЦЭМ!$B$33:$B$776,X$155)+'СЕТ СН'!$F$12</f>
        <v>148.89400573</v>
      </c>
      <c r="Y166" s="36">
        <f>SUMIFS(СВЦЭМ!$E$33:$E$776,СВЦЭМ!$A$33:$A$776,$A166,СВЦЭМ!$B$33:$B$776,Y$155)+'СЕТ СН'!$F$12</f>
        <v>155.6994929</v>
      </c>
    </row>
    <row r="167" spans="1:25" ht="15.75" x14ac:dyDescent="0.2">
      <c r="A167" s="35">
        <f t="shared" si="4"/>
        <v>43781</v>
      </c>
      <c r="B167" s="36">
        <f>SUMIFS(СВЦЭМ!$E$33:$E$776,СВЦЭМ!$A$33:$A$776,$A167,СВЦЭМ!$B$33:$B$776,B$155)+'СЕТ СН'!$F$12</f>
        <v>154.40909729000001</v>
      </c>
      <c r="C167" s="36">
        <f>SUMIFS(СВЦЭМ!$E$33:$E$776,СВЦЭМ!$A$33:$A$776,$A167,СВЦЭМ!$B$33:$B$776,C$155)+'СЕТ СН'!$F$12</f>
        <v>163.46858194999999</v>
      </c>
      <c r="D167" s="36">
        <f>SUMIFS(СВЦЭМ!$E$33:$E$776,СВЦЭМ!$A$33:$A$776,$A167,СВЦЭМ!$B$33:$B$776,D$155)+'СЕТ СН'!$F$12</f>
        <v>164.75682348999999</v>
      </c>
      <c r="E167" s="36">
        <f>SUMIFS(СВЦЭМ!$E$33:$E$776,СВЦЭМ!$A$33:$A$776,$A167,СВЦЭМ!$B$33:$B$776,E$155)+'СЕТ СН'!$F$12</f>
        <v>166.84998440000001</v>
      </c>
      <c r="F167" s="36">
        <f>SUMIFS(СВЦЭМ!$E$33:$E$776,СВЦЭМ!$A$33:$A$776,$A167,СВЦЭМ!$B$33:$B$776,F$155)+'СЕТ СН'!$F$12</f>
        <v>165.8153236</v>
      </c>
      <c r="G167" s="36">
        <f>SUMIFS(СВЦЭМ!$E$33:$E$776,СВЦЭМ!$A$33:$A$776,$A167,СВЦЭМ!$B$33:$B$776,G$155)+'СЕТ СН'!$F$12</f>
        <v>161.26846843999999</v>
      </c>
      <c r="H167" s="36">
        <f>SUMIFS(СВЦЭМ!$E$33:$E$776,СВЦЭМ!$A$33:$A$776,$A167,СВЦЭМ!$B$33:$B$776,H$155)+'СЕТ СН'!$F$12</f>
        <v>155.09625979</v>
      </c>
      <c r="I167" s="36">
        <f>SUMIFS(СВЦЭМ!$E$33:$E$776,СВЦЭМ!$A$33:$A$776,$A167,СВЦЭМ!$B$33:$B$776,I$155)+'СЕТ СН'!$F$12</f>
        <v>150.64688167</v>
      </c>
      <c r="J167" s="36">
        <f>SUMIFS(СВЦЭМ!$E$33:$E$776,СВЦЭМ!$A$33:$A$776,$A167,СВЦЭМ!$B$33:$B$776,J$155)+'СЕТ СН'!$F$12</f>
        <v>146.97124062</v>
      </c>
      <c r="K167" s="36">
        <f>SUMIFS(СВЦЭМ!$E$33:$E$776,СВЦЭМ!$A$33:$A$776,$A167,СВЦЭМ!$B$33:$B$776,K$155)+'СЕТ СН'!$F$12</f>
        <v>146.42050223999999</v>
      </c>
      <c r="L167" s="36">
        <f>SUMIFS(СВЦЭМ!$E$33:$E$776,СВЦЭМ!$A$33:$A$776,$A167,СВЦЭМ!$B$33:$B$776,L$155)+'СЕТ СН'!$F$12</f>
        <v>140.96519444</v>
      </c>
      <c r="M167" s="36">
        <f>SUMIFS(СВЦЭМ!$E$33:$E$776,СВЦЭМ!$A$33:$A$776,$A167,СВЦЭМ!$B$33:$B$776,M$155)+'СЕТ СН'!$F$12</f>
        <v>138.20682332999999</v>
      </c>
      <c r="N167" s="36">
        <f>SUMIFS(СВЦЭМ!$E$33:$E$776,СВЦЭМ!$A$33:$A$776,$A167,СВЦЭМ!$B$33:$B$776,N$155)+'СЕТ СН'!$F$12</f>
        <v>142.96054323000001</v>
      </c>
      <c r="O167" s="36">
        <f>SUMIFS(СВЦЭМ!$E$33:$E$776,СВЦЭМ!$A$33:$A$776,$A167,СВЦЭМ!$B$33:$B$776,O$155)+'СЕТ СН'!$F$12</f>
        <v>144.23409925000001</v>
      </c>
      <c r="P167" s="36">
        <f>SUMIFS(СВЦЭМ!$E$33:$E$776,СВЦЭМ!$A$33:$A$776,$A167,СВЦЭМ!$B$33:$B$776,P$155)+'СЕТ СН'!$F$12</f>
        <v>147.82042382</v>
      </c>
      <c r="Q167" s="36">
        <f>SUMIFS(СВЦЭМ!$E$33:$E$776,СВЦЭМ!$A$33:$A$776,$A167,СВЦЭМ!$B$33:$B$776,Q$155)+'СЕТ СН'!$F$12</f>
        <v>151.06109584000001</v>
      </c>
      <c r="R167" s="36">
        <f>SUMIFS(СВЦЭМ!$E$33:$E$776,СВЦЭМ!$A$33:$A$776,$A167,СВЦЭМ!$B$33:$B$776,R$155)+'СЕТ СН'!$F$12</f>
        <v>151.06869191999999</v>
      </c>
      <c r="S167" s="36">
        <f>SUMIFS(СВЦЭМ!$E$33:$E$776,СВЦЭМ!$A$33:$A$776,$A167,СВЦЭМ!$B$33:$B$776,S$155)+'СЕТ СН'!$F$12</f>
        <v>152.65186421999999</v>
      </c>
      <c r="T167" s="36">
        <f>SUMIFS(СВЦЭМ!$E$33:$E$776,СВЦЭМ!$A$33:$A$776,$A167,СВЦЭМ!$B$33:$B$776,T$155)+'СЕТ СН'!$F$12</f>
        <v>150.85151908</v>
      </c>
      <c r="U167" s="36">
        <f>SUMIFS(СВЦЭМ!$E$33:$E$776,СВЦЭМ!$A$33:$A$776,$A167,СВЦЭМ!$B$33:$B$776,U$155)+'СЕТ СН'!$F$12</f>
        <v>149.08655038000001</v>
      </c>
      <c r="V167" s="36">
        <f>SUMIFS(СВЦЭМ!$E$33:$E$776,СВЦЭМ!$A$33:$A$776,$A167,СВЦЭМ!$B$33:$B$776,V$155)+'СЕТ СН'!$F$12</f>
        <v>148.25592202999999</v>
      </c>
      <c r="W167" s="36">
        <f>SUMIFS(СВЦЭМ!$E$33:$E$776,СВЦЭМ!$A$33:$A$776,$A167,СВЦЭМ!$B$33:$B$776,W$155)+'СЕТ СН'!$F$12</f>
        <v>151.95628402</v>
      </c>
      <c r="X167" s="36">
        <f>SUMIFS(СВЦЭМ!$E$33:$E$776,СВЦЭМ!$A$33:$A$776,$A167,СВЦЭМ!$B$33:$B$776,X$155)+'СЕТ СН'!$F$12</f>
        <v>156.56552866999999</v>
      </c>
      <c r="Y167" s="36">
        <f>SUMIFS(СВЦЭМ!$E$33:$E$776,СВЦЭМ!$A$33:$A$776,$A167,СВЦЭМ!$B$33:$B$776,Y$155)+'СЕТ СН'!$F$12</f>
        <v>168.39884477999999</v>
      </c>
    </row>
    <row r="168" spans="1:25" ht="15.75" x14ac:dyDescent="0.2">
      <c r="A168" s="35">
        <f t="shared" si="4"/>
        <v>43782</v>
      </c>
      <c r="B168" s="36">
        <f>SUMIFS(СВЦЭМ!$E$33:$E$776,СВЦЭМ!$A$33:$A$776,$A168,СВЦЭМ!$B$33:$B$776,B$155)+'СЕТ СН'!$F$12</f>
        <v>164.98210496999999</v>
      </c>
      <c r="C168" s="36">
        <f>SUMIFS(СВЦЭМ!$E$33:$E$776,СВЦЭМ!$A$33:$A$776,$A168,СВЦЭМ!$B$33:$B$776,C$155)+'СЕТ СН'!$F$12</f>
        <v>178.41902178000001</v>
      </c>
      <c r="D168" s="36">
        <f>SUMIFS(СВЦЭМ!$E$33:$E$776,СВЦЭМ!$A$33:$A$776,$A168,СВЦЭМ!$B$33:$B$776,D$155)+'СЕТ СН'!$F$12</f>
        <v>184.04459438999999</v>
      </c>
      <c r="E168" s="36">
        <f>SUMIFS(СВЦЭМ!$E$33:$E$776,СВЦЭМ!$A$33:$A$776,$A168,СВЦЭМ!$B$33:$B$776,E$155)+'СЕТ СН'!$F$12</f>
        <v>180.64630812999999</v>
      </c>
      <c r="F168" s="36">
        <f>SUMIFS(СВЦЭМ!$E$33:$E$776,СВЦЭМ!$A$33:$A$776,$A168,СВЦЭМ!$B$33:$B$776,F$155)+'СЕТ СН'!$F$12</f>
        <v>175.89701256999999</v>
      </c>
      <c r="G168" s="36">
        <f>SUMIFS(СВЦЭМ!$E$33:$E$776,СВЦЭМ!$A$33:$A$776,$A168,СВЦЭМ!$B$33:$B$776,G$155)+'СЕТ СН'!$F$12</f>
        <v>170.42270851999999</v>
      </c>
      <c r="H168" s="36">
        <f>SUMIFS(СВЦЭМ!$E$33:$E$776,СВЦЭМ!$A$33:$A$776,$A168,СВЦЭМ!$B$33:$B$776,H$155)+'СЕТ СН'!$F$12</f>
        <v>164.12082810000001</v>
      </c>
      <c r="I168" s="36">
        <f>SUMIFS(СВЦЭМ!$E$33:$E$776,СВЦЭМ!$A$33:$A$776,$A168,СВЦЭМ!$B$33:$B$776,I$155)+'СЕТ СН'!$F$12</f>
        <v>153.34882016</v>
      </c>
      <c r="J168" s="36">
        <f>SUMIFS(СВЦЭМ!$E$33:$E$776,СВЦЭМ!$A$33:$A$776,$A168,СВЦЭМ!$B$33:$B$776,J$155)+'СЕТ СН'!$F$12</f>
        <v>147.79605011000001</v>
      </c>
      <c r="K168" s="36">
        <f>SUMIFS(СВЦЭМ!$E$33:$E$776,СВЦЭМ!$A$33:$A$776,$A168,СВЦЭМ!$B$33:$B$776,K$155)+'СЕТ СН'!$F$12</f>
        <v>145.52629927000001</v>
      </c>
      <c r="L168" s="36">
        <f>SUMIFS(СВЦЭМ!$E$33:$E$776,СВЦЭМ!$A$33:$A$776,$A168,СВЦЭМ!$B$33:$B$776,L$155)+'СЕТ СН'!$F$12</f>
        <v>139.06050091</v>
      </c>
      <c r="M168" s="36">
        <f>SUMIFS(СВЦЭМ!$E$33:$E$776,СВЦЭМ!$A$33:$A$776,$A168,СВЦЭМ!$B$33:$B$776,M$155)+'СЕТ СН'!$F$12</f>
        <v>136.73915417000001</v>
      </c>
      <c r="N168" s="36">
        <f>SUMIFS(СВЦЭМ!$E$33:$E$776,СВЦЭМ!$A$33:$A$776,$A168,СВЦЭМ!$B$33:$B$776,N$155)+'СЕТ СН'!$F$12</f>
        <v>136.87648634999999</v>
      </c>
      <c r="O168" s="36">
        <f>SUMIFS(СВЦЭМ!$E$33:$E$776,СВЦЭМ!$A$33:$A$776,$A168,СВЦЭМ!$B$33:$B$776,O$155)+'СЕТ СН'!$F$12</f>
        <v>137.36097448000001</v>
      </c>
      <c r="P168" s="36">
        <f>SUMIFS(СВЦЭМ!$E$33:$E$776,СВЦЭМ!$A$33:$A$776,$A168,СВЦЭМ!$B$33:$B$776,P$155)+'СЕТ СН'!$F$12</f>
        <v>137.69579669999999</v>
      </c>
      <c r="Q168" s="36">
        <f>SUMIFS(СВЦЭМ!$E$33:$E$776,СВЦЭМ!$A$33:$A$776,$A168,СВЦЭМ!$B$33:$B$776,Q$155)+'СЕТ СН'!$F$12</f>
        <v>137.5872632</v>
      </c>
      <c r="R168" s="36">
        <f>SUMIFS(СВЦЭМ!$E$33:$E$776,СВЦЭМ!$A$33:$A$776,$A168,СВЦЭМ!$B$33:$B$776,R$155)+'СЕТ СН'!$F$12</f>
        <v>135.58835644000001</v>
      </c>
      <c r="S168" s="36">
        <f>SUMIFS(СВЦЭМ!$E$33:$E$776,СВЦЭМ!$A$33:$A$776,$A168,СВЦЭМ!$B$33:$B$776,S$155)+'СЕТ СН'!$F$12</f>
        <v>136.32318171</v>
      </c>
      <c r="T168" s="36">
        <f>SUMIFS(СВЦЭМ!$E$33:$E$776,СВЦЭМ!$A$33:$A$776,$A168,СВЦЭМ!$B$33:$B$776,T$155)+'СЕТ СН'!$F$12</f>
        <v>140.00477705</v>
      </c>
      <c r="U168" s="36">
        <f>SUMIFS(СВЦЭМ!$E$33:$E$776,СВЦЭМ!$A$33:$A$776,$A168,СВЦЭМ!$B$33:$B$776,U$155)+'СЕТ СН'!$F$12</f>
        <v>139.5012007</v>
      </c>
      <c r="V168" s="36">
        <f>SUMIFS(СВЦЭМ!$E$33:$E$776,СВЦЭМ!$A$33:$A$776,$A168,СВЦЭМ!$B$33:$B$776,V$155)+'СЕТ СН'!$F$12</f>
        <v>136.90473251</v>
      </c>
      <c r="W168" s="36">
        <f>SUMIFS(СВЦЭМ!$E$33:$E$776,СВЦЭМ!$A$33:$A$776,$A168,СВЦЭМ!$B$33:$B$776,W$155)+'СЕТ СН'!$F$12</f>
        <v>135.17447863999999</v>
      </c>
      <c r="X168" s="36">
        <f>SUMIFS(СВЦЭМ!$E$33:$E$776,СВЦЭМ!$A$33:$A$776,$A168,СВЦЭМ!$B$33:$B$776,X$155)+'СЕТ СН'!$F$12</f>
        <v>136.83294233999999</v>
      </c>
      <c r="Y168" s="36">
        <f>SUMIFS(СВЦЭМ!$E$33:$E$776,СВЦЭМ!$A$33:$A$776,$A168,СВЦЭМ!$B$33:$B$776,Y$155)+'СЕТ СН'!$F$12</f>
        <v>144.49583731000001</v>
      </c>
    </row>
    <row r="169" spans="1:25" ht="15.75" x14ac:dyDescent="0.2">
      <c r="A169" s="35">
        <f t="shared" si="4"/>
        <v>43783</v>
      </c>
      <c r="B169" s="36">
        <f>SUMIFS(СВЦЭМ!$E$33:$E$776,СВЦЭМ!$A$33:$A$776,$A169,СВЦЭМ!$B$33:$B$776,B$155)+'СЕТ СН'!$F$12</f>
        <v>141.61830957000001</v>
      </c>
      <c r="C169" s="36">
        <f>SUMIFS(СВЦЭМ!$E$33:$E$776,СВЦЭМ!$A$33:$A$776,$A169,СВЦЭМ!$B$33:$B$776,C$155)+'СЕТ СН'!$F$12</f>
        <v>147.12618155000001</v>
      </c>
      <c r="D169" s="36">
        <f>SUMIFS(СВЦЭМ!$E$33:$E$776,СВЦЭМ!$A$33:$A$776,$A169,СВЦЭМ!$B$33:$B$776,D$155)+'СЕТ СН'!$F$12</f>
        <v>147.83795357</v>
      </c>
      <c r="E169" s="36">
        <f>SUMIFS(СВЦЭМ!$E$33:$E$776,СВЦЭМ!$A$33:$A$776,$A169,СВЦЭМ!$B$33:$B$776,E$155)+'СЕТ СН'!$F$12</f>
        <v>148.64786777</v>
      </c>
      <c r="F169" s="36">
        <f>SUMIFS(СВЦЭМ!$E$33:$E$776,СВЦЭМ!$A$33:$A$776,$A169,СВЦЭМ!$B$33:$B$776,F$155)+'СЕТ СН'!$F$12</f>
        <v>148.23130954999999</v>
      </c>
      <c r="G169" s="36">
        <f>SUMIFS(СВЦЭМ!$E$33:$E$776,СВЦЭМ!$A$33:$A$776,$A169,СВЦЭМ!$B$33:$B$776,G$155)+'СЕТ СН'!$F$12</f>
        <v>149.10706895999999</v>
      </c>
      <c r="H169" s="36">
        <f>SUMIFS(СВЦЭМ!$E$33:$E$776,СВЦЭМ!$A$33:$A$776,$A169,СВЦЭМ!$B$33:$B$776,H$155)+'СЕТ СН'!$F$12</f>
        <v>146.28138264</v>
      </c>
      <c r="I169" s="36">
        <f>SUMIFS(СВЦЭМ!$E$33:$E$776,СВЦЭМ!$A$33:$A$776,$A169,СВЦЭМ!$B$33:$B$776,I$155)+'СЕТ СН'!$F$12</f>
        <v>155.16414847999999</v>
      </c>
      <c r="J169" s="36">
        <f>SUMIFS(СВЦЭМ!$E$33:$E$776,СВЦЭМ!$A$33:$A$776,$A169,СВЦЭМ!$B$33:$B$776,J$155)+'СЕТ СН'!$F$12</f>
        <v>167.72069920000001</v>
      </c>
      <c r="K169" s="36">
        <f>SUMIFS(СВЦЭМ!$E$33:$E$776,СВЦЭМ!$A$33:$A$776,$A169,СВЦЭМ!$B$33:$B$776,K$155)+'СЕТ СН'!$F$12</f>
        <v>169.68494053000001</v>
      </c>
      <c r="L169" s="36">
        <f>SUMIFS(СВЦЭМ!$E$33:$E$776,СВЦЭМ!$A$33:$A$776,$A169,СВЦЭМ!$B$33:$B$776,L$155)+'СЕТ СН'!$F$12</f>
        <v>161.21732553999999</v>
      </c>
      <c r="M169" s="36">
        <f>SUMIFS(СВЦЭМ!$E$33:$E$776,СВЦЭМ!$A$33:$A$776,$A169,СВЦЭМ!$B$33:$B$776,M$155)+'СЕТ СН'!$F$12</f>
        <v>157.32206284</v>
      </c>
      <c r="N169" s="36">
        <f>SUMIFS(СВЦЭМ!$E$33:$E$776,СВЦЭМ!$A$33:$A$776,$A169,СВЦЭМ!$B$33:$B$776,N$155)+'СЕТ СН'!$F$12</f>
        <v>154.15646541000001</v>
      </c>
      <c r="O169" s="36">
        <f>SUMIFS(СВЦЭМ!$E$33:$E$776,СВЦЭМ!$A$33:$A$776,$A169,СВЦЭМ!$B$33:$B$776,O$155)+'СЕТ СН'!$F$12</f>
        <v>152.68170244000001</v>
      </c>
      <c r="P169" s="36">
        <f>SUMIFS(СВЦЭМ!$E$33:$E$776,СВЦЭМ!$A$33:$A$776,$A169,СВЦЭМ!$B$33:$B$776,P$155)+'СЕТ СН'!$F$12</f>
        <v>152.29600005</v>
      </c>
      <c r="Q169" s="36">
        <f>SUMIFS(СВЦЭМ!$E$33:$E$776,СВЦЭМ!$A$33:$A$776,$A169,СВЦЭМ!$B$33:$B$776,Q$155)+'СЕТ СН'!$F$12</f>
        <v>152.00843879000001</v>
      </c>
      <c r="R169" s="36">
        <f>SUMIFS(СВЦЭМ!$E$33:$E$776,СВЦЭМ!$A$33:$A$776,$A169,СВЦЭМ!$B$33:$B$776,R$155)+'СЕТ СН'!$F$12</f>
        <v>151.67443062000001</v>
      </c>
      <c r="S169" s="36">
        <f>SUMIFS(СВЦЭМ!$E$33:$E$776,СВЦЭМ!$A$33:$A$776,$A169,СВЦЭМ!$B$33:$B$776,S$155)+'СЕТ СН'!$F$12</f>
        <v>157.88086920000001</v>
      </c>
      <c r="T169" s="36">
        <f>SUMIFS(СВЦЭМ!$E$33:$E$776,СВЦЭМ!$A$33:$A$776,$A169,СВЦЭМ!$B$33:$B$776,T$155)+'СЕТ СН'!$F$12</f>
        <v>160.79036042999999</v>
      </c>
      <c r="U169" s="36">
        <f>SUMIFS(СВЦЭМ!$E$33:$E$776,СВЦЭМ!$A$33:$A$776,$A169,СВЦЭМ!$B$33:$B$776,U$155)+'СЕТ СН'!$F$12</f>
        <v>159.5997673</v>
      </c>
      <c r="V169" s="36">
        <f>SUMIFS(СВЦЭМ!$E$33:$E$776,СВЦЭМ!$A$33:$A$776,$A169,СВЦЭМ!$B$33:$B$776,V$155)+'СЕТ СН'!$F$12</f>
        <v>158.55470961</v>
      </c>
      <c r="W169" s="36">
        <f>SUMIFS(СВЦЭМ!$E$33:$E$776,СВЦЭМ!$A$33:$A$776,$A169,СВЦЭМ!$B$33:$B$776,W$155)+'СЕТ СН'!$F$12</f>
        <v>157.73743049999999</v>
      </c>
      <c r="X169" s="36">
        <f>SUMIFS(СВЦЭМ!$E$33:$E$776,СВЦЭМ!$A$33:$A$776,$A169,СВЦЭМ!$B$33:$B$776,X$155)+'СЕТ СН'!$F$12</f>
        <v>156.34981773000001</v>
      </c>
      <c r="Y169" s="36">
        <f>SUMIFS(СВЦЭМ!$E$33:$E$776,СВЦЭМ!$A$33:$A$776,$A169,СВЦЭМ!$B$33:$B$776,Y$155)+'СЕТ СН'!$F$12</f>
        <v>157.00786511000001</v>
      </c>
    </row>
    <row r="170" spans="1:25" ht="15.75" x14ac:dyDescent="0.2">
      <c r="A170" s="35">
        <f t="shared" si="4"/>
        <v>43784</v>
      </c>
      <c r="B170" s="36">
        <f>SUMIFS(СВЦЭМ!$E$33:$E$776,СВЦЭМ!$A$33:$A$776,$A170,СВЦЭМ!$B$33:$B$776,B$155)+'СЕТ СН'!$F$12</f>
        <v>156.42088269999999</v>
      </c>
      <c r="C170" s="36">
        <f>SUMIFS(СВЦЭМ!$E$33:$E$776,СВЦЭМ!$A$33:$A$776,$A170,СВЦЭМ!$B$33:$B$776,C$155)+'СЕТ СН'!$F$12</f>
        <v>163.84069528000001</v>
      </c>
      <c r="D170" s="36">
        <f>SUMIFS(СВЦЭМ!$E$33:$E$776,СВЦЭМ!$A$33:$A$776,$A170,СВЦЭМ!$B$33:$B$776,D$155)+'СЕТ СН'!$F$12</f>
        <v>162.55488498</v>
      </c>
      <c r="E170" s="36">
        <f>SUMIFS(СВЦЭМ!$E$33:$E$776,СВЦЭМ!$A$33:$A$776,$A170,СВЦЭМ!$B$33:$B$776,E$155)+'СЕТ СН'!$F$12</f>
        <v>164.61230273999999</v>
      </c>
      <c r="F170" s="36">
        <f>SUMIFS(СВЦЭМ!$E$33:$E$776,СВЦЭМ!$A$33:$A$776,$A170,СВЦЭМ!$B$33:$B$776,F$155)+'СЕТ СН'!$F$12</f>
        <v>164.54918135</v>
      </c>
      <c r="G170" s="36">
        <f>SUMIFS(СВЦЭМ!$E$33:$E$776,СВЦЭМ!$A$33:$A$776,$A170,СВЦЭМ!$B$33:$B$776,G$155)+'СЕТ СН'!$F$12</f>
        <v>161.04910258000001</v>
      </c>
      <c r="H170" s="36">
        <f>SUMIFS(СВЦЭМ!$E$33:$E$776,СВЦЭМ!$A$33:$A$776,$A170,СВЦЭМ!$B$33:$B$776,H$155)+'СЕТ СН'!$F$12</f>
        <v>159.11266792000001</v>
      </c>
      <c r="I170" s="36">
        <f>SUMIFS(СВЦЭМ!$E$33:$E$776,СВЦЭМ!$A$33:$A$776,$A170,СВЦЭМ!$B$33:$B$776,I$155)+'СЕТ СН'!$F$12</f>
        <v>161.64062566000001</v>
      </c>
      <c r="J170" s="36">
        <f>SUMIFS(СВЦЭМ!$E$33:$E$776,СВЦЭМ!$A$33:$A$776,$A170,СВЦЭМ!$B$33:$B$776,J$155)+'СЕТ СН'!$F$12</f>
        <v>163.312422</v>
      </c>
      <c r="K170" s="36">
        <f>SUMIFS(СВЦЭМ!$E$33:$E$776,СВЦЭМ!$A$33:$A$776,$A170,СВЦЭМ!$B$33:$B$776,K$155)+'СЕТ СН'!$F$12</f>
        <v>164.90510463000001</v>
      </c>
      <c r="L170" s="36">
        <f>SUMIFS(СВЦЭМ!$E$33:$E$776,СВЦЭМ!$A$33:$A$776,$A170,СВЦЭМ!$B$33:$B$776,L$155)+'СЕТ СН'!$F$12</f>
        <v>155.44220851</v>
      </c>
      <c r="M170" s="36">
        <f>SUMIFS(СВЦЭМ!$E$33:$E$776,СВЦЭМ!$A$33:$A$776,$A170,СВЦЭМ!$B$33:$B$776,M$155)+'СЕТ СН'!$F$12</f>
        <v>150.26296918</v>
      </c>
      <c r="N170" s="36">
        <f>SUMIFS(СВЦЭМ!$E$33:$E$776,СВЦЭМ!$A$33:$A$776,$A170,СВЦЭМ!$B$33:$B$776,N$155)+'СЕТ СН'!$F$12</f>
        <v>148.87527291999999</v>
      </c>
      <c r="O170" s="36">
        <f>SUMIFS(СВЦЭМ!$E$33:$E$776,СВЦЭМ!$A$33:$A$776,$A170,СВЦЭМ!$B$33:$B$776,O$155)+'СЕТ СН'!$F$12</f>
        <v>148.70250250999999</v>
      </c>
      <c r="P170" s="36">
        <f>SUMIFS(СВЦЭМ!$E$33:$E$776,СВЦЭМ!$A$33:$A$776,$A170,СВЦЭМ!$B$33:$B$776,P$155)+'СЕТ СН'!$F$12</f>
        <v>148.16686634999999</v>
      </c>
      <c r="Q170" s="36">
        <f>SUMIFS(СВЦЭМ!$E$33:$E$776,СВЦЭМ!$A$33:$A$776,$A170,СВЦЭМ!$B$33:$B$776,Q$155)+'СЕТ СН'!$F$12</f>
        <v>147.91375589</v>
      </c>
      <c r="R170" s="36">
        <f>SUMIFS(СВЦЭМ!$E$33:$E$776,СВЦЭМ!$A$33:$A$776,$A170,СВЦЭМ!$B$33:$B$776,R$155)+'СЕТ СН'!$F$12</f>
        <v>148.47438528000001</v>
      </c>
      <c r="S170" s="36">
        <f>SUMIFS(СВЦЭМ!$E$33:$E$776,СВЦЭМ!$A$33:$A$776,$A170,СВЦЭМ!$B$33:$B$776,S$155)+'СЕТ СН'!$F$12</f>
        <v>151.1716151</v>
      </c>
      <c r="T170" s="36">
        <f>SUMIFS(СВЦЭМ!$E$33:$E$776,СВЦЭМ!$A$33:$A$776,$A170,СВЦЭМ!$B$33:$B$776,T$155)+'СЕТ СН'!$F$12</f>
        <v>151.95011424</v>
      </c>
      <c r="U170" s="36">
        <f>SUMIFS(СВЦЭМ!$E$33:$E$776,СВЦЭМ!$A$33:$A$776,$A170,СВЦЭМ!$B$33:$B$776,U$155)+'СЕТ СН'!$F$12</f>
        <v>150.35982354000001</v>
      </c>
      <c r="V170" s="36">
        <f>SUMIFS(СВЦЭМ!$E$33:$E$776,СВЦЭМ!$A$33:$A$776,$A170,СВЦЭМ!$B$33:$B$776,V$155)+'СЕТ СН'!$F$12</f>
        <v>148.64157573</v>
      </c>
      <c r="W170" s="36">
        <f>SUMIFS(СВЦЭМ!$E$33:$E$776,СВЦЭМ!$A$33:$A$776,$A170,СВЦЭМ!$B$33:$B$776,W$155)+'СЕТ СН'!$F$12</f>
        <v>147.55166851999999</v>
      </c>
      <c r="X170" s="36">
        <f>SUMIFS(СВЦЭМ!$E$33:$E$776,СВЦЭМ!$A$33:$A$776,$A170,СВЦЭМ!$B$33:$B$776,X$155)+'СЕТ СН'!$F$12</f>
        <v>145.22195206000001</v>
      </c>
      <c r="Y170" s="36">
        <f>SUMIFS(СВЦЭМ!$E$33:$E$776,СВЦЭМ!$A$33:$A$776,$A170,СВЦЭМ!$B$33:$B$776,Y$155)+'СЕТ СН'!$F$12</f>
        <v>145.53683899999999</v>
      </c>
    </row>
    <row r="171" spans="1:25" ht="15.75" x14ac:dyDescent="0.2">
      <c r="A171" s="35">
        <f t="shared" si="4"/>
        <v>43785</v>
      </c>
      <c r="B171" s="36">
        <f>SUMIFS(СВЦЭМ!$E$33:$E$776,СВЦЭМ!$A$33:$A$776,$A171,СВЦЭМ!$B$33:$B$776,B$155)+'СЕТ СН'!$F$12</f>
        <v>164.74386296</v>
      </c>
      <c r="C171" s="36">
        <f>SUMIFS(СВЦЭМ!$E$33:$E$776,СВЦЭМ!$A$33:$A$776,$A171,СВЦЭМ!$B$33:$B$776,C$155)+'СЕТ СН'!$F$12</f>
        <v>168.43826208999999</v>
      </c>
      <c r="D171" s="36">
        <f>SUMIFS(СВЦЭМ!$E$33:$E$776,СВЦЭМ!$A$33:$A$776,$A171,СВЦЭМ!$B$33:$B$776,D$155)+'СЕТ СН'!$F$12</f>
        <v>168.75936672</v>
      </c>
      <c r="E171" s="36">
        <f>SUMIFS(СВЦЭМ!$E$33:$E$776,СВЦЭМ!$A$33:$A$776,$A171,СВЦЭМ!$B$33:$B$776,E$155)+'СЕТ СН'!$F$12</f>
        <v>170.90054014</v>
      </c>
      <c r="F171" s="36">
        <f>SUMIFS(СВЦЭМ!$E$33:$E$776,СВЦЭМ!$A$33:$A$776,$A171,СВЦЭМ!$B$33:$B$776,F$155)+'СЕТ СН'!$F$12</f>
        <v>169.70407703000001</v>
      </c>
      <c r="G171" s="36">
        <f>SUMIFS(СВЦЭМ!$E$33:$E$776,СВЦЭМ!$A$33:$A$776,$A171,СВЦЭМ!$B$33:$B$776,G$155)+'СЕТ СН'!$F$12</f>
        <v>170.01260162</v>
      </c>
      <c r="H171" s="36">
        <f>SUMIFS(СВЦЭМ!$E$33:$E$776,СВЦЭМ!$A$33:$A$776,$A171,СВЦЭМ!$B$33:$B$776,H$155)+'СЕТ СН'!$F$12</f>
        <v>169.14152970999999</v>
      </c>
      <c r="I171" s="36">
        <f>SUMIFS(СВЦЭМ!$E$33:$E$776,СВЦЭМ!$A$33:$A$776,$A171,СВЦЭМ!$B$33:$B$776,I$155)+'СЕТ СН'!$F$12</f>
        <v>162.81983632000001</v>
      </c>
      <c r="J171" s="36">
        <f>SUMIFS(СВЦЭМ!$E$33:$E$776,СВЦЭМ!$A$33:$A$776,$A171,СВЦЭМ!$B$33:$B$776,J$155)+'СЕТ СН'!$F$12</f>
        <v>164.33652178</v>
      </c>
      <c r="K171" s="36">
        <f>SUMIFS(СВЦЭМ!$E$33:$E$776,СВЦЭМ!$A$33:$A$776,$A171,СВЦЭМ!$B$33:$B$776,K$155)+'СЕТ СН'!$F$12</f>
        <v>166.54130527000001</v>
      </c>
      <c r="L171" s="36">
        <f>SUMIFS(СВЦЭМ!$E$33:$E$776,СВЦЭМ!$A$33:$A$776,$A171,СВЦЭМ!$B$33:$B$776,L$155)+'СЕТ СН'!$F$12</f>
        <v>159.23560312999999</v>
      </c>
      <c r="M171" s="36">
        <f>SUMIFS(СВЦЭМ!$E$33:$E$776,СВЦЭМ!$A$33:$A$776,$A171,СВЦЭМ!$B$33:$B$776,M$155)+'СЕТ СН'!$F$12</f>
        <v>154.77709544999999</v>
      </c>
      <c r="N171" s="36">
        <f>SUMIFS(СВЦЭМ!$E$33:$E$776,СВЦЭМ!$A$33:$A$776,$A171,СВЦЭМ!$B$33:$B$776,N$155)+'СЕТ СН'!$F$12</f>
        <v>154.02097748</v>
      </c>
      <c r="O171" s="36">
        <f>SUMIFS(СВЦЭМ!$E$33:$E$776,СВЦЭМ!$A$33:$A$776,$A171,СВЦЭМ!$B$33:$B$776,O$155)+'СЕТ СН'!$F$12</f>
        <v>154.04583668000001</v>
      </c>
      <c r="P171" s="36">
        <f>SUMIFS(СВЦЭМ!$E$33:$E$776,СВЦЭМ!$A$33:$A$776,$A171,СВЦЭМ!$B$33:$B$776,P$155)+'СЕТ СН'!$F$12</f>
        <v>152.35472841000001</v>
      </c>
      <c r="Q171" s="36">
        <f>SUMIFS(СВЦЭМ!$E$33:$E$776,СВЦЭМ!$A$33:$A$776,$A171,СВЦЭМ!$B$33:$B$776,Q$155)+'СЕТ СН'!$F$12</f>
        <v>150.99631703</v>
      </c>
      <c r="R171" s="36">
        <f>SUMIFS(СВЦЭМ!$E$33:$E$776,СВЦЭМ!$A$33:$A$776,$A171,СВЦЭМ!$B$33:$B$776,R$155)+'СЕТ СН'!$F$12</f>
        <v>150.19217305000001</v>
      </c>
      <c r="S171" s="36">
        <f>SUMIFS(СВЦЭМ!$E$33:$E$776,СВЦЭМ!$A$33:$A$776,$A171,СВЦЭМ!$B$33:$B$776,S$155)+'СЕТ СН'!$F$12</f>
        <v>152.67154701000001</v>
      </c>
      <c r="T171" s="36">
        <f>SUMIFS(СВЦЭМ!$E$33:$E$776,СВЦЭМ!$A$33:$A$776,$A171,СВЦЭМ!$B$33:$B$776,T$155)+'СЕТ СН'!$F$12</f>
        <v>157.19315841</v>
      </c>
      <c r="U171" s="36">
        <f>SUMIFS(СВЦЭМ!$E$33:$E$776,СВЦЭМ!$A$33:$A$776,$A171,СВЦЭМ!$B$33:$B$776,U$155)+'СЕТ СН'!$F$12</f>
        <v>156.14203205000001</v>
      </c>
      <c r="V171" s="36">
        <f>SUMIFS(СВЦЭМ!$E$33:$E$776,СВЦЭМ!$A$33:$A$776,$A171,СВЦЭМ!$B$33:$B$776,V$155)+'СЕТ СН'!$F$12</f>
        <v>155.03994985</v>
      </c>
      <c r="W171" s="36">
        <f>SUMIFS(СВЦЭМ!$E$33:$E$776,СВЦЭМ!$A$33:$A$776,$A171,СВЦЭМ!$B$33:$B$776,W$155)+'СЕТ СН'!$F$12</f>
        <v>154.370915</v>
      </c>
      <c r="X171" s="36">
        <f>SUMIFS(СВЦЭМ!$E$33:$E$776,СВЦЭМ!$A$33:$A$776,$A171,СВЦЭМ!$B$33:$B$776,X$155)+'СЕТ СН'!$F$12</f>
        <v>152.42219046</v>
      </c>
      <c r="Y171" s="36">
        <f>SUMIFS(СВЦЭМ!$E$33:$E$776,СВЦЭМ!$A$33:$A$776,$A171,СВЦЭМ!$B$33:$B$776,Y$155)+'СЕТ СН'!$F$12</f>
        <v>154.45483422000001</v>
      </c>
    </row>
    <row r="172" spans="1:25" ht="15.75" x14ac:dyDescent="0.2">
      <c r="A172" s="35">
        <f t="shared" si="4"/>
        <v>43786</v>
      </c>
      <c r="B172" s="36">
        <f>SUMIFS(СВЦЭМ!$E$33:$E$776,СВЦЭМ!$A$33:$A$776,$A172,СВЦЭМ!$B$33:$B$776,B$155)+'СЕТ СН'!$F$12</f>
        <v>163.01826410999999</v>
      </c>
      <c r="C172" s="36">
        <f>SUMIFS(СВЦЭМ!$E$33:$E$776,СВЦЭМ!$A$33:$A$776,$A172,СВЦЭМ!$B$33:$B$776,C$155)+'СЕТ СН'!$F$12</f>
        <v>168.82592323</v>
      </c>
      <c r="D172" s="36">
        <f>SUMIFS(СВЦЭМ!$E$33:$E$776,СВЦЭМ!$A$33:$A$776,$A172,СВЦЭМ!$B$33:$B$776,D$155)+'СЕТ СН'!$F$12</f>
        <v>167.377352</v>
      </c>
      <c r="E172" s="36">
        <f>SUMIFS(СВЦЭМ!$E$33:$E$776,СВЦЭМ!$A$33:$A$776,$A172,СВЦЭМ!$B$33:$B$776,E$155)+'СЕТ СН'!$F$12</f>
        <v>170.21451006000001</v>
      </c>
      <c r="F172" s="36">
        <f>SUMIFS(СВЦЭМ!$E$33:$E$776,СВЦЭМ!$A$33:$A$776,$A172,СВЦЭМ!$B$33:$B$776,F$155)+'СЕТ СН'!$F$12</f>
        <v>169.58031786000001</v>
      </c>
      <c r="G172" s="36">
        <f>SUMIFS(СВЦЭМ!$E$33:$E$776,СВЦЭМ!$A$33:$A$776,$A172,СВЦЭМ!$B$33:$B$776,G$155)+'СЕТ СН'!$F$12</f>
        <v>168.42847872999999</v>
      </c>
      <c r="H172" s="36">
        <f>SUMIFS(СВЦЭМ!$E$33:$E$776,СВЦЭМ!$A$33:$A$776,$A172,СВЦЭМ!$B$33:$B$776,H$155)+'СЕТ СН'!$F$12</f>
        <v>165.68324074</v>
      </c>
      <c r="I172" s="36">
        <f>SUMIFS(СВЦЭМ!$E$33:$E$776,СВЦЭМ!$A$33:$A$776,$A172,СВЦЭМ!$B$33:$B$776,I$155)+'СЕТ СН'!$F$12</f>
        <v>162.51677304</v>
      </c>
      <c r="J172" s="36">
        <f>SUMIFS(СВЦЭМ!$E$33:$E$776,СВЦЭМ!$A$33:$A$776,$A172,СВЦЭМ!$B$33:$B$776,J$155)+'СЕТ СН'!$F$12</f>
        <v>165.17202979000001</v>
      </c>
      <c r="K172" s="36">
        <f>SUMIFS(СВЦЭМ!$E$33:$E$776,СВЦЭМ!$A$33:$A$776,$A172,СВЦЭМ!$B$33:$B$776,K$155)+'СЕТ СН'!$F$12</f>
        <v>169.44843001999999</v>
      </c>
      <c r="L172" s="36">
        <f>SUMIFS(СВЦЭМ!$E$33:$E$776,СВЦЭМ!$A$33:$A$776,$A172,СВЦЭМ!$B$33:$B$776,L$155)+'СЕТ СН'!$F$12</f>
        <v>161.99591762</v>
      </c>
      <c r="M172" s="36">
        <f>SUMIFS(СВЦЭМ!$E$33:$E$776,СВЦЭМ!$A$33:$A$776,$A172,СВЦЭМ!$B$33:$B$776,M$155)+'СЕТ СН'!$F$12</f>
        <v>157.68481245000001</v>
      </c>
      <c r="N172" s="36">
        <f>SUMIFS(СВЦЭМ!$E$33:$E$776,СВЦЭМ!$A$33:$A$776,$A172,СВЦЭМ!$B$33:$B$776,N$155)+'СЕТ СН'!$F$12</f>
        <v>156.89582078999999</v>
      </c>
      <c r="O172" s="36">
        <f>SUMIFS(СВЦЭМ!$E$33:$E$776,СВЦЭМ!$A$33:$A$776,$A172,СВЦЭМ!$B$33:$B$776,O$155)+'СЕТ СН'!$F$12</f>
        <v>157.07243639999999</v>
      </c>
      <c r="P172" s="36">
        <f>SUMIFS(СВЦЭМ!$E$33:$E$776,СВЦЭМ!$A$33:$A$776,$A172,СВЦЭМ!$B$33:$B$776,P$155)+'СЕТ СН'!$F$12</f>
        <v>156.84861193</v>
      </c>
      <c r="Q172" s="36">
        <f>SUMIFS(СВЦЭМ!$E$33:$E$776,СВЦЭМ!$A$33:$A$776,$A172,СВЦЭМ!$B$33:$B$776,Q$155)+'СЕТ СН'!$F$12</f>
        <v>157.02677044000001</v>
      </c>
      <c r="R172" s="36">
        <f>SUMIFS(СВЦЭМ!$E$33:$E$776,СВЦЭМ!$A$33:$A$776,$A172,СВЦЭМ!$B$33:$B$776,R$155)+'СЕТ СН'!$F$12</f>
        <v>156.60426801</v>
      </c>
      <c r="S172" s="36">
        <f>SUMIFS(СВЦЭМ!$E$33:$E$776,СВЦЭМ!$A$33:$A$776,$A172,СВЦЭМ!$B$33:$B$776,S$155)+'СЕТ СН'!$F$12</f>
        <v>159.06698112999999</v>
      </c>
      <c r="T172" s="36">
        <f>SUMIFS(СВЦЭМ!$E$33:$E$776,СВЦЭМ!$A$33:$A$776,$A172,СВЦЭМ!$B$33:$B$776,T$155)+'СЕТ СН'!$F$12</f>
        <v>162.68890127</v>
      </c>
      <c r="U172" s="36">
        <f>SUMIFS(СВЦЭМ!$E$33:$E$776,СВЦЭМ!$A$33:$A$776,$A172,СВЦЭМ!$B$33:$B$776,U$155)+'СЕТ СН'!$F$12</f>
        <v>162.27376151999999</v>
      </c>
      <c r="V172" s="36">
        <f>SUMIFS(СВЦЭМ!$E$33:$E$776,СВЦЭМ!$A$33:$A$776,$A172,СВЦЭМ!$B$33:$B$776,V$155)+'СЕТ СН'!$F$12</f>
        <v>160.13087032999999</v>
      </c>
      <c r="W172" s="36">
        <f>SUMIFS(СВЦЭМ!$E$33:$E$776,СВЦЭМ!$A$33:$A$776,$A172,СВЦЭМ!$B$33:$B$776,W$155)+'СЕТ СН'!$F$12</f>
        <v>158.56926572</v>
      </c>
      <c r="X172" s="36">
        <f>SUMIFS(СВЦЭМ!$E$33:$E$776,СВЦЭМ!$A$33:$A$776,$A172,СВЦЭМ!$B$33:$B$776,X$155)+'СЕТ СН'!$F$12</f>
        <v>157.0116462</v>
      </c>
      <c r="Y172" s="36">
        <f>SUMIFS(СВЦЭМ!$E$33:$E$776,СВЦЭМ!$A$33:$A$776,$A172,СВЦЭМ!$B$33:$B$776,Y$155)+'СЕТ СН'!$F$12</f>
        <v>157.36224754</v>
      </c>
    </row>
    <row r="173" spans="1:25" ht="15.75" x14ac:dyDescent="0.2">
      <c r="A173" s="35">
        <f t="shared" si="4"/>
        <v>43787</v>
      </c>
      <c r="B173" s="36">
        <f>SUMIFS(СВЦЭМ!$E$33:$E$776,СВЦЭМ!$A$33:$A$776,$A173,СВЦЭМ!$B$33:$B$776,B$155)+'СЕТ СН'!$F$12</f>
        <v>158.38654973999999</v>
      </c>
      <c r="C173" s="36">
        <f>SUMIFS(СВЦЭМ!$E$33:$E$776,СВЦЭМ!$A$33:$A$776,$A173,СВЦЭМ!$B$33:$B$776,C$155)+'СЕТ СН'!$F$12</f>
        <v>160.85734206000001</v>
      </c>
      <c r="D173" s="36">
        <f>SUMIFS(СВЦЭМ!$E$33:$E$776,СВЦЭМ!$A$33:$A$776,$A173,СВЦЭМ!$B$33:$B$776,D$155)+'СЕТ СН'!$F$12</f>
        <v>159.13847537000001</v>
      </c>
      <c r="E173" s="36">
        <f>SUMIFS(СВЦЭМ!$E$33:$E$776,СВЦЭМ!$A$33:$A$776,$A173,СВЦЭМ!$B$33:$B$776,E$155)+'СЕТ СН'!$F$12</f>
        <v>160.86817554000001</v>
      </c>
      <c r="F173" s="36">
        <f>SUMIFS(СВЦЭМ!$E$33:$E$776,СВЦЭМ!$A$33:$A$776,$A173,СВЦЭМ!$B$33:$B$776,F$155)+'СЕТ СН'!$F$12</f>
        <v>159.03563143</v>
      </c>
      <c r="G173" s="36">
        <f>SUMIFS(СВЦЭМ!$E$33:$E$776,СВЦЭМ!$A$33:$A$776,$A173,СВЦЭМ!$B$33:$B$776,G$155)+'СЕТ СН'!$F$12</f>
        <v>159.81778387</v>
      </c>
      <c r="H173" s="36">
        <f>SUMIFS(СВЦЭМ!$E$33:$E$776,СВЦЭМ!$A$33:$A$776,$A173,СВЦЭМ!$B$33:$B$776,H$155)+'СЕТ СН'!$F$12</f>
        <v>163.88341208</v>
      </c>
      <c r="I173" s="36">
        <f>SUMIFS(СВЦЭМ!$E$33:$E$776,СВЦЭМ!$A$33:$A$776,$A173,СВЦЭМ!$B$33:$B$776,I$155)+'СЕТ СН'!$F$12</f>
        <v>169.94914102000001</v>
      </c>
      <c r="J173" s="36">
        <f>SUMIFS(СВЦЭМ!$E$33:$E$776,СВЦЭМ!$A$33:$A$776,$A173,СВЦЭМ!$B$33:$B$776,J$155)+'СЕТ СН'!$F$12</f>
        <v>173.74941598999999</v>
      </c>
      <c r="K173" s="36">
        <f>SUMIFS(СВЦЭМ!$E$33:$E$776,СВЦЭМ!$A$33:$A$776,$A173,СВЦЭМ!$B$33:$B$776,K$155)+'СЕТ СН'!$F$12</f>
        <v>176.27081605000001</v>
      </c>
      <c r="L173" s="36">
        <f>SUMIFS(СВЦЭМ!$E$33:$E$776,СВЦЭМ!$A$33:$A$776,$A173,СВЦЭМ!$B$33:$B$776,L$155)+'СЕТ СН'!$F$12</f>
        <v>169.73631902</v>
      </c>
      <c r="M173" s="36">
        <f>SUMIFS(СВЦЭМ!$E$33:$E$776,СВЦЭМ!$A$33:$A$776,$A173,СВЦЭМ!$B$33:$B$776,M$155)+'СЕТ СН'!$F$12</f>
        <v>165.03749275999999</v>
      </c>
      <c r="N173" s="36">
        <f>SUMIFS(СВЦЭМ!$E$33:$E$776,СВЦЭМ!$A$33:$A$776,$A173,СВЦЭМ!$B$33:$B$776,N$155)+'СЕТ СН'!$F$12</f>
        <v>164.19276711000001</v>
      </c>
      <c r="O173" s="36">
        <f>SUMIFS(СВЦЭМ!$E$33:$E$776,СВЦЭМ!$A$33:$A$776,$A173,СВЦЭМ!$B$33:$B$776,O$155)+'СЕТ СН'!$F$12</f>
        <v>164.13792810999999</v>
      </c>
      <c r="P173" s="36">
        <f>SUMIFS(СВЦЭМ!$E$33:$E$776,СВЦЭМ!$A$33:$A$776,$A173,СВЦЭМ!$B$33:$B$776,P$155)+'СЕТ СН'!$F$12</f>
        <v>164.32425337999999</v>
      </c>
      <c r="Q173" s="36">
        <f>SUMIFS(СВЦЭМ!$E$33:$E$776,СВЦЭМ!$A$33:$A$776,$A173,СВЦЭМ!$B$33:$B$776,Q$155)+'СЕТ СН'!$F$12</f>
        <v>163.80860257000001</v>
      </c>
      <c r="R173" s="36">
        <f>SUMIFS(СВЦЭМ!$E$33:$E$776,СВЦЭМ!$A$33:$A$776,$A173,СВЦЭМ!$B$33:$B$776,R$155)+'СЕТ СН'!$F$12</f>
        <v>163.68747758999999</v>
      </c>
      <c r="S173" s="36">
        <f>SUMIFS(СВЦЭМ!$E$33:$E$776,СВЦЭМ!$A$33:$A$776,$A173,СВЦЭМ!$B$33:$B$776,S$155)+'СЕТ СН'!$F$12</f>
        <v>166.29404109999999</v>
      </c>
      <c r="T173" s="36">
        <f>SUMIFS(СВЦЭМ!$E$33:$E$776,СВЦЭМ!$A$33:$A$776,$A173,СВЦЭМ!$B$33:$B$776,T$155)+'СЕТ СН'!$F$12</f>
        <v>169.59295155999999</v>
      </c>
      <c r="U173" s="36">
        <f>SUMIFS(СВЦЭМ!$E$33:$E$776,СВЦЭМ!$A$33:$A$776,$A173,СВЦЭМ!$B$33:$B$776,U$155)+'СЕТ СН'!$F$12</f>
        <v>169.16161797000001</v>
      </c>
      <c r="V173" s="36">
        <f>SUMIFS(СВЦЭМ!$E$33:$E$776,СВЦЭМ!$A$33:$A$776,$A173,СВЦЭМ!$B$33:$B$776,V$155)+'СЕТ СН'!$F$12</f>
        <v>167.85162857</v>
      </c>
      <c r="W173" s="36">
        <f>SUMIFS(СВЦЭМ!$E$33:$E$776,СВЦЭМ!$A$33:$A$776,$A173,СВЦЭМ!$B$33:$B$776,W$155)+'СЕТ СН'!$F$12</f>
        <v>167.18874059000001</v>
      </c>
      <c r="X173" s="36">
        <f>SUMIFS(СВЦЭМ!$E$33:$E$776,СВЦЭМ!$A$33:$A$776,$A173,СВЦЭМ!$B$33:$B$776,X$155)+'СЕТ СН'!$F$12</f>
        <v>165.34094024000001</v>
      </c>
      <c r="Y173" s="36">
        <f>SUMIFS(СВЦЭМ!$E$33:$E$776,СВЦЭМ!$A$33:$A$776,$A173,СВЦЭМ!$B$33:$B$776,Y$155)+'СЕТ СН'!$F$12</f>
        <v>164.76147022999999</v>
      </c>
    </row>
    <row r="174" spans="1:25" ht="15.75" x14ac:dyDescent="0.2">
      <c r="A174" s="35">
        <f t="shared" si="4"/>
        <v>43788</v>
      </c>
      <c r="B174" s="36">
        <f>SUMIFS(СВЦЭМ!$E$33:$E$776,СВЦЭМ!$A$33:$A$776,$A174,СВЦЭМ!$B$33:$B$776,B$155)+'СЕТ СН'!$F$12</f>
        <v>178.58458729</v>
      </c>
      <c r="C174" s="36">
        <f>SUMIFS(СВЦЭМ!$E$33:$E$776,СВЦЭМ!$A$33:$A$776,$A174,СВЦЭМ!$B$33:$B$776,C$155)+'СЕТ СН'!$F$12</f>
        <v>183.23055578</v>
      </c>
      <c r="D174" s="36">
        <f>SUMIFS(СВЦЭМ!$E$33:$E$776,СВЦЭМ!$A$33:$A$776,$A174,СВЦЭМ!$B$33:$B$776,D$155)+'СЕТ СН'!$F$12</f>
        <v>183.19486649999999</v>
      </c>
      <c r="E174" s="36">
        <f>SUMIFS(СВЦЭМ!$E$33:$E$776,СВЦЭМ!$A$33:$A$776,$A174,СВЦЭМ!$B$33:$B$776,E$155)+'СЕТ СН'!$F$12</f>
        <v>183.39931601999999</v>
      </c>
      <c r="F174" s="36">
        <f>SUMIFS(СВЦЭМ!$E$33:$E$776,СВЦЭМ!$A$33:$A$776,$A174,СВЦЭМ!$B$33:$B$776,F$155)+'СЕТ СН'!$F$12</f>
        <v>180.63389759</v>
      </c>
      <c r="G174" s="36">
        <f>SUMIFS(СВЦЭМ!$E$33:$E$776,СВЦЭМ!$A$33:$A$776,$A174,СВЦЭМ!$B$33:$B$776,G$155)+'СЕТ СН'!$F$12</f>
        <v>179.81711792999999</v>
      </c>
      <c r="H174" s="36">
        <f>SUMIFS(СВЦЭМ!$E$33:$E$776,СВЦЭМ!$A$33:$A$776,$A174,СВЦЭМ!$B$33:$B$776,H$155)+'СЕТ СН'!$F$12</f>
        <v>174.94836910999999</v>
      </c>
      <c r="I174" s="36">
        <f>SUMIFS(СВЦЭМ!$E$33:$E$776,СВЦЭМ!$A$33:$A$776,$A174,СВЦЭМ!$B$33:$B$776,I$155)+'СЕТ СН'!$F$12</f>
        <v>176.64989216000001</v>
      </c>
      <c r="J174" s="36">
        <f>SUMIFS(СВЦЭМ!$E$33:$E$776,СВЦЭМ!$A$33:$A$776,$A174,СВЦЭМ!$B$33:$B$776,J$155)+'СЕТ СН'!$F$12</f>
        <v>178.08995399</v>
      </c>
      <c r="K174" s="36">
        <f>SUMIFS(СВЦЭМ!$E$33:$E$776,СВЦЭМ!$A$33:$A$776,$A174,СВЦЭМ!$B$33:$B$776,K$155)+'СЕТ СН'!$F$12</f>
        <v>179.58045211000001</v>
      </c>
      <c r="L174" s="36">
        <f>SUMIFS(СВЦЭМ!$E$33:$E$776,СВЦЭМ!$A$33:$A$776,$A174,СВЦЭМ!$B$33:$B$776,L$155)+'СЕТ СН'!$F$12</f>
        <v>171.81571324000001</v>
      </c>
      <c r="M174" s="36">
        <f>SUMIFS(СВЦЭМ!$E$33:$E$776,СВЦЭМ!$A$33:$A$776,$A174,СВЦЭМ!$B$33:$B$776,M$155)+'СЕТ СН'!$F$12</f>
        <v>168.47810376999999</v>
      </c>
      <c r="N174" s="36">
        <f>SUMIFS(СВЦЭМ!$E$33:$E$776,СВЦЭМ!$A$33:$A$776,$A174,СВЦЭМ!$B$33:$B$776,N$155)+'СЕТ СН'!$F$12</f>
        <v>167.47854487999999</v>
      </c>
      <c r="O174" s="36">
        <f>SUMIFS(СВЦЭМ!$E$33:$E$776,СВЦЭМ!$A$33:$A$776,$A174,СВЦЭМ!$B$33:$B$776,O$155)+'СЕТ СН'!$F$12</f>
        <v>166.66579808</v>
      </c>
      <c r="P174" s="36">
        <f>SUMIFS(СВЦЭМ!$E$33:$E$776,СВЦЭМ!$A$33:$A$776,$A174,СВЦЭМ!$B$33:$B$776,P$155)+'СЕТ СН'!$F$12</f>
        <v>166.6192465</v>
      </c>
      <c r="Q174" s="36">
        <f>SUMIFS(СВЦЭМ!$E$33:$E$776,СВЦЭМ!$A$33:$A$776,$A174,СВЦЭМ!$B$33:$B$776,Q$155)+'СЕТ СН'!$F$12</f>
        <v>166.99895515</v>
      </c>
      <c r="R174" s="36">
        <f>SUMIFS(СВЦЭМ!$E$33:$E$776,СВЦЭМ!$A$33:$A$776,$A174,СВЦЭМ!$B$33:$B$776,R$155)+'СЕТ СН'!$F$12</f>
        <v>166.70306685</v>
      </c>
      <c r="S174" s="36">
        <f>SUMIFS(СВЦЭМ!$E$33:$E$776,СВЦЭМ!$A$33:$A$776,$A174,СВЦЭМ!$B$33:$B$776,S$155)+'СЕТ СН'!$F$12</f>
        <v>168.86390967</v>
      </c>
      <c r="T174" s="36">
        <f>SUMIFS(СВЦЭМ!$E$33:$E$776,СВЦЭМ!$A$33:$A$776,$A174,СВЦЭМ!$B$33:$B$776,T$155)+'СЕТ СН'!$F$12</f>
        <v>171.55900306999999</v>
      </c>
      <c r="U174" s="36">
        <f>SUMIFS(СВЦЭМ!$E$33:$E$776,СВЦЭМ!$A$33:$A$776,$A174,СВЦЭМ!$B$33:$B$776,U$155)+'СЕТ СН'!$F$12</f>
        <v>170.86322684999999</v>
      </c>
      <c r="V174" s="36">
        <f>SUMIFS(СВЦЭМ!$E$33:$E$776,СВЦЭМ!$A$33:$A$776,$A174,СВЦЭМ!$B$33:$B$776,V$155)+'СЕТ СН'!$F$12</f>
        <v>169.98527698999999</v>
      </c>
      <c r="W174" s="36">
        <f>SUMIFS(СВЦЭМ!$E$33:$E$776,СВЦЭМ!$A$33:$A$776,$A174,СВЦЭМ!$B$33:$B$776,W$155)+'СЕТ СН'!$F$12</f>
        <v>169.26377404999999</v>
      </c>
      <c r="X174" s="36">
        <f>SUMIFS(СВЦЭМ!$E$33:$E$776,СВЦЭМ!$A$33:$A$776,$A174,СВЦЭМ!$B$33:$B$776,X$155)+'СЕТ СН'!$F$12</f>
        <v>168.51343564999999</v>
      </c>
      <c r="Y174" s="36">
        <f>SUMIFS(СВЦЭМ!$E$33:$E$776,СВЦЭМ!$A$33:$A$776,$A174,СВЦЭМ!$B$33:$B$776,Y$155)+'СЕТ СН'!$F$12</f>
        <v>169.56112146000001</v>
      </c>
    </row>
    <row r="175" spans="1:25" ht="15.75" x14ac:dyDescent="0.2">
      <c r="A175" s="35">
        <f t="shared" si="4"/>
        <v>43789</v>
      </c>
      <c r="B175" s="36">
        <f>SUMIFS(СВЦЭМ!$E$33:$E$776,СВЦЭМ!$A$33:$A$776,$A175,СВЦЭМ!$B$33:$B$776,B$155)+'СЕТ СН'!$F$12</f>
        <v>165.50453568</v>
      </c>
      <c r="C175" s="36">
        <f>SUMIFS(СВЦЭМ!$E$33:$E$776,СВЦЭМ!$A$33:$A$776,$A175,СВЦЭМ!$B$33:$B$776,C$155)+'СЕТ СН'!$F$12</f>
        <v>167.95347687</v>
      </c>
      <c r="D175" s="36">
        <f>SUMIFS(СВЦЭМ!$E$33:$E$776,СВЦЭМ!$A$33:$A$776,$A175,СВЦЭМ!$B$33:$B$776,D$155)+'СЕТ СН'!$F$12</f>
        <v>167.8767545</v>
      </c>
      <c r="E175" s="36">
        <f>SUMIFS(СВЦЭМ!$E$33:$E$776,СВЦЭМ!$A$33:$A$776,$A175,СВЦЭМ!$B$33:$B$776,E$155)+'СЕТ СН'!$F$12</f>
        <v>169.30598714000001</v>
      </c>
      <c r="F175" s="36">
        <f>SUMIFS(СВЦЭМ!$E$33:$E$776,СВЦЭМ!$A$33:$A$776,$A175,СВЦЭМ!$B$33:$B$776,F$155)+'СЕТ СН'!$F$12</f>
        <v>166.99008079000001</v>
      </c>
      <c r="G175" s="36">
        <f>SUMIFS(СВЦЭМ!$E$33:$E$776,СВЦЭМ!$A$33:$A$776,$A175,СВЦЭМ!$B$33:$B$776,G$155)+'СЕТ СН'!$F$12</f>
        <v>167.22927002</v>
      </c>
      <c r="H175" s="36">
        <f>SUMIFS(СВЦЭМ!$E$33:$E$776,СВЦЭМ!$A$33:$A$776,$A175,СВЦЭМ!$B$33:$B$776,H$155)+'СЕТ СН'!$F$12</f>
        <v>168.75644158</v>
      </c>
      <c r="I175" s="36">
        <f>SUMIFS(СВЦЭМ!$E$33:$E$776,СВЦЭМ!$A$33:$A$776,$A175,СВЦЭМ!$B$33:$B$776,I$155)+'СЕТ СН'!$F$12</f>
        <v>170.54893426999999</v>
      </c>
      <c r="J175" s="36">
        <f>SUMIFS(СВЦЭМ!$E$33:$E$776,СВЦЭМ!$A$33:$A$776,$A175,СВЦЭМ!$B$33:$B$776,J$155)+'СЕТ СН'!$F$12</f>
        <v>172.39602414000001</v>
      </c>
      <c r="K175" s="36">
        <f>SUMIFS(СВЦЭМ!$E$33:$E$776,СВЦЭМ!$A$33:$A$776,$A175,СВЦЭМ!$B$33:$B$776,K$155)+'СЕТ СН'!$F$12</f>
        <v>173.73081465000001</v>
      </c>
      <c r="L175" s="36">
        <f>SUMIFS(СВЦЭМ!$E$33:$E$776,СВЦЭМ!$A$33:$A$776,$A175,СВЦЭМ!$B$33:$B$776,L$155)+'СЕТ СН'!$F$12</f>
        <v>168.01594360999999</v>
      </c>
      <c r="M175" s="36">
        <f>SUMIFS(СВЦЭМ!$E$33:$E$776,СВЦЭМ!$A$33:$A$776,$A175,СВЦЭМ!$B$33:$B$776,M$155)+'СЕТ СН'!$F$12</f>
        <v>163.31265268000001</v>
      </c>
      <c r="N175" s="36">
        <f>SUMIFS(СВЦЭМ!$E$33:$E$776,СВЦЭМ!$A$33:$A$776,$A175,СВЦЭМ!$B$33:$B$776,N$155)+'СЕТ СН'!$F$12</f>
        <v>161.10061479999999</v>
      </c>
      <c r="O175" s="36">
        <f>SUMIFS(СВЦЭМ!$E$33:$E$776,СВЦЭМ!$A$33:$A$776,$A175,СВЦЭМ!$B$33:$B$776,O$155)+'СЕТ СН'!$F$12</f>
        <v>161.18520401999999</v>
      </c>
      <c r="P175" s="36">
        <f>SUMIFS(СВЦЭМ!$E$33:$E$776,СВЦЭМ!$A$33:$A$776,$A175,СВЦЭМ!$B$33:$B$776,P$155)+'СЕТ СН'!$F$12</f>
        <v>160.06342187000001</v>
      </c>
      <c r="Q175" s="36">
        <f>SUMIFS(СВЦЭМ!$E$33:$E$776,СВЦЭМ!$A$33:$A$776,$A175,СВЦЭМ!$B$33:$B$776,Q$155)+'СЕТ СН'!$F$12</f>
        <v>159.10332671</v>
      </c>
      <c r="R175" s="36">
        <f>SUMIFS(СВЦЭМ!$E$33:$E$776,СВЦЭМ!$A$33:$A$776,$A175,СВЦЭМ!$B$33:$B$776,R$155)+'СЕТ СН'!$F$12</f>
        <v>160.67955197000001</v>
      </c>
      <c r="S175" s="36">
        <f>SUMIFS(СВЦЭМ!$E$33:$E$776,СВЦЭМ!$A$33:$A$776,$A175,СВЦЭМ!$B$33:$B$776,S$155)+'СЕТ СН'!$F$12</f>
        <v>164.05243454999999</v>
      </c>
      <c r="T175" s="36">
        <f>SUMIFS(СВЦЭМ!$E$33:$E$776,СВЦЭМ!$A$33:$A$776,$A175,СВЦЭМ!$B$33:$B$776,T$155)+'СЕТ СН'!$F$12</f>
        <v>165.98749699999999</v>
      </c>
      <c r="U175" s="36">
        <f>SUMIFS(СВЦЭМ!$E$33:$E$776,СВЦЭМ!$A$33:$A$776,$A175,СВЦЭМ!$B$33:$B$776,U$155)+'СЕТ СН'!$F$12</f>
        <v>165.10750687000001</v>
      </c>
      <c r="V175" s="36">
        <f>SUMIFS(СВЦЭМ!$E$33:$E$776,СВЦЭМ!$A$33:$A$776,$A175,СВЦЭМ!$B$33:$B$776,V$155)+'СЕТ СН'!$F$12</f>
        <v>162.80858455000001</v>
      </c>
      <c r="W175" s="36">
        <f>SUMIFS(СВЦЭМ!$E$33:$E$776,СВЦЭМ!$A$33:$A$776,$A175,СВЦЭМ!$B$33:$B$776,W$155)+'СЕТ СН'!$F$12</f>
        <v>163.53453841999999</v>
      </c>
      <c r="X175" s="36">
        <f>SUMIFS(СВЦЭМ!$E$33:$E$776,СВЦЭМ!$A$33:$A$776,$A175,СВЦЭМ!$B$33:$B$776,X$155)+'СЕТ СН'!$F$12</f>
        <v>162.09660024999999</v>
      </c>
      <c r="Y175" s="36">
        <f>SUMIFS(СВЦЭМ!$E$33:$E$776,СВЦЭМ!$A$33:$A$776,$A175,СВЦЭМ!$B$33:$B$776,Y$155)+'СЕТ СН'!$F$12</f>
        <v>162.25813023000001</v>
      </c>
    </row>
    <row r="176" spans="1:25" ht="15.75" x14ac:dyDescent="0.2">
      <c r="A176" s="35">
        <f t="shared" si="4"/>
        <v>43790</v>
      </c>
      <c r="B176" s="36">
        <f>SUMIFS(СВЦЭМ!$E$33:$E$776,СВЦЭМ!$A$33:$A$776,$A176,СВЦЭМ!$B$33:$B$776,B$155)+'СЕТ СН'!$F$12</f>
        <v>176.34222131999999</v>
      </c>
      <c r="C176" s="36">
        <f>SUMIFS(СВЦЭМ!$E$33:$E$776,СВЦЭМ!$A$33:$A$776,$A176,СВЦЭМ!$B$33:$B$776,C$155)+'СЕТ СН'!$F$12</f>
        <v>177.69352107</v>
      </c>
      <c r="D176" s="36">
        <f>SUMIFS(СВЦЭМ!$E$33:$E$776,СВЦЭМ!$A$33:$A$776,$A176,СВЦЭМ!$B$33:$B$776,D$155)+'СЕТ СН'!$F$12</f>
        <v>186.47050831000001</v>
      </c>
      <c r="E176" s="36">
        <f>SUMIFS(СВЦЭМ!$E$33:$E$776,СВЦЭМ!$A$33:$A$776,$A176,СВЦЭМ!$B$33:$B$776,E$155)+'СЕТ СН'!$F$12</f>
        <v>186.05544358</v>
      </c>
      <c r="F176" s="36">
        <f>SUMIFS(СВЦЭМ!$E$33:$E$776,СВЦЭМ!$A$33:$A$776,$A176,СВЦЭМ!$B$33:$B$776,F$155)+'СЕТ СН'!$F$12</f>
        <v>185.69037054</v>
      </c>
      <c r="G176" s="36">
        <f>SUMIFS(СВЦЭМ!$E$33:$E$776,СВЦЭМ!$A$33:$A$776,$A176,СВЦЭМ!$B$33:$B$776,G$155)+'СЕТ СН'!$F$12</f>
        <v>183.56675579</v>
      </c>
      <c r="H176" s="36">
        <f>SUMIFS(СВЦЭМ!$E$33:$E$776,СВЦЭМ!$A$33:$A$776,$A176,СВЦЭМ!$B$33:$B$776,H$155)+'СЕТ СН'!$F$12</f>
        <v>175.38332267999999</v>
      </c>
      <c r="I176" s="36">
        <f>SUMIFS(СВЦЭМ!$E$33:$E$776,СВЦЭМ!$A$33:$A$776,$A176,СВЦЭМ!$B$33:$B$776,I$155)+'СЕТ СН'!$F$12</f>
        <v>171.80252719000001</v>
      </c>
      <c r="J176" s="36">
        <f>SUMIFS(СВЦЭМ!$E$33:$E$776,СВЦЭМ!$A$33:$A$776,$A176,СВЦЭМ!$B$33:$B$776,J$155)+'СЕТ СН'!$F$12</f>
        <v>166.74297300999999</v>
      </c>
      <c r="K176" s="36">
        <f>SUMIFS(СВЦЭМ!$E$33:$E$776,СВЦЭМ!$A$33:$A$776,$A176,СВЦЭМ!$B$33:$B$776,K$155)+'СЕТ СН'!$F$12</f>
        <v>165.69586624999999</v>
      </c>
      <c r="L176" s="36">
        <f>SUMIFS(СВЦЭМ!$E$33:$E$776,СВЦЭМ!$A$33:$A$776,$A176,СВЦЭМ!$B$33:$B$776,L$155)+'СЕТ СН'!$F$12</f>
        <v>160.14855875000001</v>
      </c>
      <c r="M176" s="36">
        <f>SUMIFS(СВЦЭМ!$E$33:$E$776,СВЦЭМ!$A$33:$A$776,$A176,СВЦЭМ!$B$33:$B$776,M$155)+'СЕТ СН'!$F$12</f>
        <v>159.88071883000001</v>
      </c>
      <c r="N176" s="36">
        <f>SUMIFS(СВЦЭМ!$E$33:$E$776,СВЦЭМ!$A$33:$A$776,$A176,СВЦЭМ!$B$33:$B$776,N$155)+'СЕТ СН'!$F$12</f>
        <v>163.10671613</v>
      </c>
      <c r="O176" s="36">
        <f>SUMIFS(СВЦЭМ!$E$33:$E$776,СВЦЭМ!$A$33:$A$776,$A176,СВЦЭМ!$B$33:$B$776,O$155)+'СЕТ СН'!$F$12</f>
        <v>166.83789175000001</v>
      </c>
      <c r="P176" s="36">
        <f>SUMIFS(СВЦЭМ!$E$33:$E$776,СВЦЭМ!$A$33:$A$776,$A176,СВЦЭМ!$B$33:$B$776,P$155)+'СЕТ СН'!$F$12</f>
        <v>166.52008952</v>
      </c>
      <c r="Q176" s="36">
        <f>SUMIFS(СВЦЭМ!$E$33:$E$776,СВЦЭМ!$A$33:$A$776,$A176,СВЦЭМ!$B$33:$B$776,Q$155)+'СЕТ СН'!$F$12</f>
        <v>166.43750286</v>
      </c>
      <c r="R176" s="36">
        <f>SUMIFS(СВЦЭМ!$E$33:$E$776,СВЦЭМ!$A$33:$A$776,$A176,СВЦЭМ!$B$33:$B$776,R$155)+'СЕТ СН'!$F$12</f>
        <v>163.31713053999999</v>
      </c>
      <c r="S176" s="36">
        <f>SUMIFS(СВЦЭМ!$E$33:$E$776,СВЦЭМ!$A$33:$A$776,$A176,СВЦЭМ!$B$33:$B$776,S$155)+'СЕТ СН'!$F$12</f>
        <v>158.98207450999999</v>
      </c>
      <c r="T176" s="36">
        <f>SUMIFS(СВЦЭМ!$E$33:$E$776,СВЦЭМ!$A$33:$A$776,$A176,СВЦЭМ!$B$33:$B$776,T$155)+'СЕТ СН'!$F$12</f>
        <v>157.47517359</v>
      </c>
      <c r="U176" s="36">
        <f>SUMIFS(СВЦЭМ!$E$33:$E$776,СВЦЭМ!$A$33:$A$776,$A176,СВЦЭМ!$B$33:$B$776,U$155)+'СЕТ СН'!$F$12</f>
        <v>156.98127077999999</v>
      </c>
      <c r="V176" s="36">
        <f>SUMIFS(СВЦЭМ!$E$33:$E$776,СВЦЭМ!$A$33:$A$776,$A176,СВЦЭМ!$B$33:$B$776,V$155)+'СЕТ СН'!$F$12</f>
        <v>154.21870068000001</v>
      </c>
      <c r="W176" s="36">
        <f>SUMIFS(СВЦЭМ!$E$33:$E$776,СВЦЭМ!$A$33:$A$776,$A176,СВЦЭМ!$B$33:$B$776,W$155)+'СЕТ СН'!$F$12</f>
        <v>152.53147276000001</v>
      </c>
      <c r="X176" s="36">
        <f>SUMIFS(СВЦЭМ!$E$33:$E$776,СВЦЭМ!$A$33:$A$776,$A176,СВЦЭМ!$B$33:$B$776,X$155)+'СЕТ СН'!$F$12</f>
        <v>153.22409375000001</v>
      </c>
      <c r="Y176" s="36">
        <f>SUMIFS(СВЦЭМ!$E$33:$E$776,СВЦЭМ!$A$33:$A$776,$A176,СВЦЭМ!$B$33:$B$776,Y$155)+'СЕТ СН'!$F$12</f>
        <v>165.08138295000001</v>
      </c>
    </row>
    <row r="177" spans="1:27" ht="15.75" x14ac:dyDescent="0.2">
      <c r="A177" s="35">
        <f t="shared" si="4"/>
        <v>43791</v>
      </c>
      <c r="B177" s="36">
        <f>SUMIFS(СВЦЭМ!$E$33:$E$776,СВЦЭМ!$A$33:$A$776,$A177,СВЦЭМ!$B$33:$B$776,B$155)+'СЕТ СН'!$F$12</f>
        <v>176.3866744</v>
      </c>
      <c r="C177" s="36">
        <f>SUMIFS(СВЦЭМ!$E$33:$E$776,СВЦЭМ!$A$33:$A$776,$A177,СВЦЭМ!$B$33:$B$776,C$155)+'СЕТ СН'!$F$12</f>
        <v>183.57109351</v>
      </c>
      <c r="D177" s="36">
        <f>SUMIFS(СВЦЭМ!$E$33:$E$776,СВЦЭМ!$A$33:$A$776,$A177,СВЦЭМ!$B$33:$B$776,D$155)+'СЕТ СН'!$F$12</f>
        <v>184.49393316000001</v>
      </c>
      <c r="E177" s="36">
        <f>SUMIFS(СВЦЭМ!$E$33:$E$776,СВЦЭМ!$A$33:$A$776,$A177,СВЦЭМ!$B$33:$B$776,E$155)+'СЕТ СН'!$F$12</f>
        <v>181.51476203999999</v>
      </c>
      <c r="F177" s="36">
        <f>SUMIFS(СВЦЭМ!$E$33:$E$776,СВЦЭМ!$A$33:$A$776,$A177,СВЦЭМ!$B$33:$B$776,F$155)+'СЕТ СН'!$F$12</f>
        <v>178.95822860000001</v>
      </c>
      <c r="G177" s="36">
        <f>SUMIFS(СВЦЭМ!$E$33:$E$776,СВЦЭМ!$A$33:$A$776,$A177,СВЦЭМ!$B$33:$B$776,G$155)+'СЕТ СН'!$F$12</f>
        <v>175.79510776000001</v>
      </c>
      <c r="H177" s="36">
        <f>SUMIFS(СВЦЭМ!$E$33:$E$776,СВЦЭМ!$A$33:$A$776,$A177,СВЦЭМ!$B$33:$B$776,H$155)+'СЕТ СН'!$F$12</f>
        <v>171.77769161000001</v>
      </c>
      <c r="I177" s="36">
        <f>SUMIFS(СВЦЭМ!$E$33:$E$776,СВЦЭМ!$A$33:$A$776,$A177,СВЦЭМ!$B$33:$B$776,I$155)+'СЕТ СН'!$F$12</f>
        <v>171.74631124000001</v>
      </c>
      <c r="J177" s="36">
        <f>SUMIFS(СВЦЭМ!$E$33:$E$776,СВЦЭМ!$A$33:$A$776,$A177,СВЦЭМ!$B$33:$B$776,J$155)+'СЕТ СН'!$F$12</f>
        <v>166.20295869</v>
      </c>
      <c r="K177" s="36">
        <f>SUMIFS(СВЦЭМ!$E$33:$E$776,СВЦЭМ!$A$33:$A$776,$A177,СВЦЭМ!$B$33:$B$776,K$155)+'СЕТ СН'!$F$12</f>
        <v>165.17031119999999</v>
      </c>
      <c r="L177" s="36">
        <f>SUMIFS(СВЦЭМ!$E$33:$E$776,СВЦЭМ!$A$33:$A$776,$A177,СВЦЭМ!$B$33:$B$776,L$155)+'СЕТ СН'!$F$12</f>
        <v>158.27568141</v>
      </c>
      <c r="M177" s="36">
        <f>SUMIFS(СВЦЭМ!$E$33:$E$776,СВЦЭМ!$A$33:$A$776,$A177,СВЦЭМ!$B$33:$B$776,M$155)+'СЕТ СН'!$F$12</f>
        <v>157.76466402</v>
      </c>
      <c r="N177" s="36">
        <f>SUMIFS(СВЦЭМ!$E$33:$E$776,СВЦЭМ!$A$33:$A$776,$A177,СВЦЭМ!$B$33:$B$776,N$155)+'СЕТ СН'!$F$12</f>
        <v>156.78584296</v>
      </c>
      <c r="O177" s="36">
        <f>SUMIFS(СВЦЭМ!$E$33:$E$776,СВЦЭМ!$A$33:$A$776,$A177,СВЦЭМ!$B$33:$B$776,O$155)+'СЕТ СН'!$F$12</f>
        <v>159.99390811000001</v>
      </c>
      <c r="P177" s="36">
        <f>SUMIFS(СВЦЭМ!$E$33:$E$776,СВЦЭМ!$A$33:$A$776,$A177,СВЦЭМ!$B$33:$B$776,P$155)+'СЕТ СН'!$F$12</f>
        <v>162.34025129</v>
      </c>
      <c r="Q177" s="36">
        <f>SUMIFS(СВЦЭМ!$E$33:$E$776,СВЦЭМ!$A$33:$A$776,$A177,СВЦЭМ!$B$33:$B$776,Q$155)+'СЕТ СН'!$F$12</f>
        <v>162.44768169</v>
      </c>
      <c r="R177" s="36">
        <f>SUMIFS(СВЦЭМ!$E$33:$E$776,СВЦЭМ!$A$33:$A$776,$A177,СВЦЭМ!$B$33:$B$776,R$155)+'СЕТ СН'!$F$12</f>
        <v>158.95057949</v>
      </c>
      <c r="S177" s="36">
        <f>SUMIFS(СВЦЭМ!$E$33:$E$776,СВЦЭМ!$A$33:$A$776,$A177,СВЦЭМ!$B$33:$B$776,S$155)+'СЕТ СН'!$F$12</f>
        <v>157.00911882</v>
      </c>
      <c r="T177" s="36">
        <f>SUMIFS(СВЦЭМ!$E$33:$E$776,СВЦЭМ!$A$33:$A$776,$A177,СВЦЭМ!$B$33:$B$776,T$155)+'СЕТ СН'!$F$12</f>
        <v>156.02595228999999</v>
      </c>
      <c r="U177" s="36">
        <f>SUMIFS(СВЦЭМ!$E$33:$E$776,СВЦЭМ!$A$33:$A$776,$A177,СВЦЭМ!$B$33:$B$776,U$155)+'СЕТ СН'!$F$12</f>
        <v>154.6481412</v>
      </c>
      <c r="V177" s="36">
        <f>SUMIFS(СВЦЭМ!$E$33:$E$776,СВЦЭМ!$A$33:$A$776,$A177,СВЦЭМ!$B$33:$B$776,V$155)+'СЕТ СН'!$F$12</f>
        <v>153.08211611999999</v>
      </c>
      <c r="W177" s="36">
        <f>SUMIFS(СВЦЭМ!$E$33:$E$776,СВЦЭМ!$A$33:$A$776,$A177,СВЦЭМ!$B$33:$B$776,W$155)+'СЕТ СН'!$F$12</f>
        <v>150.55255495</v>
      </c>
      <c r="X177" s="36">
        <f>SUMIFS(СВЦЭМ!$E$33:$E$776,СВЦЭМ!$A$33:$A$776,$A177,СВЦЭМ!$B$33:$B$776,X$155)+'СЕТ СН'!$F$12</f>
        <v>153.54141473000001</v>
      </c>
      <c r="Y177" s="36">
        <f>SUMIFS(СВЦЭМ!$E$33:$E$776,СВЦЭМ!$A$33:$A$776,$A177,СВЦЭМ!$B$33:$B$776,Y$155)+'СЕТ СН'!$F$12</f>
        <v>160.20612011</v>
      </c>
    </row>
    <row r="178" spans="1:27" ht="15.75" x14ac:dyDescent="0.2">
      <c r="A178" s="35">
        <f t="shared" si="4"/>
        <v>43792</v>
      </c>
      <c r="B178" s="36">
        <f>SUMIFS(СВЦЭМ!$E$33:$E$776,СВЦЭМ!$A$33:$A$776,$A178,СВЦЭМ!$B$33:$B$776,B$155)+'СЕТ СН'!$F$12</f>
        <v>167.06930573</v>
      </c>
      <c r="C178" s="36">
        <f>SUMIFS(СВЦЭМ!$E$33:$E$776,СВЦЭМ!$A$33:$A$776,$A178,СВЦЭМ!$B$33:$B$776,C$155)+'СЕТ СН'!$F$12</f>
        <v>175.08462494</v>
      </c>
      <c r="D178" s="36">
        <f>SUMIFS(СВЦЭМ!$E$33:$E$776,СВЦЭМ!$A$33:$A$776,$A178,СВЦЭМ!$B$33:$B$776,D$155)+'СЕТ СН'!$F$12</f>
        <v>177.20849855</v>
      </c>
      <c r="E178" s="36">
        <f>SUMIFS(СВЦЭМ!$E$33:$E$776,СВЦЭМ!$A$33:$A$776,$A178,СВЦЭМ!$B$33:$B$776,E$155)+'СЕТ СН'!$F$12</f>
        <v>178.4840007</v>
      </c>
      <c r="F178" s="36">
        <f>SUMIFS(СВЦЭМ!$E$33:$E$776,СВЦЭМ!$A$33:$A$776,$A178,СВЦЭМ!$B$33:$B$776,F$155)+'СЕТ СН'!$F$12</f>
        <v>177.84477763000001</v>
      </c>
      <c r="G178" s="36">
        <f>SUMIFS(СВЦЭМ!$E$33:$E$776,СВЦЭМ!$A$33:$A$776,$A178,СВЦЭМ!$B$33:$B$776,G$155)+'СЕТ СН'!$F$12</f>
        <v>176.18882887000001</v>
      </c>
      <c r="H178" s="36">
        <f>SUMIFS(СВЦЭМ!$E$33:$E$776,СВЦЭМ!$A$33:$A$776,$A178,СВЦЭМ!$B$33:$B$776,H$155)+'СЕТ СН'!$F$12</f>
        <v>172.37384305</v>
      </c>
      <c r="I178" s="36">
        <f>SUMIFS(СВЦЭМ!$E$33:$E$776,СВЦЭМ!$A$33:$A$776,$A178,СВЦЭМ!$B$33:$B$776,I$155)+'СЕТ СН'!$F$12</f>
        <v>172.63685713000001</v>
      </c>
      <c r="J178" s="36">
        <f>SUMIFS(СВЦЭМ!$E$33:$E$776,СВЦЭМ!$A$33:$A$776,$A178,СВЦЭМ!$B$33:$B$776,J$155)+'СЕТ СН'!$F$12</f>
        <v>168.29123973</v>
      </c>
      <c r="K178" s="36">
        <f>SUMIFS(СВЦЭМ!$E$33:$E$776,СВЦЭМ!$A$33:$A$776,$A178,СВЦЭМ!$B$33:$B$776,K$155)+'СЕТ СН'!$F$12</f>
        <v>165.53994499000001</v>
      </c>
      <c r="L178" s="36">
        <f>SUMIFS(СВЦЭМ!$E$33:$E$776,СВЦЭМ!$A$33:$A$776,$A178,СВЦЭМ!$B$33:$B$776,L$155)+'СЕТ СН'!$F$12</f>
        <v>158.78650264000001</v>
      </c>
      <c r="M178" s="36">
        <f>SUMIFS(СВЦЭМ!$E$33:$E$776,СВЦЭМ!$A$33:$A$776,$A178,СВЦЭМ!$B$33:$B$776,M$155)+'СЕТ СН'!$F$12</f>
        <v>157.67466478</v>
      </c>
      <c r="N178" s="36">
        <f>SUMIFS(СВЦЭМ!$E$33:$E$776,СВЦЭМ!$A$33:$A$776,$A178,СВЦЭМ!$B$33:$B$776,N$155)+'СЕТ СН'!$F$12</f>
        <v>156.46051752</v>
      </c>
      <c r="O178" s="36">
        <f>SUMIFS(СВЦЭМ!$E$33:$E$776,СВЦЭМ!$A$33:$A$776,$A178,СВЦЭМ!$B$33:$B$776,O$155)+'СЕТ СН'!$F$12</f>
        <v>158.06595625</v>
      </c>
      <c r="P178" s="36">
        <f>SUMIFS(СВЦЭМ!$E$33:$E$776,СВЦЭМ!$A$33:$A$776,$A178,СВЦЭМ!$B$33:$B$776,P$155)+'СЕТ СН'!$F$12</f>
        <v>160.3404673</v>
      </c>
      <c r="Q178" s="36">
        <f>SUMIFS(СВЦЭМ!$E$33:$E$776,СВЦЭМ!$A$33:$A$776,$A178,СВЦЭМ!$B$33:$B$776,Q$155)+'СЕТ СН'!$F$12</f>
        <v>159.89974264</v>
      </c>
      <c r="R178" s="36">
        <f>SUMIFS(СВЦЭМ!$E$33:$E$776,СВЦЭМ!$A$33:$A$776,$A178,СВЦЭМ!$B$33:$B$776,R$155)+'СЕТ СН'!$F$12</f>
        <v>158.14650520999999</v>
      </c>
      <c r="S178" s="36">
        <f>SUMIFS(СВЦЭМ!$E$33:$E$776,СВЦЭМ!$A$33:$A$776,$A178,СВЦЭМ!$B$33:$B$776,S$155)+'СЕТ СН'!$F$12</f>
        <v>156.64125759000001</v>
      </c>
      <c r="T178" s="36">
        <f>SUMIFS(СВЦЭМ!$E$33:$E$776,СВЦЭМ!$A$33:$A$776,$A178,СВЦЭМ!$B$33:$B$776,T$155)+'СЕТ СН'!$F$12</f>
        <v>155.15944915</v>
      </c>
      <c r="U178" s="36">
        <f>SUMIFS(СВЦЭМ!$E$33:$E$776,СВЦЭМ!$A$33:$A$776,$A178,СВЦЭМ!$B$33:$B$776,U$155)+'СЕТ СН'!$F$12</f>
        <v>154.63280915999999</v>
      </c>
      <c r="V178" s="36">
        <f>SUMIFS(СВЦЭМ!$E$33:$E$776,СВЦЭМ!$A$33:$A$776,$A178,СВЦЭМ!$B$33:$B$776,V$155)+'СЕТ СН'!$F$12</f>
        <v>156.44933018</v>
      </c>
      <c r="W178" s="36">
        <f>SUMIFS(СВЦЭМ!$E$33:$E$776,СВЦЭМ!$A$33:$A$776,$A178,СВЦЭМ!$B$33:$B$776,W$155)+'СЕТ СН'!$F$12</f>
        <v>158.88383378</v>
      </c>
      <c r="X178" s="36">
        <f>SUMIFS(СВЦЭМ!$E$33:$E$776,СВЦЭМ!$A$33:$A$776,$A178,СВЦЭМ!$B$33:$B$776,X$155)+'СЕТ СН'!$F$12</f>
        <v>161.44864251000001</v>
      </c>
      <c r="Y178" s="36">
        <f>SUMIFS(СВЦЭМ!$E$33:$E$776,СВЦЭМ!$A$33:$A$776,$A178,СВЦЭМ!$B$33:$B$776,Y$155)+'СЕТ СН'!$F$12</f>
        <v>163.31052317999999</v>
      </c>
    </row>
    <row r="179" spans="1:27" ht="15.75" x14ac:dyDescent="0.2">
      <c r="A179" s="35">
        <f t="shared" si="4"/>
        <v>43793</v>
      </c>
      <c r="B179" s="36">
        <f>SUMIFS(СВЦЭМ!$E$33:$E$776,СВЦЭМ!$A$33:$A$776,$A179,СВЦЭМ!$B$33:$B$776,B$155)+'СЕТ СН'!$F$12</f>
        <v>159.00397254999999</v>
      </c>
      <c r="C179" s="36">
        <f>SUMIFS(СВЦЭМ!$E$33:$E$776,СВЦЭМ!$A$33:$A$776,$A179,СВЦЭМ!$B$33:$B$776,C$155)+'СЕТ СН'!$F$12</f>
        <v>162.19826662</v>
      </c>
      <c r="D179" s="36">
        <f>SUMIFS(СВЦЭМ!$E$33:$E$776,СВЦЭМ!$A$33:$A$776,$A179,СВЦЭМ!$B$33:$B$776,D$155)+'СЕТ СН'!$F$12</f>
        <v>173.88470398000001</v>
      </c>
      <c r="E179" s="36">
        <f>SUMIFS(СВЦЭМ!$E$33:$E$776,СВЦЭМ!$A$33:$A$776,$A179,СВЦЭМ!$B$33:$B$776,E$155)+'СЕТ СН'!$F$12</f>
        <v>178.60697263</v>
      </c>
      <c r="F179" s="36">
        <f>SUMIFS(СВЦЭМ!$E$33:$E$776,СВЦЭМ!$A$33:$A$776,$A179,СВЦЭМ!$B$33:$B$776,F$155)+'СЕТ СН'!$F$12</f>
        <v>179.39548105</v>
      </c>
      <c r="G179" s="36">
        <f>SUMIFS(СВЦЭМ!$E$33:$E$776,СВЦЭМ!$A$33:$A$776,$A179,СВЦЭМ!$B$33:$B$776,G$155)+'СЕТ СН'!$F$12</f>
        <v>179.44332266999999</v>
      </c>
      <c r="H179" s="36">
        <f>SUMIFS(СВЦЭМ!$E$33:$E$776,СВЦЭМ!$A$33:$A$776,$A179,СВЦЭМ!$B$33:$B$776,H$155)+'СЕТ СН'!$F$12</f>
        <v>177.12456143</v>
      </c>
      <c r="I179" s="36">
        <f>SUMIFS(СВЦЭМ!$E$33:$E$776,СВЦЭМ!$A$33:$A$776,$A179,СВЦЭМ!$B$33:$B$776,I$155)+'СЕТ СН'!$F$12</f>
        <v>175.22899878999999</v>
      </c>
      <c r="J179" s="36">
        <f>SUMIFS(СВЦЭМ!$E$33:$E$776,СВЦЭМ!$A$33:$A$776,$A179,СВЦЭМ!$B$33:$B$776,J$155)+'СЕТ СН'!$F$12</f>
        <v>170.03013486</v>
      </c>
      <c r="K179" s="36">
        <f>SUMIFS(СВЦЭМ!$E$33:$E$776,СВЦЭМ!$A$33:$A$776,$A179,СВЦЭМ!$B$33:$B$776,K$155)+'СЕТ СН'!$F$12</f>
        <v>168.58286992000001</v>
      </c>
      <c r="L179" s="36">
        <f>SUMIFS(СВЦЭМ!$E$33:$E$776,СВЦЭМ!$A$33:$A$776,$A179,СВЦЭМ!$B$33:$B$776,L$155)+'СЕТ СН'!$F$12</f>
        <v>159.59322405</v>
      </c>
      <c r="M179" s="36">
        <f>SUMIFS(СВЦЭМ!$E$33:$E$776,СВЦЭМ!$A$33:$A$776,$A179,СВЦЭМ!$B$33:$B$776,M$155)+'СЕТ СН'!$F$12</f>
        <v>157.20464752999999</v>
      </c>
      <c r="N179" s="36">
        <f>SUMIFS(СВЦЭМ!$E$33:$E$776,СВЦЭМ!$A$33:$A$776,$A179,СВЦЭМ!$B$33:$B$776,N$155)+'СЕТ СН'!$F$12</f>
        <v>155.20563433999999</v>
      </c>
      <c r="O179" s="36">
        <f>SUMIFS(СВЦЭМ!$E$33:$E$776,СВЦЭМ!$A$33:$A$776,$A179,СВЦЭМ!$B$33:$B$776,O$155)+'СЕТ СН'!$F$12</f>
        <v>155.18646967000001</v>
      </c>
      <c r="P179" s="36">
        <f>SUMIFS(СВЦЭМ!$E$33:$E$776,СВЦЭМ!$A$33:$A$776,$A179,СВЦЭМ!$B$33:$B$776,P$155)+'СЕТ СН'!$F$12</f>
        <v>156.67334658999999</v>
      </c>
      <c r="Q179" s="36">
        <f>SUMIFS(СВЦЭМ!$E$33:$E$776,СВЦЭМ!$A$33:$A$776,$A179,СВЦЭМ!$B$33:$B$776,Q$155)+'СЕТ СН'!$F$12</f>
        <v>154.32050018000001</v>
      </c>
      <c r="R179" s="36">
        <f>SUMIFS(СВЦЭМ!$E$33:$E$776,СВЦЭМ!$A$33:$A$776,$A179,СВЦЭМ!$B$33:$B$776,R$155)+'СЕТ СН'!$F$12</f>
        <v>158.82701445000001</v>
      </c>
      <c r="S179" s="36">
        <f>SUMIFS(СВЦЭМ!$E$33:$E$776,СВЦЭМ!$A$33:$A$776,$A179,СВЦЭМ!$B$33:$B$776,S$155)+'СЕТ СН'!$F$12</f>
        <v>161.14333126</v>
      </c>
      <c r="T179" s="36">
        <f>SUMIFS(СВЦЭМ!$E$33:$E$776,СВЦЭМ!$A$33:$A$776,$A179,СВЦЭМ!$B$33:$B$776,T$155)+'СЕТ СН'!$F$12</f>
        <v>159.66888718000001</v>
      </c>
      <c r="U179" s="36">
        <f>SUMIFS(СВЦЭМ!$E$33:$E$776,СВЦЭМ!$A$33:$A$776,$A179,СВЦЭМ!$B$33:$B$776,U$155)+'СЕТ СН'!$F$12</f>
        <v>161.92960027000001</v>
      </c>
      <c r="V179" s="36">
        <f>SUMIFS(СВЦЭМ!$E$33:$E$776,СВЦЭМ!$A$33:$A$776,$A179,СВЦЭМ!$B$33:$B$776,V$155)+'СЕТ СН'!$F$12</f>
        <v>161.19828027</v>
      </c>
      <c r="W179" s="36">
        <f>SUMIFS(СВЦЭМ!$E$33:$E$776,СВЦЭМ!$A$33:$A$776,$A179,СВЦЭМ!$B$33:$B$776,W$155)+'СЕТ СН'!$F$12</f>
        <v>161.17957465000001</v>
      </c>
      <c r="X179" s="36">
        <f>SUMIFS(СВЦЭМ!$E$33:$E$776,СВЦЭМ!$A$33:$A$776,$A179,СВЦЭМ!$B$33:$B$776,X$155)+'СЕТ СН'!$F$12</f>
        <v>160.95318107</v>
      </c>
      <c r="Y179" s="36">
        <f>SUMIFS(СВЦЭМ!$E$33:$E$776,СВЦЭМ!$A$33:$A$776,$A179,СВЦЭМ!$B$33:$B$776,Y$155)+'СЕТ СН'!$F$12</f>
        <v>166.17878132999999</v>
      </c>
    </row>
    <row r="180" spans="1:27" ht="15.75" x14ac:dyDescent="0.2">
      <c r="A180" s="35">
        <f t="shared" si="4"/>
        <v>43794</v>
      </c>
      <c r="B180" s="36">
        <f>SUMIFS(СВЦЭМ!$E$33:$E$776,СВЦЭМ!$A$33:$A$776,$A180,СВЦЭМ!$B$33:$B$776,B$155)+'СЕТ СН'!$F$12</f>
        <v>174.21805334999999</v>
      </c>
      <c r="C180" s="36">
        <f>SUMIFS(СВЦЭМ!$E$33:$E$776,СВЦЭМ!$A$33:$A$776,$A180,СВЦЭМ!$B$33:$B$776,C$155)+'СЕТ СН'!$F$12</f>
        <v>178.69122963000001</v>
      </c>
      <c r="D180" s="36">
        <f>SUMIFS(СВЦЭМ!$E$33:$E$776,СВЦЭМ!$A$33:$A$776,$A180,СВЦЭМ!$B$33:$B$776,D$155)+'СЕТ СН'!$F$12</f>
        <v>186.47628109999999</v>
      </c>
      <c r="E180" s="36">
        <f>SUMIFS(СВЦЭМ!$E$33:$E$776,СВЦЭМ!$A$33:$A$776,$A180,СВЦЭМ!$B$33:$B$776,E$155)+'СЕТ СН'!$F$12</f>
        <v>187.86528935999999</v>
      </c>
      <c r="F180" s="36">
        <f>SUMIFS(СВЦЭМ!$E$33:$E$776,СВЦЭМ!$A$33:$A$776,$A180,СВЦЭМ!$B$33:$B$776,F$155)+'СЕТ СН'!$F$12</f>
        <v>184.58109808</v>
      </c>
      <c r="G180" s="36">
        <f>SUMIFS(СВЦЭМ!$E$33:$E$776,СВЦЭМ!$A$33:$A$776,$A180,СВЦЭМ!$B$33:$B$776,G$155)+'СЕТ СН'!$F$12</f>
        <v>184.49080849000001</v>
      </c>
      <c r="H180" s="36">
        <f>SUMIFS(СВЦЭМ!$E$33:$E$776,СВЦЭМ!$A$33:$A$776,$A180,СВЦЭМ!$B$33:$B$776,H$155)+'СЕТ СН'!$F$12</f>
        <v>176.16778866999999</v>
      </c>
      <c r="I180" s="36">
        <f>SUMIFS(СВЦЭМ!$E$33:$E$776,СВЦЭМ!$A$33:$A$776,$A180,СВЦЭМ!$B$33:$B$776,I$155)+'СЕТ СН'!$F$12</f>
        <v>172.88519474</v>
      </c>
      <c r="J180" s="36">
        <f>SUMIFS(СВЦЭМ!$E$33:$E$776,СВЦЭМ!$A$33:$A$776,$A180,СВЦЭМ!$B$33:$B$776,J$155)+'СЕТ СН'!$F$12</f>
        <v>169.33722967</v>
      </c>
      <c r="K180" s="36">
        <f>SUMIFS(СВЦЭМ!$E$33:$E$776,СВЦЭМ!$A$33:$A$776,$A180,СВЦЭМ!$B$33:$B$776,K$155)+'СЕТ СН'!$F$12</f>
        <v>167.23331596</v>
      </c>
      <c r="L180" s="36">
        <f>SUMIFS(СВЦЭМ!$E$33:$E$776,СВЦЭМ!$A$33:$A$776,$A180,СВЦЭМ!$B$33:$B$776,L$155)+'СЕТ СН'!$F$12</f>
        <v>158.76856878000001</v>
      </c>
      <c r="M180" s="36">
        <f>SUMIFS(СВЦЭМ!$E$33:$E$776,СВЦЭМ!$A$33:$A$776,$A180,СВЦЭМ!$B$33:$B$776,M$155)+'СЕТ СН'!$F$12</f>
        <v>158.81580251</v>
      </c>
      <c r="N180" s="36">
        <f>SUMIFS(СВЦЭМ!$E$33:$E$776,СВЦЭМ!$A$33:$A$776,$A180,СВЦЭМ!$B$33:$B$776,N$155)+'СЕТ СН'!$F$12</f>
        <v>156.55111088999999</v>
      </c>
      <c r="O180" s="36">
        <f>SUMIFS(СВЦЭМ!$E$33:$E$776,СВЦЭМ!$A$33:$A$776,$A180,СВЦЭМ!$B$33:$B$776,O$155)+'СЕТ СН'!$F$12</f>
        <v>158.17208339999999</v>
      </c>
      <c r="P180" s="36">
        <f>SUMIFS(СВЦЭМ!$E$33:$E$776,СВЦЭМ!$A$33:$A$776,$A180,СВЦЭМ!$B$33:$B$776,P$155)+'СЕТ СН'!$F$12</f>
        <v>159.80564892000001</v>
      </c>
      <c r="Q180" s="36">
        <f>SUMIFS(СВЦЭМ!$E$33:$E$776,СВЦЭМ!$A$33:$A$776,$A180,СВЦЭМ!$B$33:$B$776,Q$155)+'СЕТ СН'!$F$12</f>
        <v>154.67599744</v>
      </c>
      <c r="R180" s="36">
        <f>SUMIFS(СВЦЭМ!$E$33:$E$776,СВЦЭМ!$A$33:$A$776,$A180,СВЦЭМ!$B$33:$B$776,R$155)+'СЕТ СН'!$F$12</f>
        <v>157.29135414999999</v>
      </c>
      <c r="S180" s="36">
        <f>SUMIFS(СВЦЭМ!$E$33:$E$776,СВЦЭМ!$A$33:$A$776,$A180,СВЦЭМ!$B$33:$B$776,S$155)+'СЕТ СН'!$F$12</f>
        <v>156.58531758000001</v>
      </c>
      <c r="T180" s="36">
        <f>SUMIFS(СВЦЭМ!$E$33:$E$776,СВЦЭМ!$A$33:$A$776,$A180,СВЦЭМ!$B$33:$B$776,T$155)+'СЕТ СН'!$F$12</f>
        <v>155.50957395</v>
      </c>
      <c r="U180" s="36">
        <f>SUMIFS(СВЦЭМ!$E$33:$E$776,СВЦЭМ!$A$33:$A$776,$A180,СВЦЭМ!$B$33:$B$776,U$155)+'СЕТ СН'!$F$12</f>
        <v>157.15008613000001</v>
      </c>
      <c r="V180" s="36">
        <f>SUMIFS(СВЦЭМ!$E$33:$E$776,СВЦЭМ!$A$33:$A$776,$A180,СВЦЭМ!$B$33:$B$776,V$155)+'СЕТ СН'!$F$12</f>
        <v>158.60695619000001</v>
      </c>
      <c r="W180" s="36">
        <f>SUMIFS(СВЦЭМ!$E$33:$E$776,СВЦЭМ!$A$33:$A$776,$A180,СВЦЭМ!$B$33:$B$776,W$155)+'СЕТ СН'!$F$12</f>
        <v>163.4643087</v>
      </c>
      <c r="X180" s="36">
        <f>SUMIFS(СВЦЭМ!$E$33:$E$776,СВЦЭМ!$A$33:$A$776,$A180,СВЦЭМ!$B$33:$B$776,X$155)+'СЕТ СН'!$F$12</f>
        <v>165.79059176000001</v>
      </c>
      <c r="Y180" s="36">
        <f>SUMIFS(СВЦЭМ!$E$33:$E$776,СВЦЭМ!$A$33:$A$776,$A180,СВЦЭМ!$B$33:$B$776,Y$155)+'СЕТ СН'!$F$12</f>
        <v>169.02289203999999</v>
      </c>
    </row>
    <row r="181" spans="1:27" ht="15.75" x14ac:dyDescent="0.2">
      <c r="A181" s="35">
        <f t="shared" si="4"/>
        <v>43795</v>
      </c>
      <c r="B181" s="36">
        <f>SUMIFS(СВЦЭМ!$E$33:$E$776,СВЦЭМ!$A$33:$A$776,$A181,СВЦЭМ!$B$33:$B$776,B$155)+'СЕТ СН'!$F$12</f>
        <v>179.38293318999999</v>
      </c>
      <c r="C181" s="36">
        <f>SUMIFS(СВЦЭМ!$E$33:$E$776,СВЦЭМ!$A$33:$A$776,$A181,СВЦЭМ!$B$33:$B$776,C$155)+'СЕТ СН'!$F$12</f>
        <v>181.95533216999999</v>
      </c>
      <c r="D181" s="36">
        <f>SUMIFS(СВЦЭМ!$E$33:$E$776,СВЦЭМ!$A$33:$A$776,$A181,СВЦЭМ!$B$33:$B$776,D$155)+'СЕТ СН'!$F$12</f>
        <v>184.83890030000001</v>
      </c>
      <c r="E181" s="36">
        <f>SUMIFS(СВЦЭМ!$E$33:$E$776,СВЦЭМ!$A$33:$A$776,$A181,СВЦЭМ!$B$33:$B$776,E$155)+'СЕТ СН'!$F$12</f>
        <v>185.60370491</v>
      </c>
      <c r="F181" s="36">
        <f>SUMIFS(СВЦЭМ!$E$33:$E$776,СВЦЭМ!$A$33:$A$776,$A181,СВЦЭМ!$B$33:$B$776,F$155)+'СЕТ СН'!$F$12</f>
        <v>183.26717963999999</v>
      </c>
      <c r="G181" s="36">
        <f>SUMIFS(СВЦЭМ!$E$33:$E$776,СВЦЭМ!$A$33:$A$776,$A181,СВЦЭМ!$B$33:$B$776,G$155)+'СЕТ СН'!$F$12</f>
        <v>182.58382201000001</v>
      </c>
      <c r="H181" s="36">
        <f>SUMIFS(СВЦЭМ!$E$33:$E$776,СВЦЭМ!$A$33:$A$776,$A181,СВЦЭМ!$B$33:$B$776,H$155)+'СЕТ СН'!$F$12</f>
        <v>177.3121649</v>
      </c>
      <c r="I181" s="36">
        <f>SUMIFS(СВЦЭМ!$E$33:$E$776,СВЦЭМ!$A$33:$A$776,$A181,СВЦЭМ!$B$33:$B$776,I$155)+'СЕТ СН'!$F$12</f>
        <v>176.46822617000001</v>
      </c>
      <c r="J181" s="36">
        <f>SUMIFS(СВЦЭМ!$E$33:$E$776,СВЦЭМ!$A$33:$A$776,$A181,СВЦЭМ!$B$33:$B$776,J$155)+'СЕТ СН'!$F$12</f>
        <v>168.28320228999999</v>
      </c>
      <c r="K181" s="36">
        <f>SUMIFS(СВЦЭМ!$E$33:$E$776,СВЦЭМ!$A$33:$A$776,$A181,СВЦЭМ!$B$33:$B$776,K$155)+'СЕТ СН'!$F$12</f>
        <v>164.74686822999999</v>
      </c>
      <c r="L181" s="36">
        <f>SUMIFS(СВЦЭМ!$E$33:$E$776,СВЦЭМ!$A$33:$A$776,$A181,СВЦЭМ!$B$33:$B$776,L$155)+'СЕТ СН'!$F$12</f>
        <v>157.49645977</v>
      </c>
      <c r="M181" s="36">
        <f>SUMIFS(СВЦЭМ!$E$33:$E$776,СВЦЭМ!$A$33:$A$776,$A181,СВЦЭМ!$B$33:$B$776,M$155)+'СЕТ СН'!$F$12</f>
        <v>157.56264769000001</v>
      </c>
      <c r="N181" s="36">
        <f>SUMIFS(СВЦЭМ!$E$33:$E$776,СВЦЭМ!$A$33:$A$776,$A181,СВЦЭМ!$B$33:$B$776,N$155)+'СЕТ СН'!$F$12</f>
        <v>154.87342200000001</v>
      </c>
      <c r="O181" s="36">
        <f>SUMIFS(СВЦЭМ!$E$33:$E$776,СВЦЭМ!$A$33:$A$776,$A181,СВЦЭМ!$B$33:$B$776,O$155)+'СЕТ СН'!$F$12</f>
        <v>156.88498885000001</v>
      </c>
      <c r="P181" s="36">
        <f>SUMIFS(СВЦЭМ!$E$33:$E$776,СВЦЭМ!$A$33:$A$776,$A181,СВЦЭМ!$B$33:$B$776,P$155)+'СЕТ СН'!$F$12</f>
        <v>158.97539735999999</v>
      </c>
      <c r="Q181" s="36">
        <f>SUMIFS(СВЦЭМ!$E$33:$E$776,СВЦЭМ!$A$33:$A$776,$A181,СВЦЭМ!$B$33:$B$776,Q$155)+'СЕТ СН'!$F$12</f>
        <v>157.9611654</v>
      </c>
      <c r="R181" s="36">
        <f>SUMIFS(СВЦЭМ!$E$33:$E$776,СВЦЭМ!$A$33:$A$776,$A181,СВЦЭМ!$B$33:$B$776,R$155)+'СЕТ СН'!$F$12</f>
        <v>161.94928164000001</v>
      </c>
      <c r="S181" s="36">
        <f>SUMIFS(СВЦЭМ!$E$33:$E$776,СВЦЭМ!$A$33:$A$776,$A181,СВЦЭМ!$B$33:$B$776,S$155)+'СЕТ СН'!$F$12</f>
        <v>162.39181368000001</v>
      </c>
      <c r="T181" s="36">
        <f>SUMIFS(СВЦЭМ!$E$33:$E$776,СВЦЭМ!$A$33:$A$776,$A181,СВЦЭМ!$B$33:$B$776,T$155)+'СЕТ СН'!$F$12</f>
        <v>158.33489986999999</v>
      </c>
      <c r="U181" s="36">
        <f>SUMIFS(СВЦЭМ!$E$33:$E$776,СВЦЭМ!$A$33:$A$776,$A181,СВЦЭМ!$B$33:$B$776,U$155)+'СЕТ СН'!$F$12</f>
        <v>157.36135791000001</v>
      </c>
      <c r="V181" s="36">
        <f>SUMIFS(СВЦЭМ!$E$33:$E$776,СВЦЭМ!$A$33:$A$776,$A181,СВЦЭМ!$B$33:$B$776,V$155)+'СЕТ СН'!$F$12</f>
        <v>160.22172516000001</v>
      </c>
      <c r="W181" s="36">
        <f>SUMIFS(СВЦЭМ!$E$33:$E$776,СВЦЭМ!$A$33:$A$776,$A181,СВЦЭМ!$B$33:$B$776,W$155)+'СЕТ СН'!$F$12</f>
        <v>166.74173759999999</v>
      </c>
      <c r="X181" s="36">
        <f>SUMIFS(СВЦЭМ!$E$33:$E$776,СВЦЭМ!$A$33:$A$776,$A181,СВЦЭМ!$B$33:$B$776,X$155)+'СЕТ СН'!$F$12</f>
        <v>167.34504731000001</v>
      </c>
      <c r="Y181" s="36">
        <f>SUMIFS(СВЦЭМ!$E$33:$E$776,СВЦЭМ!$A$33:$A$776,$A181,СВЦЭМ!$B$33:$B$776,Y$155)+'СЕТ СН'!$F$12</f>
        <v>172.34489499</v>
      </c>
    </row>
    <row r="182" spans="1:27" ht="15.75" x14ac:dyDescent="0.2">
      <c r="A182" s="35">
        <f t="shared" si="4"/>
        <v>43796</v>
      </c>
      <c r="B182" s="36">
        <f>SUMIFS(СВЦЭМ!$E$33:$E$776,СВЦЭМ!$A$33:$A$776,$A182,СВЦЭМ!$B$33:$B$776,B$155)+'СЕТ СН'!$F$12</f>
        <v>180.92189162</v>
      </c>
      <c r="C182" s="36">
        <f>SUMIFS(СВЦЭМ!$E$33:$E$776,СВЦЭМ!$A$33:$A$776,$A182,СВЦЭМ!$B$33:$B$776,C$155)+'СЕТ СН'!$F$12</f>
        <v>183.99789092</v>
      </c>
      <c r="D182" s="36">
        <f>SUMIFS(СВЦЭМ!$E$33:$E$776,СВЦЭМ!$A$33:$A$776,$A182,СВЦЭМ!$B$33:$B$776,D$155)+'СЕТ СН'!$F$12</f>
        <v>190.00677095</v>
      </c>
      <c r="E182" s="36">
        <f>SUMIFS(СВЦЭМ!$E$33:$E$776,СВЦЭМ!$A$33:$A$776,$A182,СВЦЭМ!$B$33:$B$776,E$155)+'СЕТ СН'!$F$12</f>
        <v>189.82975106999999</v>
      </c>
      <c r="F182" s="36">
        <f>SUMIFS(СВЦЭМ!$E$33:$E$776,СВЦЭМ!$A$33:$A$776,$A182,СВЦЭМ!$B$33:$B$776,F$155)+'СЕТ СН'!$F$12</f>
        <v>188.87608552</v>
      </c>
      <c r="G182" s="36">
        <f>SUMIFS(СВЦЭМ!$E$33:$E$776,СВЦЭМ!$A$33:$A$776,$A182,СВЦЭМ!$B$33:$B$776,G$155)+'СЕТ СН'!$F$12</f>
        <v>186.13351896</v>
      </c>
      <c r="H182" s="36">
        <f>SUMIFS(СВЦЭМ!$E$33:$E$776,СВЦЭМ!$A$33:$A$776,$A182,СВЦЭМ!$B$33:$B$776,H$155)+'СЕТ СН'!$F$12</f>
        <v>180.16200617000001</v>
      </c>
      <c r="I182" s="36">
        <f>SUMIFS(СВЦЭМ!$E$33:$E$776,СВЦЭМ!$A$33:$A$776,$A182,СВЦЭМ!$B$33:$B$776,I$155)+'СЕТ СН'!$F$12</f>
        <v>182.09142072</v>
      </c>
      <c r="J182" s="36">
        <f>SUMIFS(СВЦЭМ!$E$33:$E$776,СВЦЭМ!$A$33:$A$776,$A182,СВЦЭМ!$B$33:$B$776,J$155)+'СЕТ СН'!$F$12</f>
        <v>175.41047807000001</v>
      </c>
      <c r="K182" s="36">
        <f>SUMIFS(СВЦЭМ!$E$33:$E$776,СВЦЭМ!$A$33:$A$776,$A182,СВЦЭМ!$B$33:$B$776,K$155)+'СЕТ СН'!$F$12</f>
        <v>172.76212389</v>
      </c>
      <c r="L182" s="36">
        <f>SUMIFS(СВЦЭМ!$E$33:$E$776,СВЦЭМ!$A$33:$A$776,$A182,СВЦЭМ!$B$33:$B$776,L$155)+'СЕТ СН'!$F$12</f>
        <v>165.53856402</v>
      </c>
      <c r="M182" s="36">
        <f>SUMIFS(СВЦЭМ!$E$33:$E$776,СВЦЭМ!$A$33:$A$776,$A182,СВЦЭМ!$B$33:$B$776,M$155)+'СЕТ СН'!$F$12</f>
        <v>163.27405522999999</v>
      </c>
      <c r="N182" s="36">
        <f>SUMIFS(СВЦЭМ!$E$33:$E$776,СВЦЭМ!$A$33:$A$776,$A182,СВЦЭМ!$B$33:$B$776,N$155)+'СЕТ СН'!$F$12</f>
        <v>161.01988742</v>
      </c>
      <c r="O182" s="36">
        <f>SUMIFS(СВЦЭМ!$E$33:$E$776,СВЦЭМ!$A$33:$A$776,$A182,СВЦЭМ!$B$33:$B$776,O$155)+'СЕТ СН'!$F$12</f>
        <v>164.02410280999999</v>
      </c>
      <c r="P182" s="36">
        <f>SUMIFS(СВЦЭМ!$E$33:$E$776,СВЦЭМ!$A$33:$A$776,$A182,СВЦЭМ!$B$33:$B$776,P$155)+'СЕТ СН'!$F$12</f>
        <v>165.68808405999999</v>
      </c>
      <c r="Q182" s="36">
        <f>SUMIFS(СВЦЭМ!$E$33:$E$776,СВЦЭМ!$A$33:$A$776,$A182,СВЦЭМ!$B$33:$B$776,Q$155)+'СЕТ СН'!$F$12</f>
        <v>162.37679793999999</v>
      </c>
      <c r="R182" s="36">
        <f>SUMIFS(СВЦЭМ!$E$33:$E$776,СВЦЭМ!$A$33:$A$776,$A182,СВЦЭМ!$B$33:$B$776,R$155)+'СЕТ СН'!$F$12</f>
        <v>162.9263488</v>
      </c>
      <c r="S182" s="36">
        <f>SUMIFS(СВЦЭМ!$E$33:$E$776,СВЦЭМ!$A$33:$A$776,$A182,СВЦЭМ!$B$33:$B$776,S$155)+'СЕТ СН'!$F$12</f>
        <v>165.66991308999999</v>
      </c>
      <c r="T182" s="36">
        <f>SUMIFS(СВЦЭМ!$E$33:$E$776,СВЦЭМ!$A$33:$A$776,$A182,СВЦЭМ!$B$33:$B$776,T$155)+'СЕТ СН'!$F$12</f>
        <v>161.81893065</v>
      </c>
      <c r="U182" s="36">
        <f>SUMIFS(СВЦЭМ!$E$33:$E$776,СВЦЭМ!$A$33:$A$776,$A182,СВЦЭМ!$B$33:$B$776,U$155)+'СЕТ СН'!$F$12</f>
        <v>160.94735517000001</v>
      </c>
      <c r="V182" s="36">
        <f>SUMIFS(СВЦЭМ!$E$33:$E$776,СВЦЭМ!$A$33:$A$776,$A182,СВЦЭМ!$B$33:$B$776,V$155)+'СЕТ СН'!$F$12</f>
        <v>161.60310476999999</v>
      </c>
      <c r="W182" s="36">
        <f>SUMIFS(СВЦЭМ!$E$33:$E$776,СВЦЭМ!$A$33:$A$776,$A182,СВЦЭМ!$B$33:$B$776,W$155)+'СЕТ СН'!$F$12</f>
        <v>162.07502366</v>
      </c>
      <c r="X182" s="36">
        <f>SUMIFS(СВЦЭМ!$E$33:$E$776,СВЦЭМ!$A$33:$A$776,$A182,СВЦЭМ!$B$33:$B$776,X$155)+'СЕТ СН'!$F$12</f>
        <v>164.40133082</v>
      </c>
      <c r="Y182" s="36">
        <f>SUMIFS(СВЦЭМ!$E$33:$E$776,СВЦЭМ!$A$33:$A$776,$A182,СВЦЭМ!$B$33:$B$776,Y$155)+'СЕТ СН'!$F$12</f>
        <v>169.14851053000001</v>
      </c>
    </row>
    <row r="183" spans="1:27" ht="15.75" x14ac:dyDescent="0.2">
      <c r="A183" s="35">
        <f t="shared" si="4"/>
        <v>43797</v>
      </c>
      <c r="B183" s="36">
        <f>SUMIFS(СВЦЭМ!$E$33:$E$776,СВЦЭМ!$A$33:$A$776,$A183,СВЦЭМ!$B$33:$B$776,B$155)+'СЕТ СН'!$F$12</f>
        <v>185.22435314000001</v>
      </c>
      <c r="C183" s="36">
        <f>SUMIFS(СВЦЭМ!$E$33:$E$776,СВЦЭМ!$A$33:$A$776,$A183,СВЦЭМ!$B$33:$B$776,C$155)+'СЕТ СН'!$F$12</f>
        <v>189.83297213</v>
      </c>
      <c r="D183" s="36">
        <f>SUMIFS(СВЦЭМ!$E$33:$E$776,СВЦЭМ!$A$33:$A$776,$A183,СВЦЭМ!$B$33:$B$776,D$155)+'СЕТ СН'!$F$12</f>
        <v>198.04617683000001</v>
      </c>
      <c r="E183" s="36">
        <f>SUMIFS(СВЦЭМ!$E$33:$E$776,СВЦЭМ!$A$33:$A$776,$A183,СВЦЭМ!$B$33:$B$776,E$155)+'СЕТ СН'!$F$12</f>
        <v>194.87015869999999</v>
      </c>
      <c r="F183" s="36">
        <f>SUMIFS(СВЦЭМ!$E$33:$E$776,СВЦЭМ!$A$33:$A$776,$A183,СВЦЭМ!$B$33:$B$776,F$155)+'СЕТ СН'!$F$12</f>
        <v>192.85590427</v>
      </c>
      <c r="G183" s="36">
        <f>SUMIFS(СВЦЭМ!$E$33:$E$776,СВЦЭМ!$A$33:$A$776,$A183,СВЦЭМ!$B$33:$B$776,G$155)+'СЕТ СН'!$F$12</f>
        <v>192.23703433</v>
      </c>
      <c r="H183" s="36">
        <f>SUMIFS(СВЦЭМ!$E$33:$E$776,СВЦЭМ!$A$33:$A$776,$A183,СВЦЭМ!$B$33:$B$776,H$155)+'СЕТ СН'!$F$12</f>
        <v>186.82396557999999</v>
      </c>
      <c r="I183" s="36">
        <f>SUMIFS(СВЦЭМ!$E$33:$E$776,СВЦЭМ!$A$33:$A$776,$A183,СВЦЭМ!$B$33:$B$776,I$155)+'СЕТ СН'!$F$12</f>
        <v>183.13037743000001</v>
      </c>
      <c r="J183" s="36">
        <f>SUMIFS(СВЦЭМ!$E$33:$E$776,СВЦЭМ!$A$33:$A$776,$A183,СВЦЭМ!$B$33:$B$776,J$155)+'СЕТ СН'!$F$12</f>
        <v>179.73582704</v>
      </c>
      <c r="K183" s="36">
        <f>SUMIFS(СВЦЭМ!$E$33:$E$776,СВЦЭМ!$A$33:$A$776,$A183,СВЦЭМ!$B$33:$B$776,K$155)+'СЕТ СН'!$F$12</f>
        <v>176.41622261000001</v>
      </c>
      <c r="L183" s="36">
        <f>SUMIFS(СВЦЭМ!$E$33:$E$776,СВЦЭМ!$A$33:$A$776,$A183,СВЦЭМ!$B$33:$B$776,L$155)+'СЕТ СН'!$F$12</f>
        <v>169.59431061000001</v>
      </c>
      <c r="M183" s="36">
        <f>SUMIFS(СВЦЭМ!$E$33:$E$776,СВЦЭМ!$A$33:$A$776,$A183,СВЦЭМ!$B$33:$B$776,M$155)+'СЕТ СН'!$F$12</f>
        <v>166.64981718000001</v>
      </c>
      <c r="N183" s="36">
        <f>SUMIFS(СВЦЭМ!$E$33:$E$776,СВЦЭМ!$A$33:$A$776,$A183,СВЦЭМ!$B$33:$B$776,N$155)+'СЕТ СН'!$F$12</f>
        <v>165.78560035999999</v>
      </c>
      <c r="O183" s="36">
        <f>SUMIFS(СВЦЭМ!$E$33:$E$776,СВЦЭМ!$A$33:$A$776,$A183,СВЦЭМ!$B$33:$B$776,O$155)+'СЕТ СН'!$F$12</f>
        <v>166.93078206999999</v>
      </c>
      <c r="P183" s="36">
        <f>SUMIFS(СВЦЭМ!$E$33:$E$776,СВЦЭМ!$A$33:$A$776,$A183,СВЦЭМ!$B$33:$B$776,P$155)+'СЕТ СН'!$F$12</f>
        <v>167.88104962</v>
      </c>
      <c r="Q183" s="36">
        <f>SUMIFS(СВЦЭМ!$E$33:$E$776,СВЦЭМ!$A$33:$A$776,$A183,СВЦЭМ!$B$33:$B$776,Q$155)+'СЕТ СН'!$F$12</f>
        <v>165.16987126000001</v>
      </c>
      <c r="R183" s="36">
        <f>SUMIFS(СВЦЭМ!$E$33:$E$776,СВЦЭМ!$A$33:$A$776,$A183,СВЦЭМ!$B$33:$B$776,R$155)+'СЕТ СН'!$F$12</f>
        <v>167.22597447000001</v>
      </c>
      <c r="S183" s="36">
        <f>SUMIFS(СВЦЭМ!$E$33:$E$776,СВЦЭМ!$A$33:$A$776,$A183,СВЦЭМ!$B$33:$B$776,S$155)+'СЕТ СН'!$F$12</f>
        <v>167.31336683000001</v>
      </c>
      <c r="T183" s="36">
        <f>SUMIFS(СВЦЭМ!$E$33:$E$776,СВЦЭМ!$A$33:$A$776,$A183,СВЦЭМ!$B$33:$B$776,T$155)+'СЕТ СН'!$F$12</f>
        <v>166.95964878999999</v>
      </c>
      <c r="U183" s="36">
        <f>SUMIFS(СВЦЭМ!$E$33:$E$776,СВЦЭМ!$A$33:$A$776,$A183,СВЦЭМ!$B$33:$B$776,U$155)+'СЕТ СН'!$F$12</f>
        <v>163.45878407000001</v>
      </c>
      <c r="V183" s="36">
        <f>SUMIFS(СВЦЭМ!$E$33:$E$776,СВЦЭМ!$A$33:$A$776,$A183,СВЦЭМ!$B$33:$B$776,V$155)+'СЕТ СН'!$F$12</f>
        <v>161.19061456</v>
      </c>
      <c r="W183" s="36">
        <f>SUMIFS(СВЦЭМ!$E$33:$E$776,СВЦЭМ!$A$33:$A$776,$A183,СВЦЭМ!$B$33:$B$776,W$155)+'СЕТ СН'!$F$12</f>
        <v>161.97302059</v>
      </c>
      <c r="X183" s="36">
        <f>SUMIFS(СВЦЭМ!$E$33:$E$776,СВЦЭМ!$A$33:$A$776,$A183,СВЦЭМ!$B$33:$B$776,X$155)+'СЕТ СН'!$F$12</f>
        <v>154.88085713000001</v>
      </c>
      <c r="Y183" s="36">
        <f>SUMIFS(СВЦЭМ!$E$33:$E$776,СВЦЭМ!$A$33:$A$776,$A183,СВЦЭМ!$B$33:$B$776,Y$155)+'СЕТ СН'!$F$12</f>
        <v>157.82946118999999</v>
      </c>
    </row>
    <row r="184" spans="1:27" ht="15.75" x14ac:dyDescent="0.2">
      <c r="A184" s="35">
        <f t="shared" si="4"/>
        <v>43798</v>
      </c>
      <c r="B184" s="36">
        <f>SUMIFS(СВЦЭМ!$E$33:$E$776,СВЦЭМ!$A$33:$A$776,$A184,СВЦЭМ!$B$33:$B$776,B$155)+'СЕТ СН'!$F$12</f>
        <v>174.24714312</v>
      </c>
      <c r="C184" s="36">
        <f>SUMIFS(СВЦЭМ!$E$33:$E$776,СВЦЭМ!$A$33:$A$776,$A184,СВЦЭМ!$B$33:$B$776,C$155)+'СЕТ СН'!$F$12</f>
        <v>174.77900160999999</v>
      </c>
      <c r="D184" s="36">
        <f>SUMIFS(СВЦЭМ!$E$33:$E$776,СВЦЭМ!$A$33:$A$776,$A184,СВЦЭМ!$B$33:$B$776,D$155)+'СЕТ СН'!$F$12</f>
        <v>181.05918482999999</v>
      </c>
      <c r="E184" s="36">
        <f>SUMIFS(СВЦЭМ!$E$33:$E$776,СВЦЭМ!$A$33:$A$776,$A184,СВЦЭМ!$B$33:$B$776,E$155)+'СЕТ СН'!$F$12</f>
        <v>181.76479849</v>
      </c>
      <c r="F184" s="36">
        <f>SUMIFS(СВЦЭМ!$E$33:$E$776,СВЦЭМ!$A$33:$A$776,$A184,СВЦЭМ!$B$33:$B$776,F$155)+'СЕТ СН'!$F$12</f>
        <v>179.41916698</v>
      </c>
      <c r="G184" s="36">
        <f>SUMIFS(СВЦЭМ!$E$33:$E$776,СВЦЭМ!$A$33:$A$776,$A184,СВЦЭМ!$B$33:$B$776,G$155)+'СЕТ СН'!$F$12</f>
        <v>179.35119291999999</v>
      </c>
      <c r="H184" s="36">
        <f>SUMIFS(СВЦЭМ!$E$33:$E$776,СВЦЭМ!$A$33:$A$776,$A184,СВЦЭМ!$B$33:$B$776,H$155)+'СЕТ СН'!$F$12</f>
        <v>173.78990499</v>
      </c>
      <c r="I184" s="36">
        <f>SUMIFS(СВЦЭМ!$E$33:$E$776,СВЦЭМ!$A$33:$A$776,$A184,СВЦЭМ!$B$33:$B$776,I$155)+'СЕТ СН'!$F$12</f>
        <v>170.73664117999999</v>
      </c>
      <c r="J184" s="36">
        <f>SUMIFS(СВЦЭМ!$E$33:$E$776,СВЦЭМ!$A$33:$A$776,$A184,СВЦЭМ!$B$33:$B$776,J$155)+'СЕТ СН'!$F$12</f>
        <v>168.37411993000001</v>
      </c>
      <c r="K184" s="36">
        <f>SUMIFS(СВЦЭМ!$E$33:$E$776,СВЦЭМ!$A$33:$A$776,$A184,СВЦЭМ!$B$33:$B$776,K$155)+'СЕТ СН'!$F$12</f>
        <v>165.73247051000001</v>
      </c>
      <c r="L184" s="36">
        <f>SUMIFS(СВЦЭМ!$E$33:$E$776,СВЦЭМ!$A$33:$A$776,$A184,СВЦЭМ!$B$33:$B$776,L$155)+'СЕТ СН'!$F$12</f>
        <v>158.40185994000001</v>
      </c>
      <c r="M184" s="36">
        <f>SUMIFS(СВЦЭМ!$E$33:$E$776,СВЦЭМ!$A$33:$A$776,$A184,СВЦЭМ!$B$33:$B$776,M$155)+'СЕТ СН'!$F$12</f>
        <v>156.0858255</v>
      </c>
      <c r="N184" s="36">
        <f>SUMIFS(СВЦЭМ!$E$33:$E$776,СВЦЭМ!$A$33:$A$776,$A184,СВЦЭМ!$B$33:$B$776,N$155)+'СЕТ СН'!$F$12</f>
        <v>154.49145781999999</v>
      </c>
      <c r="O184" s="36">
        <f>SUMIFS(СВЦЭМ!$E$33:$E$776,СВЦЭМ!$A$33:$A$776,$A184,СВЦЭМ!$B$33:$B$776,O$155)+'СЕТ СН'!$F$12</f>
        <v>156.78033701999999</v>
      </c>
      <c r="P184" s="36">
        <f>SUMIFS(СВЦЭМ!$E$33:$E$776,СВЦЭМ!$A$33:$A$776,$A184,СВЦЭМ!$B$33:$B$776,P$155)+'СЕТ СН'!$F$12</f>
        <v>159.11462872999999</v>
      </c>
      <c r="Q184" s="36">
        <f>SUMIFS(СВЦЭМ!$E$33:$E$776,СВЦЭМ!$A$33:$A$776,$A184,СВЦЭМ!$B$33:$B$776,Q$155)+'СЕТ СН'!$F$12</f>
        <v>161.02272156999999</v>
      </c>
      <c r="R184" s="36">
        <f>SUMIFS(СВЦЭМ!$E$33:$E$776,СВЦЭМ!$A$33:$A$776,$A184,СВЦЭМ!$B$33:$B$776,R$155)+'СЕТ СН'!$F$12</f>
        <v>162.54103107</v>
      </c>
      <c r="S184" s="36">
        <f>SUMIFS(СВЦЭМ!$E$33:$E$776,СВЦЭМ!$A$33:$A$776,$A184,СВЦЭМ!$B$33:$B$776,S$155)+'СЕТ СН'!$F$12</f>
        <v>163.98703103</v>
      </c>
      <c r="T184" s="36">
        <f>SUMIFS(СВЦЭМ!$E$33:$E$776,СВЦЭМ!$A$33:$A$776,$A184,СВЦЭМ!$B$33:$B$776,T$155)+'СЕТ СН'!$F$12</f>
        <v>164.00449028</v>
      </c>
      <c r="U184" s="36">
        <f>SUMIFS(СВЦЭМ!$E$33:$E$776,СВЦЭМ!$A$33:$A$776,$A184,СВЦЭМ!$B$33:$B$776,U$155)+'СЕТ СН'!$F$12</f>
        <v>162.82017328000001</v>
      </c>
      <c r="V184" s="36">
        <f>SUMIFS(СВЦЭМ!$E$33:$E$776,СВЦЭМ!$A$33:$A$776,$A184,СВЦЭМ!$B$33:$B$776,V$155)+'СЕТ СН'!$F$12</f>
        <v>163.50288900999999</v>
      </c>
      <c r="W184" s="36">
        <f>SUMIFS(СВЦЭМ!$E$33:$E$776,СВЦЭМ!$A$33:$A$776,$A184,СВЦЭМ!$B$33:$B$776,W$155)+'СЕТ СН'!$F$12</f>
        <v>165.62695959999999</v>
      </c>
      <c r="X184" s="36">
        <f>SUMIFS(СВЦЭМ!$E$33:$E$776,СВЦЭМ!$A$33:$A$776,$A184,СВЦЭМ!$B$33:$B$776,X$155)+'СЕТ СН'!$F$12</f>
        <v>165.03755649999999</v>
      </c>
      <c r="Y184" s="36">
        <f>SUMIFS(СВЦЭМ!$E$33:$E$776,СВЦЭМ!$A$33:$A$776,$A184,СВЦЭМ!$B$33:$B$776,Y$155)+'СЕТ СН'!$F$12</f>
        <v>171.01135486000001</v>
      </c>
    </row>
    <row r="185" spans="1:27" ht="15.75" x14ac:dyDescent="0.2">
      <c r="A185" s="35">
        <f t="shared" si="4"/>
        <v>43799</v>
      </c>
      <c r="B185" s="36">
        <f>SUMIFS(СВЦЭМ!$E$33:$E$776,СВЦЭМ!$A$33:$A$776,$A185,СВЦЭМ!$B$33:$B$776,B$155)+'СЕТ СН'!$F$12</f>
        <v>180.6741146</v>
      </c>
      <c r="C185" s="36">
        <f>SUMIFS(СВЦЭМ!$E$33:$E$776,СВЦЭМ!$A$33:$A$776,$A185,СВЦЭМ!$B$33:$B$776,C$155)+'СЕТ СН'!$F$12</f>
        <v>179.6435731</v>
      </c>
      <c r="D185" s="36">
        <f>SUMIFS(СВЦЭМ!$E$33:$E$776,СВЦЭМ!$A$33:$A$776,$A185,СВЦЭМ!$B$33:$B$776,D$155)+'СЕТ СН'!$F$12</f>
        <v>187.88575759</v>
      </c>
      <c r="E185" s="36">
        <f>SUMIFS(СВЦЭМ!$E$33:$E$776,СВЦЭМ!$A$33:$A$776,$A185,СВЦЭМ!$B$33:$B$776,E$155)+'СЕТ СН'!$F$12</f>
        <v>188.50559860999999</v>
      </c>
      <c r="F185" s="36">
        <f>SUMIFS(СВЦЭМ!$E$33:$E$776,СВЦЭМ!$A$33:$A$776,$A185,СВЦЭМ!$B$33:$B$776,F$155)+'СЕТ СН'!$F$12</f>
        <v>184.01966949000001</v>
      </c>
      <c r="G185" s="36">
        <f>SUMIFS(СВЦЭМ!$E$33:$E$776,СВЦЭМ!$A$33:$A$776,$A185,СВЦЭМ!$B$33:$B$776,G$155)+'СЕТ СН'!$F$12</f>
        <v>185.26784810999999</v>
      </c>
      <c r="H185" s="36">
        <f>SUMIFS(СВЦЭМ!$E$33:$E$776,СВЦЭМ!$A$33:$A$776,$A185,СВЦЭМ!$B$33:$B$776,H$155)+'СЕТ СН'!$F$12</f>
        <v>181.69458793999999</v>
      </c>
      <c r="I185" s="36">
        <f>SUMIFS(СВЦЭМ!$E$33:$E$776,СВЦЭМ!$A$33:$A$776,$A185,СВЦЭМ!$B$33:$B$776,I$155)+'СЕТ СН'!$F$12</f>
        <v>179.58821463000001</v>
      </c>
      <c r="J185" s="36">
        <f>SUMIFS(СВЦЭМ!$E$33:$E$776,СВЦЭМ!$A$33:$A$776,$A185,СВЦЭМ!$B$33:$B$776,J$155)+'СЕТ СН'!$F$12</f>
        <v>173.83583603</v>
      </c>
      <c r="K185" s="36">
        <f>SUMIFS(СВЦЭМ!$E$33:$E$776,СВЦЭМ!$A$33:$A$776,$A185,СВЦЭМ!$B$33:$B$776,K$155)+'СЕТ СН'!$F$12</f>
        <v>169.83528565</v>
      </c>
      <c r="L185" s="36">
        <f>SUMIFS(СВЦЭМ!$E$33:$E$776,СВЦЭМ!$A$33:$A$776,$A185,СВЦЭМ!$B$33:$B$776,L$155)+'СЕТ СН'!$F$12</f>
        <v>161.33719525999999</v>
      </c>
      <c r="M185" s="36">
        <f>SUMIFS(СВЦЭМ!$E$33:$E$776,СВЦЭМ!$A$33:$A$776,$A185,СВЦЭМ!$B$33:$B$776,M$155)+'СЕТ СН'!$F$12</f>
        <v>159.19034155</v>
      </c>
      <c r="N185" s="36">
        <f>SUMIFS(СВЦЭМ!$E$33:$E$776,СВЦЭМ!$A$33:$A$776,$A185,СВЦЭМ!$B$33:$B$776,N$155)+'СЕТ СН'!$F$12</f>
        <v>157.84168055999999</v>
      </c>
      <c r="O185" s="36">
        <f>SUMIFS(СВЦЭМ!$E$33:$E$776,СВЦЭМ!$A$33:$A$776,$A185,СВЦЭМ!$B$33:$B$776,O$155)+'СЕТ СН'!$F$12</f>
        <v>159.85910937</v>
      </c>
      <c r="P185" s="36">
        <f>SUMIFS(СВЦЭМ!$E$33:$E$776,СВЦЭМ!$A$33:$A$776,$A185,СВЦЭМ!$B$33:$B$776,P$155)+'СЕТ СН'!$F$12</f>
        <v>161.56256256</v>
      </c>
      <c r="Q185" s="36">
        <f>SUMIFS(СВЦЭМ!$E$33:$E$776,СВЦЭМ!$A$33:$A$776,$A185,СВЦЭМ!$B$33:$B$776,Q$155)+'СЕТ СН'!$F$12</f>
        <v>162.25392245</v>
      </c>
      <c r="R185" s="36">
        <f>SUMIFS(СВЦЭМ!$E$33:$E$776,СВЦЭМ!$A$33:$A$776,$A185,СВЦЭМ!$B$33:$B$776,R$155)+'СЕТ СН'!$F$12</f>
        <v>158.37379419000001</v>
      </c>
      <c r="S185" s="36">
        <f>SUMIFS(СВЦЭМ!$E$33:$E$776,СВЦЭМ!$A$33:$A$776,$A185,СВЦЭМ!$B$33:$B$776,S$155)+'СЕТ СН'!$F$12</f>
        <v>156.55989607000001</v>
      </c>
      <c r="T185" s="36">
        <f>SUMIFS(СВЦЭМ!$E$33:$E$776,СВЦЭМ!$A$33:$A$776,$A185,СВЦЭМ!$B$33:$B$776,T$155)+'СЕТ СН'!$F$12</f>
        <v>154.46903617000001</v>
      </c>
      <c r="U185" s="36">
        <f>SUMIFS(СВЦЭМ!$E$33:$E$776,СВЦЭМ!$A$33:$A$776,$A185,СВЦЭМ!$B$33:$B$776,U$155)+'СЕТ СН'!$F$12</f>
        <v>154.28624984999999</v>
      </c>
      <c r="V185" s="36">
        <f>SUMIFS(СВЦЭМ!$E$33:$E$776,СВЦЭМ!$A$33:$A$776,$A185,СВЦЭМ!$B$33:$B$776,V$155)+'СЕТ СН'!$F$12</f>
        <v>156.52574602000001</v>
      </c>
      <c r="W185" s="36">
        <f>SUMIFS(СВЦЭМ!$E$33:$E$776,СВЦЭМ!$A$33:$A$776,$A185,СВЦЭМ!$B$33:$B$776,W$155)+'СЕТ СН'!$F$12</f>
        <v>158.75762026999999</v>
      </c>
      <c r="X185" s="36">
        <f>SUMIFS(СВЦЭМ!$E$33:$E$776,СВЦЭМ!$A$33:$A$776,$A185,СВЦЭМ!$B$33:$B$776,X$155)+'СЕТ СН'!$F$12</f>
        <v>159.15822567999999</v>
      </c>
      <c r="Y185" s="36">
        <f>SUMIFS(СВЦЭМ!$E$33:$E$776,СВЦЭМ!$A$33:$A$776,$A185,СВЦЭМ!$B$33:$B$776,Y$155)+'СЕТ СН'!$F$12</f>
        <v>167.52181948</v>
      </c>
    </row>
    <row r="186" spans="1:27" ht="15.75" hidden="1" x14ac:dyDescent="0.2">
      <c r="A186" s="35">
        <f t="shared" si="4"/>
        <v>43800</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01.11.2019</v>
      </c>
      <c r="B191" s="36">
        <f>SUMIFS(СВЦЭМ!$F$33:$F$776,СВЦЭМ!$A$33:$A$776,$A191,СВЦЭМ!$B$33:$B$776,B$190)+'СЕТ СН'!$F$12</f>
        <v>154.82937584000001</v>
      </c>
      <c r="C191" s="36">
        <f>SUMIFS(СВЦЭМ!$F$33:$F$776,СВЦЭМ!$A$33:$A$776,$A191,СВЦЭМ!$B$33:$B$776,C$190)+'СЕТ СН'!$F$12</f>
        <v>163.84098705</v>
      </c>
      <c r="D191" s="36">
        <f>SUMIFS(СВЦЭМ!$F$33:$F$776,СВЦЭМ!$A$33:$A$776,$A191,СВЦЭМ!$B$33:$B$776,D$190)+'СЕТ СН'!$F$12</f>
        <v>167.61657525999999</v>
      </c>
      <c r="E191" s="36">
        <f>SUMIFS(СВЦЭМ!$F$33:$F$776,СВЦЭМ!$A$33:$A$776,$A191,СВЦЭМ!$B$33:$B$776,E$190)+'СЕТ СН'!$F$12</f>
        <v>170.14528084</v>
      </c>
      <c r="F191" s="36">
        <f>SUMIFS(СВЦЭМ!$F$33:$F$776,СВЦЭМ!$A$33:$A$776,$A191,СВЦЭМ!$B$33:$B$776,F$190)+'СЕТ СН'!$F$12</f>
        <v>170.84449452999999</v>
      </c>
      <c r="G191" s="36">
        <f>SUMIFS(СВЦЭМ!$F$33:$F$776,СВЦЭМ!$A$33:$A$776,$A191,СВЦЭМ!$B$33:$B$776,G$190)+'СЕТ СН'!$F$12</f>
        <v>167.04324294</v>
      </c>
      <c r="H191" s="36">
        <f>SUMIFS(СВЦЭМ!$F$33:$F$776,СВЦЭМ!$A$33:$A$776,$A191,СВЦЭМ!$B$33:$B$776,H$190)+'СЕТ СН'!$F$12</f>
        <v>165.07192545000001</v>
      </c>
      <c r="I191" s="36">
        <f>SUMIFS(СВЦЭМ!$F$33:$F$776,СВЦЭМ!$A$33:$A$776,$A191,СВЦЭМ!$B$33:$B$776,I$190)+'СЕТ СН'!$F$12</f>
        <v>161.81224671000001</v>
      </c>
      <c r="J191" s="36">
        <f>SUMIFS(СВЦЭМ!$F$33:$F$776,СВЦЭМ!$A$33:$A$776,$A191,СВЦЭМ!$B$33:$B$776,J$190)+'СЕТ СН'!$F$12</f>
        <v>156.76579029000001</v>
      </c>
      <c r="K191" s="36">
        <f>SUMIFS(СВЦЭМ!$F$33:$F$776,СВЦЭМ!$A$33:$A$776,$A191,СВЦЭМ!$B$33:$B$776,K$190)+'СЕТ СН'!$F$12</f>
        <v>154.19348223</v>
      </c>
      <c r="L191" s="36">
        <f>SUMIFS(СВЦЭМ!$F$33:$F$776,СВЦЭМ!$A$33:$A$776,$A191,СВЦЭМ!$B$33:$B$776,L$190)+'СЕТ СН'!$F$12</f>
        <v>155.30692722000001</v>
      </c>
      <c r="M191" s="36">
        <f>SUMIFS(СВЦЭМ!$F$33:$F$776,СВЦЭМ!$A$33:$A$776,$A191,СВЦЭМ!$B$33:$B$776,M$190)+'СЕТ СН'!$F$12</f>
        <v>155.84956120999999</v>
      </c>
      <c r="N191" s="36">
        <f>SUMIFS(СВЦЭМ!$F$33:$F$776,СВЦЭМ!$A$33:$A$776,$A191,СВЦЭМ!$B$33:$B$776,N$190)+'СЕТ СН'!$F$12</f>
        <v>157.00777747999999</v>
      </c>
      <c r="O191" s="36">
        <f>SUMIFS(СВЦЭМ!$F$33:$F$776,СВЦЭМ!$A$33:$A$776,$A191,СВЦЭМ!$B$33:$B$776,O$190)+'СЕТ СН'!$F$12</f>
        <v>156.60030096</v>
      </c>
      <c r="P191" s="36">
        <f>SUMIFS(СВЦЭМ!$F$33:$F$776,СВЦЭМ!$A$33:$A$776,$A191,СВЦЭМ!$B$33:$B$776,P$190)+'СЕТ СН'!$F$12</f>
        <v>157.91839088</v>
      </c>
      <c r="Q191" s="36">
        <f>SUMIFS(СВЦЭМ!$F$33:$F$776,СВЦЭМ!$A$33:$A$776,$A191,СВЦЭМ!$B$33:$B$776,Q$190)+'СЕТ СН'!$F$12</f>
        <v>157.36342617</v>
      </c>
      <c r="R191" s="36">
        <f>SUMIFS(СВЦЭМ!$F$33:$F$776,СВЦЭМ!$A$33:$A$776,$A191,СВЦЭМ!$B$33:$B$776,R$190)+'СЕТ СН'!$F$12</f>
        <v>148.61663917000001</v>
      </c>
      <c r="S191" s="36">
        <f>SUMIFS(СВЦЭМ!$F$33:$F$776,СВЦЭМ!$A$33:$A$776,$A191,СВЦЭМ!$B$33:$B$776,S$190)+'СЕТ СН'!$F$12</f>
        <v>144.88702709</v>
      </c>
      <c r="T191" s="36">
        <f>SUMIFS(СВЦЭМ!$F$33:$F$776,СВЦЭМ!$A$33:$A$776,$A191,СВЦЭМ!$B$33:$B$776,T$190)+'СЕТ СН'!$F$12</f>
        <v>140.56501600000001</v>
      </c>
      <c r="U191" s="36">
        <f>SUMIFS(СВЦЭМ!$F$33:$F$776,СВЦЭМ!$A$33:$A$776,$A191,СВЦЭМ!$B$33:$B$776,U$190)+'СЕТ СН'!$F$12</f>
        <v>140.34002369999999</v>
      </c>
      <c r="V191" s="36">
        <f>SUMIFS(СВЦЭМ!$F$33:$F$776,СВЦЭМ!$A$33:$A$776,$A191,СВЦЭМ!$B$33:$B$776,V$190)+'СЕТ СН'!$F$12</f>
        <v>141.95490974000001</v>
      </c>
      <c r="W191" s="36">
        <f>SUMIFS(СВЦЭМ!$F$33:$F$776,СВЦЭМ!$A$33:$A$776,$A191,СВЦЭМ!$B$33:$B$776,W$190)+'СЕТ СН'!$F$12</f>
        <v>145.27238032</v>
      </c>
      <c r="X191" s="36">
        <f>SUMIFS(СВЦЭМ!$F$33:$F$776,СВЦЭМ!$A$33:$A$776,$A191,СВЦЭМ!$B$33:$B$776,X$190)+'СЕТ СН'!$F$12</f>
        <v>148.17109866000001</v>
      </c>
      <c r="Y191" s="36">
        <f>SUMIFS(СВЦЭМ!$F$33:$F$776,СВЦЭМ!$A$33:$A$776,$A191,СВЦЭМ!$B$33:$B$776,Y$190)+'СЕТ СН'!$F$12</f>
        <v>153.79805644000001</v>
      </c>
      <c r="AA191" s="45"/>
    </row>
    <row r="192" spans="1:27" ht="15.75" x14ac:dyDescent="0.2">
      <c r="A192" s="35">
        <f>A191+1</f>
        <v>43771</v>
      </c>
      <c r="B192" s="36">
        <f>SUMIFS(СВЦЭМ!$F$33:$F$776,СВЦЭМ!$A$33:$A$776,$A192,СВЦЭМ!$B$33:$B$776,B$190)+'СЕТ СН'!$F$12</f>
        <v>157.32770894999999</v>
      </c>
      <c r="C192" s="36">
        <f>SUMIFS(СВЦЭМ!$F$33:$F$776,СВЦЭМ!$A$33:$A$776,$A192,СВЦЭМ!$B$33:$B$776,C$190)+'СЕТ СН'!$F$12</f>
        <v>165.07353502999999</v>
      </c>
      <c r="D192" s="36">
        <f>SUMIFS(СВЦЭМ!$F$33:$F$776,СВЦЭМ!$A$33:$A$776,$A192,СВЦЭМ!$B$33:$B$776,D$190)+'СЕТ СН'!$F$12</f>
        <v>169.65406576999999</v>
      </c>
      <c r="E192" s="36">
        <f>SUMIFS(СВЦЭМ!$F$33:$F$776,СВЦЭМ!$A$33:$A$776,$A192,СВЦЭМ!$B$33:$B$776,E$190)+'СЕТ СН'!$F$12</f>
        <v>171.66432560999999</v>
      </c>
      <c r="F192" s="36">
        <f>SUMIFS(СВЦЭМ!$F$33:$F$776,СВЦЭМ!$A$33:$A$776,$A192,СВЦЭМ!$B$33:$B$776,F$190)+'СЕТ СН'!$F$12</f>
        <v>168.57584484</v>
      </c>
      <c r="G192" s="36">
        <f>SUMIFS(СВЦЭМ!$F$33:$F$776,СВЦЭМ!$A$33:$A$776,$A192,СВЦЭМ!$B$33:$B$776,G$190)+'СЕТ СН'!$F$12</f>
        <v>165.90726265000001</v>
      </c>
      <c r="H192" s="36">
        <f>SUMIFS(СВЦЭМ!$F$33:$F$776,СВЦЭМ!$A$33:$A$776,$A192,СВЦЭМ!$B$33:$B$776,H$190)+'СЕТ СН'!$F$12</f>
        <v>161.43389228000001</v>
      </c>
      <c r="I192" s="36">
        <f>SUMIFS(СВЦЭМ!$F$33:$F$776,СВЦЭМ!$A$33:$A$776,$A192,СВЦЭМ!$B$33:$B$776,I$190)+'СЕТ СН'!$F$12</f>
        <v>159.62141303000001</v>
      </c>
      <c r="J192" s="36">
        <f>SUMIFS(СВЦЭМ!$F$33:$F$776,СВЦЭМ!$A$33:$A$776,$A192,СВЦЭМ!$B$33:$B$776,J$190)+'СЕТ СН'!$F$12</f>
        <v>156.63306763</v>
      </c>
      <c r="K192" s="36">
        <f>SUMIFS(СВЦЭМ!$F$33:$F$776,СВЦЭМ!$A$33:$A$776,$A192,СВЦЭМ!$B$33:$B$776,K$190)+'СЕТ СН'!$F$12</f>
        <v>150.73361405</v>
      </c>
      <c r="L192" s="36">
        <f>SUMIFS(СВЦЭМ!$F$33:$F$776,СВЦЭМ!$A$33:$A$776,$A192,СВЦЭМ!$B$33:$B$776,L$190)+'СЕТ СН'!$F$12</f>
        <v>147.78294951000001</v>
      </c>
      <c r="M192" s="36">
        <f>SUMIFS(СВЦЭМ!$F$33:$F$776,СВЦЭМ!$A$33:$A$776,$A192,СВЦЭМ!$B$33:$B$776,M$190)+'СЕТ СН'!$F$12</f>
        <v>150.07062601999999</v>
      </c>
      <c r="N192" s="36">
        <f>SUMIFS(СВЦЭМ!$F$33:$F$776,СВЦЭМ!$A$33:$A$776,$A192,СВЦЭМ!$B$33:$B$776,N$190)+'СЕТ СН'!$F$12</f>
        <v>149.81755949999999</v>
      </c>
      <c r="O192" s="36">
        <f>SUMIFS(СВЦЭМ!$F$33:$F$776,СВЦЭМ!$A$33:$A$776,$A192,СВЦЭМ!$B$33:$B$776,O$190)+'СЕТ СН'!$F$12</f>
        <v>151.00899874999999</v>
      </c>
      <c r="P192" s="36">
        <f>SUMIFS(СВЦЭМ!$F$33:$F$776,СВЦЭМ!$A$33:$A$776,$A192,СВЦЭМ!$B$33:$B$776,P$190)+'СЕТ СН'!$F$12</f>
        <v>152.51850327</v>
      </c>
      <c r="Q192" s="36">
        <f>SUMIFS(СВЦЭМ!$F$33:$F$776,СВЦЭМ!$A$33:$A$776,$A192,СВЦЭМ!$B$33:$B$776,Q$190)+'СЕТ СН'!$F$12</f>
        <v>148.93436853</v>
      </c>
      <c r="R192" s="36">
        <f>SUMIFS(СВЦЭМ!$F$33:$F$776,СВЦЭМ!$A$33:$A$776,$A192,СВЦЭМ!$B$33:$B$776,R$190)+'СЕТ СН'!$F$12</f>
        <v>139.94746592999999</v>
      </c>
      <c r="S192" s="36">
        <f>SUMIFS(СВЦЭМ!$F$33:$F$776,СВЦЭМ!$A$33:$A$776,$A192,СВЦЭМ!$B$33:$B$776,S$190)+'СЕТ СН'!$F$12</f>
        <v>135.76657369</v>
      </c>
      <c r="T192" s="36">
        <f>SUMIFS(СВЦЭМ!$F$33:$F$776,СВЦЭМ!$A$33:$A$776,$A192,СВЦЭМ!$B$33:$B$776,T$190)+'СЕТ СН'!$F$12</f>
        <v>134.23892531999999</v>
      </c>
      <c r="U192" s="36">
        <f>SUMIFS(СВЦЭМ!$F$33:$F$776,СВЦЭМ!$A$33:$A$776,$A192,СВЦЭМ!$B$33:$B$776,U$190)+'СЕТ СН'!$F$12</f>
        <v>134.20563633</v>
      </c>
      <c r="V192" s="36">
        <f>SUMIFS(СВЦЭМ!$F$33:$F$776,СВЦЭМ!$A$33:$A$776,$A192,СВЦЭМ!$B$33:$B$776,V$190)+'СЕТ СН'!$F$12</f>
        <v>134.52025477000001</v>
      </c>
      <c r="W192" s="36">
        <f>SUMIFS(СВЦЭМ!$F$33:$F$776,СВЦЭМ!$A$33:$A$776,$A192,СВЦЭМ!$B$33:$B$776,W$190)+'СЕТ СН'!$F$12</f>
        <v>140.38759825</v>
      </c>
      <c r="X192" s="36">
        <f>SUMIFS(СВЦЭМ!$F$33:$F$776,СВЦЭМ!$A$33:$A$776,$A192,СВЦЭМ!$B$33:$B$776,X$190)+'СЕТ СН'!$F$12</f>
        <v>143.20748162999999</v>
      </c>
      <c r="Y192" s="36">
        <f>SUMIFS(СВЦЭМ!$F$33:$F$776,СВЦЭМ!$A$33:$A$776,$A192,СВЦЭМ!$B$33:$B$776,Y$190)+'СЕТ СН'!$F$12</f>
        <v>148.63669579</v>
      </c>
    </row>
    <row r="193" spans="1:25" ht="15.75" x14ac:dyDescent="0.2">
      <c r="A193" s="35">
        <f t="shared" ref="A193:A221" si="5">A192+1</f>
        <v>43772</v>
      </c>
      <c r="B193" s="36">
        <f>SUMIFS(СВЦЭМ!$F$33:$F$776,СВЦЭМ!$A$33:$A$776,$A193,СВЦЭМ!$B$33:$B$776,B$190)+'СЕТ СН'!$F$12</f>
        <v>145.59390137</v>
      </c>
      <c r="C193" s="36">
        <f>SUMIFS(СВЦЭМ!$F$33:$F$776,СВЦЭМ!$A$33:$A$776,$A193,СВЦЭМ!$B$33:$B$776,C$190)+'СЕТ СН'!$F$12</f>
        <v>153.69891376000001</v>
      </c>
      <c r="D193" s="36">
        <f>SUMIFS(СВЦЭМ!$F$33:$F$776,СВЦЭМ!$A$33:$A$776,$A193,СВЦЭМ!$B$33:$B$776,D$190)+'СЕТ СН'!$F$12</f>
        <v>156.94069468000001</v>
      </c>
      <c r="E193" s="36">
        <f>SUMIFS(СВЦЭМ!$F$33:$F$776,СВЦЭМ!$A$33:$A$776,$A193,СВЦЭМ!$B$33:$B$776,E$190)+'СЕТ СН'!$F$12</f>
        <v>157.91781520999999</v>
      </c>
      <c r="F193" s="36">
        <f>SUMIFS(СВЦЭМ!$F$33:$F$776,СВЦЭМ!$A$33:$A$776,$A193,СВЦЭМ!$B$33:$B$776,F$190)+'СЕТ СН'!$F$12</f>
        <v>161.29172475999999</v>
      </c>
      <c r="G193" s="36">
        <f>SUMIFS(СВЦЭМ!$F$33:$F$776,СВЦЭМ!$A$33:$A$776,$A193,СВЦЭМ!$B$33:$B$776,G$190)+'СЕТ СН'!$F$12</f>
        <v>158.5605989</v>
      </c>
      <c r="H193" s="36">
        <f>SUMIFS(СВЦЭМ!$F$33:$F$776,СВЦЭМ!$A$33:$A$776,$A193,СВЦЭМ!$B$33:$B$776,H$190)+'СЕТ СН'!$F$12</f>
        <v>155.53202322999999</v>
      </c>
      <c r="I193" s="36">
        <f>SUMIFS(СВЦЭМ!$F$33:$F$776,СВЦЭМ!$A$33:$A$776,$A193,СВЦЭМ!$B$33:$B$776,I$190)+'СЕТ СН'!$F$12</f>
        <v>153.59332071</v>
      </c>
      <c r="J193" s="36">
        <f>SUMIFS(СВЦЭМ!$F$33:$F$776,СВЦЭМ!$A$33:$A$776,$A193,СВЦЭМ!$B$33:$B$776,J$190)+'СЕТ СН'!$F$12</f>
        <v>146.06956382999999</v>
      </c>
      <c r="K193" s="36">
        <f>SUMIFS(СВЦЭМ!$F$33:$F$776,СВЦЭМ!$A$33:$A$776,$A193,СВЦЭМ!$B$33:$B$776,K$190)+'СЕТ СН'!$F$12</f>
        <v>136.81535284</v>
      </c>
      <c r="L193" s="36">
        <f>SUMIFS(СВЦЭМ!$F$33:$F$776,СВЦЭМ!$A$33:$A$776,$A193,СВЦЭМ!$B$33:$B$776,L$190)+'СЕТ СН'!$F$12</f>
        <v>133.95584278999999</v>
      </c>
      <c r="M193" s="36">
        <f>SUMIFS(СВЦЭМ!$F$33:$F$776,СВЦЭМ!$A$33:$A$776,$A193,СВЦЭМ!$B$33:$B$776,M$190)+'СЕТ СН'!$F$12</f>
        <v>134.46104030999999</v>
      </c>
      <c r="N193" s="36">
        <f>SUMIFS(СВЦЭМ!$F$33:$F$776,СВЦЭМ!$A$33:$A$776,$A193,СВЦЭМ!$B$33:$B$776,N$190)+'СЕТ СН'!$F$12</f>
        <v>135.28381619999999</v>
      </c>
      <c r="O193" s="36">
        <f>SUMIFS(СВЦЭМ!$F$33:$F$776,СВЦЭМ!$A$33:$A$776,$A193,СВЦЭМ!$B$33:$B$776,O$190)+'СЕТ СН'!$F$12</f>
        <v>136.03554377</v>
      </c>
      <c r="P193" s="36">
        <f>SUMIFS(СВЦЭМ!$F$33:$F$776,СВЦЭМ!$A$33:$A$776,$A193,СВЦЭМ!$B$33:$B$776,P$190)+'СЕТ СН'!$F$12</f>
        <v>137.45385210000001</v>
      </c>
      <c r="Q193" s="36">
        <f>SUMIFS(СВЦЭМ!$F$33:$F$776,СВЦЭМ!$A$33:$A$776,$A193,СВЦЭМ!$B$33:$B$776,Q$190)+'СЕТ СН'!$F$12</f>
        <v>136.09908200000001</v>
      </c>
      <c r="R193" s="36">
        <f>SUMIFS(СВЦЭМ!$F$33:$F$776,СВЦЭМ!$A$33:$A$776,$A193,СВЦЭМ!$B$33:$B$776,R$190)+'СЕТ СН'!$F$12</f>
        <v>128.90186324000001</v>
      </c>
      <c r="S193" s="36">
        <f>SUMIFS(СВЦЭМ!$F$33:$F$776,СВЦЭМ!$A$33:$A$776,$A193,СВЦЭМ!$B$33:$B$776,S$190)+'СЕТ СН'!$F$12</f>
        <v>123.34947593</v>
      </c>
      <c r="T193" s="36">
        <f>SUMIFS(СВЦЭМ!$F$33:$F$776,СВЦЭМ!$A$33:$A$776,$A193,СВЦЭМ!$B$33:$B$776,T$190)+'СЕТ СН'!$F$12</f>
        <v>119.83673417999999</v>
      </c>
      <c r="U193" s="36">
        <f>SUMIFS(СВЦЭМ!$F$33:$F$776,СВЦЭМ!$A$33:$A$776,$A193,СВЦЭМ!$B$33:$B$776,U$190)+'СЕТ СН'!$F$12</f>
        <v>119.94989332999999</v>
      </c>
      <c r="V193" s="36">
        <f>SUMIFS(СВЦЭМ!$F$33:$F$776,СВЦЭМ!$A$33:$A$776,$A193,СВЦЭМ!$B$33:$B$776,V$190)+'СЕТ СН'!$F$12</f>
        <v>122.2757335</v>
      </c>
      <c r="W193" s="36">
        <f>SUMIFS(СВЦЭМ!$F$33:$F$776,СВЦЭМ!$A$33:$A$776,$A193,СВЦЭМ!$B$33:$B$776,W$190)+'СЕТ СН'!$F$12</f>
        <v>123.84122161000001</v>
      </c>
      <c r="X193" s="36">
        <f>SUMIFS(СВЦЭМ!$F$33:$F$776,СВЦЭМ!$A$33:$A$776,$A193,СВЦЭМ!$B$33:$B$776,X$190)+'СЕТ СН'!$F$12</f>
        <v>126.53584007000001</v>
      </c>
      <c r="Y193" s="36">
        <f>SUMIFS(СВЦЭМ!$F$33:$F$776,СВЦЭМ!$A$33:$A$776,$A193,СВЦЭМ!$B$33:$B$776,Y$190)+'СЕТ СН'!$F$12</f>
        <v>135.33580277999999</v>
      </c>
    </row>
    <row r="194" spans="1:25" ht="15.75" x14ac:dyDescent="0.2">
      <c r="A194" s="35">
        <f t="shared" si="5"/>
        <v>43773</v>
      </c>
      <c r="B194" s="36">
        <f>SUMIFS(СВЦЭМ!$F$33:$F$776,СВЦЭМ!$A$33:$A$776,$A194,СВЦЭМ!$B$33:$B$776,B$190)+'СЕТ СН'!$F$12</f>
        <v>151.17449199000001</v>
      </c>
      <c r="C194" s="36">
        <f>SUMIFS(СВЦЭМ!$F$33:$F$776,СВЦЭМ!$A$33:$A$776,$A194,СВЦЭМ!$B$33:$B$776,C$190)+'СЕТ СН'!$F$12</f>
        <v>157.8889097</v>
      </c>
      <c r="D194" s="36">
        <f>SUMIFS(СВЦЭМ!$F$33:$F$776,СВЦЭМ!$A$33:$A$776,$A194,СВЦЭМ!$B$33:$B$776,D$190)+'СЕТ СН'!$F$12</f>
        <v>160.20670730000001</v>
      </c>
      <c r="E194" s="36">
        <f>SUMIFS(СВЦЭМ!$F$33:$F$776,СВЦЭМ!$A$33:$A$776,$A194,СВЦЭМ!$B$33:$B$776,E$190)+'СЕТ СН'!$F$12</f>
        <v>165.10181767</v>
      </c>
      <c r="F194" s="36">
        <f>SUMIFS(СВЦЭМ!$F$33:$F$776,СВЦЭМ!$A$33:$A$776,$A194,СВЦЭМ!$B$33:$B$776,F$190)+'СЕТ СН'!$F$12</f>
        <v>165.45112786999999</v>
      </c>
      <c r="G194" s="36">
        <f>SUMIFS(СВЦЭМ!$F$33:$F$776,СВЦЭМ!$A$33:$A$776,$A194,СВЦЭМ!$B$33:$B$776,G$190)+'СЕТ СН'!$F$12</f>
        <v>158.50980279000001</v>
      </c>
      <c r="H194" s="36">
        <f>SUMIFS(СВЦЭМ!$F$33:$F$776,СВЦЭМ!$A$33:$A$776,$A194,СВЦЭМ!$B$33:$B$776,H$190)+'СЕТ СН'!$F$12</f>
        <v>151.84859279</v>
      </c>
      <c r="I194" s="36">
        <f>SUMIFS(СВЦЭМ!$F$33:$F$776,СВЦЭМ!$A$33:$A$776,$A194,СВЦЭМ!$B$33:$B$776,I$190)+'СЕТ СН'!$F$12</f>
        <v>149.87811288</v>
      </c>
      <c r="J194" s="36">
        <f>SUMIFS(СВЦЭМ!$F$33:$F$776,СВЦЭМ!$A$33:$A$776,$A194,СВЦЭМ!$B$33:$B$776,J$190)+'СЕТ СН'!$F$12</f>
        <v>146.43924935000001</v>
      </c>
      <c r="K194" s="36">
        <f>SUMIFS(СВЦЭМ!$F$33:$F$776,СВЦЭМ!$A$33:$A$776,$A194,СВЦЭМ!$B$33:$B$776,K$190)+'СЕТ СН'!$F$12</f>
        <v>140.64720364999999</v>
      </c>
      <c r="L194" s="36">
        <f>SUMIFS(СВЦЭМ!$F$33:$F$776,СВЦЭМ!$A$33:$A$776,$A194,СВЦЭМ!$B$33:$B$776,L$190)+'СЕТ СН'!$F$12</f>
        <v>137.54053715000001</v>
      </c>
      <c r="M194" s="36">
        <f>SUMIFS(СВЦЭМ!$F$33:$F$776,СВЦЭМ!$A$33:$A$776,$A194,СВЦЭМ!$B$33:$B$776,M$190)+'СЕТ СН'!$F$12</f>
        <v>137.83483604</v>
      </c>
      <c r="N194" s="36">
        <f>SUMIFS(СВЦЭМ!$F$33:$F$776,СВЦЭМ!$A$33:$A$776,$A194,СВЦЭМ!$B$33:$B$776,N$190)+'СЕТ СН'!$F$12</f>
        <v>138.20802455</v>
      </c>
      <c r="O194" s="36">
        <f>SUMIFS(СВЦЭМ!$F$33:$F$776,СВЦЭМ!$A$33:$A$776,$A194,СВЦЭМ!$B$33:$B$776,O$190)+'СЕТ СН'!$F$12</f>
        <v>138.95009898000001</v>
      </c>
      <c r="P194" s="36">
        <f>SUMIFS(СВЦЭМ!$F$33:$F$776,СВЦЭМ!$A$33:$A$776,$A194,СВЦЭМ!$B$33:$B$776,P$190)+'СЕТ СН'!$F$12</f>
        <v>142.69662776000001</v>
      </c>
      <c r="Q194" s="36">
        <f>SUMIFS(СВЦЭМ!$F$33:$F$776,СВЦЭМ!$A$33:$A$776,$A194,СВЦЭМ!$B$33:$B$776,Q$190)+'СЕТ СН'!$F$12</f>
        <v>143.4657493</v>
      </c>
      <c r="R194" s="36">
        <f>SUMIFS(СВЦЭМ!$F$33:$F$776,СВЦЭМ!$A$33:$A$776,$A194,СВЦЭМ!$B$33:$B$776,R$190)+'СЕТ СН'!$F$12</f>
        <v>135.32669673000001</v>
      </c>
      <c r="S194" s="36">
        <f>SUMIFS(СВЦЭМ!$F$33:$F$776,СВЦЭМ!$A$33:$A$776,$A194,СВЦЭМ!$B$33:$B$776,S$190)+'СЕТ СН'!$F$12</f>
        <v>128.74127614</v>
      </c>
      <c r="T194" s="36">
        <f>SUMIFS(СВЦЭМ!$F$33:$F$776,СВЦЭМ!$A$33:$A$776,$A194,СВЦЭМ!$B$33:$B$776,T$190)+'СЕТ СН'!$F$12</f>
        <v>126.00610215</v>
      </c>
      <c r="U194" s="36">
        <f>SUMIFS(СВЦЭМ!$F$33:$F$776,СВЦЭМ!$A$33:$A$776,$A194,СВЦЭМ!$B$33:$B$776,U$190)+'СЕТ СН'!$F$12</f>
        <v>124.71645276</v>
      </c>
      <c r="V194" s="36">
        <f>SUMIFS(СВЦЭМ!$F$33:$F$776,СВЦЭМ!$A$33:$A$776,$A194,СВЦЭМ!$B$33:$B$776,V$190)+'СЕТ СН'!$F$12</f>
        <v>126.54014841999999</v>
      </c>
      <c r="W194" s="36">
        <f>SUMIFS(СВЦЭМ!$F$33:$F$776,СВЦЭМ!$A$33:$A$776,$A194,СВЦЭМ!$B$33:$B$776,W$190)+'СЕТ СН'!$F$12</f>
        <v>130.31064712</v>
      </c>
      <c r="X194" s="36">
        <f>SUMIFS(СВЦЭМ!$F$33:$F$776,СВЦЭМ!$A$33:$A$776,$A194,СВЦЭМ!$B$33:$B$776,X$190)+'СЕТ СН'!$F$12</f>
        <v>133.28007153999999</v>
      </c>
      <c r="Y194" s="36">
        <f>SUMIFS(СВЦЭМ!$F$33:$F$776,СВЦЭМ!$A$33:$A$776,$A194,СВЦЭМ!$B$33:$B$776,Y$190)+'СЕТ СН'!$F$12</f>
        <v>139.80927445</v>
      </c>
    </row>
    <row r="195" spans="1:25" ht="15.75" x14ac:dyDescent="0.2">
      <c r="A195" s="35">
        <f t="shared" si="5"/>
        <v>43774</v>
      </c>
      <c r="B195" s="36">
        <f>SUMIFS(СВЦЭМ!$F$33:$F$776,СВЦЭМ!$A$33:$A$776,$A195,СВЦЭМ!$B$33:$B$776,B$190)+'СЕТ СН'!$F$12</f>
        <v>161.79804673000001</v>
      </c>
      <c r="C195" s="36">
        <f>SUMIFS(СВЦЭМ!$F$33:$F$776,СВЦЭМ!$A$33:$A$776,$A195,СВЦЭМ!$B$33:$B$776,C$190)+'СЕТ СН'!$F$12</f>
        <v>165.79857373999999</v>
      </c>
      <c r="D195" s="36">
        <f>SUMIFS(СВЦЭМ!$F$33:$F$776,СВЦЭМ!$A$33:$A$776,$A195,СВЦЭМ!$B$33:$B$776,D$190)+'СЕТ СН'!$F$12</f>
        <v>164.12288669</v>
      </c>
      <c r="E195" s="36">
        <f>SUMIFS(СВЦЭМ!$F$33:$F$776,СВЦЭМ!$A$33:$A$776,$A195,СВЦЭМ!$B$33:$B$776,E$190)+'СЕТ СН'!$F$12</f>
        <v>165.24818116</v>
      </c>
      <c r="F195" s="36">
        <f>SUMIFS(СВЦЭМ!$F$33:$F$776,СВЦЭМ!$A$33:$A$776,$A195,СВЦЭМ!$B$33:$B$776,F$190)+'СЕТ СН'!$F$12</f>
        <v>165.68203790000001</v>
      </c>
      <c r="G195" s="36">
        <f>SUMIFS(СВЦЭМ!$F$33:$F$776,СВЦЭМ!$A$33:$A$776,$A195,СВЦЭМ!$B$33:$B$776,G$190)+'СЕТ СН'!$F$12</f>
        <v>161.84418024999999</v>
      </c>
      <c r="H195" s="36">
        <f>SUMIFS(СВЦЭМ!$F$33:$F$776,СВЦЭМ!$A$33:$A$776,$A195,СВЦЭМ!$B$33:$B$776,H$190)+'СЕТ СН'!$F$12</f>
        <v>153.04116354999999</v>
      </c>
      <c r="I195" s="36">
        <f>SUMIFS(СВЦЭМ!$F$33:$F$776,СВЦЭМ!$A$33:$A$776,$A195,СВЦЭМ!$B$33:$B$776,I$190)+'СЕТ СН'!$F$12</f>
        <v>155.75976102999999</v>
      </c>
      <c r="J195" s="36">
        <f>SUMIFS(СВЦЭМ!$F$33:$F$776,СВЦЭМ!$A$33:$A$776,$A195,СВЦЭМ!$B$33:$B$776,J$190)+'СЕТ СН'!$F$12</f>
        <v>152.17952455</v>
      </c>
      <c r="K195" s="36">
        <f>SUMIFS(СВЦЭМ!$F$33:$F$776,СВЦЭМ!$A$33:$A$776,$A195,СВЦЭМ!$B$33:$B$776,K$190)+'СЕТ СН'!$F$12</f>
        <v>146.95300012999999</v>
      </c>
      <c r="L195" s="36">
        <f>SUMIFS(СВЦЭМ!$F$33:$F$776,СВЦЭМ!$A$33:$A$776,$A195,СВЦЭМ!$B$33:$B$776,L$190)+'СЕТ СН'!$F$12</f>
        <v>146.27275154</v>
      </c>
      <c r="M195" s="36">
        <f>SUMIFS(СВЦЭМ!$F$33:$F$776,СВЦЭМ!$A$33:$A$776,$A195,СВЦЭМ!$B$33:$B$776,M$190)+'СЕТ СН'!$F$12</f>
        <v>147.27786116999999</v>
      </c>
      <c r="N195" s="36">
        <f>SUMIFS(СВЦЭМ!$F$33:$F$776,СВЦЭМ!$A$33:$A$776,$A195,СВЦЭМ!$B$33:$B$776,N$190)+'СЕТ СН'!$F$12</f>
        <v>147.19324940999999</v>
      </c>
      <c r="O195" s="36">
        <f>SUMIFS(СВЦЭМ!$F$33:$F$776,СВЦЭМ!$A$33:$A$776,$A195,СВЦЭМ!$B$33:$B$776,O$190)+'СЕТ СН'!$F$12</f>
        <v>150.40586587999999</v>
      </c>
      <c r="P195" s="36">
        <f>SUMIFS(СВЦЭМ!$F$33:$F$776,СВЦЭМ!$A$33:$A$776,$A195,СВЦЭМ!$B$33:$B$776,P$190)+'СЕТ СН'!$F$12</f>
        <v>151.34908326999999</v>
      </c>
      <c r="Q195" s="36">
        <f>SUMIFS(СВЦЭМ!$F$33:$F$776,СВЦЭМ!$A$33:$A$776,$A195,СВЦЭМ!$B$33:$B$776,Q$190)+'СЕТ СН'!$F$12</f>
        <v>148.46035151000001</v>
      </c>
      <c r="R195" s="36">
        <f>SUMIFS(СВЦЭМ!$F$33:$F$776,СВЦЭМ!$A$33:$A$776,$A195,СВЦЭМ!$B$33:$B$776,R$190)+'СЕТ СН'!$F$12</f>
        <v>137.9222498</v>
      </c>
      <c r="S195" s="36">
        <f>SUMIFS(СВЦЭМ!$F$33:$F$776,СВЦЭМ!$A$33:$A$776,$A195,СВЦЭМ!$B$33:$B$776,S$190)+'СЕТ СН'!$F$12</f>
        <v>132.40478804</v>
      </c>
      <c r="T195" s="36">
        <f>SUMIFS(СВЦЭМ!$F$33:$F$776,СВЦЭМ!$A$33:$A$776,$A195,СВЦЭМ!$B$33:$B$776,T$190)+'СЕТ СН'!$F$12</f>
        <v>134.67229474000001</v>
      </c>
      <c r="U195" s="36">
        <f>SUMIFS(СВЦЭМ!$F$33:$F$776,СВЦЭМ!$A$33:$A$776,$A195,СВЦЭМ!$B$33:$B$776,U$190)+'СЕТ СН'!$F$12</f>
        <v>135.49108315999999</v>
      </c>
      <c r="V195" s="36">
        <f>SUMIFS(СВЦЭМ!$F$33:$F$776,СВЦЭМ!$A$33:$A$776,$A195,СВЦЭМ!$B$33:$B$776,V$190)+'СЕТ СН'!$F$12</f>
        <v>133.62001504</v>
      </c>
      <c r="W195" s="36">
        <f>SUMIFS(СВЦЭМ!$F$33:$F$776,СВЦЭМ!$A$33:$A$776,$A195,СВЦЭМ!$B$33:$B$776,W$190)+'СЕТ СН'!$F$12</f>
        <v>135.00680044000001</v>
      </c>
      <c r="X195" s="36">
        <f>SUMIFS(СВЦЭМ!$F$33:$F$776,СВЦЭМ!$A$33:$A$776,$A195,СВЦЭМ!$B$33:$B$776,X$190)+'СЕТ СН'!$F$12</f>
        <v>138.51574711000001</v>
      </c>
      <c r="Y195" s="36">
        <f>SUMIFS(СВЦЭМ!$F$33:$F$776,СВЦЭМ!$A$33:$A$776,$A195,СВЦЭМ!$B$33:$B$776,Y$190)+'СЕТ СН'!$F$12</f>
        <v>146.66624231</v>
      </c>
    </row>
    <row r="196" spans="1:25" ht="15.75" x14ac:dyDescent="0.2">
      <c r="A196" s="35">
        <f t="shared" si="5"/>
        <v>43775</v>
      </c>
      <c r="B196" s="36">
        <f>SUMIFS(СВЦЭМ!$F$33:$F$776,СВЦЭМ!$A$33:$A$776,$A196,СВЦЭМ!$B$33:$B$776,B$190)+'СЕТ СН'!$F$12</f>
        <v>146.01625748999999</v>
      </c>
      <c r="C196" s="36">
        <f>SUMIFS(СВЦЭМ!$F$33:$F$776,СВЦЭМ!$A$33:$A$776,$A196,СВЦЭМ!$B$33:$B$776,C$190)+'СЕТ СН'!$F$12</f>
        <v>150.19352527999999</v>
      </c>
      <c r="D196" s="36">
        <f>SUMIFS(СВЦЭМ!$F$33:$F$776,СВЦЭМ!$A$33:$A$776,$A196,СВЦЭМ!$B$33:$B$776,D$190)+'СЕТ СН'!$F$12</f>
        <v>152.98797324</v>
      </c>
      <c r="E196" s="36">
        <f>SUMIFS(СВЦЭМ!$F$33:$F$776,СВЦЭМ!$A$33:$A$776,$A196,СВЦЭМ!$B$33:$B$776,E$190)+'СЕТ СН'!$F$12</f>
        <v>154.52704242999999</v>
      </c>
      <c r="F196" s="36">
        <f>SUMIFS(СВЦЭМ!$F$33:$F$776,СВЦЭМ!$A$33:$A$776,$A196,СВЦЭМ!$B$33:$B$776,F$190)+'СЕТ СН'!$F$12</f>
        <v>155.41997642000001</v>
      </c>
      <c r="G196" s="36">
        <f>SUMIFS(СВЦЭМ!$F$33:$F$776,СВЦЭМ!$A$33:$A$776,$A196,СВЦЭМ!$B$33:$B$776,G$190)+'СЕТ СН'!$F$12</f>
        <v>152.07613388999999</v>
      </c>
      <c r="H196" s="36">
        <f>SUMIFS(СВЦЭМ!$F$33:$F$776,СВЦЭМ!$A$33:$A$776,$A196,СВЦЭМ!$B$33:$B$776,H$190)+'СЕТ СН'!$F$12</f>
        <v>146.19305229</v>
      </c>
      <c r="I196" s="36">
        <f>SUMIFS(СВЦЭМ!$F$33:$F$776,СВЦЭМ!$A$33:$A$776,$A196,СВЦЭМ!$B$33:$B$776,I$190)+'СЕТ СН'!$F$12</f>
        <v>139.86934930999999</v>
      </c>
      <c r="J196" s="36">
        <f>SUMIFS(СВЦЭМ!$F$33:$F$776,СВЦЭМ!$A$33:$A$776,$A196,СВЦЭМ!$B$33:$B$776,J$190)+'СЕТ СН'!$F$12</f>
        <v>138.30440515999999</v>
      </c>
      <c r="K196" s="36">
        <f>SUMIFS(СВЦЭМ!$F$33:$F$776,СВЦЭМ!$A$33:$A$776,$A196,СВЦЭМ!$B$33:$B$776,K$190)+'СЕТ СН'!$F$12</f>
        <v>137.40915408000001</v>
      </c>
      <c r="L196" s="36">
        <f>SUMIFS(СВЦЭМ!$F$33:$F$776,СВЦЭМ!$A$33:$A$776,$A196,СВЦЭМ!$B$33:$B$776,L$190)+'СЕТ СН'!$F$12</f>
        <v>140.94763262000001</v>
      </c>
      <c r="M196" s="36">
        <f>SUMIFS(СВЦЭМ!$F$33:$F$776,СВЦЭМ!$A$33:$A$776,$A196,СВЦЭМ!$B$33:$B$776,M$190)+'СЕТ СН'!$F$12</f>
        <v>147.44736214</v>
      </c>
      <c r="N196" s="36">
        <f>SUMIFS(СВЦЭМ!$F$33:$F$776,СВЦЭМ!$A$33:$A$776,$A196,СВЦЭМ!$B$33:$B$776,N$190)+'СЕТ СН'!$F$12</f>
        <v>149.48277716000001</v>
      </c>
      <c r="O196" s="36">
        <f>SUMIFS(СВЦЭМ!$F$33:$F$776,СВЦЭМ!$A$33:$A$776,$A196,СВЦЭМ!$B$33:$B$776,O$190)+'СЕТ СН'!$F$12</f>
        <v>150.1377967</v>
      </c>
      <c r="P196" s="36">
        <f>SUMIFS(СВЦЭМ!$F$33:$F$776,СВЦЭМ!$A$33:$A$776,$A196,СВЦЭМ!$B$33:$B$776,P$190)+'СЕТ СН'!$F$12</f>
        <v>152.12151994000001</v>
      </c>
      <c r="Q196" s="36">
        <f>SUMIFS(СВЦЭМ!$F$33:$F$776,СВЦЭМ!$A$33:$A$776,$A196,СВЦЭМ!$B$33:$B$776,Q$190)+'СЕТ СН'!$F$12</f>
        <v>149.41425394000001</v>
      </c>
      <c r="R196" s="36">
        <f>SUMIFS(СВЦЭМ!$F$33:$F$776,СВЦЭМ!$A$33:$A$776,$A196,СВЦЭМ!$B$33:$B$776,R$190)+'СЕТ СН'!$F$12</f>
        <v>141.31991571</v>
      </c>
      <c r="S196" s="36">
        <f>SUMIFS(СВЦЭМ!$F$33:$F$776,СВЦЭМ!$A$33:$A$776,$A196,СВЦЭМ!$B$33:$B$776,S$190)+'СЕТ СН'!$F$12</f>
        <v>137.46543482999999</v>
      </c>
      <c r="T196" s="36">
        <f>SUMIFS(СВЦЭМ!$F$33:$F$776,СВЦЭМ!$A$33:$A$776,$A196,СВЦЭМ!$B$33:$B$776,T$190)+'СЕТ СН'!$F$12</f>
        <v>142.34938946</v>
      </c>
      <c r="U196" s="36">
        <f>SUMIFS(СВЦЭМ!$F$33:$F$776,СВЦЭМ!$A$33:$A$776,$A196,СВЦЭМ!$B$33:$B$776,U$190)+'СЕТ СН'!$F$12</f>
        <v>139.96598442000001</v>
      </c>
      <c r="V196" s="36">
        <f>SUMIFS(СВЦЭМ!$F$33:$F$776,СВЦЭМ!$A$33:$A$776,$A196,СВЦЭМ!$B$33:$B$776,V$190)+'СЕТ СН'!$F$12</f>
        <v>137.49465723</v>
      </c>
      <c r="W196" s="36">
        <f>SUMIFS(СВЦЭМ!$F$33:$F$776,СВЦЭМ!$A$33:$A$776,$A196,СВЦЭМ!$B$33:$B$776,W$190)+'СЕТ СН'!$F$12</f>
        <v>135.02214212999999</v>
      </c>
      <c r="X196" s="36">
        <f>SUMIFS(СВЦЭМ!$F$33:$F$776,СВЦЭМ!$A$33:$A$776,$A196,СВЦЭМ!$B$33:$B$776,X$190)+'СЕТ СН'!$F$12</f>
        <v>135.57479559999999</v>
      </c>
      <c r="Y196" s="36">
        <f>SUMIFS(СВЦЭМ!$F$33:$F$776,СВЦЭМ!$A$33:$A$776,$A196,СВЦЭМ!$B$33:$B$776,Y$190)+'СЕТ СН'!$F$12</f>
        <v>134.65981778</v>
      </c>
    </row>
    <row r="197" spans="1:25" ht="15.75" x14ac:dyDescent="0.2">
      <c r="A197" s="35">
        <f t="shared" si="5"/>
        <v>43776</v>
      </c>
      <c r="B197" s="36">
        <f>SUMIFS(СВЦЭМ!$F$33:$F$776,СВЦЭМ!$A$33:$A$776,$A197,СВЦЭМ!$B$33:$B$776,B$190)+'СЕТ СН'!$F$12</f>
        <v>144.07810717999999</v>
      </c>
      <c r="C197" s="36">
        <f>SUMIFS(СВЦЭМ!$F$33:$F$776,СВЦЭМ!$A$33:$A$776,$A197,СВЦЭМ!$B$33:$B$776,C$190)+'СЕТ СН'!$F$12</f>
        <v>150.37403949</v>
      </c>
      <c r="D197" s="36">
        <f>SUMIFS(СВЦЭМ!$F$33:$F$776,СВЦЭМ!$A$33:$A$776,$A197,СВЦЭМ!$B$33:$B$776,D$190)+'СЕТ СН'!$F$12</f>
        <v>153.24425656</v>
      </c>
      <c r="E197" s="36">
        <f>SUMIFS(СВЦЭМ!$F$33:$F$776,СВЦЭМ!$A$33:$A$776,$A197,СВЦЭМ!$B$33:$B$776,E$190)+'СЕТ СН'!$F$12</f>
        <v>156.09200834000001</v>
      </c>
      <c r="F197" s="36">
        <f>SUMIFS(СВЦЭМ!$F$33:$F$776,СВЦЭМ!$A$33:$A$776,$A197,СВЦЭМ!$B$33:$B$776,F$190)+'СЕТ СН'!$F$12</f>
        <v>156.01324215</v>
      </c>
      <c r="G197" s="36">
        <f>SUMIFS(СВЦЭМ!$F$33:$F$776,СВЦЭМ!$A$33:$A$776,$A197,СВЦЭМ!$B$33:$B$776,G$190)+'СЕТ СН'!$F$12</f>
        <v>150.14835065</v>
      </c>
      <c r="H197" s="36">
        <f>SUMIFS(СВЦЭМ!$F$33:$F$776,СВЦЭМ!$A$33:$A$776,$A197,СВЦЭМ!$B$33:$B$776,H$190)+'СЕТ СН'!$F$12</f>
        <v>141.26963828999999</v>
      </c>
      <c r="I197" s="36">
        <f>SUMIFS(СВЦЭМ!$F$33:$F$776,СВЦЭМ!$A$33:$A$776,$A197,СВЦЭМ!$B$33:$B$776,I$190)+'СЕТ СН'!$F$12</f>
        <v>136.97244377999999</v>
      </c>
      <c r="J197" s="36">
        <f>SUMIFS(СВЦЭМ!$F$33:$F$776,СВЦЭМ!$A$33:$A$776,$A197,СВЦЭМ!$B$33:$B$776,J$190)+'СЕТ СН'!$F$12</f>
        <v>135.69699725999999</v>
      </c>
      <c r="K197" s="36">
        <f>SUMIFS(СВЦЭМ!$F$33:$F$776,СВЦЭМ!$A$33:$A$776,$A197,СВЦЭМ!$B$33:$B$776,K$190)+'СЕТ СН'!$F$12</f>
        <v>135.86593884999999</v>
      </c>
      <c r="L197" s="36">
        <f>SUMIFS(СВЦЭМ!$F$33:$F$776,СВЦЭМ!$A$33:$A$776,$A197,СВЦЭМ!$B$33:$B$776,L$190)+'СЕТ СН'!$F$12</f>
        <v>140.37609422</v>
      </c>
      <c r="M197" s="36">
        <f>SUMIFS(СВЦЭМ!$F$33:$F$776,СВЦЭМ!$A$33:$A$776,$A197,СВЦЭМ!$B$33:$B$776,M$190)+'СЕТ СН'!$F$12</f>
        <v>143.71071896000001</v>
      </c>
      <c r="N197" s="36">
        <f>SUMIFS(СВЦЭМ!$F$33:$F$776,СВЦЭМ!$A$33:$A$776,$A197,СВЦЭМ!$B$33:$B$776,N$190)+'СЕТ СН'!$F$12</f>
        <v>146.14941195</v>
      </c>
      <c r="O197" s="36">
        <f>SUMIFS(СВЦЭМ!$F$33:$F$776,СВЦЭМ!$A$33:$A$776,$A197,СВЦЭМ!$B$33:$B$776,O$190)+'СЕТ СН'!$F$12</f>
        <v>148.26436998</v>
      </c>
      <c r="P197" s="36">
        <f>SUMIFS(СВЦЭМ!$F$33:$F$776,СВЦЭМ!$A$33:$A$776,$A197,СВЦЭМ!$B$33:$B$776,P$190)+'СЕТ СН'!$F$12</f>
        <v>148.47904270999999</v>
      </c>
      <c r="Q197" s="36">
        <f>SUMIFS(СВЦЭМ!$F$33:$F$776,СВЦЭМ!$A$33:$A$776,$A197,СВЦЭМ!$B$33:$B$776,Q$190)+'СЕТ СН'!$F$12</f>
        <v>147.17568039</v>
      </c>
      <c r="R197" s="36">
        <f>SUMIFS(СВЦЭМ!$F$33:$F$776,СВЦЭМ!$A$33:$A$776,$A197,СВЦЭМ!$B$33:$B$776,R$190)+'СЕТ СН'!$F$12</f>
        <v>137.81032354000001</v>
      </c>
      <c r="S197" s="36">
        <f>SUMIFS(СВЦЭМ!$F$33:$F$776,СВЦЭМ!$A$33:$A$776,$A197,СВЦЭМ!$B$33:$B$776,S$190)+'СЕТ СН'!$F$12</f>
        <v>135.16584422</v>
      </c>
      <c r="T197" s="36">
        <f>SUMIFS(СВЦЭМ!$F$33:$F$776,СВЦЭМ!$A$33:$A$776,$A197,СВЦЭМ!$B$33:$B$776,T$190)+'СЕТ СН'!$F$12</f>
        <v>132.73212744</v>
      </c>
      <c r="U197" s="36">
        <f>SUMIFS(СВЦЭМ!$F$33:$F$776,СВЦЭМ!$A$33:$A$776,$A197,СВЦЭМ!$B$33:$B$776,U$190)+'СЕТ СН'!$F$12</f>
        <v>132.24981011</v>
      </c>
      <c r="V197" s="36">
        <f>SUMIFS(СВЦЭМ!$F$33:$F$776,СВЦЭМ!$A$33:$A$776,$A197,СВЦЭМ!$B$33:$B$776,V$190)+'СЕТ СН'!$F$12</f>
        <v>132.26349999999999</v>
      </c>
      <c r="W197" s="36">
        <f>SUMIFS(СВЦЭМ!$F$33:$F$776,СВЦЭМ!$A$33:$A$776,$A197,СВЦЭМ!$B$33:$B$776,W$190)+'СЕТ СН'!$F$12</f>
        <v>130.70482559999999</v>
      </c>
      <c r="X197" s="36">
        <f>SUMIFS(СВЦЭМ!$F$33:$F$776,СВЦЭМ!$A$33:$A$776,$A197,СВЦЭМ!$B$33:$B$776,X$190)+'СЕТ СН'!$F$12</f>
        <v>132.02747160000001</v>
      </c>
      <c r="Y197" s="36">
        <f>SUMIFS(СВЦЭМ!$F$33:$F$776,СВЦЭМ!$A$33:$A$776,$A197,СВЦЭМ!$B$33:$B$776,Y$190)+'СЕТ СН'!$F$12</f>
        <v>139.2076299</v>
      </c>
    </row>
    <row r="198" spans="1:25" ht="15.75" x14ac:dyDescent="0.2">
      <c r="A198" s="35">
        <f t="shared" si="5"/>
        <v>43777</v>
      </c>
      <c r="B198" s="36">
        <f>SUMIFS(СВЦЭМ!$F$33:$F$776,СВЦЭМ!$A$33:$A$776,$A198,СВЦЭМ!$B$33:$B$776,B$190)+'СЕТ СН'!$F$12</f>
        <v>154.32931991000001</v>
      </c>
      <c r="C198" s="36">
        <f>SUMIFS(СВЦЭМ!$F$33:$F$776,СВЦЭМ!$A$33:$A$776,$A198,СВЦЭМ!$B$33:$B$776,C$190)+'СЕТ СН'!$F$12</f>
        <v>161.97564785</v>
      </c>
      <c r="D198" s="36">
        <f>SUMIFS(СВЦЭМ!$F$33:$F$776,СВЦЭМ!$A$33:$A$776,$A198,СВЦЭМ!$B$33:$B$776,D$190)+'СЕТ СН'!$F$12</f>
        <v>163.88715830999999</v>
      </c>
      <c r="E198" s="36">
        <f>SUMIFS(СВЦЭМ!$F$33:$F$776,СВЦЭМ!$A$33:$A$776,$A198,СВЦЭМ!$B$33:$B$776,E$190)+'СЕТ СН'!$F$12</f>
        <v>165.60268192000001</v>
      </c>
      <c r="F198" s="36">
        <f>SUMIFS(СВЦЭМ!$F$33:$F$776,СВЦЭМ!$A$33:$A$776,$A198,СВЦЭМ!$B$33:$B$776,F$190)+'СЕТ СН'!$F$12</f>
        <v>164.73779109</v>
      </c>
      <c r="G198" s="36">
        <f>SUMIFS(СВЦЭМ!$F$33:$F$776,СВЦЭМ!$A$33:$A$776,$A198,СВЦЭМ!$B$33:$B$776,G$190)+'СЕТ СН'!$F$12</f>
        <v>160.71204698</v>
      </c>
      <c r="H198" s="36">
        <f>SUMIFS(СВЦЭМ!$F$33:$F$776,СВЦЭМ!$A$33:$A$776,$A198,СВЦЭМ!$B$33:$B$776,H$190)+'СЕТ СН'!$F$12</f>
        <v>150.51856056</v>
      </c>
      <c r="I198" s="36">
        <f>SUMIFS(СВЦЭМ!$F$33:$F$776,СВЦЭМ!$A$33:$A$776,$A198,СВЦЭМ!$B$33:$B$776,I$190)+'СЕТ СН'!$F$12</f>
        <v>144.10331135000001</v>
      </c>
      <c r="J198" s="36">
        <f>SUMIFS(СВЦЭМ!$F$33:$F$776,СВЦЭМ!$A$33:$A$776,$A198,СВЦЭМ!$B$33:$B$776,J$190)+'СЕТ СН'!$F$12</f>
        <v>142.17539085999999</v>
      </c>
      <c r="K198" s="36">
        <f>SUMIFS(СВЦЭМ!$F$33:$F$776,СВЦЭМ!$A$33:$A$776,$A198,СВЦЭМ!$B$33:$B$776,K$190)+'СЕТ СН'!$F$12</f>
        <v>141.66357164999999</v>
      </c>
      <c r="L198" s="36">
        <f>SUMIFS(СВЦЭМ!$F$33:$F$776,СВЦЭМ!$A$33:$A$776,$A198,СВЦЭМ!$B$33:$B$776,L$190)+'СЕТ СН'!$F$12</f>
        <v>140.27267703999999</v>
      </c>
      <c r="M198" s="36">
        <f>SUMIFS(СВЦЭМ!$F$33:$F$776,СВЦЭМ!$A$33:$A$776,$A198,СВЦЭМ!$B$33:$B$776,M$190)+'СЕТ СН'!$F$12</f>
        <v>142.68890956999999</v>
      </c>
      <c r="N198" s="36">
        <f>SUMIFS(СВЦЭМ!$F$33:$F$776,СВЦЭМ!$A$33:$A$776,$A198,СВЦЭМ!$B$33:$B$776,N$190)+'СЕТ СН'!$F$12</f>
        <v>145.08563282</v>
      </c>
      <c r="O198" s="36">
        <f>SUMIFS(СВЦЭМ!$F$33:$F$776,СВЦЭМ!$A$33:$A$776,$A198,СВЦЭМ!$B$33:$B$776,O$190)+'СЕТ СН'!$F$12</f>
        <v>146.95616092</v>
      </c>
      <c r="P198" s="36">
        <f>SUMIFS(СВЦЭМ!$F$33:$F$776,СВЦЭМ!$A$33:$A$776,$A198,СВЦЭМ!$B$33:$B$776,P$190)+'СЕТ СН'!$F$12</f>
        <v>147.68701014000001</v>
      </c>
      <c r="Q198" s="36">
        <f>SUMIFS(СВЦЭМ!$F$33:$F$776,СВЦЭМ!$A$33:$A$776,$A198,СВЦЭМ!$B$33:$B$776,Q$190)+'СЕТ СН'!$F$12</f>
        <v>148.16325366000001</v>
      </c>
      <c r="R198" s="36">
        <f>SUMIFS(СВЦЭМ!$F$33:$F$776,СВЦЭМ!$A$33:$A$776,$A198,СВЦЭМ!$B$33:$B$776,R$190)+'СЕТ СН'!$F$12</f>
        <v>140.13156677000001</v>
      </c>
      <c r="S198" s="36">
        <f>SUMIFS(СВЦЭМ!$F$33:$F$776,СВЦЭМ!$A$33:$A$776,$A198,СВЦЭМ!$B$33:$B$776,S$190)+'СЕТ СН'!$F$12</f>
        <v>136.46163680999999</v>
      </c>
      <c r="T198" s="36">
        <f>SUMIFS(СВЦЭМ!$F$33:$F$776,СВЦЭМ!$A$33:$A$776,$A198,СВЦЭМ!$B$33:$B$776,T$190)+'СЕТ СН'!$F$12</f>
        <v>133.05210498</v>
      </c>
      <c r="U198" s="36">
        <f>SUMIFS(СВЦЭМ!$F$33:$F$776,СВЦЭМ!$A$33:$A$776,$A198,СВЦЭМ!$B$33:$B$776,U$190)+'СЕТ СН'!$F$12</f>
        <v>131.77561313999999</v>
      </c>
      <c r="V198" s="36">
        <f>SUMIFS(СВЦЭМ!$F$33:$F$776,СВЦЭМ!$A$33:$A$776,$A198,СВЦЭМ!$B$33:$B$776,V$190)+'СЕТ СН'!$F$12</f>
        <v>134.53065960000001</v>
      </c>
      <c r="W198" s="36">
        <f>SUMIFS(СВЦЭМ!$F$33:$F$776,СВЦЭМ!$A$33:$A$776,$A198,СВЦЭМ!$B$33:$B$776,W$190)+'СЕТ СН'!$F$12</f>
        <v>137.14937817000001</v>
      </c>
      <c r="X198" s="36">
        <f>SUMIFS(СВЦЭМ!$F$33:$F$776,СВЦЭМ!$A$33:$A$776,$A198,СВЦЭМ!$B$33:$B$776,X$190)+'СЕТ СН'!$F$12</f>
        <v>140.51924235000001</v>
      </c>
      <c r="Y198" s="36">
        <f>SUMIFS(СВЦЭМ!$F$33:$F$776,СВЦЭМ!$A$33:$A$776,$A198,СВЦЭМ!$B$33:$B$776,Y$190)+'СЕТ СН'!$F$12</f>
        <v>146.04250988999999</v>
      </c>
    </row>
    <row r="199" spans="1:25" ht="15.75" x14ac:dyDescent="0.2">
      <c r="A199" s="35">
        <f t="shared" si="5"/>
        <v>43778</v>
      </c>
      <c r="B199" s="36">
        <f>SUMIFS(СВЦЭМ!$F$33:$F$776,СВЦЭМ!$A$33:$A$776,$A199,СВЦЭМ!$B$33:$B$776,B$190)+'СЕТ СН'!$F$12</f>
        <v>158.41567405000001</v>
      </c>
      <c r="C199" s="36">
        <f>SUMIFS(СВЦЭМ!$F$33:$F$776,СВЦЭМ!$A$33:$A$776,$A199,СВЦЭМ!$B$33:$B$776,C$190)+'СЕТ СН'!$F$12</f>
        <v>166.22652475000001</v>
      </c>
      <c r="D199" s="36">
        <f>SUMIFS(СВЦЭМ!$F$33:$F$776,СВЦЭМ!$A$33:$A$776,$A199,СВЦЭМ!$B$33:$B$776,D$190)+'СЕТ СН'!$F$12</f>
        <v>169.2380091</v>
      </c>
      <c r="E199" s="36">
        <f>SUMIFS(СВЦЭМ!$F$33:$F$776,СВЦЭМ!$A$33:$A$776,$A199,СВЦЭМ!$B$33:$B$776,E$190)+'СЕТ СН'!$F$12</f>
        <v>172.51071569000001</v>
      </c>
      <c r="F199" s="36">
        <f>SUMIFS(СВЦЭМ!$F$33:$F$776,СВЦЭМ!$A$33:$A$776,$A199,СВЦЭМ!$B$33:$B$776,F$190)+'СЕТ СН'!$F$12</f>
        <v>171.54950658999999</v>
      </c>
      <c r="G199" s="36">
        <f>SUMIFS(СВЦЭМ!$F$33:$F$776,СВЦЭМ!$A$33:$A$776,$A199,СВЦЭМ!$B$33:$B$776,G$190)+'СЕТ СН'!$F$12</f>
        <v>169.79788945999999</v>
      </c>
      <c r="H199" s="36">
        <f>SUMIFS(СВЦЭМ!$F$33:$F$776,СВЦЭМ!$A$33:$A$776,$A199,СВЦЭМ!$B$33:$B$776,H$190)+'СЕТ СН'!$F$12</f>
        <v>160.89018258999999</v>
      </c>
      <c r="I199" s="36">
        <f>SUMIFS(СВЦЭМ!$F$33:$F$776,СВЦЭМ!$A$33:$A$776,$A199,СВЦЭМ!$B$33:$B$776,I$190)+'СЕТ СН'!$F$12</f>
        <v>152.55247147</v>
      </c>
      <c r="J199" s="36">
        <f>SUMIFS(СВЦЭМ!$F$33:$F$776,СВЦЭМ!$A$33:$A$776,$A199,СВЦЭМ!$B$33:$B$776,J$190)+'СЕТ СН'!$F$12</f>
        <v>149.43112120000001</v>
      </c>
      <c r="K199" s="36">
        <f>SUMIFS(СВЦЭМ!$F$33:$F$776,СВЦЭМ!$A$33:$A$776,$A199,СВЦЭМ!$B$33:$B$776,K$190)+'СЕТ СН'!$F$12</f>
        <v>148.21818486999999</v>
      </c>
      <c r="L199" s="36">
        <f>SUMIFS(СВЦЭМ!$F$33:$F$776,СВЦЭМ!$A$33:$A$776,$A199,СВЦЭМ!$B$33:$B$776,L$190)+'СЕТ СН'!$F$12</f>
        <v>149.76437688999999</v>
      </c>
      <c r="M199" s="36">
        <f>SUMIFS(СВЦЭМ!$F$33:$F$776,СВЦЭМ!$A$33:$A$776,$A199,СВЦЭМ!$B$33:$B$776,M$190)+'СЕТ СН'!$F$12</f>
        <v>150.87778721999999</v>
      </c>
      <c r="N199" s="36">
        <f>SUMIFS(СВЦЭМ!$F$33:$F$776,СВЦЭМ!$A$33:$A$776,$A199,СВЦЭМ!$B$33:$B$776,N$190)+'СЕТ СН'!$F$12</f>
        <v>151.89035892000001</v>
      </c>
      <c r="O199" s="36">
        <f>SUMIFS(СВЦЭМ!$F$33:$F$776,СВЦЭМ!$A$33:$A$776,$A199,СВЦЭМ!$B$33:$B$776,O$190)+'СЕТ СН'!$F$12</f>
        <v>154.20100002000001</v>
      </c>
      <c r="P199" s="36">
        <f>SUMIFS(СВЦЭМ!$F$33:$F$776,СВЦЭМ!$A$33:$A$776,$A199,СВЦЭМ!$B$33:$B$776,P$190)+'СЕТ СН'!$F$12</f>
        <v>156.55712714000001</v>
      </c>
      <c r="Q199" s="36">
        <f>SUMIFS(СВЦЭМ!$F$33:$F$776,СВЦЭМ!$A$33:$A$776,$A199,СВЦЭМ!$B$33:$B$776,Q$190)+'СЕТ СН'!$F$12</f>
        <v>155.58094255</v>
      </c>
      <c r="R199" s="36">
        <f>SUMIFS(СВЦЭМ!$F$33:$F$776,СВЦЭМ!$A$33:$A$776,$A199,СВЦЭМ!$B$33:$B$776,R$190)+'СЕТ СН'!$F$12</f>
        <v>146.87313028</v>
      </c>
      <c r="S199" s="36">
        <f>SUMIFS(СВЦЭМ!$F$33:$F$776,СВЦЭМ!$A$33:$A$776,$A199,СВЦЭМ!$B$33:$B$776,S$190)+'СЕТ СН'!$F$12</f>
        <v>139.85970796000001</v>
      </c>
      <c r="T199" s="36">
        <f>SUMIFS(СВЦЭМ!$F$33:$F$776,СВЦЭМ!$A$33:$A$776,$A199,СВЦЭМ!$B$33:$B$776,T$190)+'СЕТ СН'!$F$12</f>
        <v>142.02276599000001</v>
      </c>
      <c r="U199" s="36">
        <f>SUMIFS(СВЦЭМ!$F$33:$F$776,СВЦЭМ!$A$33:$A$776,$A199,СВЦЭМ!$B$33:$B$776,U$190)+'СЕТ СН'!$F$12</f>
        <v>142.26796806999999</v>
      </c>
      <c r="V199" s="36">
        <f>SUMIFS(СВЦЭМ!$F$33:$F$776,СВЦЭМ!$A$33:$A$776,$A199,СВЦЭМ!$B$33:$B$776,V$190)+'СЕТ СН'!$F$12</f>
        <v>140.62633779000001</v>
      </c>
      <c r="W199" s="36">
        <f>SUMIFS(СВЦЭМ!$F$33:$F$776,СВЦЭМ!$A$33:$A$776,$A199,СВЦЭМ!$B$33:$B$776,W$190)+'СЕТ СН'!$F$12</f>
        <v>138.63051657</v>
      </c>
      <c r="X199" s="36">
        <f>SUMIFS(СВЦЭМ!$F$33:$F$776,СВЦЭМ!$A$33:$A$776,$A199,СВЦЭМ!$B$33:$B$776,X$190)+'СЕТ СН'!$F$12</f>
        <v>138.59141056999999</v>
      </c>
      <c r="Y199" s="36">
        <f>SUMIFS(СВЦЭМ!$F$33:$F$776,СВЦЭМ!$A$33:$A$776,$A199,СВЦЭМ!$B$33:$B$776,Y$190)+'СЕТ СН'!$F$12</f>
        <v>144.67721015999999</v>
      </c>
    </row>
    <row r="200" spans="1:25" ht="15.75" x14ac:dyDescent="0.2">
      <c r="A200" s="35">
        <f t="shared" si="5"/>
        <v>43779</v>
      </c>
      <c r="B200" s="36">
        <f>SUMIFS(СВЦЭМ!$F$33:$F$776,СВЦЭМ!$A$33:$A$776,$A200,СВЦЭМ!$B$33:$B$776,B$190)+'СЕТ СН'!$F$12</f>
        <v>157.87980772</v>
      </c>
      <c r="C200" s="36">
        <f>SUMIFS(СВЦЭМ!$F$33:$F$776,СВЦЭМ!$A$33:$A$776,$A200,СВЦЭМ!$B$33:$B$776,C$190)+'СЕТ СН'!$F$12</f>
        <v>165.18761893999999</v>
      </c>
      <c r="D200" s="36">
        <f>SUMIFS(СВЦЭМ!$F$33:$F$776,СВЦЭМ!$A$33:$A$776,$A200,СВЦЭМ!$B$33:$B$776,D$190)+'СЕТ СН'!$F$12</f>
        <v>168.80032763</v>
      </c>
      <c r="E200" s="36">
        <f>SUMIFS(СВЦЭМ!$F$33:$F$776,СВЦЭМ!$A$33:$A$776,$A200,СВЦЭМ!$B$33:$B$776,E$190)+'СЕТ СН'!$F$12</f>
        <v>171.70983570999999</v>
      </c>
      <c r="F200" s="36">
        <f>SUMIFS(СВЦЭМ!$F$33:$F$776,СВЦЭМ!$A$33:$A$776,$A200,СВЦЭМ!$B$33:$B$776,F$190)+'СЕТ СН'!$F$12</f>
        <v>171.62566964999999</v>
      </c>
      <c r="G200" s="36">
        <f>SUMIFS(СВЦЭМ!$F$33:$F$776,СВЦЭМ!$A$33:$A$776,$A200,СВЦЭМ!$B$33:$B$776,G$190)+'СЕТ СН'!$F$12</f>
        <v>169.14067216000001</v>
      </c>
      <c r="H200" s="36">
        <f>SUMIFS(СВЦЭМ!$F$33:$F$776,СВЦЭМ!$A$33:$A$776,$A200,СВЦЭМ!$B$33:$B$776,H$190)+'СЕТ СН'!$F$12</f>
        <v>163.94860224000001</v>
      </c>
      <c r="I200" s="36">
        <f>SUMIFS(СВЦЭМ!$F$33:$F$776,СВЦЭМ!$A$33:$A$776,$A200,СВЦЭМ!$B$33:$B$776,I$190)+'СЕТ СН'!$F$12</f>
        <v>161.72366177000001</v>
      </c>
      <c r="J200" s="36">
        <f>SUMIFS(СВЦЭМ!$F$33:$F$776,СВЦЭМ!$A$33:$A$776,$A200,СВЦЭМ!$B$33:$B$776,J$190)+'СЕТ СН'!$F$12</f>
        <v>159.47689793999999</v>
      </c>
      <c r="K200" s="36">
        <f>SUMIFS(СВЦЭМ!$F$33:$F$776,СВЦЭМ!$A$33:$A$776,$A200,СВЦЭМ!$B$33:$B$776,K$190)+'СЕТ СН'!$F$12</f>
        <v>153.56063621999999</v>
      </c>
      <c r="L200" s="36">
        <f>SUMIFS(СВЦЭМ!$F$33:$F$776,СВЦЭМ!$A$33:$A$776,$A200,СВЦЭМ!$B$33:$B$776,L$190)+'СЕТ СН'!$F$12</f>
        <v>150.59855069</v>
      </c>
      <c r="M200" s="36">
        <f>SUMIFS(СВЦЭМ!$F$33:$F$776,СВЦЭМ!$A$33:$A$776,$A200,СВЦЭМ!$B$33:$B$776,M$190)+'СЕТ СН'!$F$12</f>
        <v>150.59501415</v>
      </c>
      <c r="N200" s="36">
        <f>SUMIFS(СВЦЭМ!$F$33:$F$776,СВЦЭМ!$A$33:$A$776,$A200,СВЦЭМ!$B$33:$B$776,N$190)+'СЕТ СН'!$F$12</f>
        <v>151.96834186000001</v>
      </c>
      <c r="O200" s="36">
        <f>SUMIFS(СВЦЭМ!$F$33:$F$776,СВЦЭМ!$A$33:$A$776,$A200,СВЦЭМ!$B$33:$B$776,O$190)+'СЕТ СН'!$F$12</f>
        <v>154.54890635999999</v>
      </c>
      <c r="P200" s="36">
        <f>SUMIFS(СВЦЭМ!$F$33:$F$776,СВЦЭМ!$A$33:$A$776,$A200,СВЦЭМ!$B$33:$B$776,P$190)+'СЕТ СН'!$F$12</f>
        <v>157.79068881000001</v>
      </c>
      <c r="Q200" s="36">
        <f>SUMIFS(СВЦЭМ!$F$33:$F$776,СВЦЭМ!$A$33:$A$776,$A200,СВЦЭМ!$B$33:$B$776,Q$190)+'СЕТ СН'!$F$12</f>
        <v>158.32757975000001</v>
      </c>
      <c r="R200" s="36">
        <f>SUMIFS(СВЦЭМ!$F$33:$F$776,СВЦЭМ!$A$33:$A$776,$A200,СВЦЭМ!$B$33:$B$776,R$190)+'СЕТ СН'!$F$12</f>
        <v>148.04527342</v>
      </c>
      <c r="S200" s="36">
        <f>SUMIFS(СВЦЭМ!$F$33:$F$776,СВЦЭМ!$A$33:$A$776,$A200,СВЦЭМ!$B$33:$B$776,S$190)+'СЕТ СН'!$F$12</f>
        <v>141.75684479</v>
      </c>
      <c r="T200" s="36">
        <f>SUMIFS(СВЦЭМ!$F$33:$F$776,СВЦЭМ!$A$33:$A$776,$A200,СВЦЭМ!$B$33:$B$776,T$190)+'СЕТ СН'!$F$12</f>
        <v>143.67455518</v>
      </c>
      <c r="U200" s="36">
        <f>SUMIFS(СВЦЭМ!$F$33:$F$776,СВЦЭМ!$A$33:$A$776,$A200,СВЦЭМ!$B$33:$B$776,U$190)+'СЕТ СН'!$F$12</f>
        <v>143.20676344</v>
      </c>
      <c r="V200" s="36">
        <f>SUMIFS(СВЦЭМ!$F$33:$F$776,СВЦЭМ!$A$33:$A$776,$A200,СВЦЭМ!$B$33:$B$776,V$190)+'СЕТ СН'!$F$12</f>
        <v>141.43651876000001</v>
      </c>
      <c r="W200" s="36">
        <f>SUMIFS(СВЦЭМ!$F$33:$F$776,СВЦЭМ!$A$33:$A$776,$A200,СВЦЭМ!$B$33:$B$776,W$190)+'СЕТ СН'!$F$12</f>
        <v>139.96291471000001</v>
      </c>
      <c r="X200" s="36">
        <f>SUMIFS(СВЦЭМ!$F$33:$F$776,СВЦЭМ!$A$33:$A$776,$A200,СВЦЭМ!$B$33:$B$776,X$190)+'СЕТ СН'!$F$12</f>
        <v>137.14471302999999</v>
      </c>
      <c r="Y200" s="36">
        <f>SUMIFS(СВЦЭМ!$F$33:$F$776,СВЦЭМ!$A$33:$A$776,$A200,СВЦЭМ!$B$33:$B$776,Y$190)+'СЕТ СН'!$F$12</f>
        <v>141.00289789999999</v>
      </c>
    </row>
    <row r="201" spans="1:25" ht="15.75" x14ac:dyDescent="0.2">
      <c r="A201" s="35">
        <f t="shared" si="5"/>
        <v>43780</v>
      </c>
      <c r="B201" s="36">
        <f>SUMIFS(СВЦЭМ!$F$33:$F$776,СВЦЭМ!$A$33:$A$776,$A201,СВЦЭМ!$B$33:$B$776,B$190)+'СЕТ СН'!$F$12</f>
        <v>155.92938835999999</v>
      </c>
      <c r="C201" s="36">
        <f>SUMIFS(СВЦЭМ!$F$33:$F$776,СВЦЭМ!$A$33:$A$776,$A201,СВЦЭМ!$B$33:$B$776,C$190)+'СЕТ СН'!$F$12</f>
        <v>163.51937581999999</v>
      </c>
      <c r="D201" s="36">
        <f>SUMIFS(СВЦЭМ!$F$33:$F$776,СВЦЭМ!$A$33:$A$776,$A201,СВЦЭМ!$B$33:$B$776,D$190)+'СЕТ СН'!$F$12</f>
        <v>169.12325967999999</v>
      </c>
      <c r="E201" s="36">
        <f>SUMIFS(СВЦЭМ!$F$33:$F$776,СВЦЭМ!$A$33:$A$776,$A201,СВЦЭМ!$B$33:$B$776,E$190)+'СЕТ СН'!$F$12</f>
        <v>171.06558193000001</v>
      </c>
      <c r="F201" s="36">
        <f>SUMIFS(СВЦЭМ!$F$33:$F$776,СВЦЭМ!$A$33:$A$776,$A201,СВЦЭМ!$B$33:$B$776,F$190)+'СЕТ СН'!$F$12</f>
        <v>172.70146659</v>
      </c>
      <c r="G201" s="36">
        <f>SUMIFS(СВЦЭМ!$F$33:$F$776,СВЦЭМ!$A$33:$A$776,$A201,СВЦЭМ!$B$33:$B$776,G$190)+'СЕТ СН'!$F$12</f>
        <v>166.14706734000001</v>
      </c>
      <c r="H201" s="36">
        <f>SUMIFS(СВЦЭМ!$F$33:$F$776,СВЦЭМ!$A$33:$A$776,$A201,СВЦЭМ!$B$33:$B$776,H$190)+'СЕТ СН'!$F$12</f>
        <v>165.11678929000001</v>
      </c>
      <c r="I201" s="36">
        <f>SUMIFS(СВЦЭМ!$F$33:$F$776,СВЦЭМ!$A$33:$A$776,$A201,СВЦЭМ!$B$33:$B$776,I$190)+'СЕТ СН'!$F$12</f>
        <v>162.94815168</v>
      </c>
      <c r="J201" s="36">
        <f>SUMIFS(СВЦЭМ!$F$33:$F$776,СВЦЭМ!$A$33:$A$776,$A201,СВЦЭМ!$B$33:$B$776,J$190)+'СЕТ СН'!$F$12</f>
        <v>162.05744920000001</v>
      </c>
      <c r="K201" s="36">
        <f>SUMIFS(СВЦЭМ!$F$33:$F$776,СВЦЭМ!$A$33:$A$776,$A201,СВЦЭМ!$B$33:$B$776,K$190)+'СЕТ СН'!$F$12</f>
        <v>160.09994136</v>
      </c>
      <c r="L201" s="36">
        <f>SUMIFS(СВЦЭМ!$F$33:$F$776,СВЦЭМ!$A$33:$A$776,$A201,СВЦЭМ!$B$33:$B$776,L$190)+'СЕТ СН'!$F$12</f>
        <v>152.23468385999999</v>
      </c>
      <c r="M201" s="36">
        <f>SUMIFS(СВЦЭМ!$F$33:$F$776,СВЦЭМ!$A$33:$A$776,$A201,СВЦЭМ!$B$33:$B$776,M$190)+'СЕТ СН'!$F$12</f>
        <v>149.53022576999999</v>
      </c>
      <c r="N201" s="36">
        <f>SUMIFS(СВЦЭМ!$F$33:$F$776,СВЦЭМ!$A$33:$A$776,$A201,СВЦЭМ!$B$33:$B$776,N$190)+'СЕТ СН'!$F$12</f>
        <v>148.70964719</v>
      </c>
      <c r="O201" s="36">
        <f>SUMIFS(СВЦЭМ!$F$33:$F$776,СВЦЭМ!$A$33:$A$776,$A201,СВЦЭМ!$B$33:$B$776,O$190)+'СЕТ СН'!$F$12</f>
        <v>149.03077454000001</v>
      </c>
      <c r="P201" s="36">
        <f>SUMIFS(СВЦЭМ!$F$33:$F$776,СВЦЭМ!$A$33:$A$776,$A201,СВЦЭМ!$B$33:$B$776,P$190)+'СЕТ СН'!$F$12</f>
        <v>149.90727902</v>
      </c>
      <c r="Q201" s="36">
        <f>SUMIFS(СВЦЭМ!$F$33:$F$776,СВЦЭМ!$A$33:$A$776,$A201,СВЦЭМ!$B$33:$B$776,Q$190)+'СЕТ СН'!$F$12</f>
        <v>150.46588835</v>
      </c>
      <c r="R201" s="36">
        <f>SUMIFS(СВЦЭМ!$F$33:$F$776,СВЦЭМ!$A$33:$A$776,$A201,СВЦЭМ!$B$33:$B$776,R$190)+'СЕТ СН'!$F$12</f>
        <v>150.67371817</v>
      </c>
      <c r="S201" s="36">
        <f>SUMIFS(СВЦЭМ!$F$33:$F$776,СВЦЭМ!$A$33:$A$776,$A201,СВЦЭМ!$B$33:$B$776,S$190)+'СЕТ СН'!$F$12</f>
        <v>149.84304546000001</v>
      </c>
      <c r="T201" s="36">
        <f>SUMIFS(СВЦЭМ!$F$33:$F$776,СВЦЭМ!$A$33:$A$776,$A201,СВЦЭМ!$B$33:$B$776,T$190)+'СЕТ СН'!$F$12</f>
        <v>151.34719860000001</v>
      </c>
      <c r="U201" s="36">
        <f>SUMIFS(СВЦЭМ!$F$33:$F$776,СВЦЭМ!$A$33:$A$776,$A201,СВЦЭМ!$B$33:$B$776,U$190)+'СЕТ СН'!$F$12</f>
        <v>149.64894079000001</v>
      </c>
      <c r="V201" s="36">
        <f>SUMIFS(СВЦЭМ!$F$33:$F$776,СВЦЭМ!$A$33:$A$776,$A201,СВЦЭМ!$B$33:$B$776,V$190)+'СЕТ СН'!$F$12</f>
        <v>149.32250673999999</v>
      </c>
      <c r="W201" s="36">
        <f>SUMIFS(СВЦЭМ!$F$33:$F$776,СВЦЭМ!$A$33:$A$776,$A201,СВЦЭМ!$B$33:$B$776,W$190)+'СЕТ СН'!$F$12</f>
        <v>148.83234508999999</v>
      </c>
      <c r="X201" s="36">
        <f>SUMIFS(СВЦЭМ!$F$33:$F$776,СВЦЭМ!$A$33:$A$776,$A201,СВЦЭМ!$B$33:$B$776,X$190)+'СЕТ СН'!$F$12</f>
        <v>148.89400573</v>
      </c>
      <c r="Y201" s="36">
        <f>SUMIFS(СВЦЭМ!$F$33:$F$776,СВЦЭМ!$A$33:$A$776,$A201,СВЦЭМ!$B$33:$B$776,Y$190)+'СЕТ СН'!$F$12</f>
        <v>155.6994929</v>
      </c>
    </row>
    <row r="202" spans="1:25" ht="15.75" x14ac:dyDescent="0.2">
      <c r="A202" s="35">
        <f t="shared" si="5"/>
        <v>43781</v>
      </c>
      <c r="B202" s="36">
        <f>SUMIFS(СВЦЭМ!$F$33:$F$776,СВЦЭМ!$A$33:$A$776,$A202,СВЦЭМ!$B$33:$B$776,B$190)+'СЕТ СН'!$F$12</f>
        <v>154.40909729000001</v>
      </c>
      <c r="C202" s="36">
        <f>SUMIFS(СВЦЭМ!$F$33:$F$776,СВЦЭМ!$A$33:$A$776,$A202,СВЦЭМ!$B$33:$B$776,C$190)+'СЕТ СН'!$F$12</f>
        <v>163.46858194999999</v>
      </c>
      <c r="D202" s="36">
        <f>SUMIFS(СВЦЭМ!$F$33:$F$776,СВЦЭМ!$A$33:$A$776,$A202,СВЦЭМ!$B$33:$B$776,D$190)+'СЕТ СН'!$F$12</f>
        <v>164.75682348999999</v>
      </c>
      <c r="E202" s="36">
        <f>SUMIFS(СВЦЭМ!$F$33:$F$776,СВЦЭМ!$A$33:$A$776,$A202,СВЦЭМ!$B$33:$B$776,E$190)+'СЕТ СН'!$F$12</f>
        <v>166.84998440000001</v>
      </c>
      <c r="F202" s="36">
        <f>SUMIFS(СВЦЭМ!$F$33:$F$776,СВЦЭМ!$A$33:$A$776,$A202,СВЦЭМ!$B$33:$B$776,F$190)+'СЕТ СН'!$F$12</f>
        <v>165.8153236</v>
      </c>
      <c r="G202" s="36">
        <f>SUMIFS(СВЦЭМ!$F$33:$F$776,СВЦЭМ!$A$33:$A$776,$A202,СВЦЭМ!$B$33:$B$776,G$190)+'СЕТ СН'!$F$12</f>
        <v>161.26846843999999</v>
      </c>
      <c r="H202" s="36">
        <f>SUMIFS(СВЦЭМ!$F$33:$F$776,СВЦЭМ!$A$33:$A$776,$A202,СВЦЭМ!$B$33:$B$776,H$190)+'СЕТ СН'!$F$12</f>
        <v>155.09625979</v>
      </c>
      <c r="I202" s="36">
        <f>SUMIFS(СВЦЭМ!$F$33:$F$776,СВЦЭМ!$A$33:$A$776,$A202,СВЦЭМ!$B$33:$B$776,I$190)+'СЕТ СН'!$F$12</f>
        <v>150.64688167</v>
      </c>
      <c r="J202" s="36">
        <f>SUMIFS(СВЦЭМ!$F$33:$F$776,СВЦЭМ!$A$33:$A$776,$A202,СВЦЭМ!$B$33:$B$776,J$190)+'СЕТ СН'!$F$12</f>
        <v>146.97124062</v>
      </c>
      <c r="K202" s="36">
        <f>SUMIFS(СВЦЭМ!$F$33:$F$776,СВЦЭМ!$A$33:$A$776,$A202,СВЦЭМ!$B$33:$B$776,K$190)+'СЕТ СН'!$F$12</f>
        <v>146.42050223999999</v>
      </c>
      <c r="L202" s="36">
        <f>SUMIFS(СВЦЭМ!$F$33:$F$776,СВЦЭМ!$A$33:$A$776,$A202,СВЦЭМ!$B$33:$B$776,L$190)+'СЕТ СН'!$F$12</f>
        <v>140.96519444</v>
      </c>
      <c r="M202" s="36">
        <f>SUMIFS(СВЦЭМ!$F$33:$F$776,СВЦЭМ!$A$33:$A$776,$A202,СВЦЭМ!$B$33:$B$776,M$190)+'СЕТ СН'!$F$12</f>
        <v>138.20682332999999</v>
      </c>
      <c r="N202" s="36">
        <f>SUMIFS(СВЦЭМ!$F$33:$F$776,СВЦЭМ!$A$33:$A$776,$A202,СВЦЭМ!$B$33:$B$776,N$190)+'СЕТ СН'!$F$12</f>
        <v>142.96054323000001</v>
      </c>
      <c r="O202" s="36">
        <f>SUMIFS(СВЦЭМ!$F$33:$F$776,СВЦЭМ!$A$33:$A$776,$A202,СВЦЭМ!$B$33:$B$776,O$190)+'СЕТ СН'!$F$12</f>
        <v>144.23409925000001</v>
      </c>
      <c r="P202" s="36">
        <f>SUMIFS(СВЦЭМ!$F$33:$F$776,СВЦЭМ!$A$33:$A$776,$A202,СВЦЭМ!$B$33:$B$776,P$190)+'СЕТ СН'!$F$12</f>
        <v>147.82042382</v>
      </c>
      <c r="Q202" s="36">
        <f>SUMIFS(СВЦЭМ!$F$33:$F$776,СВЦЭМ!$A$33:$A$776,$A202,СВЦЭМ!$B$33:$B$776,Q$190)+'СЕТ СН'!$F$12</f>
        <v>151.06109584000001</v>
      </c>
      <c r="R202" s="36">
        <f>SUMIFS(СВЦЭМ!$F$33:$F$776,СВЦЭМ!$A$33:$A$776,$A202,СВЦЭМ!$B$33:$B$776,R$190)+'СЕТ СН'!$F$12</f>
        <v>151.06869191999999</v>
      </c>
      <c r="S202" s="36">
        <f>SUMIFS(СВЦЭМ!$F$33:$F$776,СВЦЭМ!$A$33:$A$776,$A202,СВЦЭМ!$B$33:$B$776,S$190)+'СЕТ СН'!$F$12</f>
        <v>152.65186421999999</v>
      </c>
      <c r="T202" s="36">
        <f>SUMIFS(СВЦЭМ!$F$33:$F$776,СВЦЭМ!$A$33:$A$776,$A202,СВЦЭМ!$B$33:$B$776,T$190)+'СЕТ СН'!$F$12</f>
        <v>150.85151908</v>
      </c>
      <c r="U202" s="36">
        <f>SUMIFS(СВЦЭМ!$F$33:$F$776,СВЦЭМ!$A$33:$A$776,$A202,СВЦЭМ!$B$33:$B$776,U$190)+'СЕТ СН'!$F$12</f>
        <v>149.08655038000001</v>
      </c>
      <c r="V202" s="36">
        <f>SUMIFS(СВЦЭМ!$F$33:$F$776,СВЦЭМ!$A$33:$A$776,$A202,СВЦЭМ!$B$33:$B$776,V$190)+'СЕТ СН'!$F$12</f>
        <v>148.25592202999999</v>
      </c>
      <c r="W202" s="36">
        <f>SUMIFS(СВЦЭМ!$F$33:$F$776,СВЦЭМ!$A$33:$A$776,$A202,СВЦЭМ!$B$33:$B$776,W$190)+'СЕТ СН'!$F$12</f>
        <v>151.95628402</v>
      </c>
      <c r="X202" s="36">
        <f>SUMIFS(СВЦЭМ!$F$33:$F$776,СВЦЭМ!$A$33:$A$776,$A202,СВЦЭМ!$B$33:$B$776,X$190)+'СЕТ СН'!$F$12</f>
        <v>156.56552866999999</v>
      </c>
      <c r="Y202" s="36">
        <f>SUMIFS(СВЦЭМ!$F$33:$F$776,СВЦЭМ!$A$33:$A$776,$A202,СВЦЭМ!$B$33:$B$776,Y$190)+'СЕТ СН'!$F$12</f>
        <v>168.39884477999999</v>
      </c>
    </row>
    <row r="203" spans="1:25" ht="15.75" x14ac:dyDescent="0.2">
      <c r="A203" s="35">
        <f t="shared" si="5"/>
        <v>43782</v>
      </c>
      <c r="B203" s="36">
        <f>SUMIFS(СВЦЭМ!$F$33:$F$776,СВЦЭМ!$A$33:$A$776,$A203,СВЦЭМ!$B$33:$B$776,B$190)+'СЕТ СН'!$F$12</f>
        <v>164.98210496999999</v>
      </c>
      <c r="C203" s="36">
        <f>SUMIFS(СВЦЭМ!$F$33:$F$776,СВЦЭМ!$A$33:$A$776,$A203,СВЦЭМ!$B$33:$B$776,C$190)+'СЕТ СН'!$F$12</f>
        <v>178.41902178000001</v>
      </c>
      <c r="D203" s="36">
        <f>SUMIFS(СВЦЭМ!$F$33:$F$776,СВЦЭМ!$A$33:$A$776,$A203,СВЦЭМ!$B$33:$B$776,D$190)+'СЕТ СН'!$F$12</f>
        <v>184.04459438999999</v>
      </c>
      <c r="E203" s="36">
        <f>SUMIFS(СВЦЭМ!$F$33:$F$776,СВЦЭМ!$A$33:$A$776,$A203,СВЦЭМ!$B$33:$B$776,E$190)+'СЕТ СН'!$F$12</f>
        <v>180.64630812999999</v>
      </c>
      <c r="F203" s="36">
        <f>SUMIFS(СВЦЭМ!$F$33:$F$776,СВЦЭМ!$A$33:$A$776,$A203,СВЦЭМ!$B$33:$B$776,F$190)+'СЕТ СН'!$F$12</f>
        <v>175.89701256999999</v>
      </c>
      <c r="G203" s="36">
        <f>SUMIFS(СВЦЭМ!$F$33:$F$776,СВЦЭМ!$A$33:$A$776,$A203,СВЦЭМ!$B$33:$B$776,G$190)+'СЕТ СН'!$F$12</f>
        <v>170.42270851999999</v>
      </c>
      <c r="H203" s="36">
        <f>SUMIFS(СВЦЭМ!$F$33:$F$776,СВЦЭМ!$A$33:$A$776,$A203,СВЦЭМ!$B$33:$B$776,H$190)+'СЕТ СН'!$F$12</f>
        <v>164.12082810000001</v>
      </c>
      <c r="I203" s="36">
        <f>SUMIFS(СВЦЭМ!$F$33:$F$776,СВЦЭМ!$A$33:$A$776,$A203,СВЦЭМ!$B$33:$B$776,I$190)+'СЕТ СН'!$F$12</f>
        <v>153.34882016</v>
      </c>
      <c r="J203" s="36">
        <f>SUMIFS(СВЦЭМ!$F$33:$F$776,СВЦЭМ!$A$33:$A$776,$A203,СВЦЭМ!$B$33:$B$776,J$190)+'СЕТ СН'!$F$12</f>
        <v>147.79605011000001</v>
      </c>
      <c r="K203" s="36">
        <f>SUMIFS(СВЦЭМ!$F$33:$F$776,СВЦЭМ!$A$33:$A$776,$A203,СВЦЭМ!$B$33:$B$776,K$190)+'СЕТ СН'!$F$12</f>
        <v>145.52629927000001</v>
      </c>
      <c r="L203" s="36">
        <f>SUMIFS(СВЦЭМ!$F$33:$F$776,СВЦЭМ!$A$33:$A$776,$A203,СВЦЭМ!$B$33:$B$776,L$190)+'СЕТ СН'!$F$12</f>
        <v>139.06050091</v>
      </c>
      <c r="M203" s="36">
        <f>SUMIFS(СВЦЭМ!$F$33:$F$776,СВЦЭМ!$A$33:$A$776,$A203,СВЦЭМ!$B$33:$B$776,M$190)+'СЕТ СН'!$F$12</f>
        <v>136.73915417000001</v>
      </c>
      <c r="N203" s="36">
        <f>SUMIFS(СВЦЭМ!$F$33:$F$776,СВЦЭМ!$A$33:$A$776,$A203,СВЦЭМ!$B$33:$B$776,N$190)+'СЕТ СН'!$F$12</f>
        <v>136.87648634999999</v>
      </c>
      <c r="O203" s="36">
        <f>SUMIFS(СВЦЭМ!$F$33:$F$776,СВЦЭМ!$A$33:$A$776,$A203,СВЦЭМ!$B$33:$B$776,O$190)+'СЕТ СН'!$F$12</f>
        <v>137.36097448000001</v>
      </c>
      <c r="P203" s="36">
        <f>SUMIFS(СВЦЭМ!$F$33:$F$776,СВЦЭМ!$A$33:$A$776,$A203,СВЦЭМ!$B$33:$B$776,P$190)+'СЕТ СН'!$F$12</f>
        <v>137.69579669999999</v>
      </c>
      <c r="Q203" s="36">
        <f>SUMIFS(СВЦЭМ!$F$33:$F$776,СВЦЭМ!$A$33:$A$776,$A203,СВЦЭМ!$B$33:$B$776,Q$190)+'СЕТ СН'!$F$12</f>
        <v>137.5872632</v>
      </c>
      <c r="R203" s="36">
        <f>SUMIFS(СВЦЭМ!$F$33:$F$776,СВЦЭМ!$A$33:$A$776,$A203,СВЦЭМ!$B$33:$B$776,R$190)+'СЕТ СН'!$F$12</f>
        <v>135.58835644000001</v>
      </c>
      <c r="S203" s="36">
        <f>SUMIFS(СВЦЭМ!$F$33:$F$776,СВЦЭМ!$A$33:$A$776,$A203,СВЦЭМ!$B$33:$B$776,S$190)+'СЕТ СН'!$F$12</f>
        <v>136.32318171</v>
      </c>
      <c r="T203" s="36">
        <f>SUMIFS(СВЦЭМ!$F$33:$F$776,СВЦЭМ!$A$33:$A$776,$A203,СВЦЭМ!$B$33:$B$776,T$190)+'СЕТ СН'!$F$12</f>
        <v>140.00477705</v>
      </c>
      <c r="U203" s="36">
        <f>SUMIFS(СВЦЭМ!$F$33:$F$776,СВЦЭМ!$A$33:$A$776,$A203,СВЦЭМ!$B$33:$B$776,U$190)+'СЕТ СН'!$F$12</f>
        <v>139.5012007</v>
      </c>
      <c r="V203" s="36">
        <f>SUMIFS(СВЦЭМ!$F$33:$F$776,СВЦЭМ!$A$33:$A$776,$A203,СВЦЭМ!$B$33:$B$776,V$190)+'СЕТ СН'!$F$12</f>
        <v>136.90473251</v>
      </c>
      <c r="W203" s="36">
        <f>SUMIFS(СВЦЭМ!$F$33:$F$776,СВЦЭМ!$A$33:$A$776,$A203,СВЦЭМ!$B$33:$B$776,W$190)+'СЕТ СН'!$F$12</f>
        <v>135.17447863999999</v>
      </c>
      <c r="X203" s="36">
        <f>SUMIFS(СВЦЭМ!$F$33:$F$776,СВЦЭМ!$A$33:$A$776,$A203,СВЦЭМ!$B$33:$B$776,X$190)+'СЕТ СН'!$F$12</f>
        <v>136.83294233999999</v>
      </c>
      <c r="Y203" s="36">
        <f>SUMIFS(СВЦЭМ!$F$33:$F$776,СВЦЭМ!$A$33:$A$776,$A203,СВЦЭМ!$B$33:$B$776,Y$190)+'СЕТ СН'!$F$12</f>
        <v>144.49583731000001</v>
      </c>
    </row>
    <row r="204" spans="1:25" ht="15.75" x14ac:dyDescent="0.2">
      <c r="A204" s="35">
        <f t="shared" si="5"/>
        <v>43783</v>
      </c>
      <c r="B204" s="36">
        <f>SUMIFS(СВЦЭМ!$F$33:$F$776,СВЦЭМ!$A$33:$A$776,$A204,СВЦЭМ!$B$33:$B$776,B$190)+'СЕТ СН'!$F$12</f>
        <v>141.61830957000001</v>
      </c>
      <c r="C204" s="36">
        <f>SUMIFS(СВЦЭМ!$F$33:$F$776,СВЦЭМ!$A$33:$A$776,$A204,СВЦЭМ!$B$33:$B$776,C$190)+'СЕТ СН'!$F$12</f>
        <v>147.12618155000001</v>
      </c>
      <c r="D204" s="36">
        <f>SUMIFS(СВЦЭМ!$F$33:$F$776,СВЦЭМ!$A$33:$A$776,$A204,СВЦЭМ!$B$33:$B$776,D$190)+'СЕТ СН'!$F$12</f>
        <v>147.83795357</v>
      </c>
      <c r="E204" s="36">
        <f>SUMIFS(СВЦЭМ!$F$33:$F$776,СВЦЭМ!$A$33:$A$776,$A204,СВЦЭМ!$B$33:$B$776,E$190)+'СЕТ СН'!$F$12</f>
        <v>148.64786777</v>
      </c>
      <c r="F204" s="36">
        <f>SUMIFS(СВЦЭМ!$F$33:$F$776,СВЦЭМ!$A$33:$A$776,$A204,СВЦЭМ!$B$33:$B$776,F$190)+'СЕТ СН'!$F$12</f>
        <v>148.23130954999999</v>
      </c>
      <c r="G204" s="36">
        <f>SUMIFS(СВЦЭМ!$F$33:$F$776,СВЦЭМ!$A$33:$A$776,$A204,СВЦЭМ!$B$33:$B$776,G$190)+'СЕТ СН'!$F$12</f>
        <v>149.10706895999999</v>
      </c>
      <c r="H204" s="36">
        <f>SUMIFS(СВЦЭМ!$F$33:$F$776,СВЦЭМ!$A$33:$A$776,$A204,СВЦЭМ!$B$33:$B$776,H$190)+'СЕТ СН'!$F$12</f>
        <v>146.28138264</v>
      </c>
      <c r="I204" s="36">
        <f>SUMIFS(СВЦЭМ!$F$33:$F$776,СВЦЭМ!$A$33:$A$776,$A204,СВЦЭМ!$B$33:$B$776,I$190)+'СЕТ СН'!$F$12</f>
        <v>155.16414847999999</v>
      </c>
      <c r="J204" s="36">
        <f>SUMIFS(СВЦЭМ!$F$33:$F$776,СВЦЭМ!$A$33:$A$776,$A204,СВЦЭМ!$B$33:$B$776,J$190)+'СЕТ СН'!$F$12</f>
        <v>167.72069920000001</v>
      </c>
      <c r="K204" s="36">
        <f>SUMIFS(СВЦЭМ!$F$33:$F$776,СВЦЭМ!$A$33:$A$776,$A204,СВЦЭМ!$B$33:$B$776,K$190)+'СЕТ СН'!$F$12</f>
        <v>169.68494053000001</v>
      </c>
      <c r="L204" s="36">
        <f>SUMIFS(СВЦЭМ!$F$33:$F$776,СВЦЭМ!$A$33:$A$776,$A204,СВЦЭМ!$B$33:$B$776,L$190)+'СЕТ СН'!$F$12</f>
        <v>161.21732553999999</v>
      </c>
      <c r="M204" s="36">
        <f>SUMIFS(СВЦЭМ!$F$33:$F$776,СВЦЭМ!$A$33:$A$776,$A204,СВЦЭМ!$B$33:$B$776,M$190)+'СЕТ СН'!$F$12</f>
        <v>157.32206284</v>
      </c>
      <c r="N204" s="36">
        <f>SUMIFS(СВЦЭМ!$F$33:$F$776,СВЦЭМ!$A$33:$A$776,$A204,СВЦЭМ!$B$33:$B$776,N$190)+'СЕТ СН'!$F$12</f>
        <v>154.15646541000001</v>
      </c>
      <c r="O204" s="36">
        <f>SUMIFS(СВЦЭМ!$F$33:$F$776,СВЦЭМ!$A$33:$A$776,$A204,СВЦЭМ!$B$33:$B$776,O$190)+'СЕТ СН'!$F$12</f>
        <v>152.68170244000001</v>
      </c>
      <c r="P204" s="36">
        <f>SUMIFS(СВЦЭМ!$F$33:$F$776,СВЦЭМ!$A$33:$A$776,$A204,СВЦЭМ!$B$33:$B$776,P$190)+'СЕТ СН'!$F$12</f>
        <v>152.29600005</v>
      </c>
      <c r="Q204" s="36">
        <f>SUMIFS(СВЦЭМ!$F$33:$F$776,СВЦЭМ!$A$33:$A$776,$A204,СВЦЭМ!$B$33:$B$776,Q$190)+'СЕТ СН'!$F$12</f>
        <v>152.00843879000001</v>
      </c>
      <c r="R204" s="36">
        <f>SUMIFS(СВЦЭМ!$F$33:$F$776,СВЦЭМ!$A$33:$A$776,$A204,СВЦЭМ!$B$33:$B$776,R$190)+'СЕТ СН'!$F$12</f>
        <v>151.67443062000001</v>
      </c>
      <c r="S204" s="36">
        <f>SUMIFS(СВЦЭМ!$F$33:$F$776,СВЦЭМ!$A$33:$A$776,$A204,СВЦЭМ!$B$33:$B$776,S$190)+'СЕТ СН'!$F$12</f>
        <v>157.88086920000001</v>
      </c>
      <c r="T204" s="36">
        <f>SUMIFS(СВЦЭМ!$F$33:$F$776,СВЦЭМ!$A$33:$A$776,$A204,СВЦЭМ!$B$33:$B$776,T$190)+'СЕТ СН'!$F$12</f>
        <v>160.79036042999999</v>
      </c>
      <c r="U204" s="36">
        <f>SUMIFS(СВЦЭМ!$F$33:$F$776,СВЦЭМ!$A$33:$A$776,$A204,СВЦЭМ!$B$33:$B$776,U$190)+'СЕТ СН'!$F$12</f>
        <v>159.5997673</v>
      </c>
      <c r="V204" s="36">
        <f>SUMIFS(СВЦЭМ!$F$33:$F$776,СВЦЭМ!$A$33:$A$776,$A204,СВЦЭМ!$B$33:$B$776,V$190)+'СЕТ СН'!$F$12</f>
        <v>158.55470961</v>
      </c>
      <c r="W204" s="36">
        <f>SUMIFS(СВЦЭМ!$F$33:$F$776,СВЦЭМ!$A$33:$A$776,$A204,СВЦЭМ!$B$33:$B$776,W$190)+'СЕТ СН'!$F$12</f>
        <v>157.73743049999999</v>
      </c>
      <c r="X204" s="36">
        <f>SUMIFS(СВЦЭМ!$F$33:$F$776,СВЦЭМ!$A$33:$A$776,$A204,СВЦЭМ!$B$33:$B$776,X$190)+'СЕТ СН'!$F$12</f>
        <v>156.34981773000001</v>
      </c>
      <c r="Y204" s="36">
        <f>SUMIFS(СВЦЭМ!$F$33:$F$776,СВЦЭМ!$A$33:$A$776,$A204,СВЦЭМ!$B$33:$B$776,Y$190)+'СЕТ СН'!$F$12</f>
        <v>157.00786511000001</v>
      </c>
    </row>
    <row r="205" spans="1:25" ht="15.75" x14ac:dyDescent="0.2">
      <c r="A205" s="35">
        <f t="shared" si="5"/>
        <v>43784</v>
      </c>
      <c r="B205" s="36">
        <f>SUMIFS(СВЦЭМ!$F$33:$F$776,СВЦЭМ!$A$33:$A$776,$A205,СВЦЭМ!$B$33:$B$776,B$190)+'СЕТ СН'!$F$12</f>
        <v>156.42088269999999</v>
      </c>
      <c r="C205" s="36">
        <f>SUMIFS(СВЦЭМ!$F$33:$F$776,СВЦЭМ!$A$33:$A$776,$A205,СВЦЭМ!$B$33:$B$776,C$190)+'СЕТ СН'!$F$12</f>
        <v>163.84069528000001</v>
      </c>
      <c r="D205" s="36">
        <f>SUMIFS(СВЦЭМ!$F$33:$F$776,СВЦЭМ!$A$33:$A$776,$A205,СВЦЭМ!$B$33:$B$776,D$190)+'СЕТ СН'!$F$12</f>
        <v>162.55488498</v>
      </c>
      <c r="E205" s="36">
        <f>SUMIFS(СВЦЭМ!$F$33:$F$776,СВЦЭМ!$A$33:$A$776,$A205,СВЦЭМ!$B$33:$B$776,E$190)+'СЕТ СН'!$F$12</f>
        <v>164.61230273999999</v>
      </c>
      <c r="F205" s="36">
        <f>SUMIFS(СВЦЭМ!$F$33:$F$776,СВЦЭМ!$A$33:$A$776,$A205,СВЦЭМ!$B$33:$B$776,F$190)+'СЕТ СН'!$F$12</f>
        <v>164.54918135</v>
      </c>
      <c r="G205" s="36">
        <f>SUMIFS(СВЦЭМ!$F$33:$F$776,СВЦЭМ!$A$33:$A$776,$A205,СВЦЭМ!$B$33:$B$776,G$190)+'СЕТ СН'!$F$12</f>
        <v>161.04910258000001</v>
      </c>
      <c r="H205" s="36">
        <f>SUMIFS(СВЦЭМ!$F$33:$F$776,СВЦЭМ!$A$33:$A$776,$A205,СВЦЭМ!$B$33:$B$776,H$190)+'СЕТ СН'!$F$12</f>
        <v>159.11266792000001</v>
      </c>
      <c r="I205" s="36">
        <f>SUMIFS(СВЦЭМ!$F$33:$F$776,СВЦЭМ!$A$33:$A$776,$A205,СВЦЭМ!$B$33:$B$776,I$190)+'СЕТ СН'!$F$12</f>
        <v>161.64062566000001</v>
      </c>
      <c r="J205" s="36">
        <f>SUMIFS(СВЦЭМ!$F$33:$F$776,СВЦЭМ!$A$33:$A$776,$A205,СВЦЭМ!$B$33:$B$776,J$190)+'СЕТ СН'!$F$12</f>
        <v>163.312422</v>
      </c>
      <c r="K205" s="36">
        <f>SUMIFS(СВЦЭМ!$F$33:$F$776,СВЦЭМ!$A$33:$A$776,$A205,СВЦЭМ!$B$33:$B$776,K$190)+'СЕТ СН'!$F$12</f>
        <v>164.90510463000001</v>
      </c>
      <c r="L205" s="36">
        <f>SUMIFS(СВЦЭМ!$F$33:$F$776,СВЦЭМ!$A$33:$A$776,$A205,СВЦЭМ!$B$33:$B$776,L$190)+'СЕТ СН'!$F$12</f>
        <v>155.44220851</v>
      </c>
      <c r="M205" s="36">
        <f>SUMIFS(СВЦЭМ!$F$33:$F$776,СВЦЭМ!$A$33:$A$776,$A205,СВЦЭМ!$B$33:$B$776,M$190)+'СЕТ СН'!$F$12</f>
        <v>150.26296918</v>
      </c>
      <c r="N205" s="36">
        <f>SUMIFS(СВЦЭМ!$F$33:$F$776,СВЦЭМ!$A$33:$A$776,$A205,СВЦЭМ!$B$33:$B$776,N$190)+'СЕТ СН'!$F$12</f>
        <v>148.87527291999999</v>
      </c>
      <c r="O205" s="36">
        <f>SUMIFS(СВЦЭМ!$F$33:$F$776,СВЦЭМ!$A$33:$A$776,$A205,СВЦЭМ!$B$33:$B$776,O$190)+'СЕТ СН'!$F$12</f>
        <v>148.70250250999999</v>
      </c>
      <c r="P205" s="36">
        <f>SUMIFS(СВЦЭМ!$F$33:$F$776,СВЦЭМ!$A$33:$A$776,$A205,СВЦЭМ!$B$33:$B$776,P$190)+'СЕТ СН'!$F$12</f>
        <v>148.16686634999999</v>
      </c>
      <c r="Q205" s="36">
        <f>SUMIFS(СВЦЭМ!$F$33:$F$776,СВЦЭМ!$A$33:$A$776,$A205,СВЦЭМ!$B$33:$B$776,Q$190)+'СЕТ СН'!$F$12</f>
        <v>147.91375589</v>
      </c>
      <c r="R205" s="36">
        <f>SUMIFS(СВЦЭМ!$F$33:$F$776,СВЦЭМ!$A$33:$A$776,$A205,СВЦЭМ!$B$33:$B$776,R$190)+'СЕТ СН'!$F$12</f>
        <v>148.47438528000001</v>
      </c>
      <c r="S205" s="36">
        <f>SUMIFS(СВЦЭМ!$F$33:$F$776,СВЦЭМ!$A$33:$A$776,$A205,СВЦЭМ!$B$33:$B$776,S$190)+'СЕТ СН'!$F$12</f>
        <v>151.1716151</v>
      </c>
      <c r="T205" s="36">
        <f>SUMIFS(СВЦЭМ!$F$33:$F$776,СВЦЭМ!$A$33:$A$776,$A205,СВЦЭМ!$B$33:$B$776,T$190)+'СЕТ СН'!$F$12</f>
        <v>151.95011424</v>
      </c>
      <c r="U205" s="36">
        <f>SUMIFS(СВЦЭМ!$F$33:$F$776,СВЦЭМ!$A$33:$A$776,$A205,СВЦЭМ!$B$33:$B$776,U$190)+'СЕТ СН'!$F$12</f>
        <v>150.35982354000001</v>
      </c>
      <c r="V205" s="36">
        <f>SUMIFS(СВЦЭМ!$F$33:$F$776,СВЦЭМ!$A$33:$A$776,$A205,СВЦЭМ!$B$33:$B$776,V$190)+'СЕТ СН'!$F$12</f>
        <v>148.64157573</v>
      </c>
      <c r="W205" s="36">
        <f>SUMIFS(СВЦЭМ!$F$33:$F$776,СВЦЭМ!$A$33:$A$776,$A205,СВЦЭМ!$B$33:$B$776,W$190)+'СЕТ СН'!$F$12</f>
        <v>147.55166851999999</v>
      </c>
      <c r="X205" s="36">
        <f>SUMIFS(СВЦЭМ!$F$33:$F$776,СВЦЭМ!$A$33:$A$776,$A205,СВЦЭМ!$B$33:$B$776,X$190)+'СЕТ СН'!$F$12</f>
        <v>145.22195206000001</v>
      </c>
      <c r="Y205" s="36">
        <f>SUMIFS(СВЦЭМ!$F$33:$F$776,СВЦЭМ!$A$33:$A$776,$A205,СВЦЭМ!$B$33:$B$776,Y$190)+'СЕТ СН'!$F$12</f>
        <v>145.53683899999999</v>
      </c>
    </row>
    <row r="206" spans="1:25" ht="15.75" x14ac:dyDescent="0.2">
      <c r="A206" s="35">
        <f t="shared" si="5"/>
        <v>43785</v>
      </c>
      <c r="B206" s="36">
        <f>SUMIFS(СВЦЭМ!$F$33:$F$776,СВЦЭМ!$A$33:$A$776,$A206,СВЦЭМ!$B$33:$B$776,B$190)+'СЕТ СН'!$F$12</f>
        <v>164.74386296</v>
      </c>
      <c r="C206" s="36">
        <f>SUMIFS(СВЦЭМ!$F$33:$F$776,СВЦЭМ!$A$33:$A$776,$A206,СВЦЭМ!$B$33:$B$776,C$190)+'СЕТ СН'!$F$12</f>
        <v>168.43826208999999</v>
      </c>
      <c r="D206" s="36">
        <f>SUMIFS(СВЦЭМ!$F$33:$F$776,СВЦЭМ!$A$33:$A$776,$A206,СВЦЭМ!$B$33:$B$776,D$190)+'СЕТ СН'!$F$12</f>
        <v>168.75936672</v>
      </c>
      <c r="E206" s="36">
        <f>SUMIFS(СВЦЭМ!$F$33:$F$776,СВЦЭМ!$A$33:$A$776,$A206,СВЦЭМ!$B$33:$B$776,E$190)+'СЕТ СН'!$F$12</f>
        <v>170.90054014</v>
      </c>
      <c r="F206" s="36">
        <f>SUMIFS(СВЦЭМ!$F$33:$F$776,СВЦЭМ!$A$33:$A$776,$A206,СВЦЭМ!$B$33:$B$776,F$190)+'СЕТ СН'!$F$12</f>
        <v>169.70407703000001</v>
      </c>
      <c r="G206" s="36">
        <f>SUMIFS(СВЦЭМ!$F$33:$F$776,СВЦЭМ!$A$33:$A$776,$A206,СВЦЭМ!$B$33:$B$776,G$190)+'СЕТ СН'!$F$12</f>
        <v>170.01260162</v>
      </c>
      <c r="H206" s="36">
        <f>SUMIFS(СВЦЭМ!$F$33:$F$776,СВЦЭМ!$A$33:$A$776,$A206,СВЦЭМ!$B$33:$B$776,H$190)+'СЕТ СН'!$F$12</f>
        <v>169.14152970999999</v>
      </c>
      <c r="I206" s="36">
        <f>SUMIFS(СВЦЭМ!$F$33:$F$776,СВЦЭМ!$A$33:$A$776,$A206,СВЦЭМ!$B$33:$B$776,I$190)+'СЕТ СН'!$F$12</f>
        <v>162.81983632000001</v>
      </c>
      <c r="J206" s="36">
        <f>SUMIFS(СВЦЭМ!$F$33:$F$776,СВЦЭМ!$A$33:$A$776,$A206,СВЦЭМ!$B$33:$B$776,J$190)+'СЕТ СН'!$F$12</f>
        <v>164.33652178</v>
      </c>
      <c r="K206" s="36">
        <f>SUMIFS(СВЦЭМ!$F$33:$F$776,СВЦЭМ!$A$33:$A$776,$A206,СВЦЭМ!$B$33:$B$776,K$190)+'СЕТ СН'!$F$12</f>
        <v>166.54130527000001</v>
      </c>
      <c r="L206" s="36">
        <f>SUMIFS(СВЦЭМ!$F$33:$F$776,СВЦЭМ!$A$33:$A$776,$A206,СВЦЭМ!$B$33:$B$776,L$190)+'СЕТ СН'!$F$12</f>
        <v>159.23560312999999</v>
      </c>
      <c r="M206" s="36">
        <f>SUMIFS(СВЦЭМ!$F$33:$F$776,СВЦЭМ!$A$33:$A$776,$A206,СВЦЭМ!$B$33:$B$776,M$190)+'СЕТ СН'!$F$12</f>
        <v>154.77709544999999</v>
      </c>
      <c r="N206" s="36">
        <f>SUMIFS(СВЦЭМ!$F$33:$F$776,СВЦЭМ!$A$33:$A$776,$A206,СВЦЭМ!$B$33:$B$776,N$190)+'СЕТ СН'!$F$12</f>
        <v>154.02097748</v>
      </c>
      <c r="O206" s="36">
        <f>SUMIFS(СВЦЭМ!$F$33:$F$776,СВЦЭМ!$A$33:$A$776,$A206,СВЦЭМ!$B$33:$B$776,O$190)+'СЕТ СН'!$F$12</f>
        <v>154.04583668000001</v>
      </c>
      <c r="P206" s="36">
        <f>SUMIFS(СВЦЭМ!$F$33:$F$776,СВЦЭМ!$A$33:$A$776,$A206,СВЦЭМ!$B$33:$B$776,P$190)+'СЕТ СН'!$F$12</f>
        <v>152.35472841000001</v>
      </c>
      <c r="Q206" s="36">
        <f>SUMIFS(СВЦЭМ!$F$33:$F$776,СВЦЭМ!$A$33:$A$776,$A206,СВЦЭМ!$B$33:$B$776,Q$190)+'СЕТ СН'!$F$12</f>
        <v>150.99631703</v>
      </c>
      <c r="R206" s="36">
        <f>SUMIFS(СВЦЭМ!$F$33:$F$776,СВЦЭМ!$A$33:$A$776,$A206,СВЦЭМ!$B$33:$B$776,R$190)+'СЕТ СН'!$F$12</f>
        <v>150.19217305000001</v>
      </c>
      <c r="S206" s="36">
        <f>SUMIFS(СВЦЭМ!$F$33:$F$776,СВЦЭМ!$A$33:$A$776,$A206,СВЦЭМ!$B$33:$B$776,S$190)+'СЕТ СН'!$F$12</f>
        <v>152.67154701000001</v>
      </c>
      <c r="T206" s="36">
        <f>SUMIFS(СВЦЭМ!$F$33:$F$776,СВЦЭМ!$A$33:$A$776,$A206,СВЦЭМ!$B$33:$B$776,T$190)+'СЕТ СН'!$F$12</f>
        <v>157.19315841</v>
      </c>
      <c r="U206" s="36">
        <f>SUMIFS(СВЦЭМ!$F$33:$F$776,СВЦЭМ!$A$33:$A$776,$A206,СВЦЭМ!$B$33:$B$776,U$190)+'СЕТ СН'!$F$12</f>
        <v>156.14203205000001</v>
      </c>
      <c r="V206" s="36">
        <f>SUMIFS(СВЦЭМ!$F$33:$F$776,СВЦЭМ!$A$33:$A$776,$A206,СВЦЭМ!$B$33:$B$776,V$190)+'СЕТ СН'!$F$12</f>
        <v>155.03994985</v>
      </c>
      <c r="W206" s="36">
        <f>SUMIFS(СВЦЭМ!$F$33:$F$776,СВЦЭМ!$A$33:$A$776,$A206,СВЦЭМ!$B$33:$B$776,W$190)+'СЕТ СН'!$F$12</f>
        <v>154.370915</v>
      </c>
      <c r="X206" s="36">
        <f>SUMIFS(СВЦЭМ!$F$33:$F$776,СВЦЭМ!$A$33:$A$776,$A206,СВЦЭМ!$B$33:$B$776,X$190)+'СЕТ СН'!$F$12</f>
        <v>152.42219046</v>
      </c>
      <c r="Y206" s="36">
        <f>SUMIFS(СВЦЭМ!$F$33:$F$776,СВЦЭМ!$A$33:$A$776,$A206,СВЦЭМ!$B$33:$B$776,Y$190)+'СЕТ СН'!$F$12</f>
        <v>154.45483422000001</v>
      </c>
    </row>
    <row r="207" spans="1:25" ht="15.75" x14ac:dyDescent="0.2">
      <c r="A207" s="35">
        <f t="shared" si="5"/>
        <v>43786</v>
      </c>
      <c r="B207" s="36">
        <f>SUMIFS(СВЦЭМ!$F$33:$F$776,СВЦЭМ!$A$33:$A$776,$A207,СВЦЭМ!$B$33:$B$776,B$190)+'СЕТ СН'!$F$12</f>
        <v>163.01826410999999</v>
      </c>
      <c r="C207" s="36">
        <f>SUMIFS(СВЦЭМ!$F$33:$F$776,СВЦЭМ!$A$33:$A$776,$A207,СВЦЭМ!$B$33:$B$776,C$190)+'СЕТ СН'!$F$12</f>
        <v>168.82592323</v>
      </c>
      <c r="D207" s="36">
        <f>SUMIFS(СВЦЭМ!$F$33:$F$776,СВЦЭМ!$A$33:$A$776,$A207,СВЦЭМ!$B$33:$B$776,D$190)+'СЕТ СН'!$F$12</f>
        <v>167.377352</v>
      </c>
      <c r="E207" s="36">
        <f>SUMIFS(СВЦЭМ!$F$33:$F$776,СВЦЭМ!$A$33:$A$776,$A207,СВЦЭМ!$B$33:$B$776,E$190)+'СЕТ СН'!$F$12</f>
        <v>170.21451006000001</v>
      </c>
      <c r="F207" s="36">
        <f>SUMIFS(СВЦЭМ!$F$33:$F$776,СВЦЭМ!$A$33:$A$776,$A207,СВЦЭМ!$B$33:$B$776,F$190)+'СЕТ СН'!$F$12</f>
        <v>169.58031786000001</v>
      </c>
      <c r="G207" s="36">
        <f>SUMIFS(СВЦЭМ!$F$33:$F$776,СВЦЭМ!$A$33:$A$776,$A207,СВЦЭМ!$B$33:$B$776,G$190)+'СЕТ СН'!$F$12</f>
        <v>168.42847872999999</v>
      </c>
      <c r="H207" s="36">
        <f>SUMIFS(СВЦЭМ!$F$33:$F$776,СВЦЭМ!$A$33:$A$776,$A207,СВЦЭМ!$B$33:$B$776,H$190)+'СЕТ СН'!$F$12</f>
        <v>165.68324074</v>
      </c>
      <c r="I207" s="36">
        <f>SUMIFS(СВЦЭМ!$F$33:$F$776,СВЦЭМ!$A$33:$A$776,$A207,СВЦЭМ!$B$33:$B$776,I$190)+'СЕТ СН'!$F$12</f>
        <v>162.51677304</v>
      </c>
      <c r="J207" s="36">
        <f>SUMIFS(СВЦЭМ!$F$33:$F$776,СВЦЭМ!$A$33:$A$776,$A207,СВЦЭМ!$B$33:$B$776,J$190)+'СЕТ СН'!$F$12</f>
        <v>165.17202979000001</v>
      </c>
      <c r="K207" s="36">
        <f>SUMIFS(СВЦЭМ!$F$33:$F$776,СВЦЭМ!$A$33:$A$776,$A207,СВЦЭМ!$B$33:$B$776,K$190)+'СЕТ СН'!$F$12</f>
        <v>169.44843001999999</v>
      </c>
      <c r="L207" s="36">
        <f>SUMIFS(СВЦЭМ!$F$33:$F$776,СВЦЭМ!$A$33:$A$776,$A207,СВЦЭМ!$B$33:$B$776,L$190)+'СЕТ СН'!$F$12</f>
        <v>161.99591762</v>
      </c>
      <c r="M207" s="36">
        <f>SUMIFS(СВЦЭМ!$F$33:$F$776,СВЦЭМ!$A$33:$A$776,$A207,СВЦЭМ!$B$33:$B$776,M$190)+'СЕТ СН'!$F$12</f>
        <v>157.68481245000001</v>
      </c>
      <c r="N207" s="36">
        <f>SUMIFS(СВЦЭМ!$F$33:$F$776,СВЦЭМ!$A$33:$A$776,$A207,СВЦЭМ!$B$33:$B$776,N$190)+'СЕТ СН'!$F$12</f>
        <v>156.89582078999999</v>
      </c>
      <c r="O207" s="36">
        <f>SUMIFS(СВЦЭМ!$F$33:$F$776,СВЦЭМ!$A$33:$A$776,$A207,СВЦЭМ!$B$33:$B$776,O$190)+'СЕТ СН'!$F$12</f>
        <v>157.07243639999999</v>
      </c>
      <c r="P207" s="36">
        <f>SUMIFS(СВЦЭМ!$F$33:$F$776,СВЦЭМ!$A$33:$A$776,$A207,СВЦЭМ!$B$33:$B$776,P$190)+'СЕТ СН'!$F$12</f>
        <v>156.84861193</v>
      </c>
      <c r="Q207" s="36">
        <f>SUMIFS(СВЦЭМ!$F$33:$F$776,СВЦЭМ!$A$33:$A$776,$A207,СВЦЭМ!$B$33:$B$776,Q$190)+'СЕТ СН'!$F$12</f>
        <v>157.02677044000001</v>
      </c>
      <c r="R207" s="36">
        <f>SUMIFS(СВЦЭМ!$F$33:$F$776,СВЦЭМ!$A$33:$A$776,$A207,СВЦЭМ!$B$33:$B$776,R$190)+'СЕТ СН'!$F$12</f>
        <v>156.60426801</v>
      </c>
      <c r="S207" s="36">
        <f>SUMIFS(СВЦЭМ!$F$33:$F$776,СВЦЭМ!$A$33:$A$776,$A207,СВЦЭМ!$B$33:$B$776,S$190)+'СЕТ СН'!$F$12</f>
        <v>159.06698112999999</v>
      </c>
      <c r="T207" s="36">
        <f>SUMIFS(СВЦЭМ!$F$33:$F$776,СВЦЭМ!$A$33:$A$776,$A207,СВЦЭМ!$B$33:$B$776,T$190)+'СЕТ СН'!$F$12</f>
        <v>162.68890127</v>
      </c>
      <c r="U207" s="36">
        <f>SUMIFS(СВЦЭМ!$F$33:$F$776,СВЦЭМ!$A$33:$A$776,$A207,СВЦЭМ!$B$33:$B$776,U$190)+'СЕТ СН'!$F$12</f>
        <v>162.27376151999999</v>
      </c>
      <c r="V207" s="36">
        <f>SUMIFS(СВЦЭМ!$F$33:$F$776,СВЦЭМ!$A$33:$A$776,$A207,СВЦЭМ!$B$33:$B$776,V$190)+'СЕТ СН'!$F$12</f>
        <v>160.13087032999999</v>
      </c>
      <c r="W207" s="36">
        <f>SUMIFS(СВЦЭМ!$F$33:$F$776,СВЦЭМ!$A$33:$A$776,$A207,СВЦЭМ!$B$33:$B$776,W$190)+'СЕТ СН'!$F$12</f>
        <v>158.56926572</v>
      </c>
      <c r="X207" s="36">
        <f>SUMIFS(СВЦЭМ!$F$33:$F$776,СВЦЭМ!$A$33:$A$776,$A207,СВЦЭМ!$B$33:$B$776,X$190)+'СЕТ СН'!$F$12</f>
        <v>157.0116462</v>
      </c>
      <c r="Y207" s="36">
        <f>SUMIFS(СВЦЭМ!$F$33:$F$776,СВЦЭМ!$A$33:$A$776,$A207,СВЦЭМ!$B$33:$B$776,Y$190)+'СЕТ СН'!$F$12</f>
        <v>157.36224754</v>
      </c>
    </row>
    <row r="208" spans="1:25" ht="15.75" x14ac:dyDescent="0.2">
      <c r="A208" s="35">
        <f t="shared" si="5"/>
        <v>43787</v>
      </c>
      <c r="B208" s="36">
        <f>SUMIFS(СВЦЭМ!$F$33:$F$776,СВЦЭМ!$A$33:$A$776,$A208,СВЦЭМ!$B$33:$B$776,B$190)+'СЕТ СН'!$F$12</f>
        <v>158.38654973999999</v>
      </c>
      <c r="C208" s="36">
        <f>SUMIFS(СВЦЭМ!$F$33:$F$776,СВЦЭМ!$A$33:$A$776,$A208,СВЦЭМ!$B$33:$B$776,C$190)+'СЕТ СН'!$F$12</f>
        <v>160.85734206000001</v>
      </c>
      <c r="D208" s="36">
        <f>SUMIFS(СВЦЭМ!$F$33:$F$776,СВЦЭМ!$A$33:$A$776,$A208,СВЦЭМ!$B$33:$B$776,D$190)+'СЕТ СН'!$F$12</f>
        <v>159.13847537000001</v>
      </c>
      <c r="E208" s="36">
        <f>SUMIFS(СВЦЭМ!$F$33:$F$776,СВЦЭМ!$A$33:$A$776,$A208,СВЦЭМ!$B$33:$B$776,E$190)+'СЕТ СН'!$F$12</f>
        <v>160.86817554000001</v>
      </c>
      <c r="F208" s="36">
        <f>SUMIFS(СВЦЭМ!$F$33:$F$776,СВЦЭМ!$A$33:$A$776,$A208,СВЦЭМ!$B$33:$B$776,F$190)+'СЕТ СН'!$F$12</f>
        <v>159.03563143</v>
      </c>
      <c r="G208" s="36">
        <f>SUMIFS(СВЦЭМ!$F$33:$F$776,СВЦЭМ!$A$33:$A$776,$A208,СВЦЭМ!$B$33:$B$776,G$190)+'СЕТ СН'!$F$12</f>
        <v>159.81778387</v>
      </c>
      <c r="H208" s="36">
        <f>SUMIFS(СВЦЭМ!$F$33:$F$776,СВЦЭМ!$A$33:$A$776,$A208,СВЦЭМ!$B$33:$B$776,H$190)+'СЕТ СН'!$F$12</f>
        <v>163.88341208</v>
      </c>
      <c r="I208" s="36">
        <f>SUMIFS(СВЦЭМ!$F$33:$F$776,СВЦЭМ!$A$33:$A$776,$A208,СВЦЭМ!$B$33:$B$776,I$190)+'СЕТ СН'!$F$12</f>
        <v>169.94914102000001</v>
      </c>
      <c r="J208" s="36">
        <f>SUMIFS(СВЦЭМ!$F$33:$F$776,СВЦЭМ!$A$33:$A$776,$A208,СВЦЭМ!$B$33:$B$776,J$190)+'СЕТ СН'!$F$12</f>
        <v>173.74941598999999</v>
      </c>
      <c r="K208" s="36">
        <f>SUMIFS(СВЦЭМ!$F$33:$F$776,СВЦЭМ!$A$33:$A$776,$A208,СВЦЭМ!$B$33:$B$776,K$190)+'СЕТ СН'!$F$12</f>
        <v>176.27081605000001</v>
      </c>
      <c r="L208" s="36">
        <f>SUMIFS(СВЦЭМ!$F$33:$F$776,СВЦЭМ!$A$33:$A$776,$A208,СВЦЭМ!$B$33:$B$776,L$190)+'СЕТ СН'!$F$12</f>
        <v>169.73631902</v>
      </c>
      <c r="M208" s="36">
        <f>SUMIFS(СВЦЭМ!$F$33:$F$776,СВЦЭМ!$A$33:$A$776,$A208,СВЦЭМ!$B$33:$B$776,M$190)+'СЕТ СН'!$F$12</f>
        <v>165.03749275999999</v>
      </c>
      <c r="N208" s="36">
        <f>SUMIFS(СВЦЭМ!$F$33:$F$776,СВЦЭМ!$A$33:$A$776,$A208,СВЦЭМ!$B$33:$B$776,N$190)+'СЕТ СН'!$F$12</f>
        <v>164.19276711000001</v>
      </c>
      <c r="O208" s="36">
        <f>SUMIFS(СВЦЭМ!$F$33:$F$776,СВЦЭМ!$A$33:$A$776,$A208,СВЦЭМ!$B$33:$B$776,O$190)+'СЕТ СН'!$F$12</f>
        <v>164.13792810999999</v>
      </c>
      <c r="P208" s="36">
        <f>SUMIFS(СВЦЭМ!$F$33:$F$776,СВЦЭМ!$A$33:$A$776,$A208,СВЦЭМ!$B$33:$B$776,P$190)+'СЕТ СН'!$F$12</f>
        <v>164.32425337999999</v>
      </c>
      <c r="Q208" s="36">
        <f>SUMIFS(СВЦЭМ!$F$33:$F$776,СВЦЭМ!$A$33:$A$776,$A208,СВЦЭМ!$B$33:$B$776,Q$190)+'СЕТ СН'!$F$12</f>
        <v>163.80860257000001</v>
      </c>
      <c r="R208" s="36">
        <f>SUMIFS(СВЦЭМ!$F$33:$F$776,СВЦЭМ!$A$33:$A$776,$A208,СВЦЭМ!$B$33:$B$776,R$190)+'СЕТ СН'!$F$12</f>
        <v>163.68747758999999</v>
      </c>
      <c r="S208" s="36">
        <f>SUMIFS(СВЦЭМ!$F$33:$F$776,СВЦЭМ!$A$33:$A$776,$A208,СВЦЭМ!$B$33:$B$776,S$190)+'СЕТ СН'!$F$12</f>
        <v>166.29404109999999</v>
      </c>
      <c r="T208" s="36">
        <f>SUMIFS(СВЦЭМ!$F$33:$F$776,СВЦЭМ!$A$33:$A$776,$A208,СВЦЭМ!$B$33:$B$776,T$190)+'СЕТ СН'!$F$12</f>
        <v>169.59295155999999</v>
      </c>
      <c r="U208" s="36">
        <f>SUMIFS(СВЦЭМ!$F$33:$F$776,СВЦЭМ!$A$33:$A$776,$A208,СВЦЭМ!$B$33:$B$776,U$190)+'СЕТ СН'!$F$12</f>
        <v>169.16161797000001</v>
      </c>
      <c r="V208" s="36">
        <f>SUMIFS(СВЦЭМ!$F$33:$F$776,СВЦЭМ!$A$33:$A$776,$A208,СВЦЭМ!$B$33:$B$776,V$190)+'СЕТ СН'!$F$12</f>
        <v>167.85162857</v>
      </c>
      <c r="W208" s="36">
        <f>SUMIFS(СВЦЭМ!$F$33:$F$776,СВЦЭМ!$A$33:$A$776,$A208,СВЦЭМ!$B$33:$B$776,W$190)+'СЕТ СН'!$F$12</f>
        <v>167.18874059000001</v>
      </c>
      <c r="X208" s="36">
        <f>SUMIFS(СВЦЭМ!$F$33:$F$776,СВЦЭМ!$A$33:$A$776,$A208,СВЦЭМ!$B$33:$B$776,X$190)+'СЕТ СН'!$F$12</f>
        <v>165.34094024000001</v>
      </c>
      <c r="Y208" s="36">
        <f>SUMIFS(СВЦЭМ!$F$33:$F$776,СВЦЭМ!$A$33:$A$776,$A208,СВЦЭМ!$B$33:$B$776,Y$190)+'СЕТ СН'!$F$12</f>
        <v>164.76147022999999</v>
      </c>
    </row>
    <row r="209" spans="1:25" ht="15.75" x14ac:dyDescent="0.2">
      <c r="A209" s="35">
        <f t="shared" si="5"/>
        <v>43788</v>
      </c>
      <c r="B209" s="36">
        <f>SUMIFS(СВЦЭМ!$F$33:$F$776,СВЦЭМ!$A$33:$A$776,$A209,СВЦЭМ!$B$33:$B$776,B$190)+'СЕТ СН'!$F$12</f>
        <v>178.58458729</v>
      </c>
      <c r="C209" s="36">
        <f>SUMIFS(СВЦЭМ!$F$33:$F$776,СВЦЭМ!$A$33:$A$776,$A209,СВЦЭМ!$B$33:$B$776,C$190)+'СЕТ СН'!$F$12</f>
        <v>183.23055578</v>
      </c>
      <c r="D209" s="36">
        <f>SUMIFS(СВЦЭМ!$F$33:$F$776,СВЦЭМ!$A$33:$A$776,$A209,СВЦЭМ!$B$33:$B$776,D$190)+'СЕТ СН'!$F$12</f>
        <v>183.19486649999999</v>
      </c>
      <c r="E209" s="36">
        <f>SUMIFS(СВЦЭМ!$F$33:$F$776,СВЦЭМ!$A$33:$A$776,$A209,СВЦЭМ!$B$33:$B$776,E$190)+'СЕТ СН'!$F$12</f>
        <v>183.39931601999999</v>
      </c>
      <c r="F209" s="36">
        <f>SUMIFS(СВЦЭМ!$F$33:$F$776,СВЦЭМ!$A$33:$A$776,$A209,СВЦЭМ!$B$33:$B$776,F$190)+'СЕТ СН'!$F$12</f>
        <v>180.63389759</v>
      </c>
      <c r="G209" s="36">
        <f>SUMIFS(СВЦЭМ!$F$33:$F$776,СВЦЭМ!$A$33:$A$776,$A209,СВЦЭМ!$B$33:$B$776,G$190)+'СЕТ СН'!$F$12</f>
        <v>179.81711792999999</v>
      </c>
      <c r="H209" s="36">
        <f>SUMIFS(СВЦЭМ!$F$33:$F$776,СВЦЭМ!$A$33:$A$776,$A209,СВЦЭМ!$B$33:$B$776,H$190)+'СЕТ СН'!$F$12</f>
        <v>174.94836910999999</v>
      </c>
      <c r="I209" s="36">
        <f>SUMIFS(СВЦЭМ!$F$33:$F$776,СВЦЭМ!$A$33:$A$776,$A209,СВЦЭМ!$B$33:$B$776,I$190)+'СЕТ СН'!$F$12</f>
        <v>176.64989216000001</v>
      </c>
      <c r="J209" s="36">
        <f>SUMIFS(СВЦЭМ!$F$33:$F$776,СВЦЭМ!$A$33:$A$776,$A209,СВЦЭМ!$B$33:$B$776,J$190)+'СЕТ СН'!$F$12</f>
        <v>178.08995399</v>
      </c>
      <c r="K209" s="36">
        <f>SUMIFS(СВЦЭМ!$F$33:$F$776,СВЦЭМ!$A$33:$A$776,$A209,СВЦЭМ!$B$33:$B$776,K$190)+'СЕТ СН'!$F$12</f>
        <v>179.58045211000001</v>
      </c>
      <c r="L209" s="36">
        <f>SUMIFS(СВЦЭМ!$F$33:$F$776,СВЦЭМ!$A$33:$A$776,$A209,СВЦЭМ!$B$33:$B$776,L$190)+'СЕТ СН'!$F$12</f>
        <v>171.81571324000001</v>
      </c>
      <c r="M209" s="36">
        <f>SUMIFS(СВЦЭМ!$F$33:$F$776,СВЦЭМ!$A$33:$A$776,$A209,СВЦЭМ!$B$33:$B$776,M$190)+'СЕТ СН'!$F$12</f>
        <v>168.47810376999999</v>
      </c>
      <c r="N209" s="36">
        <f>SUMIFS(СВЦЭМ!$F$33:$F$776,СВЦЭМ!$A$33:$A$776,$A209,СВЦЭМ!$B$33:$B$776,N$190)+'СЕТ СН'!$F$12</f>
        <v>167.47854487999999</v>
      </c>
      <c r="O209" s="36">
        <f>SUMIFS(СВЦЭМ!$F$33:$F$776,СВЦЭМ!$A$33:$A$776,$A209,СВЦЭМ!$B$33:$B$776,O$190)+'СЕТ СН'!$F$12</f>
        <v>166.66579808</v>
      </c>
      <c r="P209" s="36">
        <f>SUMIFS(СВЦЭМ!$F$33:$F$776,СВЦЭМ!$A$33:$A$776,$A209,СВЦЭМ!$B$33:$B$776,P$190)+'СЕТ СН'!$F$12</f>
        <v>166.6192465</v>
      </c>
      <c r="Q209" s="36">
        <f>SUMIFS(СВЦЭМ!$F$33:$F$776,СВЦЭМ!$A$33:$A$776,$A209,СВЦЭМ!$B$33:$B$776,Q$190)+'СЕТ СН'!$F$12</f>
        <v>166.99895515</v>
      </c>
      <c r="R209" s="36">
        <f>SUMIFS(СВЦЭМ!$F$33:$F$776,СВЦЭМ!$A$33:$A$776,$A209,СВЦЭМ!$B$33:$B$776,R$190)+'СЕТ СН'!$F$12</f>
        <v>166.70306685</v>
      </c>
      <c r="S209" s="36">
        <f>SUMIFS(СВЦЭМ!$F$33:$F$776,СВЦЭМ!$A$33:$A$776,$A209,СВЦЭМ!$B$33:$B$776,S$190)+'СЕТ СН'!$F$12</f>
        <v>168.86390967</v>
      </c>
      <c r="T209" s="36">
        <f>SUMIFS(СВЦЭМ!$F$33:$F$776,СВЦЭМ!$A$33:$A$776,$A209,СВЦЭМ!$B$33:$B$776,T$190)+'СЕТ СН'!$F$12</f>
        <v>171.55900306999999</v>
      </c>
      <c r="U209" s="36">
        <f>SUMIFS(СВЦЭМ!$F$33:$F$776,СВЦЭМ!$A$33:$A$776,$A209,СВЦЭМ!$B$33:$B$776,U$190)+'СЕТ СН'!$F$12</f>
        <v>170.86322684999999</v>
      </c>
      <c r="V209" s="36">
        <f>SUMIFS(СВЦЭМ!$F$33:$F$776,СВЦЭМ!$A$33:$A$776,$A209,СВЦЭМ!$B$33:$B$776,V$190)+'СЕТ СН'!$F$12</f>
        <v>169.98527698999999</v>
      </c>
      <c r="W209" s="36">
        <f>SUMIFS(СВЦЭМ!$F$33:$F$776,СВЦЭМ!$A$33:$A$776,$A209,СВЦЭМ!$B$33:$B$776,W$190)+'СЕТ СН'!$F$12</f>
        <v>169.26377404999999</v>
      </c>
      <c r="X209" s="36">
        <f>SUMIFS(СВЦЭМ!$F$33:$F$776,СВЦЭМ!$A$33:$A$776,$A209,СВЦЭМ!$B$33:$B$776,X$190)+'СЕТ СН'!$F$12</f>
        <v>168.51343564999999</v>
      </c>
      <c r="Y209" s="36">
        <f>SUMIFS(СВЦЭМ!$F$33:$F$776,СВЦЭМ!$A$33:$A$776,$A209,СВЦЭМ!$B$33:$B$776,Y$190)+'СЕТ СН'!$F$12</f>
        <v>169.56112146000001</v>
      </c>
    </row>
    <row r="210" spans="1:25" ht="15.75" x14ac:dyDescent="0.2">
      <c r="A210" s="35">
        <f t="shared" si="5"/>
        <v>43789</v>
      </c>
      <c r="B210" s="36">
        <f>SUMIFS(СВЦЭМ!$F$33:$F$776,СВЦЭМ!$A$33:$A$776,$A210,СВЦЭМ!$B$33:$B$776,B$190)+'СЕТ СН'!$F$12</f>
        <v>165.50453568</v>
      </c>
      <c r="C210" s="36">
        <f>SUMIFS(СВЦЭМ!$F$33:$F$776,СВЦЭМ!$A$33:$A$776,$A210,СВЦЭМ!$B$33:$B$776,C$190)+'СЕТ СН'!$F$12</f>
        <v>167.95347687</v>
      </c>
      <c r="D210" s="36">
        <f>SUMIFS(СВЦЭМ!$F$33:$F$776,СВЦЭМ!$A$33:$A$776,$A210,СВЦЭМ!$B$33:$B$776,D$190)+'СЕТ СН'!$F$12</f>
        <v>167.8767545</v>
      </c>
      <c r="E210" s="36">
        <f>SUMIFS(СВЦЭМ!$F$33:$F$776,СВЦЭМ!$A$33:$A$776,$A210,СВЦЭМ!$B$33:$B$776,E$190)+'СЕТ СН'!$F$12</f>
        <v>169.30598714000001</v>
      </c>
      <c r="F210" s="36">
        <f>SUMIFS(СВЦЭМ!$F$33:$F$776,СВЦЭМ!$A$33:$A$776,$A210,СВЦЭМ!$B$33:$B$776,F$190)+'СЕТ СН'!$F$12</f>
        <v>166.99008079000001</v>
      </c>
      <c r="G210" s="36">
        <f>SUMIFS(СВЦЭМ!$F$33:$F$776,СВЦЭМ!$A$33:$A$776,$A210,СВЦЭМ!$B$33:$B$776,G$190)+'СЕТ СН'!$F$12</f>
        <v>167.22927002</v>
      </c>
      <c r="H210" s="36">
        <f>SUMIFS(СВЦЭМ!$F$33:$F$776,СВЦЭМ!$A$33:$A$776,$A210,СВЦЭМ!$B$33:$B$776,H$190)+'СЕТ СН'!$F$12</f>
        <v>168.75644158</v>
      </c>
      <c r="I210" s="36">
        <f>SUMIFS(СВЦЭМ!$F$33:$F$776,СВЦЭМ!$A$33:$A$776,$A210,СВЦЭМ!$B$33:$B$776,I$190)+'СЕТ СН'!$F$12</f>
        <v>170.54893426999999</v>
      </c>
      <c r="J210" s="36">
        <f>SUMIFS(СВЦЭМ!$F$33:$F$776,СВЦЭМ!$A$33:$A$776,$A210,СВЦЭМ!$B$33:$B$776,J$190)+'СЕТ СН'!$F$12</f>
        <v>172.39602414000001</v>
      </c>
      <c r="K210" s="36">
        <f>SUMIFS(СВЦЭМ!$F$33:$F$776,СВЦЭМ!$A$33:$A$776,$A210,СВЦЭМ!$B$33:$B$776,K$190)+'СЕТ СН'!$F$12</f>
        <v>173.73081465000001</v>
      </c>
      <c r="L210" s="36">
        <f>SUMIFS(СВЦЭМ!$F$33:$F$776,СВЦЭМ!$A$33:$A$776,$A210,СВЦЭМ!$B$33:$B$776,L$190)+'СЕТ СН'!$F$12</f>
        <v>168.01594360999999</v>
      </c>
      <c r="M210" s="36">
        <f>SUMIFS(СВЦЭМ!$F$33:$F$776,СВЦЭМ!$A$33:$A$776,$A210,СВЦЭМ!$B$33:$B$776,M$190)+'СЕТ СН'!$F$12</f>
        <v>163.31265268000001</v>
      </c>
      <c r="N210" s="36">
        <f>SUMIFS(СВЦЭМ!$F$33:$F$776,СВЦЭМ!$A$33:$A$776,$A210,СВЦЭМ!$B$33:$B$776,N$190)+'СЕТ СН'!$F$12</f>
        <v>161.10061479999999</v>
      </c>
      <c r="O210" s="36">
        <f>SUMIFS(СВЦЭМ!$F$33:$F$776,СВЦЭМ!$A$33:$A$776,$A210,СВЦЭМ!$B$33:$B$776,O$190)+'СЕТ СН'!$F$12</f>
        <v>161.18520401999999</v>
      </c>
      <c r="P210" s="36">
        <f>SUMIFS(СВЦЭМ!$F$33:$F$776,СВЦЭМ!$A$33:$A$776,$A210,СВЦЭМ!$B$33:$B$776,P$190)+'СЕТ СН'!$F$12</f>
        <v>160.06342187000001</v>
      </c>
      <c r="Q210" s="36">
        <f>SUMIFS(СВЦЭМ!$F$33:$F$776,СВЦЭМ!$A$33:$A$776,$A210,СВЦЭМ!$B$33:$B$776,Q$190)+'СЕТ СН'!$F$12</f>
        <v>159.10332671</v>
      </c>
      <c r="R210" s="36">
        <f>SUMIFS(СВЦЭМ!$F$33:$F$776,СВЦЭМ!$A$33:$A$776,$A210,СВЦЭМ!$B$33:$B$776,R$190)+'СЕТ СН'!$F$12</f>
        <v>160.67955197000001</v>
      </c>
      <c r="S210" s="36">
        <f>SUMIFS(СВЦЭМ!$F$33:$F$776,СВЦЭМ!$A$33:$A$776,$A210,СВЦЭМ!$B$33:$B$776,S$190)+'СЕТ СН'!$F$12</f>
        <v>164.05243454999999</v>
      </c>
      <c r="T210" s="36">
        <f>SUMIFS(СВЦЭМ!$F$33:$F$776,СВЦЭМ!$A$33:$A$776,$A210,СВЦЭМ!$B$33:$B$776,T$190)+'СЕТ СН'!$F$12</f>
        <v>165.98749699999999</v>
      </c>
      <c r="U210" s="36">
        <f>SUMIFS(СВЦЭМ!$F$33:$F$776,СВЦЭМ!$A$33:$A$776,$A210,СВЦЭМ!$B$33:$B$776,U$190)+'СЕТ СН'!$F$12</f>
        <v>165.10750687000001</v>
      </c>
      <c r="V210" s="36">
        <f>SUMIFS(СВЦЭМ!$F$33:$F$776,СВЦЭМ!$A$33:$A$776,$A210,СВЦЭМ!$B$33:$B$776,V$190)+'СЕТ СН'!$F$12</f>
        <v>162.80858455000001</v>
      </c>
      <c r="W210" s="36">
        <f>SUMIFS(СВЦЭМ!$F$33:$F$776,СВЦЭМ!$A$33:$A$776,$A210,СВЦЭМ!$B$33:$B$776,W$190)+'СЕТ СН'!$F$12</f>
        <v>163.53453841999999</v>
      </c>
      <c r="X210" s="36">
        <f>SUMIFS(СВЦЭМ!$F$33:$F$776,СВЦЭМ!$A$33:$A$776,$A210,СВЦЭМ!$B$33:$B$776,X$190)+'СЕТ СН'!$F$12</f>
        <v>162.09660024999999</v>
      </c>
      <c r="Y210" s="36">
        <f>SUMIFS(СВЦЭМ!$F$33:$F$776,СВЦЭМ!$A$33:$A$776,$A210,СВЦЭМ!$B$33:$B$776,Y$190)+'СЕТ СН'!$F$12</f>
        <v>162.25813023000001</v>
      </c>
    </row>
    <row r="211" spans="1:25" ht="15.75" x14ac:dyDescent="0.2">
      <c r="A211" s="35">
        <f t="shared" si="5"/>
        <v>43790</v>
      </c>
      <c r="B211" s="36">
        <f>SUMIFS(СВЦЭМ!$F$33:$F$776,СВЦЭМ!$A$33:$A$776,$A211,СВЦЭМ!$B$33:$B$776,B$190)+'СЕТ СН'!$F$12</f>
        <v>176.34222131999999</v>
      </c>
      <c r="C211" s="36">
        <f>SUMIFS(СВЦЭМ!$F$33:$F$776,СВЦЭМ!$A$33:$A$776,$A211,СВЦЭМ!$B$33:$B$776,C$190)+'СЕТ СН'!$F$12</f>
        <v>177.69352107</v>
      </c>
      <c r="D211" s="36">
        <f>SUMIFS(СВЦЭМ!$F$33:$F$776,СВЦЭМ!$A$33:$A$776,$A211,СВЦЭМ!$B$33:$B$776,D$190)+'СЕТ СН'!$F$12</f>
        <v>186.47050831000001</v>
      </c>
      <c r="E211" s="36">
        <f>SUMIFS(СВЦЭМ!$F$33:$F$776,СВЦЭМ!$A$33:$A$776,$A211,СВЦЭМ!$B$33:$B$776,E$190)+'СЕТ СН'!$F$12</f>
        <v>186.05544358</v>
      </c>
      <c r="F211" s="36">
        <f>SUMIFS(СВЦЭМ!$F$33:$F$776,СВЦЭМ!$A$33:$A$776,$A211,СВЦЭМ!$B$33:$B$776,F$190)+'СЕТ СН'!$F$12</f>
        <v>185.69037054</v>
      </c>
      <c r="G211" s="36">
        <f>SUMIFS(СВЦЭМ!$F$33:$F$776,СВЦЭМ!$A$33:$A$776,$A211,СВЦЭМ!$B$33:$B$776,G$190)+'СЕТ СН'!$F$12</f>
        <v>183.56675579</v>
      </c>
      <c r="H211" s="36">
        <f>SUMIFS(СВЦЭМ!$F$33:$F$776,СВЦЭМ!$A$33:$A$776,$A211,СВЦЭМ!$B$33:$B$776,H$190)+'СЕТ СН'!$F$12</f>
        <v>175.38332267999999</v>
      </c>
      <c r="I211" s="36">
        <f>SUMIFS(СВЦЭМ!$F$33:$F$776,СВЦЭМ!$A$33:$A$776,$A211,СВЦЭМ!$B$33:$B$776,I$190)+'СЕТ СН'!$F$12</f>
        <v>171.80252719000001</v>
      </c>
      <c r="J211" s="36">
        <f>SUMIFS(СВЦЭМ!$F$33:$F$776,СВЦЭМ!$A$33:$A$776,$A211,СВЦЭМ!$B$33:$B$776,J$190)+'СЕТ СН'!$F$12</f>
        <v>166.74297300999999</v>
      </c>
      <c r="K211" s="36">
        <f>SUMIFS(СВЦЭМ!$F$33:$F$776,СВЦЭМ!$A$33:$A$776,$A211,СВЦЭМ!$B$33:$B$776,K$190)+'СЕТ СН'!$F$12</f>
        <v>165.69586624999999</v>
      </c>
      <c r="L211" s="36">
        <f>SUMIFS(СВЦЭМ!$F$33:$F$776,СВЦЭМ!$A$33:$A$776,$A211,СВЦЭМ!$B$33:$B$776,L$190)+'СЕТ СН'!$F$12</f>
        <v>160.14855875000001</v>
      </c>
      <c r="M211" s="36">
        <f>SUMIFS(СВЦЭМ!$F$33:$F$776,СВЦЭМ!$A$33:$A$776,$A211,СВЦЭМ!$B$33:$B$776,M$190)+'СЕТ СН'!$F$12</f>
        <v>159.88071883000001</v>
      </c>
      <c r="N211" s="36">
        <f>SUMIFS(СВЦЭМ!$F$33:$F$776,СВЦЭМ!$A$33:$A$776,$A211,СВЦЭМ!$B$33:$B$776,N$190)+'СЕТ СН'!$F$12</f>
        <v>163.10671613</v>
      </c>
      <c r="O211" s="36">
        <f>SUMIFS(СВЦЭМ!$F$33:$F$776,СВЦЭМ!$A$33:$A$776,$A211,СВЦЭМ!$B$33:$B$776,O$190)+'СЕТ СН'!$F$12</f>
        <v>166.83789175000001</v>
      </c>
      <c r="P211" s="36">
        <f>SUMIFS(СВЦЭМ!$F$33:$F$776,СВЦЭМ!$A$33:$A$776,$A211,СВЦЭМ!$B$33:$B$776,P$190)+'СЕТ СН'!$F$12</f>
        <v>166.52008952</v>
      </c>
      <c r="Q211" s="36">
        <f>SUMIFS(СВЦЭМ!$F$33:$F$776,СВЦЭМ!$A$33:$A$776,$A211,СВЦЭМ!$B$33:$B$776,Q$190)+'СЕТ СН'!$F$12</f>
        <v>166.43750286</v>
      </c>
      <c r="R211" s="36">
        <f>SUMIFS(СВЦЭМ!$F$33:$F$776,СВЦЭМ!$A$33:$A$776,$A211,СВЦЭМ!$B$33:$B$776,R$190)+'СЕТ СН'!$F$12</f>
        <v>163.31713053999999</v>
      </c>
      <c r="S211" s="36">
        <f>SUMIFS(СВЦЭМ!$F$33:$F$776,СВЦЭМ!$A$33:$A$776,$A211,СВЦЭМ!$B$33:$B$776,S$190)+'СЕТ СН'!$F$12</f>
        <v>158.98207450999999</v>
      </c>
      <c r="T211" s="36">
        <f>SUMIFS(СВЦЭМ!$F$33:$F$776,СВЦЭМ!$A$33:$A$776,$A211,СВЦЭМ!$B$33:$B$776,T$190)+'СЕТ СН'!$F$12</f>
        <v>157.47517359</v>
      </c>
      <c r="U211" s="36">
        <f>SUMIFS(СВЦЭМ!$F$33:$F$776,СВЦЭМ!$A$33:$A$776,$A211,СВЦЭМ!$B$33:$B$776,U$190)+'СЕТ СН'!$F$12</f>
        <v>156.98127077999999</v>
      </c>
      <c r="V211" s="36">
        <f>SUMIFS(СВЦЭМ!$F$33:$F$776,СВЦЭМ!$A$33:$A$776,$A211,СВЦЭМ!$B$33:$B$776,V$190)+'СЕТ СН'!$F$12</f>
        <v>154.21870068000001</v>
      </c>
      <c r="W211" s="36">
        <f>SUMIFS(СВЦЭМ!$F$33:$F$776,СВЦЭМ!$A$33:$A$776,$A211,СВЦЭМ!$B$33:$B$776,W$190)+'СЕТ СН'!$F$12</f>
        <v>152.53147276000001</v>
      </c>
      <c r="X211" s="36">
        <f>SUMIFS(СВЦЭМ!$F$33:$F$776,СВЦЭМ!$A$33:$A$776,$A211,СВЦЭМ!$B$33:$B$776,X$190)+'СЕТ СН'!$F$12</f>
        <v>153.22409375000001</v>
      </c>
      <c r="Y211" s="36">
        <f>SUMIFS(СВЦЭМ!$F$33:$F$776,СВЦЭМ!$A$33:$A$776,$A211,СВЦЭМ!$B$33:$B$776,Y$190)+'СЕТ СН'!$F$12</f>
        <v>165.08138295000001</v>
      </c>
    </row>
    <row r="212" spans="1:25" ht="15.75" x14ac:dyDescent="0.2">
      <c r="A212" s="35">
        <f t="shared" si="5"/>
        <v>43791</v>
      </c>
      <c r="B212" s="36">
        <f>SUMIFS(СВЦЭМ!$F$33:$F$776,СВЦЭМ!$A$33:$A$776,$A212,СВЦЭМ!$B$33:$B$776,B$190)+'СЕТ СН'!$F$12</f>
        <v>176.3866744</v>
      </c>
      <c r="C212" s="36">
        <f>SUMIFS(СВЦЭМ!$F$33:$F$776,СВЦЭМ!$A$33:$A$776,$A212,СВЦЭМ!$B$33:$B$776,C$190)+'СЕТ СН'!$F$12</f>
        <v>183.57109351</v>
      </c>
      <c r="D212" s="36">
        <f>SUMIFS(СВЦЭМ!$F$33:$F$776,СВЦЭМ!$A$33:$A$776,$A212,СВЦЭМ!$B$33:$B$776,D$190)+'СЕТ СН'!$F$12</f>
        <v>184.49393316000001</v>
      </c>
      <c r="E212" s="36">
        <f>SUMIFS(СВЦЭМ!$F$33:$F$776,СВЦЭМ!$A$33:$A$776,$A212,СВЦЭМ!$B$33:$B$776,E$190)+'СЕТ СН'!$F$12</f>
        <v>181.51476203999999</v>
      </c>
      <c r="F212" s="36">
        <f>SUMIFS(СВЦЭМ!$F$33:$F$776,СВЦЭМ!$A$33:$A$776,$A212,СВЦЭМ!$B$33:$B$776,F$190)+'СЕТ СН'!$F$12</f>
        <v>178.95822860000001</v>
      </c>
      <c r="G212" s="36">
        <f>SUMIFS(СВЦЭМ!$F$33:$F$776,СВЦЭМ!$A$33:$A$776,$A212,СВЦЭМ!$B$33:$B$776,G$190)+'СЕТ СН'!$F$12</f>
        <v>175.79510776000001</v>
      </c>
      <c r="H212" s="36">
        <f>SUMIFS(СВЦЭМ!$F$33:$F$776,СВЦЭМ!$A$33:$A$776,$A212,СВЦЭМ!$B$33:$B$776,H$190)+'СЕТ СН'!$F$12</f>
        <v>171.77769161000001</v>
      </c>
      <c r="I212" s="36">
        <f>SUMIFS(СВЦЭМ!$F$33:$F$776,СВЦЭМ!$A$33:$A$776,$A212,СВЦЭМ!$B$33:$B$776,I$190)+'СЕТ СН'!$F$12</f>
        <v>171.74631124000001</v>
      </c>
      <c r="J212" s="36">
        <f>SUMIFS(СВЦЭМ!$F$33:$F$776,СВЦЭМ!$A$33:$A$776,$A212,СВЦЭМ!$B$33:$B$776,J$190)+'СЕТ СН'!$F$12</f>
        <v>166.20295869</v>
      </c>
      <c r="K212" s="36">
        <f>SUMIFS(СВЦЭМ!$F$33:$F$776,СВЦЭМ!$A$33:$A$776,$A212,СВЦЭМ!$B$33:$B$776,K$190)+'СЕТ СН'!$F$12</f>
        <v>165.17031119999999</v>
      </c>
      <c r="L212" s="36">
        <f>SUMIFS(СВЦЭМ!$F$33:$F$776,СВЦЭМ!$A$33:$A$776,$A212,СВЦЭМ!$B$33:$B$776,L$190)+'СЕТ СН'!$F$12</f>
        <v>158.27568141</v>
      </c>
      <c r="M212" s="36">
        <f>SUMIFS(СВЦЭМ!$F$33:$F$776,СВЦЭМ!$A$33:$A$776,$A212,СВЦЭМ!$B$33:$B$776,M$190)+'СЕТ СН'!$F$12</f>
        <v>157.76466402</v>
      </c>
      <c r="N212" s="36">
        <f>SUMIFS(СВЦЭМ!$F$33:$F$776,СВЦЭМ!$A$33:$A$776,$A212,СВЦЭМ!$B$33:$B$776,N$190)+'СЕТ СН'!$F$12</f>
        <v>156.78584296</v>
      </c>
      <c r="O212" s="36">
        <f>SUMIFS(СВЦЭМ!$F$33:$F$776,СВЦЭМ!$A$33:$A$776,$A212,СВЦЭМ!$B$33:$B$776,O$190)+'СЕТ СН'!$F$12</f>
        <v>159.99390811000001</v>
      </c>
      <c r="P212" s="36">
        <f>SUMIFS(СВЦЭМ!$F$33:$F$776,СВЦЭМ!$A$33:$A$776,$A212,СВЦЭМ!$B$33:$B$776,P$190)+'СЕТ СН'!$F$12</f>
        <v>162.34025129</v>
      </c>
      <c r="Q212" s="36">
        <f>SUMIFS(СВЦЭМ!$F$33:$F$776,СВЦЭМ!$A$33:$A$776,$A212,СВЦЭМ!$B$33:$B$776,Q$190)+'СЕТ СН'!$F$12</f>
        <v>162.44768169</v>
      </c>
      <c r="R212" s="36">
        <f>SUMIFS(СВЦЭМ!$F$33:$F$776,СВЦЭМ!$A$33:$A$776,$A212,СВЦЭМ!$B$33:$B$776,R$190)+'СЕТ СН'!$F$12</f>
        <v>158.95057949</v>
      </c>
      <c r="S212" s="36">
        <f>SUMIFS(СВЦЭМ!$F$33:$F$776,СВЦЭМ!$A$33:$A$776,$A212,СВЦЭМ!$B$33:$B$776,S$190)+'СЕТ СН'!$F$12</f>
        <v>157.00911882</v>
      </c>
      <c r="T212" s="36">
        <f>SUMIFS(СВЦЭМ!$F$33:$F$776,СВЦЭМ!$A$33:$A$776,$A212,СВЦЭМ!$B$33:$B$776,T$190)+'СЕТ СН'!$F$12</f>
        <v>156.02595228999999</v>
      </c>
      <c r="U212" s="36">
        <f>SUMIFS(СВЦЭМ!$F$33:$F$776,СВЦЭМ!$A$33:$A$776,$A212,СВЦЭМ!$B$33:$B$776,U$190)+'СЕТ СН'!$F$12</f>
        <v>154.6481412</v>
      </c>
      <c r="V212" s="36">
        <f>SUMIFS(СВЦЭМ!$F$33:$F$776,СВЦЭМ!$A$33:$A$776,$A212,СВЦЭМ!$B$33:$B$776,V$190)+'СЕТ СН'!$F$12</f>
        <v>153.08211611999999</v>
      </c>
      <c r="W212" s="36">
        <f>SUMIFS(СВЦЭМ!$F$33:$F$776,СВЦЭМ!$A$33:$A$776,$A212,СВЦЭМ!$B$33:$B$776,W$190)+'СЕТ СН'!$F$12</f>
        <v>150.55255495</v>
      </c>
      <c r="X212" s="36">
        <f>SUMIFS(СВЦЭМ!$F$33:$F$776,СВЦЭМ!$A$33:$A$776,$A212,СВЦЭМ!$B$33:$B$776,X$190)+'СЕТ СН'!$F$12</f>
        <v>153.54141473000001</v>
      </c>
      <c r="Y212" s="36">
        <f>SUMIFS(СВЦЭМ!$F$33:$F$776,СВЦЭМ!$A$33:$A$776,$A212,СВЦЭМ!$B$33:$B$776,Y$190)+'СЕТ СН'!$F$12</f>
        <v>160.20612011</v>
      </c>
    </row>
    <row r="213" spans="1:25" ht="15.75" x14ac:dyDescent="0.2">
      <c r="A213" s="35">
        <f t="shared" si="5"/>
        <v>43792</v>
      </c>
      <c r="B213" s="36">
        <f>SUMIFS(СВЦЭМ!$F$33:$F$776,СВЦЭМ!$A$33:$A$776,$A213,СВЦЭМ!$B$33:$B$776,B$190)+'СЕТ СН'!$F$12</f>
        <v>167.06930573</v>
      </c>
      <c r="C213" s="36">
        <f>SUMIFS(СВЦЭМ!$F$33:$F$776,СВЦЭМ!$A$33:$A$776,$A213,СВЦЭМ!$B$33:$B$776,C$190)+'СЕТ СН'!$F$12</f>
        <v>175.08462494</v>
      </c>
      <c r="D213" s="36">
        <f>SUMIFS(СВЦЭМ!$F$33:$F$776,СВЦЭМ!$A$33:$A$776,$A213,СВЦЭМ!$B$33:$B$776,D$190)+'СЕТ СН'!$F$12</f>
        <v>177.20849855</v>
      </c>
      <c r="E213" s="36">
        <f>SUMIFS(СВЦЭМ!$F$33:$F$776,СВЦЭМ!$A$33:$A$776,$A213,СВЦЭМ!$B$33:$B$776,E$190)+'СЕТ СН'!$F$12</f>
        <v>178.4840007</v>
      </c>
      <c r="F213" s="36">
        <f>SUMIFS(СВЦЭМ!$F$33:$F$776,СВЦЭМ!$A$33:$A$776,$A213,СВЦЭМ!$B$33:$B$776,F$190)+'СЕТ СН'!$F$12</f>
        <v>177.84477763000001</v>
      </c>
      <c r="G213" s="36">
        <f>SUMIFS(СВЦЭМ!$F$33:$F$776,СВЦЭМ!$A$33:$A$776,$A213,СВЦЭМ!$B$33:$B$776,G$190)+'СЕТ СН'!$F$12</f>
        <v>176.18882887000001</v>
      </c>
      <c r="H213" s="36">
        <f>SUMIFS(СВЦЭМ!$F$33:$F$776,СВЦЭМ!$A$33:$A$776,$A213,СВЦЭМ!$B$33:$B$776,H$190)+'СЕТ СН'!$F$12</f>
        <v>172.37384305</v>
      </c>
      <c r="I213" s="36">
        <f>SUMIFS(СВЦЭМ!$F$33:$F$776,СВЦЭМ!$A$33:$A$776,$A213,СВЦЭМ!$B$33:$B$776,I$190)+'СЕТ СН'!$F$12</f>
        <v>172.63685713000001</v>
      </c>
      <c r="J213" s="36">
        <f>SUMIFS(СВЦЭМ!$F$33:$F$776,СВЦЭМ!$A$33:$A$776,$A213,СВЦЭМ!$B$33:$B$776,J$190)+'СЕТ СН'!$F$12</f>
        <v>168.29123973</v>
      </c>
      <c r="K213" s="36">
        <f>SUMIFS(СВЦЭМ!$F$33:$F$776,СВЦЭМ!$A$33:$A$776,$A213,СВЦЭМ!$B$33:$B$776,K$190)+'СЕТ СН'!$F$12</f>
        <v>165.53994499000001</v>
      </c>
      <c r="L213" s="36">
        <f>SUMIFS(СВЦЭМ!$F$33:$F$776,СВЦЭМ!$A$33:$A$776,$A213,СВЦЭМ!$B$33:$B$776,L$190)+'СЕТ СН'!$F$12</f>
        <v>158.78650264000001</v>
      </c>
      <c r="M213" s="36">
        <f>SUMIFS(СВЦЭМ!$F$33:$F$776,СВЦЭМ!$A$33:$A$776,$A213,СВЦЭМ!$B$33:$B$776,M$190)+'СЕТ СН'!$F$12</f>
        <v>157.67466478</v>
      </c>
      <c r="N213" s="36">
        <f>SUMIFS(СВЦЭМ!$F$33:$F$776,СВЦЭМ!$A$33:$A$776,$A213,СВЦЭМ!$B$33:$B$776,N$190)+'СЕТ СН'!$F$12</f>
        <v>156.46051752</v>
      </c>
      <c r="O213" s="36">
        <f>SUMIFS(СВЦЭМ!$F$33:$F$776,СВЦЭМ!$A$33:$A$776,$A213,СВЦЭМ!$B$33:$B$776,O$190)+'СЕТ СН'!$F$12</f>
        <v>158.06595625</v>
      </c>
      <c r="P213" s="36">
        <f>SUMIFS(СВЦЭМ!$F$33:$F$776,СВЦЭМ!$A$33:$A$776,$A213,СВЦЭМ!$B$33:$B$776,P$190)+'СЕТ СН'!$F$12</f>
        <v>160.3404673</v>
      </c>
      <c r="Q213" s="36">
        <f>SUMIFS(СВЦЭМ!$F$33:$F$776,СВЦЭМ!$A$33:$A$776,$A213,СВЦЭМ!$B$33:$B$776,Q$190)+'СЕТ СН'!$F$12</f>
        <v>159.89974264</v>
      </c>
      <c r="R213" s="36">
        <f>SUMIFS(СВЦЭМ!$F$33:$F$776,СВЦЭМ!$A$33:$A$776,$A213,СВЦЭМ!$B$33:$B$776,R$190)+'СЕТ СН'!$F$12</f>
        <v>158.14650520999999</v>
      </c>
      <c r="S213" s="36">
        <f>SUMIFS(СВЦЭМ!$F$33:$F$776,СВЦЭМ!$A$33:$A$776,$A213,СВЦЭМ!$B$33:$B$776,S$190)+'СЕТ СН'!$F$12</f>
        <v>156.64125759000001</v>
      </c>
      <c r="T213" s="36">
        <f>SUMIFS(СВЦЭМ!$F$33:$F$776,СВЦЭМ!$A$33:$A$776,$A213,СВЦЭМ!$B$33:$B$776,T$190)+'СЕТ СН'!$F$12</f>
        <v>155.15944915</v>
      </c>
      <c r="U213" s="36">
        <f>SUMIFS(СВЦЭМ!$F$33:$F$776,СВЦЭМ!$A$33:$A$776,$A213,СВЦЭМ!$B$33:$B$776,U$190)+'СЕТ СН'!$F$12</f>
        <v>154.63280915999999</v>
      </c>
      <c r="V213" s="36">
        <f>SUMIFS(СВЦЭМ!$F$33:$F$776,СВЦЭМ!$A$33:$A$776,$A213,СВЦЭМ!$B$33:$B$776,V$190)+'СЕТ СН'!$F$12</f>
        <v>156.44933018</v>
      </c>
      <c r="W213" s="36">
        <f>SUMIFS(СВЦЭМ!$F$33:$F$776,СВЦЭМ!$A$33:$A$776,$A213,СВЦЭМ!$B$33:$B$776,W$190)+'СЕТ СН'!$F$12</f>
        <v>158.88383378</v>
      </c>
      <c r="X213" s="36">
        <f>SUMIFS(СВЦЭМ!$F$33:$F$776,СВЦЭМ!$A$33:$A$776,$A213,СВЦЭМ!$B$33:$B$776,X$190)+'СЕТ СН'!$F$12</f>
        <v>161.44864251000001</v>
      </c>
      <c r="Y213" s="36">
        <f>SUMIFS(СВЦЭМ!$F$33:$F$776,СВЦЭМ!$A$33:$A$776,$A213,СВЦЭМ!$B$33:$B$776,Y$190)+'СЕТ СН'!$F$12</f>
        <v>163.31052317999999</v>
      </c>
    </row>
    <row r="214" spans="1:25" ht="15.75" x14ac:dyDescent="0.2">
      <c r="A214" s="35">
        <f t="shared" si="5"/>
        <v>43793</v>
      </c>
      <c r="B214" s="36">
        <f>SUMIFS(СВЦЭМ!$F$33:$F$776,СВЦЭМ!$A$33:$A$776,$A214,СВЦЭМ!$B$33:$B$776,B$190)+'СЕТ СН'!$F$12</f>
        <v>159.00397254999999</v>
      </c>
      <c r="C214" s="36">
        <f>SUMIFS(СВЦЭМ!$F$33:$F$776,СВЦЭМ!$A$33:$A$776,$A214,СВЦЭМ!$B$33:$B$776,C$190)+'СЕТ СН'!$F$12</f>
        <v>162.19826662</v>
      </c>
      <c r="D214" s="36">
        <f>SUMIFS(СВЦЭМ!$F$33:$F$776,СВЦЭМ!$A$33:$A$776,$A214,СВЦЭМ!$B$33:$B$776,D$190)+'СЕТ СН'!$F$12</f>
        <v>173.88470398000001</v>
      </c>
      <c r="E214" s="36">
        <f>SUMIFS(СВЦЭМ!$F$33:$F$776,СВЦЭМ!$A$33:$A$776,$A214,СВЦЭМ!$B$33:$B$776,E$190)+'СЕТ СН'!$F$12</f>
        <v>178.60697263</v>
      </c>
      <c r="F214" s="36">
        <f>SUMIFS(СВЦЭМ!$F$33:$F$776,СВЦЭМ!$A$33:$A$776,$A214,СВЦЭМ!$B$33:$B$776,F$190)+'СЕТ СН'!$F$12</f>
        <v>179.39548105</v>
      </c>
      <c r="G214" s="36">
        <f>SUMIFS(СВЦЭМ!$F$33:$F$776,СВЦЭМ!$A$33:$A$776,$A214,СВЦЭМ!$B$33:$B$776,G$190)+'СЕТ СН'!$F$12</f>
        <v>179.44332266999999</v>
      </c>
      <c r="H214" s="36">
        <f>SUMIFS(СВЦЭМ!$F$33:$F$776,СВЦЭМ!$A$33:$A$776,$A214,СВЦЭМ!$B$33:$B$776,H$190)+'СЕТ СН'!$F$12</f>
        <v>177.12456143</v>
      </c>
      <c r="I214" s="36">
        <f>SUMIFS(СВЦЭМ!$F$33:$F$776,СВЦЭМ!$A$33:$A$776,$A214,СВЦЭМ!$B$33:$B$776,I$190)+'СЕТ СН'!$F$12</f>
        <v>175.22899878999999</v>
      </c>
      <c r="J214" s="36">
        <f>SUMIFS(СВЦЭМ!$F$33:$F$776,СВЦЭМ!$A$33:$A$776,$A214,СВЦЭМ!$B$33:$B$776,J$190)+'СЕТ СН'!$F$12</f>
        <v>170.03013486</v>
      </c>
      <c r="K214" s="36">
        <f>SUMIFS(СВЦЭМ!$F$33:$F$776,СВЦЭМ!$A$33:$A$776,$A214,СВЦЭМ!$B$33:$B$776,K$190)+'СЕТ СН'!$F$12</f>
        <v>168.58286992000001</v>
      </c>
      <c r="L214" s="36">
        <f>SUMIFS(СВЦЭМ!$F$33:$F$776,СВЦЭМ!$A$33:$A$776,$A214,СВЦЭМ!$B$33:$B$776,L$190)+'СЕТ СН'!$F$12</f>
        <v>159.59322405</v>
      </c>
      <c r="M214" s="36">
        <f>SUMIFS(СВЦЭМ!$F$33:$F$776,СВЦЭМ!$A$33:$A$776,$A214,СВЦЭМ!$B$33:$B$776,M$190)+'СЕТ СН'!$F$12</f>
        <v>157.20464752999999</v>
      </c>
      <c r="N214" s="36">
        <f>SUMIFS(СВЦЭМ!$F$33:$F$776,СВЦЭМ!$A$33:$A$776,$A214,СВЦЭМ!$B$33:$B$776,N$190)+'СЕТ СН'!$F$12</f>
        <v>155.20563433999999</v>
      </c>
      <c r="O214" s="36">
        <f>SUMIFS(СВЦЭМ!$F$33:$F$776,СВЦЭМ!$A$33:$A$776,$A214,СВЦЭМ!$B$33:$B$776,O$190)+'СЕТ СН'!$F$12</f>
        <v>155.18646967000001</v>
      </c>
      <c r="P214" s="36">
        <f>SUMIFS(СВЦЭМ!$F$33:$F$776,СВЦЭМ!$A$33:$A$776,$A214,СВЦЭМ!$B$33:$B$776,P$190)+'СЕТ СН'!$F$12</f>
        <v>156.67334658999999</v>
      </c>
      <c r="Q214" s="36">
        <f>SUMIFS(СВЦЭМ!$F$33:$F$776,СВЦЭМ!$A$33:$A$776,$A214,СВЦЭМ!$B$33:$B$776,Q$190)+'СЕТ СН'!$F$12</f>
        <v>154.32050018000001</v>
      </c>
      <c r="R214" s="36">
        <f>SUMIFS(СВЦЭМ!$F$33:$F$776,СВЦЭМ!$A$33:$A$776,$A214,СВЦЭМ!$B$33:$B$776,R$190)+'СЕТ СН'!$F$12</f>
        <v>158.82701445000001</v>
      </c>
      <c r="S214" s="36">
        <f>SUMIFS(СВЦЭМ!$F$33:$F$776,СВЦЭМ!$A$33:$A$776,$A214,СВЦЭМ!$B$33:$B$776,S$190)+'СЕТ СН'!$F$12</f>
        <v>161.14333126</v>
      </c>
      <c r="T214" s="36">
        <f>SUMIFS(СВЦЭМ!$F$33:$F$776,СВЦЭМ!$A$33:$A$776,$A214,СВЦЭМ!$B$33:$B$776,T$190)+'СЕТ СН'!$F$12</f>
        <v>159.66888718000001</v>
      </c>
      <c r="U214" s="36">
        <f>SUMIFS(СВЦЭМ!$F$33:$F$776,СВЦЭМ!$A$33:$A$776,$A214,СВЦЭМ!$B$33:$B$776,U$190)+'СЕТ СН'!$F$12</f>
        <v>161.92960027000001</v>
      </c>
      <c r="V214" s="36">
        <f>SUMIFS(СВЦЭМ!$F$33:$F$776,СВЦЭМ!$A$33:$A$776,$A214,СВЦЭМ!$B$33:$B$776,V$190)+'СЕТ СН'!$F$12</f>
        <v>161.19828027</v>
      </c>
      <c r="W214" s="36">
        <f>SUMIFS(СВЦЭМ!$F$33:$F$776,СВЦЭМ!$A$33:$A$776,$A214,СВЦЭМ!$B$33:$B$776,W$190)+'СЕТ СН'!$F$12</f>
        <v>161.17957465000001</v>
      </c>
      <c r="X214" s="36">
        <f>SUMIFS(СВЦЭМ!$F$33:$F$776,СВЦЭМ!$A$33:$A$776,$A214,СВЦЭМ!$B$33:$B$776,X$190)+'СЕТ СН'!$F$12</f>
        <v>160.95318107</v>
      </c>
      <c r="Y214" s="36">
        <f>SUMIFS(СВЦЭМ!$F$33:$F$776,СВЦЭМ!$A$33:$A$776,$A214,СВЦЭМ!$B$33:$B$776,Y$190)+'СЕТ СН'!$F$12</f>
        <v>166.17878132999999</v>
      </c>
    </row>
    <row r="215" spans="1:25" ht="15.75" x14ac:dyDescent="0.2">
      <c r="A215" s="35">
        <f t="shared" si="5"/>
        <v>43794</v>
      </c>
      <c r="B215" s="36">
        <f>SUMIFS(СВЦЭМ!$F$33:$F$776,СВЦЭМ!$A$33:$A$776,$A215,СВЦЭМ!$B$33:$B$776,B$190)+'СЕТ СН'!$F$12</f>
        <v>174.21805334999999</v>
      </c>
      <c r="C215" s="36">
        <f>SUMIFS(СВЦЭМ!$F$33:$F$776,СВЦЭМ!$A$33:$A$776,$A215,СВЦЭМ!$B$33:$B$776,C$190)+'СЕТ СН'!$F$12</f>
        <v>178.69122963000001</v>
      </c>
      <c r="D215" s="36">
        <f>SUMIFS(СВЦЭМ!$F$33:$F$776,СВЦЭМ!$A$33:$A$776,$A215,СВЦЭМ!$B$33:$B$776,D$190)+'СЕТ СН'!$F$12</f>
        <v>186.47628109999999</v>
      </c>
      <c r="E215" s="36">
        <f>SUMIFS(СВЦЭМ!$F$33:$F$776,СВЦЭМ!$A$33:$A$776,$A215,СВЦЭМ!$B$33:$B$776,E$190)+'СЕТ СН'!$F$12</f>
        <v>187.86528935999999</v>
      </c>
      <c r="F215" s="36">
        <f>SUMIFS(СВЦЭМ!$F$33:$F$776,СВЦЭМ!$A$33:$A$776,$A215,СВЦЭМ!$B$33:$B$776,F$190)+'СЕТ СН'!$F$12</f>
        <v>184.58109808</v>
      </c>
      <c r="G215" s="36">
        <f>SUMIFS(СВЦЭМ!$F$33:$F$776,СВЦЭМ!$A$33:$A$776,$A215,СВЦЭМ!$B$33:$B$776,G$190)+'СЕТ СН'!$F$12</f>
        <v>184.49080849000001</v>
      </c>
      <c r="H215" s="36">
        <f>SUMIFS(СВЦЭМ!$F$33:$F$776,СВЦЭМ!$A$33:$A$776,$A215,СВЦЭМ!$B$33:$B$776,H$190)+'СЕТ СН'!$F$12</f>
        <v>176.16778866999999</v>
      </c>
      <c r="I215" s="36">
        <f>SUMIFS(СВЦЭМ!$F$33:$F$776,СВЦЭМ!$A$33:$A$776,$A215,СВЦЭМ!$B$33:$B$776,I$190)+'СЕТ СН'!$F$12</f>
        <v>172.88519474</v>
      </c>
      <c r="J215" s="36">
        <f>SUMIFS(СВЦЭМ!$F$33:$F$776,СВЦЭМ!$A$33:$A$776,$A215,СВЦЭМ!$B$33:$B$776,J$190)+'СЕТ СН'!$F$12</f>
        <v>169.33722967</v>
      </c>
      <c r="K215" s="36">
        <f>SUMIFS(СВЦЭМ!$F$33:$F$776,СВЦЭМ!$A$33:$A$776,$A215,СВЦЭМ!$B$33:$B$776,K$190)+'СЕТ СН'!$F$12</f>
        <v>167.23331596</v>
      </c>
      <c r="L215" s="36">
        <f>SUMIFS(СВЦЭМ!$F$33:$F$776,СВЦЭМ!$A$33:$A$776,$A215,СВЦЭМ!$B$33:$B$776,L$190)+'СЕТ СН'!$F$12</f>
        <v>158.76856878000001</v>
      </c>
      <c r="M215" s="36">
        <f>SUMIFS(СВЦЭМ!$F$33:$F$776,СВЦЭМ!$A$33:$A$776,$A215,СВЦЭМ!$B$33:$B$776,M$190)+'СЕТ СН'!$F$12</f>
        <v>158.81580251</v>
      </c>
      <c r="N215" s="36">
        <f>SUMIFS(СВЦЭМ!$F$33:$F$776,СВЦЭМ!$A$33:$A$776,$A215,СВЦЭМ!$B$33:$B$776,N$190)+'СЕТ СН'!$F$12</f>
        <v>156.55111088999999</v>
      </c>
      <c r="O215" s="36">
        <f>SUMIFS(СВЦЭМ!$F$33:$F$776,СВЦЭМ!$A$33:$A$776,$A215,СВЦЭМ!$B$33:$B$776,O$190)+'СЕТ СН'!$F$12</f>
        <v>158.17208339999999</v>
      </c>
      <c r="P215" s="36">
        <f>SUMIFS(СВЦЭМ!$F$33:$F$776,СВЦЭМ!$A$33:$A$776,$A215,СВЦЭМ!$B$33:$B$776,P$190)+'СЕТ СН'!$F$12</f>
        <v>159.80564892000001</v>
      </c>
      <c r="Q215" s="36">
        <f>SUMIFS(СВЦЭМ!$F$33:$F$776,СВЦЭМ!$A$33:$A$776,$A215,СВЦЭМ!$B$33:$B$776,Q$190)+'СЕТ СН'!$F$12</f>
        <v>154.67599744</v>
      </c>
      <c r="R215" s="36">
        <f>SUMIFS(СВЦЭМ!$F$33:$F$776,СВЦЭМ!$A$33:$A$776,$A215,СВЦЭМ!$B$33:$B$776,R$190)+'СЕТ СН'!$F$12</f>
        <v>157.29135414999999</v>
      </c>
      <c r="S215" s="36">
        <f>SUMIFS(СВЦЭМ!$F$33:$F$776,СВЦЭМ!$A$33:$A$776,$A215,СВЦЭМ!$B$33:$B$776,S$190)+'СЕТ СН'!$F$12</f>
        <v>156.58531758000001</v>
      </c>
      <c r="T215" s="36">
        <f>SUMIFS(СВЦЭМ!$F$33:$F$776,СВЦЭМ!$A$33:$A$776,$A215,СВЦЭМ!$B$33:$B$776,T$190)+'СЕТ СН'!$F$12</f>
        <v>155.50957395</v>
      </c>
      <c r="U215" s="36">
        <f>SUMIFS(СВЦЭМ!$F$33:$F$776,СВЦЭМ!$A$33:$A$776,$A215,СВЦЭМ!$B$33:$B$776,U$190)+'СЕТ СН'!$F$12</f>
        <v>157.15008613000001</v>
      </c>
      <c r="V215" s="36">
        <f>SUMIFS(СВЦЭМ!$F$33:$F$776,СВЦЭМ!$A$33:$A$776,$A215,СВЦЭМ!$B$33:$B$776,V$190)+'СЕТ СН'!$F$12</f>
        <v>158.60695619000001</v>
      </c>
      <c r="W215" s="36">
        <f>SUMIFS(СВЦЭМ!$F$33:$F$776,СВЦЭМ!$A$33:$A$776,$A215,СВЦЭМ!$B$33:$B$776,W$190)+'СЕТ СН'!$F$12</f>
        <v>163.4643087</v>
      </c>
      <c r="X215" s="36">
        <f>SUMIFS(СВЦЭМ!$F$33:$F$776,СВЦЭМ!$A$33:$A$776,$A215,СВЦЭМ!$B$33:$B$776,X$190)+'СЕТ СН'!$F$12</f>
        <v>165.79059176000001</v>
      </c>
      <c r="Y215" s="36">
        <f>SUMIFS(СВЦЭМ!$F$33:$F$776,СВЦЭМ!$A$33:$A$776,$A215,СВЦЭМ!$B$33:$B$776,Y$190)+'СЕТ СН'!$F$12</f>
        <v>169.02289203999999</v>
      </c>
    </row>
    <row r="216" spans="1:25" ht="15.75" x14ac:dyDescent="0.2">
      <c r="A216" s="35">
        <f t="shared" si="5"/>
        <v>43795</v>
      </c>
      <c r="B216" s="36">
        <f>SUMIFS(СВЦЭМ!$F$33:$F$776,СВЦЭМ!$A$33:$A$776,$A216,СВЦЭМ!$B$33:$B$776,B$190)+'СЕТ СН'!$F$12</f>
        <v>179.38293318999999</v>
      </c>
      <c r="C216" s="36">
        <f>SUMIFS(СВЦЭМ!$F$33:$F$776,СВЦЭМ!$A$33:$A$776,$A216,СВЦЭМ!$B$33:$B$776,C$190)+'СЕТ СН'!$F$12</f>
        <v>181.95533216999999</v>
      </c>
      <c r="D216" s="36">
        <f>SUMIFS(СВЦЭМ!$F$33:$F$776,СВЦЭМ!$A$33:$A$776,$A216,СВЦЭМ!$B$33:$B$776,D$190)+'СЕТ СН'!$F$12</f>
        <v>184.83890030000001</v>
      </c>
      <c r="E216" s="36">
        <f>SUMIFS(СВЦЭМ!$F$33:$F$776,СВЦЭМ!$A$33:$A$776,$A216,СВЦЭМ!$B$33:$B$776,E$190)+'СЕТ СН'!$F$12</f>
        <v>185.60370491</v>
      </c>
      <c r="F216" s="36">
        <f>SUMIFS(СВЦЭМ!$F$33:$F$776,СВЦЭМ!$A$33:$A$776,$A216,СВЦЭМ!$B$33:$B$776,F$190)+'СЕТ СН'!$F$12</f>
        <v>183.26717963999999</v>
      </c>
      <c r="G216" s="36">
        <f>SUMIFS(СВЦЭМ!$F$33:$F$776,СВЦЭМ!$A$33:$A$776,$A216,СВЦЭМ!$B$33:$B$776,G$190)+'СЕТ СН'!$F$12</f>
        <v>182.58382201000001</v>
      </c>
      <c r="H216" s="36">
        <f>SUMIFS(СВЦЭМ!$F$33:$F$776,СВЦЭМ!$A$33:$A$776,$A216,СВЦЭМ!$B$33:$B$776,H$190)+'СЕТ СН'!$F$12</f>
        <v>177.3121649</v>
      </c>
      <c r="I216" s="36">
        <f>SUMIFS(СВЦЭМ!$F$33:$F$776,СВЦЭМ!$A$33:$A$776,$A216,СВЦЭМ!$B$33:$B$776,I$190)+'СЕТ СН'!$F$12</f>
        <v>176.46822617000001</v>
      </c>
      <c r="J216" s="36">
        <f>SUMIFS(СВЦЭМ!$F$33:$F$776,СВЦЭМ!$A$33:$A$776,$A216,СВЦЭМ!$B$33:$B$776,J$190)+'СЕТ СН'!$F$12</f>
        <v>168.28320228999999</v>
      </c>
      <c r="K216" s="36">
        <f>SUMIFS(СВЦЭМ!$F$33:$F$776,СВЦЭМ!$A$33:$A$776,$A216,СВЦЭМ!$B$33:$B$776,K$190)+'СЕТ СН'!$F$12</f>
        <v>164.74686822999999</v>
      </c>
      <c r="L216" s="36">
        <f>SUMIFS(СВЦЭМ!$F$33:$F$776,СВЦЭМ!$A$33:$A$776,$A216,СВЦЭМ!$B$33:$B$776,L$190)+'СЕТ СН'!$F$12</f>
        <v>157.49645977</v>
      </c>
      <c r="M216" s="36">
        <f>SUMIFS(СВЦЭМ!$F$33:$F$776,СВЦЭМ!$A$33:$A$776,$A216,СВЦЭМ!$B$33:$B$776,M$190)+'СЕТ СН'!$F$12</f>
        <v>157.56264769000001</v>
      </c>
      <c r="N216" s="36">
        <f>SUMIFS(СВЦЭМ!$F$33:$F$776,СВЦЭМ!$A$33:$A$776,$A216,СВЦЭМ!$B$33:$B$776,N$190)+'СЕТ СН'!$F$12</f>
        <v>154.87342200000001</v>
      </c>
      <c r="O216" s="36">
        <f>SUMIFS(СВЦЭМ!$F$33:$F$776,СВЦЭМ!$A$33:$A$776,$A216,СВЦЭМ!$B$33:$B$776,O$190)+'СЕТ СН'!$F$12</f>
        <v>156.88498885000001</v>
      </c>
      <c r="P216" s="36">
        <f>SUMIFS(СВЦЭМ!$F$33:$F$776,СВЦЭМ!$A$33:$A$776,$A216,СВЦЭМ!$B$33:$B$776,P$190)+'СЕТ СН'!$F$12</f>
        <v>158.97539735999999</v>
      </c>
      <c r="Q216" s="36">
        <f>SUMIFS(СВЦЭМ!$F$33:$F$776,СВЦЭМ!$A$33:$A$776,$A216,СВЦЭМ!$B$33:$B$776,Q$190)+'СЕТ СН'!$F$12</f>
        <v>157.9611654</v>
      </c>
      <c r="R216" s="36">
        <f>SUMIFS(СВЦЭМ!$F$33:$F$776,СВЦЭМ!$A$33:$A$776,$A216,СВЦЭМ!$B$33:$B$776,R$190)+'СЕТ СН'!$F$12</f>
        <v>161.94928164000001</v>
      </c>
      <c r="S216" s="36">
        <f>SUMIFS(СВЦЭМ!$F$33:$F$776,СВЦЭМ!$A$33:$A$776,$A216,СВЦЭМ!$B$33:$B$776,S$190)+'СЕТ СН'!$F$12</f>
        <v>162.39181368000001</v>
      </c>
      <c r="T216" s="36">
        <f>SUMIFS(СВЦЭМ!$F$33:$F$776,СВЦЭМ!$A$33:$A$776,$A216,СВЦЭМ!$B$33:$B$776,T$190)+'СЕТ СН'!$F$12</f>
        <v>158.33489986999999</v>
      </c>
      <c r="U216" s="36">
        <f>SUMIFS(СВЦЭМ!$F$33:$F$776,СВЦЭМ!$A$33:$A$776,$A216,СВЦЭМ!$B$33:$B$776,U$190)+'СЕТ СН'!$F$12</f>
        <v>157.36135791000001</v>
      </c>
      <c r="V216" s="36">
        <f>SUMIFS(СВЦЭМ!$F$33:$F$776,СВЦЭМ!$A$33:$A$776,$A216,СВЦЭМ!$B$33:$B$776,V$190)+'СЕТ СН'!$F$12</f>
        <v>160.22172516000001</v>
      </c>
      <c r="W216" s="36">
        <f>SUMIFS(СВЦЭМ!$F$33:$F$776,СВЦЭМ!$A$33:$A$776,$A216,СВЦЭМ!$B$33:$B$776,W$190)+'СЕТ СН'!$F$12</f>
        <v>166.74173759999999</v>
      </c>
      <c r="X216" s="36">
        <f>SUMIFS(СВЦЭМ!$F$33:$F$776,СВЦЭМ!$A$33:$A$776,$A216,СВЦЭМ!$B$33:$B$776,X$190)+'СЕТ СН'!$F$12</f>
        <v>167.34504731000001</v>
      </c>
      <c r="Y216" s="36">
        <f>SUMIFS(СВЦЭМ!$F$33:$F$776,СВЦЭМ!$A$33:$A$776,$A216,СВЦЭМ!$B$33:$B$776,Y$190)+'СЕТ СН'!$F$12</f>
        <v>172.34489499</v>
      </c>
    </row>
    <row r="217" spans="1:25" ht="15.75" x14ac:dyDescent="0.2">
      <c r="A217" s="35">
        <f t="shared" si="5"/>
        <v>43796</v>
      </c>
      <c r="B217" s="36">
        <f>SUMIFS(СВЦЭМ!$F$33:$F$776,СВЦЭМ!$A$33:$A$776,$A217,СВЦЭМ!$B$33:$B$776,B$190)+'СЕТ СН'!$F$12</f>
        <v>180.92189162</v>
      </c>
      <c r="C217" s="36">
        <f>SUMIFS(СВЦЭМ!$F$33:$F$776,СВЦЭМ!$A$33:$A$776,$A217,СВЦЭМ!$B$33:$B$776,C$190)+'СЕТ СН'!$F$12</f>
        <v>183.99789092</v>
      </c>
      <c r="D217" s="36">
        <f>SUMIFS(СВЦЭМ!$F$33:$F$776,СВЦЭМ!$A$33:$A$776,$A217,СВЦЭМ!$B$33:$B$776,D$190)+'СЕТ СН'!$F$12</f>
        <v>190.00677095</v>
      </c>
      <c r="E217" s="36">
        <f>SUMIFS(СВЦЭМ!$F$33:$F$776,СВЦЭМ!$A$33:$A$776,$A217,СВЦЭМ!$B$33:$B$776,E$190)+'СЕТ СН'!$F$12</f>
        <v>189.82975106999999</v>
      </c>
      <c r="F217" s="36">
        <f>SUMIFS(СВЦЭМ!$F$33:$F$776,СВЦЭМ!$A$33:$A$776,$A217,СВЦЭМ!$B$33:$B$776,F$190)+'СЕТ СН'!$F$12</f>
        <v>188.87608552</v>
      </c>
      <c r="G217" s="36">
        <f>SUMIFS(СВЦЭМ!$F$33:$F$776,СВЦЭМ!$A$33:$A$776,$A217,СВЦЭМ!$B$33:$B$776,G$190)+'СЕТ СН'!$F$12</f>
        <v>186.13351896</v>
      </c>
      <c r="H217" s="36">
        <f>SUMIFS(СВЦЭМ!$F$33:$F$776,СВЦЭМ!$A$33:$A$776,$A217,СВЦЭМ!$B$33:$B$776,H$190)+'СЕТ СН'!$F$12</f>
        <v>180.16200617000001</v>
      </c>
      <c r="I217" s="36">
        <f>SUMIFS(СВЦЭМ!$F$33:$F$776,СВЦЭМ!$A$33:$A$776,$A217,СВЦЭМ!$B$33:$B$776,I$190)+'СЕТ СН'!$F$12</f>
        <v>182.09142072</v>
      </c>
      <c r="J217" s="36">
        <f>SUMIFS(СВЦЭМ!$F$33:$F$776,СВЦЭМ!$A$33:$A$776,$A217,СВЦЭМ!$B$33:$B$776,J$190)+'СЕТ СН'!$F$12</f>
        <v>175.41047807000001</v>
      </c>
      <c r="K217" s="36">
        <f>SUMIFS(СВЦЭМ!$F$33:$F$776,СВЦЭМ!$A$33:$A$776,$A217,СВЦЭМ!$B$33:$B$776,K$190)+'СЕТ СН'!$F$12</f>
        <v>172.76212389</v>
      </c>
      <c r="L217" s="36">
        <f>SUMIFS(СВЦЭМ!$F$33:$F$776,СВЦЭМ!$A$33:$A$776,$A217,СВЦЭМ!$B$33:$B$776,L$190)+'СЕТ СН'!$F$12</f>
        <v>165.53856402</v>
      </c>
      <c r="M217" s="36">
        <f>SUMIFS(СВЦЭМ!$F$33:$F$776,СВЦЭМ!$A$33:$A$776,$A217,СВЦЭМ!$B$33:$B$776,M$190)+'СЕТ СН'!$F$12</f>
        <v>163.27405522999999</v>
      </c>
      <c r="N217" s="36">
        <f>SUMIFS(СВЦЭМ!$F$33:$F$776,СВЦЭМ!$A$33:$A$776,$A217,СВЦЭМ!$B$33:$B$776,N$190)+'СЕТ СН'!$F$12</f>
        <v>161.01988742</v>
      </c>
      <c r="O217" s="36">
        <f>SUMIFS(СВЦЭМ!$F$33:$F$776,СВЦЭМ!$A$33:$A$776,$A217,СВЦЭМ!$B$33:$B$776,O$190)+'СЕТ СН'!$F$12</f>
        <v>164.02410280999999</v>
      </c>
      <c r="P217" s="36">
        <f>SUMIFS(СВЦЭМ!$F$33:$F$776,СВЦЭМ!$A$33:$A$776,$A217,СВЦЭМ!$B$33:$B$776,P$190)+'СЕТ СН'!$F$12</f>
        <v>165.68808405999999</v>
      </c>
      <c r="Q217" s="36">
        <f>SUMIFS(СВЦЭМ!$F$33:$F$776,СВЦЭМ!$A$33:$A$776,$A217,СВЦЭМ!$B$33:$B$776,Q$190)+'СЕТ СН'!$F$12</f>
        <v>162.37679793999999</v>
      </c>
      <c r="R217" s="36">
        <f>SUMIFS(СВЦЭМ!$F$33:$F$776,СВЦЭМ!$A$33:$A$776,$A217,СВЦЭМ!$B$33:$B$776,R$190)+'СЕТ СН'!$F$12</f>
        <v>162.9263488</v>
      </c>
      <c r="S217" s="36">
        <f>SUMIFS(СВЦЭМ!$F$33:$F$776,СВЦЭМ!$A$33:$A$776,$A217,СВЦЭМ!$B$33:$B$776,S$190)+'СЕТ СН'!$F$12</f>
        <v>165.66991308999999</v>
      </c>
      <c r="T217" s="36">
        <f>SUMIFS(СВЦЭМ!$F$33:$F$776,СВЦЭМ!$A$33:$A$776,$A217,СВЦЭМ!$B$33:$B$776,T$190)+'СЕТ СН'!$F$12</f>
        <v>161.81893065</v>
      </c>
      <c r="U217" s="36">
        <f>SUMIFS(СВЦЭМ!$F$33:$F$776,СВЦЭМ!$A$33:$A$776,$A217,СВЦЭМ!$B$33:$B$776,U$190)+'СЕТ СН'!$F$12</f>
        <v>160.94735517000001</v>
      </c>
      <c r="V217" s="36">
        <f>SUMIFS(СВЦЭМ!$F$33:$F$776,СВЦЭМ!$A$33:$A$776,$A217,СВЦЭМ!$B$33:$B$776,V$190)+'СЕТ СН'!$F$12</f>
        <v>161.60310476999999</v>
      </c>
      <c r="W217" s="36">
        <f>SUMIFS(СВЦЭМ!$F$33:$F$776,СВЦЭМ!$A$33:$A$776,$A217,СВЦЭМ!$B$33:$B$776,W$190)+'СЕТ СН'!$F$12</f>
        <v>162.07502366</v>
      </c>
      <c r="X217" s="36">
        <f>SUMIFS(СВЦЭМ!$F$33:$F$776,СВЦЭМ!$A$33:$A$776,$A217,СВЦЭМ!$B$33:$B$776,X$190)+'СЕТ СН'!$F$12</f>
        <v>164.40133082</v>
      </c>
      <c r="Y217" s="36">
        <f>SUMIFS(СВЦЭМ!$F$33:$F$776,СВЦЭМ!$A$33:$A$776,$A217,СВЦЭМ!$B$33:$B$776,Y$190)+'СЕТ СН'!$F$12</f>
        <v>169.14851053000001</v>
      </c>
    </row>
    <row r="218" spans="1:25" ht="15.75" x14ac:dyDescent="0.2">
      <c r="A218" s="35">
        <f t="shared" si="5"/>
        <v>43797</v>
      </c>
      <c r="B218" s="36">
        <f>SUMIFS(СВЦЭМ!$F$33:$F$776,СВЦЭМ!$A$33:$A$776,$A218,СВЦЭМ!$B$33:$B$776,B$190)+'СЕТ СН'!$F$12</f>
        <v>185.22435314000001</v>
      </c>
      <c r="C218" s="36">
        <f>SUMIFS(СВЦЭМ!$F$33:$F$776,СВЦЭМ!$A$33:$A$776,$A218,СВЦЭМ!$B$33:$B$776,C$190)+'СЕТ СН'!$F$12</f>
        <v>189.83297213</v>
      </c>
      <c r="D218" s="36">
        <f>SUMIFS(СВЦЭМ!$F$33:$F$776,СВЦЭМ!$A$33:$A$776,$A218,СВЦЭМ!$B$33:$B$776,D$190)+'СЕТ СН'!$F$12</f>
        <v>198.04617683000001</v>
      </c>
      <c r="E218" s="36">
        <f>SUMIFS(СВЦЭМ!$F$33:$F$776,СВЦЭМ!$A$33:$A$776,$A218,СВЦЭМ!$B$33:$B$776,E$190)+'СЕТ СН'!$F$12</f>
        <v>194.87015869999999</v>
      </c>
      <c r="F218" s="36">
        <f>SUMIFS(СВЦЭМ!$F$33:$F$776,СВЦЭМ!$A$33:$A$776,$A218,СВЦЭМ!$B$33:$B$776,F$190)+'СЕТ СН'!$F$12</f>
        <v>192.85590427</v>
      </c>
      <c r="G218" s="36">
        <f>SUMIFS(СВЦЭМ!$F$33:$F$776,СВЦЭМ!$A$33:$A$776,$A218,СВЦЭМ!$B$33:$B$776,G$190)+'СЕТ СН'!$F$12</f>
        <v>192.23703433</v>
      </c>
      <c r="H218" s="36">
        <f>SUMIFS(СВЦЭМ!$F$33:$F$776,СВЦЭМ!$A$33:$A$776,$A218,СВЦЭМ!$B$33:$B$776,H$190)+'СЕТ СН'!$F$12</f>
        <v>186.82396557999999</v>
      </c>
      <c r="I218" s="36">
        <f>SUMIFS(СВЦЭМ!$F$33:$F$776,СВЦЭМ!$A$33:$A$776,$A218,СВЦЭМ!$B$33:$B$776,I$190)+'СЕТ СН'!$F$12</f>
        <v>183.13037743000001</v>
      </c>
      <c r="J218" s="36">
        <f>SUMIFS(СВЦЭМ!$F$33:$F$776,СВЦЭМ!$A$33:$A$776,$A218,СВЦЭМ!$B$33:$B$776,J$190)+'СЕТ СН'!$F$12</f>
        <v>179.73582704</v>
      </c>
      <c r="K218" s="36">
        <f>SUMIFS(СВЦЭМ!$F$33:$F$776,СВЦЭМ!$A$33:$A$776,$A218,СВЦЭМ!$B$33:$B$776,K$190)+'СЕТ СН'!$F$12</f>
        <v>176.41622261000001</v>
      </c>
      <c r="L218" s="36">
        <f>SUMIFS(СВЦЭМ!$F$33:$F$776,СВЦЭМ!$A$33:$A$776,$A218,СВЦЭМ!$B$33:$B$776,L$190)+'СЕТ СН'!$F$12</f>
        <v>169.59431061000001</v>
      </c>
      <c r="M218" s="36">
        <f>SUMIFS(СВЦЭМ!$F$33:$F$776,СВЦЭМ!$A$33:$A$776,$A218,СВЦЭМ!$B$33:$B$776,M$190)+'СЕТ СН'!$F$12</f>
        <v>166.64981718000001</v>
      </c>
      <c r="N218" s="36">
        <f>SUMIFS(СВЦЭМ!$F$33:$F$776,СВЦЭМ!$A$33:$A$776,$A218,СВЦЭМ!$B$33:$B$776,N$190)+'СЕТ СН'!$F$12</f>
        <v>165.78560035999999</v>
      </c>
      <c r="O218" s="36">
        <f>SUMIFS(СВЦЭМ!$F$33:$F$776,СВЦЭМ!$A$33:$A$776,$A218,СВЦЭМ!$B$33:$B$776,O$190)+'СЕТ СН'!$F$12</f>
        <v>166.93078206999999</v>
      </c>
      <c r="P218" s="36">
        <f>SUMIFS(СВЦЭМ!$F$33:$F$776,СВЦЭМ!$A$33:$A$776,$A218,СВЦЭМ!$B$33:$B$776,P$190)+'СЕТ СН'!$F$12</f>
        <v>167.88104962</v>
      </c>
      <c r="Q218" s="36">
        <f>SUMIFS(СВЦЭМ!$F$33:$F$776,СВЦЭМ!$A$33:$A$776,$A218,СВЦЭМ!$B$33:$B$776,Q$190)+'СЕТ СН'!$F$12</f>
        <v>165.16987126000001</v>
      </c>
      <c r="R218" s="36">
        <f>SUMIFS(СВЦЭМ!$F$33:$F$776,СВЦЭМ!$A$33:$A$776,$A218,СВЦЭМ!$B$33:$B$776,R$190)+'СЕТ СН'!$F$12</f>
        <v>167.22597447000001</v>
      </c>
      <c r="S218" s="36">
        <f>SUMIFS(СВЦЭМ!$F$33:$F$776,СВЦЭМ!$A$33:$A$776,$A218,СВЦЭМ!$B$33:$B$776,S$190)+'СЕТ СН'!$F$12</f>
        <v>167.31336683000001</v>
      </c>
      <c r="T218" s="36">
        <f>SUMIFS(СВЦЭМ!$F$33:$F$776,СВЦЭМ!$A$33:$A$776,$A218,СВЦЭМ!$B$33:$B$776,T$190)+'СЕТ СН'!$F$12</f>
        <v>166.95964878999999</v>
      </c>
      <c r="U218" s="36">
        <f>SUMIFS(СВЦЭМ!$F$33:$F$776,СВЦЭМ!$A$33:$A$776,$A218,СВЦЭМ!$B$33:$B$776,U$190)+'СЕТ СН'!$F$12</f>
        <v>163.45878407000001</v>
      </c>
      <c r="V218" s="36">
        <f>SUMIFS(СВЦЭМ!$F$33:$F$776,СВЦЭМ!$A$33:$A$776,$A218,СВЦЭМ!$B$33:$B$776,V$190)+'СЕТ СН'!$F$12</f>
        <v>161.19061456</v>
      </c>
      <c r="W218" s="36">
        <f>SUMIFS(СВЦЭМ!$F$33:$F$776,СВЦЭМ!$A$33:$A$776,$A218,СВЦЭМ!$B$33:$B$776,W$190)+'СЕТ СН'!$F$12</f>
        <v>161.97302059</v>
      </c>
      <c r="X218" s="36">
        <f>SUMIFS(СВЦЭМ!$F$33:$F$776,СВЦЭМ!$A$33:$A$776,$A218,СВЦЭМ!$B$33:$B$776,X$190)+'СЕТ СН'!$F$12</f>
        <v>154.88085713000001</v>
      </c>
      <c r="Y218" s="36">
        <f>SUMIFS(СВЦЭМ!$F$33:$F$776,СВЦЭМ!$A$33:$A$776,$A218,СВЦЭМ!$B$33:$B$776,Y$190)+'СЕТ СН'!$F$12</f>
        <v>157.82946118999999</v>
      </c>
    </row>
    <row r="219" spans="1:25" ht="15.75" x14ac:dyDescent="0.2">
      <c r="A219" s="35">
        <f t="shared" si="5"/>
        <v>43798</v>
      </c>
      <c r="B219" s="36">
        <f>SUMIFS(СВЦЭМ!$F$33:$F$776,СВЦЭМ!$A$33:$A$776,$A219,СВЦЭМ!$B$33:$B$776,B$190)+'СЕТ СН'!$F$12</f>
        <v>174.24714312</v>
      </c>
      <c r="C219" s="36">
        <f>SUMIFS(СВЦЭМ!$F$33:$F$776,СВЦЭМ!$A$33:$A$776,$A219,СВЦЭМ!$B$33:$B$776,C$190)+'СЕТ СН'!$F$12</f>
        <v>174.77900160999999</v>
      </c>
      <c r="D219" s="36">
        <f>SUMIFS(СВЦЭМ!$F$33:$F$776,СВЦЭМ!$A$33:$A$776,$A219,СВЦЭМ!$B$33:$B$776,D$190)+'СЕТ СН'!$F$12</f>
        <v>181.05918482999999</v>
      </c>
      <c r="E219" s="36">
        <f>SUMIFS(СВЦЭМ!$F$33:$F$776,СВЦЭМ!$A$33:$A$776,$A219,СВЦЭМ!$B$33:$B$776,E$190)+'СЕТ СН'!$F$12</f>
        <v>181.76479849</v>
      </c>
      <c r="F219" s="36">
        <f>SUMIFS(СВЦЭМ!$F$33:$F$776,СВЦЭМ!$A$33:$A$776,$A219,СВЦЭМ!$B$33:$B$776,F$190)+'СЕТ СН'!$F$12</f>
        <v>179.41916698</v>
      </c>
      <c r="G219" s="36">
        <f>SUMIFS(СВЦЭМ!$F$33:$F$776,СВЦЭМ!$A$33:$A$776,$A219,СВЦЭМ!$B$33:$B$776,G$190)+'СЕТ СН'!$F$12</f>
        <v>179.35119291999999</v>
      </c>
      <c r="H219" s="36">
        <f>SUMIFS(СВЦЭМ!$F$33:$F$776,СВЦЭМ!$A$33:$A$776,$A219,СВЦЭМ!$B$33:$B$776,H$190)+'СЕТ СН'!$F$12</f>
        <v>173.78990499</v>
      </c>
      <c r="I219" s="36">
        <f>SUMIFS(СВЦЭМ!$F$33:$F$776,СВЦЭМ!$A$33:$A$776,$A219,СВЦЭМ!$B$33:$B$776,I$190)+'СЕТ СН'!$F$12</f>
        <v>170.73664117999999</v>
      </c>
      <c r="J219" s="36">
        <f>SUMIFS(СВЦЭМ!$F$33:$F$776,СВЦЭМ!$A$33:$A$776,$A219,СВЦЭМ!$B$33:$B$776,J$190)+'СЕТ СН'!$F$12</f>
        <v>168.37411993000001</v>
      </c>
      <c r="K219" s="36">
        <f>SUMIFS(СВЦЭМ!$F$33:$F$776,СВЦЭМ!$A$33:$A$776,$A219,СВЦЭМ!$B$33:$B$776,K$190)+'СЕТ СН'!$F$12</f>
        <v>165.73247051000001</v>
      </c>
      <c r="L219" s="36">
        <f>SUMIFS(СВЦЭМ!$F$33:$F$776,СВЦЭМ!$A$33:$A$776,$A219,СВЦЭМ!$B$33:$B$776,L$190)+'СЕТ СН'!$F$12</f>
        <v>158.40185994000001</v>
      </c>
      <c r="M219" s="36">
        <f>SUMIFS(СВЦЭМ!$F$33:$F$776,СВЦЭМ!$A$33:$A$776,$A219,СВЦЭМ!$B$33:$B$776,M$190)+'СЕТ СН'!$F$12</f>
        <v>156.0858255</v>
      </c>
      <c r="N219" s="36">
        <f>SUMIFS(СВЦЭМ!$F$33:$F$776,СВЦЭМ!$A$33:$A$776,$A219,СВЦЭМ!$B$33:$B$776,N$190)+'СЕТ СН'!$F$12</f>
        <v>154.49145781999999</v>
      </c>
      <c r="O219" s="36">
        <f>SUMIFS(СВЦЭМ!$F$33:$F$776,СВЦЭМ!$A$33:$A$776,$A219,СВЦЭМ!$B$33:$B$776,O$190)+'СЕТ СН'!$F$12</f>
        <v>156.78033701999999</v>
      </c>
      <c r="P219" s="36">
        <f>SUMIFS(СВЦЭМ!$F$33:$F$776,СВЦЭМ!$A$33:$A$776,$A219,СВЦЭМ!$B$33:$B$776,P$190)+'СЕТ СН'!$F$12</f>
        <v>159.11462872999999</v>
      </c>
      <c r="Q219" s="36">
        <f>SUMIFS(СВЦЭМ!$F$33:$F$776,СВЦЭМ!$A$33:$A$776,$A219,СВЦЭМ!$B$33:$B$776,Q$190)+'СЕТ СН'!$F$12</f>
        <v>161.02272156999999</v>
      </c>
      <c r="R219" s="36">
        <f>SUMIFS(СВЦЭМ!$F$33:$F$776,СВЦЭМ!$A$33:$A$776,$A219,СВЦЭМ!$B$33:$B$776,R$190)+'СЕТ СН'!$F$12</f>
        <v>162.54103107</v>
      </c>
      <c r="S219" s="36">
        <f>SUMIFS(СВЦЭМ!$F$33:$F$776,СВЦЭМ!$A$33:$A$776,$A219,СВЦЭМ!$B$33:$B$776,S$190)+'СЕТ СН'!$F$12</f>
        <v>163.98703103</v>
      </c>
      <c r="T219" s="36">
        <f>SUMIFS(СВЦЭМ!$F$33:$F$776,СВЦЭМ!$A$33:$A$776,$A219,СВЦЭМ!$B$33:$B$776,T$190)+'СЕТ СН'!$F$12</f>
        <v>164.00449028</v>
      </c>
      <c r="U219" s="36">
        <f>SUMIFS(СВЦЭМ!$F$33:$F$776,СВЦЭМ!$A$33:$A$776,$A219,СВЦЭМ!$B$33:$B$776,U$190)+'СЕТ СН'!$F$12</f>
        <v>162.82017328000001</v>
      </c>
      <c r="V219" s="36">
        <f>SUMIFS(СВЦЭМ!$F$33:$F$776,СВЦЭМ!$A$33:$A$776,$A219,СВЦЭМ!$B$33:$B$776,V$190)+'СЕТ СН'!$F$12</f>
        <v>163.50288900999999</v>
      </c>
      <c r="W219" s="36">
        <f>SUMIFS(СВЦЭМ!$F$33:$F$776,СВЦЭМ!$A$33:$A$776,$A219,СВЦЭМ!$B$33:$B$776,W$190)+'СЕТ СН'!$F$12</f>
        <v>165.62695959999999</v>
      </c>
      <c r="X219" s="36">
        <f>SUMIFS(СВЦЭМ!$F$33:$F$776,СВЦЭМ!$A$33:$A$776,$A219,СВЦЭМ!$B$33:$B$776,X$190)+'СЕТ СН'!$F$12</f>
        <v>165.03755649999999</v>
      </c>
      <c r="Y219" s="36">
        <f>SUMIFS(СВЦЭМ!$F$33:$F$776,СВЦЭМ!$A$33:$A$776,$A219,СВЦЭМ!$B$33:$B$776,Y$190)+'СЕТ СН'!$F$12</f>
        <v>171.01135486000001</v>
      </c>
    </row>
    <row r="220" spans="1:25" ht="15.75" x14ac:dyDescent="0.2">
      <c r="A220" s="35">
        <f t="shared" si="5"/>
        <v>43799</v>
      </c>
      <c r="B220" s="36">
        <f>SUMIFS(СВЦЭМ!$F$33:$F$776,СВЦЭМ!$A$33:$A$776,$A220,СВЦЭМ!$B$33:$B$776,B$190)+'СЕТ СН'!$F$12</f>
        <v>180.6741146</v>
      </c>
      <c r="C220" s="36">
        <f>SUMIFS(СВЦЭМ!$F$33:$F$776,СВЦЭМ!$A$33:$A$776,$A220,СВЦЭМ!$B$33:$B$776,C$190)+'СЕТ СН'!$F$12</f>
        <v>179.6435731</v>
      </c>
      <c r="D220" s="36">
        <f>SUMIFS(СВЦЭМ!$F$33:$F$776,СВЦЭМ!$A$33:$A$776,$A220,СВЦЭМ!$B$33:$B$776,D$190)+'СЕТ СН'!$F$12</f>
        <v>187.88575759</v>
      </c>
      <c r="E220" s="36">
        <f>SUMIFS(СВЦЭМ!$F$33:$F$776,СВЦЭМ!$A$33:$A$776,$A220,СВЦЭМ!$B$33:$B$776,E$190)+'СЕТ СН'!$F$12</f>
        <v>188.50559860999999</v>
      </c>
      <c r="F220" s="36">
        <f>SUMIFS(СВЦЭМ!$F$33:$F$776,СВЦЭМ!$A$33:$A$776,$A220,СВЦЭМ!$B$33:$B$776,F$190)+'СЕТ СН'!$F$12</f>
        <v>184.01966949000001</v>
      </c>
      <c r="G220" s="36">
        <f>SUMIFS(СВЦЭМ!$F$33:$F$776,СВЦЭМ!$A$33:$A$776,$A220,СВЦЭМ!$B$33:$B$776,G$190)+'СЕТ СН'!$F$12</f>
        <v>185.26784810999999</v>
      </c>
      <c r="H220" s="36">
        <f>SUMIFS(СВЦЭМ!$F$33:$F$776,СВЦЭМ!$A$33:$A$776,$A220,СВЦЭМ!$B$33:$B$776,H$190)+'СЕТ СН'!$F$12</f>
        <v>181.69458793999999</v>
      </c>
      <c r="I220" s="36">
        <f>SUMIFS(СВЦЭМ!$F$33:$F$776,СВЦЭМ!$A$33:$A$776,$A220,СВЦЭМ!$B$33:$B$776,I$190)+'СЕТ СН'!$F$12</f>
        <v>179.58821463000001</v>
      </c>
      <c r="J220" s="36">
        <f>SUMIFS(СВЦЭМ!$F$33:$F$776,СВЦЭМ!$A$33:$A$776,$A220,СВЦЭМ!$B$33:$B$776,J$190)+'СЕТ СН'!$F$12</f>
        <v>173.83583603</v>
      </c>
      <c r="K220" s="36">
        <f>SUMIFS(СВЦЭМ!$F$33:$F$776,СВЦЭМ!$A$33:$A$776,$A220,СВЦЭМ!$B$33:$B$776,K$190)+'СЕТ СН'!$F$12</f>
        <v>169.83528565</v>
      </c>
      <c r="L220" s="36">
        <f>SUMIFS(СВЦЭМ!$F$33:$F$776,СВЦЭМ!$A$33:$A$776,$A220,СВЦЭМ!$B$33:$B$776,L$190)+'СЕТ СН'!$F$12</f>
        <v>161.33719525999999</v>
      </c>
      <c r="M220" s="36">
        <f>SUMIFS(СВЦЭМ!$F$33:$F$776,СВЦЭМ!$A$33:$A$776,$A220,СВЦЭМ!$B$33:$B$776,M$190)+'СЕТ СН'!$F$12</f>
        <v>159.19034155</v>
      </c>
      <c r="N220" s="36">
        <f>SUMIFS(СВЦЭМ!$F$33:$F$776,СВЦЭМ!$A$33:$A$776,$A220,СВЦЭМ!$B$33:$B$776,N$190)+'СЕТ СН'!$F$12</f>
        <v>157.84168055999999</v>
      </c>
      <c r="O220" s="36">
        <f>SUMIFS(СВЦЭМ!$F$33:$F$776,СВЦЭМ!$A$33:$A$776,$A220,СВЦЭМ!$B$33:$B$776,O$190)+'СЕТ СН'!$F$12</f>
        <v>159.85910937</v>
      </c>
      <c r="P220" s="36">
        <f>SUMIFS(СВЦЭМ!$F$33:$F$776,СВЦЭМ!$A$33:$A$776,$A220,СВЦЭМ!$B$33:$B$776,P$190)+'СЕТ СН'!$F$12</f>
        <v>161.56256256</v>
      </c>
      <c r="Q220" s="36">
        <f>SUMIFS(СВЦЭМ!$F$33:$F$776,СВЦЭМ!$A$33:$A$776,$A220,СВЦЭМ!$B$33:$B$776,Q$190)+'СЕТ СН'!$F$12</f>
        <v>162.25392245</v>
      </c>
      <c r="R220" s="36">
        <f>SUMIFS(СВЦЭМ!$F$33:$F$776,СВЦЭМ!$A$33:$A$776,$A220,СВЦЭМ!$B$33:$B$776,R$190)+'СЕТ СН'!$F$12</f>
        <v>158.37379419000001</v>
      </c>
      <c r="S220" s="36">
        <f>SUMIFS(СВЦЭМ!$F$33:$F$776,СВЦЭМ!$A$33:$A$776,$A220,СВЦЭМ!$B$33:$B$776,S$190)+'СЕТ СН'!$F$12</f>
        <v>156.55989607000001</v>
      </c>
      <c r="T220" s="36">
        <f>SUMIFS(СВЦЭМ!$F$33:$F$776,СВЦЭМ!$A$33:$A$776,$A220,СВЦЭМ!$B$33:$B$776,T$190)+'СЕТ СН'!$F$12</f>
        <v>154.46903617000001</v>
      </c>
      <c r="U220" s="36">
        <f>SUMIFS(СВЦЭМ!$F$33:$F$776,СВЦЭМ!$A$33:$A$776,$A220,СВЦЭМ!$B$33:$B$776,U$190)+'СЕТ СН'!$F$12</f>
        <v>154.28624984999999</v>
      </c>
      <c r="V220" s="36">
        <f>SUMIFS(СВЦЭМ!$F$33:$F$776,СВЦЭМ!$A$33:$A$776,$A220,СВЦЭМ!$B$33:$B$776,V$190)+'СЕТ СН'!$F$12</f>
        <v>156.52574602000001</v>
      </c>
      <c r="W220" s="36">
        <f>SUMIFS(СВЦЭМ!$F$33:$F$776,СВЦЭМ!$A$33:$A$776,$A220,СВЦЭМ!$B$33:$B$776,W$190)+'СЕТ СН'!$F$12</f>
        <v>158.75762026999999</v>
      </c>
      <c r="X220" s="36">
        <f>SUMIFS(СВЦЭМ!$F$33:$F$776,СВЦЭМ!$A$33:$A$776,$A220,СВЦЭМ!$B$33:$B$776,X$190)+'СЕТ СН'!$F$12</f>
        <v>159.15822567999999</v>
      </c>
      <c r="Y220" s="36">
        <f>SUMIFS(СВЦЭМ!$F$33:$F$776,СВЦЭМ!$A$33:$A$776,$A220,СВЦЭМ!$B$33:$B$776,Y$190)+'СЕТ СН'!$F$12</f>
        <v>167.52181948</v>
      </c>
    </row>
    <row r="221" spans="1:25" ht="15.75" hidden="1" x14ac:dyDescent="0.2">
      <c r="A221" s="35">
        <f t="shared" si="5"/>
        <v>43800</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43771</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43772</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43773</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43774</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43775</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43776</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43777</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43778</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43779</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43780</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43781</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43782</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43783</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43784</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43785</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43786</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43787</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43788</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43789</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43790</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43791</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43792</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43793</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43794</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43795</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43796</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43797</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43798</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43799</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43800</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43771</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43772</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43773</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43774</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43775</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43776</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43777</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43778</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43779</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43780</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43781</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43782</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43783</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43784</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43785</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43786</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43787</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43788</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43789</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43790</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43791</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43792</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43793</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43794</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43795</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43796</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43797</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43798</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43799</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43800</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43771</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43772</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43773</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43774</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43775</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43776</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43777</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43778</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43779</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43780</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43781</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43782</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43783</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43784</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43785</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43786</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43787</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43788</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43789</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43790</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43791</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43792</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43793</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43794</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43795</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43796</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43797</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43798</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43799</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43800</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43771</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43772</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43773</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43774</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43775</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43776</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43777</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43778</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43779</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43780</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43781</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43782</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43783</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43784</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43785</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43786</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43787</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43788</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43789</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43790</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43791</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43792</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43793</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43794</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43795</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43796</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43797</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43798</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43799</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43800</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43771</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43772</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43773</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43774</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43775</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43776</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43777</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43778</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43779</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43780</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43781</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43782</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43783</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43784</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43785</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43786</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43787</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43788</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43789</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43790</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43791</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43792</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43793</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43794</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43795</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43796</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43797</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43798</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43799</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43800</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43771</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43772</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43773</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43774</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43775</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43776</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43777</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43778</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43779</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43780</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43781</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43782</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43783</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43784</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43785</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43786</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43787</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43788</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43789</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43790</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43791</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43792</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43793</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43794</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43795</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43796</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43797</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43798</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43799</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43800</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4.13730288</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610588.25970501057</v>
      </c>
      <c r="O439" s="123"/>
      <c r="P439" s="122">
        <f>СВЦЭМ!$D$12+'СЕТ СН'!$F$10-'СЕТ СН'!$G$22</f>
        <v>610588.25970501057</v>
      </c>
      <c r="Q439" s="123"/>
      <c r="R439" s="122">
        <f>СВЦЭМ!$D$12+'СЕТ СН'!$F$10-'СЕТ СН'!$H$22</f>
        <v>610588.25970501057</v>
      </c>
      <c r="S439" s="123"/>
      <c r="T439" s="122">
        <f>СВЦЭМ!$D$12+'СЕТ СН'!$F$10-'СЕТ СН'!$I$22</f>
        <v>610588.25970501057</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SUMIFS(СВЦЭМ!$D$33:$D$776,СВЦЭМ!$A$33:$A$776,$A12,СВЦЭМ!$B$33:$B$776,B$11)+'СЕТ СН'!$F$11+СВЦЭМ!$D$10+'СЕТ СН'!$F$6-'СЕТ СН'!$F$23</f>
        <v>886.37644249999994</v>
      </c>
      <c r="C12" s="36">
        <f>SUMIFS(СВЦЭМ!$D$33:$D$776,СВЦЭМ!$A$33:$A$776,$A12,СВЦЭМ!$B$33:$B$776,C$11)+'СЕТ СН'!$F$11+СВЦЭМ!$D$10+'СЕТ СН'!$F$6-'СЕТ СН'!$F$23</f>
        <v>930.75805634999995</v>
      </c>
      <c r="D12" s="36">
        <f>SUMIFS(СВЦЭМ!$D$33:$D$776,СВЦЭМ!$A$33:$A$776,$A12,СВЦЭМ!$B$33:$B$776,D$11)+'СЕТ СН'!$F$11+СВЦЭМ!$D$10+'СЕТ СН'!$F$6-'СЕТ СН'!$F$23</f>
        <v>949.35258894000003</v>
      </c>
      <c r="E12" s="36">
        <f>SUMIFS(СВЦЭМ!$D$33:$D$776,СВЦЭМ!$A$33:$A$776,$A12,СВЦЭМ!$B$33:$B$776,E$11)+'СЕТ СН'!$F$11+СВЦЭМ!$D$10+'СЕТ СН'!$F$6-'СЕТ СН'!$F$23</f>
        <v>961.80630356999995</v>
      </c>
      <c r="F12" s="36">
        <f>SUMIFS(СВЦЭМ!$D$33:$D$776,СВЦЭМ!$A$33:$A$776,$A12,СВЦЭМ!$B$33:$B$776,F$11)+'СЕТ СН'!$F$11+СВЦЭМ!$D$10+'СЕТ СН'!$F$6-'СЕТ СН'!$F$23</f>
        <v>965.24988666000002</v>
      </c>
      <c r="G12" s="36">
        <f>SUMIFS(СВЦЭМ!$D$33:$D$776,СВЦЭМ!$A$33:$A$776,$A12,СВЦЭМ!$B$33:$B$776,G$11)+'СЕТ СН'!$F$11+СВЦЭМ!$D$10+'СЕТ СН'!$F$6-'СЕТ СН'!$F$23</f>
        <v>946.5289636</v>
      </c>
      <c r="H12" s="36">
        <f>SUMIFS(СВЦЭМ!$D$33:$D$776,СВЦЭМ!$A$33:$A$776,$A12,СВЦЭМ!$B$33:$B$776,H$11)+'СЕТ СН'!$F$11+СВЦЭМ!$D$10+'СЕТ СН'!$F$6-'СЕТ СН'!$F$23</f>
        <v>936.82034993000002</v>
      </c>
      <c r="I12" s="36">
        <f>SUMIFS(СВЦЭМ!$D$33:$D$776,СВЦЭМ!$A$33:$A$776,$A12,СВЦЭМ!$B$33:$B$776,I$11)+'СЕТ СН'!$F$11+СВЦЭМ!$D$10+'СЕТ СН'!$F$6-'СЕТ СН'!$F$23</f>
        <v>920.76663882000003</v>
      </c>
      <c r="J12" s="36">
        <f>SUMIFS(СВЦЭМ!$D$33:$D$776,СВЦЭМ!$A$33:$A$776,$A12,СВЦЭМ!$B$33:$B$776,J$11)+'СЕТ СН'!$F$11+СВЦЭМ!$D$10+'СЕТ СН'!$F$6-'СЕТ СН'!$F$23</f>
        <v>895.91316087999996</v>
      </c>
      <c r="K12" s="36">
        <f>SUMIFS(СВЦЭМ!$D$33:$D$776,СВЦЭМ!$A$33:$A$776,$A12,СВЦЭМ!$B$33:$B$776,K$11)+'СЕТ СН'!$F$11+СВЦЭМ!$D$10+'СЕТ СН'!$F$6-'СЕТ СН'!$F$23</f>
        <v>883.24470680000002</v>
      </c>
      <c r="L12" s="36">
        <f>SUMIFS(СВЦЭМ!$D$33:$D$776,СВЦЭМ!$A$33:$A$776,$A12,СВЦЭМ!$B$33:$B$776,L$11)+'СЕТ СН'!$F$11+СВЦЭМ!$D$10+'СЕТ СН'!$F$6-'СЕТ СН'!$F$23</f>
        <v>888.72835276000001</v>
      </c>
      <c r="M12" s="36">
        <f>SUMIFS(СВЦЭМ!$D$33:$D$776,СВЦЭМ!$A$33:$A$776,$A12,СВЦЭМ!$B$33:$B$776,M$11)+'СЕТ СН'!$F$11+СВЦЭМ!$D$10+'СЕТ СН'!$F$6-'СЕТ СН'!$F$23</f>
        <v>891.40079076999996</v>
      </c>
      <c r="N12" s="36">
        <f>SUMIFS(СВЦЭМ!$D$33:$D$776,СВЦЭМ!$A$33:$A$776,$A12,СВЦЭМ!$B$33:$B$776,N$11)+'СЕТ СН'!$F$11+СВЦЭМ!$D$10+'СЕТ СН'!$F$6-'СЕТ СН'!$F$23</f>
        <v>897.10493246999999</v>
      </c>
      <c r="O12" s="36">
        <f>SUMIFS(СВЦЭМ!$D$33:$D$776,СВЦЭМ!$A$33:$A$776,$A12,СВЦЭМ!$B$33:$B$776,O$11)+'СЕТ СН'!$F$11+СВЦЭМ!$D$10+'СЕТ СН'!$F$6-'СЕТ СН'!$F$23</f>
        <v>895.09813640999994</v>
      </c>
      <c r="P12" s="36">
        <f>SUMIFS(СВЦЭМ!$D$33:$D$776,СВЦЭМ!$A$33:$A$776,$A12,СВЦЭМ!$B$33:$B$776,P$11)+'СЕТ СН'!$F$11+СВЦЭМ!$D$10+'СЕТ СН'!$F$6-'СЕТ СН'!$F$23</f>
        <v>901.58964573000003</v>
      </c>
      <c r="Q12" s="36">
        <f>SUMIFS(СВЦЭМ!$D$33:$D$776,СВЦЭМ!$A$33:$A$776,$A12,СВЦЭМ!$B$33:$B$776,Q$11)+'СЕТ СН'!$F$11+СВЦЭМ!$D$10+'СЕТ СН'!$F$6-'СЕТ СН'!$F$23</f>
        <v>898.85647970000002</v>
      </c>
      <c r="R12" s="36">
        <f>SUMIFS(СВЦЭМ!$D$33:$D$776,СВЦЭМ!$A$33:$A$776,$A12,СВЦЭМ!$B$33:$B$776,R$11)+'СЕТ СН'!$F$11+СВЦЭМ!$D$10+'СЕТ СН'!$F$6-'СЕТ СН'!$F$23</f>
        <v>855.77910829999996</v>
      </c>
      <c r="S12" s="36">
        <f>SUMIFS(СВЦЭМ!$D$33:$D$776,СВЦЭМ!$A$33:$A$776,$A12,СВЦЭМ!$B$33:$B$776,S$11)+'СЕТ СН'!$F$11+СВЦЭМ!$D$10+'СЕТ СН'!$F$6-'СЕТ СН'!$F$23</f>
        <v>837.41100526000002</v>
      </c>
      <c r="T12" s="36">
        <f>SUMIFS(СВЦЭМ!$D$33:$D$776,СВЦЭМ!$A$33:$A$776,$A12,СВЦЭМ!$B$33:$B$776,T$11)+'СЕТ СН'!$F$11+СВЦЭМ!$D$10+'СЕТ СН'!$F$6-'СЕТ СН'!$F$23</f>
        <v>816.12537467999994</v>
      </c>
      <c r="U12" s="36">
        <f>SUMIFS(СВЦЭМ!$D$33:$D$776,СВЦЭМ!$A$33:$A$776,$A12,СВЦЭМ!$B$33:$B$776,U$11)+'СЕТ СН'!$F$11+СВЦЭМ!$D$10+'СЕТ СН'!$F$6-'СЕТ СН'!$F$23</f>
        <v>815.01730186999998</v>
      </c>
      <c r="V12" s="36">
        <f>SUMIFS(СВЦЭМ!$D$33:$D$776,СВЦЭМ!$A$33:$A$776,$A12,СВЦЭМ!$B$33:$B$776,V$11)+'СЕТ СН'!$F$11+СВЦЭМ!$D$10+'СЕТ СН'!$F$6-'СЕТ СН'!$F$23</f>
        <v>822.97051322999994</v>
      </c>
      <c r="W12" s="36">
        <f>SUMIFS(СВЦЭМ!$D$33:$D$776,СВЦЭМ!$A$33:$A$776,$A12,СВЦЭМ!$B$33:$B$776,W$11)+'СЕТ СН'!$F$11+СВЦЭМ!$D$10+'СЕТ СН'!$F$6-'СЕТ СН'!$F$23</f>
        <v>839.30884548999995</v>
      </c>
      <c r="X12" s="36">
        <f>SUMIFS(СВЦЭМ!$D$33:$D$776,СВЦЭМ!$A$33:$A$776,$A12,СВЦЭМ!$B$33:$B$776,X$11)+'СЕТ СН'!$F$11+СВЦЭМ!$D$10+'СЕТ СН'!$F$6-'СЕТ СН'!$F$23</f>
        <v>853.58484953000004</v>
      </c>
      <c r="Y12" s="36">
        <f>SUMIFS(СВЦЭМ!$D$33:$D$776,СВЦЭМ!$A$33:$A$776,$A12,СВЦЭМ!$B$33:$B$776,Y$11)+'СЕТ СН'!$F$11+СВЦЭМ!$D$10+'СЕТ СН'!$F$6-'СЕТ СН'!$F$23</f>
        <v>881.29725984000004</v>
      </c>
      <c r="AA12" s="45"/>
    </row>
    <row r="13" spans="1:27" ht="15.75" x14ac:dyDescent="0.2">
      <c r="A13" s="35">
        <f>A12+1</f>
        <v>43771</v>
      </c>
      <c r="B13" s="36">
        <f>SUMIFS(СВЦЭМ!$D$33:$D$776,СВЦЭМ!$A$33:$A$776,$A13,СВЦЭМ!$B$33:$B$776,B$11)+'СЕТ СН'!$F$11+СВЦЭМ!$D$10+'СЕТ СН'!$F$6-'СЕТ СН'!$F$23</f>
        <v>898.68057468999996</v>
      </c>
      <c r="C13" s="36">
        <f>SUMIFS(СВЦЭМ!$D$33:$D$776,СВЦЭМ!$A$33:$A$776,$A13,СВЦЭМ!$B$33:$B$776,C$11)+'СЕТ СН'!$F$11+СВЦЭМ!$D$10+'СЕТ СН'!$F$6-'СЕТ СН'!$F$23</f>
        <v>936.82827702999998</v>
      </c>
      <c r="D13" s="36">
        <f>SUMIFS(СВЦЭМ!$D$33:$D$776,СВЦЭМ!$A$33:$A$776,$A13,СВЦЭМ!$B$33:$B$776,D$11)+'СЕТ СН'!$F$11+СВЦЭМ!$D$10+'СЕТ СН'!$F$6-'СЕТ СН'!$F$23</f>
        <v>959.38710051999999</v>
      </c>
      <c r="E13" s="36">
        <f>SUMIFS(СВЦЭМ!$D$33:$D$776,СВЦЭМ!$A$33:$A$776,$A13,СВЦЭМ!$B$33:$B$776,E$11)+'СЕТ СН'!$F$11+СВЦЭМ!$D$10+'СЕТ СН'!$F$6-'СЕТ СН'!$F$23</f>
        <v>969.28750275000004</v>
      </c>
      <c r="F13" s="36">
        <f>SUMIFS(СВЦЭМ!$D$33:$D$776,СВЦЭМ!$A$33:$A$776,$A13,СВЦЭМ!$B$33:$B$776,F$11)+'СЕТ СН'!$F$11+СВЦЭМ!$D$10+'СЕТ СН'!$F$6-'СЕТ СН'!$F$23</f>
        <v>954.07693080000001</v>
      </c>
      <c r="G13" s="36">
        <f>SUMIFS(СВЦЭМ!$D$33:$D$776,СВЦЭМ!$A$33:$A$776,$A13,СВЦЭМ!$B$33:$B$776,G$11)+'СЕТ СН'!$F$11+СВЦЭМ!$D$10+'СЕТ СН'!$F$6-'СЕТ СН'!$F$23</f>
        <v>940.93433267</v>
      </c>
      <c r="H13" s="36">
        <f>SUMIFS(СВЦЭМ!$D$33:$D$776,СВЦЭМ!$A$33:$A$776,$A13,СВЦЭМ!$B$33:$B$776,H$11)+'СЕТ СН'!$F$11+СВЦЭМ!$D$10+'СЕТ СН'!$F$6-'СЕТ СН'!$F$23</f>
        <v>918.90326722999998</v>
      </c>
      <c r="I13" s="36">
        <f>SUMIFS(СВЦЭМ!$D$33:$D$776,СВЦЭМ!$A$33:$A$776,$A13,СВЦЭМ!$B$33:$B$776,I$11)+'СЕТ СН'!$F$11+СВЦЭМ!$D$10+'СЕТ СН'!$F$6-'СЕТ СН'!$F$23</f>
        <v>909.97692185999995</v>
      </c>
      <c r="J13" s="36">
        <f>SUMIFS(СВЦЭМ!$D$33:$D$776,СВЦЭМ!$A$33:$A$776,$A13,СВЦЭМ!$B$33:$B$776,J$11)+'СЕТ СН'!$F$11+СВЦЭМ!$D$10+'СЕТ СН'!$F$6-'СЕТ СН'!$F$23</f>
        <v>895.25951019000001</v>
      </c>
      <c r="K13" s="36">
        <f>SUMIFS(СВЦЭМ!$D$33:$D$776,СВЦЭМ!$A$33:$A$776,$A13,СВЦЭМ!$B$33:$B$776,K$11)+'СЕТ СН'!$F$11+СВЦЭМ!$D$10+'СЕТ СН'!$F$6-'СЕТ СН'!$F$23</f>
        <v>866.20507534000001</v>
      </c>
      <c r="L13" s="36">
        <f>SUMIFS(СВЦЭМ!$D$33:$D$776,СВЦЭМ!$A$33:$A$776,$A13,СВЦЭМ!$B$33:$B$776,L$11)+'СЕТ СН'!$F$11+СВЦЭМ!$D$10+'СЕТ СН'!$F$6-'СЕТ СН'!$F$23</f>
        <v>851.67323957999997</v>
      </c>
      <c r="M13" s="36">
        <f>SUMIFS(СВЦЭМ!$D$33:$D$776,СВЦЭМ!$A$33:$A$776,$A13,СВЦЭМ!$B$33:$B$776,M$11)+'СЕТ СН'!$F$11+СВЦЭМ!$D$10+'СЕТ СН'!$F$6-'СЕТ СН'!$F$23</f>
        <v>862.93990134000001</v>
      </c>
      <c r="N13" s="36">
        <f>SUMIFS(СВЦЭМ!$D$33:$D$776,СВЦЭМ!$A$33:$A$776,$A13,СВЦЭМ!$B$33:$B$776,N$11)+'СЕТ СН'!$F$11+СВЦЭМ!$D$10+'СЕТ СН'!$F$6-'СЕТ СН'!$F$23</f>
        <v>861.69356478999998</v>
      </c>
      <c r="O13" s="36">
        <f>SUMIFS(СВЦЭМ!$D$33:$D$776,СВЦЭМ!$A$33:$A$776,$A13,СВЦЭМ!$B$33:$B$776,O$11)+'СЕТ СН'!$F$11+СВЦЭМ!$D$10+'СЕТ СН'!$F$6-'СЕТ СН'!$F$23</f>
        <v>867.56132754999999</v>
      </c>
      <c r="P13" s="36">
        <f>SUMIFS(СВЦЭМ!$D$33:$D$776,СВЦЭМ!$A$33:$A$776,$A13,СВЦЭМ!$B$33:$B$776,P$11)+'СЕТ СН'!$F$11+СВЦЭМ!$D$10+'СЕТ СН'!$F$6-'СЕТ СН'!$F$23</f>
        <v>874.99554162000004</v>
      </c>
      <c r="Q13" s="36">
        <f>SUMIFS(СВЦЭМ!$D$33:$D$776,СВЦЭМ!$A$33:$A$776,$A13,СВЦЭМ!$B$33:$B$776,Q$11)+'СЕТ СН'!$F$11+СВЦЭМ!$D$10+'СЕТ СН'!$F$6-'СЕТ СН'!$F$23</f>
        <v>857.34390523000002</v>
      </c>
      <c r="R13" s="36">
        <f>SUMIFS(СВЦЭМ!$D$33:$D$776,СВЦЭМ!$A$33:$A$776,$A13,СВЦЭМ!$B$33:$B$776,R$11)+'СЕТ СН'!$F$11+СВЦЭМ!$D$10+'СЕТ СН'!$F$6-'СЕТ СН'!$F$23</f>
        <v>813.08397974000002</v>
      </c>
      <c r="S13" s="36">
        <f>SUMIFS(СВЦЭМ!$D$33:$D$776,СВЦЭМ!$A$33:$A$776,$A13,СВЦЭМ!$B$33:$B$776,S$11)+'СЕТ СН'!$F$11+СВЦЭМ!$D$10+'СЕТ СН'!$F$6-'СЕТ СН'!$F$23</f>
        <v>792.49335050000002</v>
      </c>
      <c r="T13" s="36">
        <f>SUMIFS(СВЦЭМ!$D$33:$D$776,СВЦЭМ!$A$33:$A$776,$A13,СВЦЭМ!$B$33:$B$776,T$11)+'СЕТ СН'!$F$11+СВЦЭМ!$D$10+'СЕТ СН'!$F$6-'СЕТ СН'!$F$23</f>
        <v>784.96977913000001</v>
      </c>
      <c r="U13" s="36">
        <f>SUMIFS(СВЦЭМ!$D$33:$D$776,СВЦЭМ!$A$33:$A$776,$A13,СВЦЭМ!$B$33:$B$776,U$11)+'СЕТ СН'!$F$11+СВЦЭМ!$D$10+'СЕТ СН'!$F$6-'СЕТ СН'!$F$23</f>
        <v>784.80583299</v>
      </c>
      <c r="V13" s="36">
        <f>SUMIFS(СВЦЭМ!$D$33:$D$776,СВЦЭМ!$A$33:$A$776,$A13,СВЦЭМ!$B$33:$B$776,V$11)+'СЕТ СН'!$F$11+СВЦЭМ!$D$10+'СЕТ СН'!$F$6-'СЕТ СН'!$F$23</f>
        <v>786.35530884000002</v>
      </c>
      <c r="W13" s="36">
        <f>SUMIFS(СВЦЭМ!$D$33:$D$776,СВЦЭМ!$A$33:$A$776,$A13,СВЦЭМ!$B$33:$B$776,W$11)+'СЕТ СН'!$F$11+СВЦЭМ!$D$10+'СЕТ СН'!$F$6-'СЕТ СН'!$F$23</f>
        <v>815.25160348999998</v>
      </c>
      <c r="X13" s="36">
        <f>SUMIFS(СВЦЭМ!$D$33:$D$776,СВЦЭМ!$A$33:$A$776,$A13,СВЦЭМ!$B$33:$B$776,X$11)+'СЕТ СН'!$F$11+СВЦЭМ!$D$10+'СЕТ СН'!$F$6-'СЕТ СН'!$F$23</f>
        <v>829.13935034999997</v>
      </c>
      <c r="Y13" s="36">
        <f>SUMIFS(СВЦЭМ!$D$33:$D$776,СВЦЭМ!$A$33:$A$776,$A13,СВЦЭМ!$B$33:$B$776,Y$11)+'СЕТ СН'!$F$11+СВЦЭМ!$D$10+'СЕТ СН'!$F$6-'СЕТ СН'!$F$23</f>
        <v>855.87788584999998</v>
      </c>
    </row>
    <row r="14" spans="1:27" ht="15.75" x14ac:dyDescent="0.2">
      <c r="A14" s="35">
        <f t="shared" ref="A14:A42" si="0">A13+1</f>
        <v>43772</v>
      </c>
      <c r="B14" s="36">
        <f>SUMIFS(СВЦЭМ!$D$33:$D$776,СВЦЭМ!$A$33:$A$776,$A14,СВЦЭМ!$B$33:$B$776,B$11)+'СЕТ СН'!$F$11+СВЦЭМ!$D$10+'СЕТ СН'!$F$6-'СЕТ СН'!$F$23</f>
        <v>840.89231626000003</v>
      </c>
      <c r="C14" s="36">
        <f>SUMIFS(СВЦЭМ!$D$33:$D$776,СВЦЭМ!$A$33:$A$776,$A14,СВЦЭМ!$B$33:$B$776,C$11)+'СЕТ СН'!$F$11+СВЦЭМ!$D$10+'СЕТ СН'!$F$6-'СЕТ СН'!$F$23</f>
        <v>880.80898843</v>
      </c>
      <c r="D14" s="36">
        <f>SUMIFS(СВЦЭМ!$D$33:$D$776,СВЦЭМ!$A$33:$A$776,$A14,СВЦЭМ!$B$33:$B$776,D$11)+'СЕТ СН'!$F$11+СВЦЭМ!$D$10+'СЕТ СН'!$F$6-'СЕТ СН'!$F$23</f>
        <v>896.7745539</v>
      </c>
      <c r="E14" s="36">
        <f>SUMIFS(СВЦЭМ!$D$33:$D$776,СВЦЭМ!$A$33:$A$776,$A14,СВЦЭМ!$B$33:$B$776,E$11)+'СЕТ СН'!$F$11+СВЦЭМ!$D$10+'СЕТ СН'!$F$6-'СЕТ СН'!$F$23</f>
        <v>901.58681057000001</v>
      </c>
      <c r="F14" s="36">
        <f>SUMIFS(СВЦЭМ!$D$33:$D$776,СВЦЭМ!$A$33:$A$776,$A14,СВЦЭМ!$B$33:$B$776,F$11)+'СЕТ СН'!$F$11+СВЦЭМ!$D$10+'СЕТ СН'!$F$6-'СЕТ СН'!$F$23</f>
        <v>918.20310119999999</v>
      </c>
      <c r="G14" s="36">
        <f>SUMIFS(СВЦЭМ!$D$33:$D$776,СВЦЭМ!$A$33:$A$776,$A14,СВЦЭМ!$B$33:$B$776,G$11)+'СЕТ СН'!$F$11+СВЦЭМ!$D$10+'СЕТ СН'!$F$6-'СЕТ СН'!$F$23</f>
        <v>904.75247950999994</v>
      </c>
      <c r="H14" s="36">
        <f>SUMIFS(СВЦЭМ!$D$33:$D$776,СВЦЭМ!$A$33:$A$776,$A14,СВЦЭМ!$B$33:$B$776,H$11)+'СЕТ СН'!$F$11+СВЦЭМ!$D$10+'СЕТ СН'!$F$6-'СЕТ СН'!$F$23</f>
        <v>889.83693633999997</v>
      </c>
      <c r="I14" s="36">
        <f>SUMIFS(СВЦЭМ!$D$33:$D$776,СВЦЭМ!$A$33:$A$776,$A14,СВЦЭМ!$B$33:$B$776,I$11)+'СЕТ СН'!$F$11+СВЦЭМ!$D$10+'СЕТ СН'!$F$6-'СЕТ СН'!$F$23</f>
        <v>880.28894933000004</v>
      </c>
      <c r="J14" s="36">
        <f>SUMIFS(СВЦЭМ!$D$33:$D$776,СВЦЭМ!$A$33:$A$776,$A14,СВЦЭМ!$B$33:$B$776,J$11)+'СЕТ СН'!$F$11+СВЦЭМ!$D$10+'СЕТ СН'!$F$6-'СЕТ СН'!$F$23</f>
        <v>843.23492374</v>
      </c>
      <c r="K14" s="36">
        <f>SUMIFS(СВЦЭМ!$D$33:$D$776,СВЦЭМ!$A$33:$A$776,$A14,СВЦЭМ!$B$33:$B$776,K$11)+'СЕТ СН'!$F$11+СВЦЭМ!$D$10+'СЕТ СН'!$F$6-'СЕТ СН'!$F$23</f>
        <v>797.65852132999999</v>
      </c>
      <c r="L14" s="36">
        <f>SUMIFS(СВЦЭМ!$D$33:$D$776,СВЦЭМ!$A$33:$A$776,$A14,СВЦЭМ!$B$33:$B$776,L$11)+'СЕТ СН'!$F$11+СВЦЭМ!$D$10+'СЕТ СН'!$F$6-'СЕТ СН'!$F$23</f>
        <v>783.57561565000003</v>
      </c>
      <c r="M14" s="36">
        <f>SUMIFS(СВЦЭМ!$D$33:$D$776,СВЦЭМ!$A$33:$A$776,$A14,СВЦЭМ!$B$33:$B$776,M$11)+'СЕТ СН'!$F$11+СВЦЭМ!$D$10+'СЕТ СН'!$F$6-'СЕТ СН'!$F$23</f>
        <v>786.06368140999996</v>
      </c>
      <c r="N14" s="36">
        <f>SUMIFS(СВЦЭМ!$D$33:$D$776,СВЦЭМ!$A$33:$A$776,$A14,СВЦЭМ!$B$33:$B$776,N$11)+'СЕТ СН'!$F$11+СВЦЭМ!$D$10+'СЕТ СН'!$F$6-'СЕТ СН'!$F$23</f>
        <v>790.11580045999995</v>
      </c>
      <c r="O14" s="36">
        <f>SUMIFS(СВЦЭМ!$D$33:$D$776,СВЦЭМ!$A$33:$A$776,$A14,СВЦЭМ!$B$33:$B$776,O$11)+'СЕТ СН'!$F$11+СВЦЭМ!$D$10+'СЕТ СН'!$F$6-'СЕТ СН'!$F$23</f>
        <v>793.81801108000002</v>
      </c>
      <c r="P14" s="36">
        <f>SUMIFS(СВЦЭМ!$D$33:$D$776,СВЦЭМ!$A$33:$A$776,$A14,СВЦЭМ!$B$33:$B$776,P$11)+'СЕТ СН'!$F$11+СВЦЭМ!$D$10+'СЕТ СН'!$F$6-'СЕТ СН'!$F$23</f>
        <v>800.80308967999997</v>
      </c>
      <c r="Q14" s="36">
        <f>SUMIFS(СВЦЭМ!$D$33:$D$776,СВЦЭМ!$A$33:$A$776,$A14,СВЦЭМ!$B$33:$B$776,Q$11)+'СЕТ СН'!$F$11+СВЦЭМ!$D$10+'СЕТ СН'!$F$6-'СЕТ СН'!$F$23</f>
        <v>794.13093288000005</v>
      </c>
      <c r="R14" s="36">
        <f>SUMIFS(СВЦЭМ!$D$33:$D$776,СВЦЭМ!$A$33:$A$776,$A14,СВЦЭМ!$B$33:$B$776,R$11)+'СЕТ СН'!$F$11+СВЦЭМ!$D$10+'СЕТ СН'!$F$6-'СЕТ СН'!$F$23</f>
        <v>758.68508677</v>
      </c>
      <c r="S14" s="36">
        <f>SUMIFS(СВЦЭМ!$D$33:$D$776,СВЦЭМ!$A$33:$A$776,$A14,СВЦЭМ!$B$33:$B$776,S$11)+'СЕТ СН'!$F$11+СВЦЭМ!$D$10+'СЕТ СН'!$F$6-'СЕТ СН'!$F$23</f>
        <v>731.33993128999998</v>
      </c>
      <c r="T14" s="36">
        <f>SUMIFS(СВЦЭМ!$D$33:$D$776,СВЦЭМ!$A$33:$A$776,$A14,СВЦЭМ!$B$33:$B$776,T$11)+'СЕТ СН'!$F$11+СВЦЭМ!$D$10+'СЕТ СН'!$F$6-'СЕТ СН'!$F$23</f>
        <v>714.03990089000001</v>
      </c>
      <c r="U14" s="36">
        <f>SUMIFS(СВЦЭМ!$D$33:$D$776,СВЦЭМ!$A$33:$A$776,$A14,СВЦЭМ!$B$33:$B$776,U$11)+'СЕТ СН'!$F$11+СВЦЭМ!$D$10+'СЕТ СН'!$F$6-'СЕТ СН'!$F$23</f>
        <v>714.59720252</v>
      </c>
      <c r="V14" s="36">
        <f>SUMIFS(СВЦЭМ!$D$33:$D$776,СВЦЭМ!$A$33:$A$776,$A14,СВЦЭМ!$B$33:$B$776,V$11)+'СЕТ СН'!$F$11+СВЦЭМ!$D$10+'СЕТ СН'!$F$6-'СЕТ СН'!$F$23</f>
        <v>726.05181789999995</v>
      </c>
      <c r="W14" s="36">
        <f>SUMIFS(СВЦЭМ!$D$33:$D$776,СВЦЭМ!$A$33:$A$776,$A14,СВЦЭМ!$B$33:$B$776,W$11)+'СЕТ СН'!$F$11+СВЦЭМ!$D$10+'СЕТ СН'!$F$6-'СЕТ СН'!$F$23</f>
        <v>733.76174760000004</v>
      </c>
      <c r="X14" s="36">
        <f>SUMIFS(СВЦЭМ!$D$33:$D$776,СВЦЭМ!$A$33:$A$776,$A14,СВЦЭМ!$B$33:$B$776,X$11)+'СЕТ СН'!$F$11+СВЦЭМ!$D$10+'СЕТ СН'!$F$6-'СЕТ СН'!$F$23</f>
        <v>747.03257267000004</v>
      </c>
      <c r="Y14" s="36">
        <f>SUMIFS(СВЦЭМ!$D$33:$D$776,СВЦЭМ!$A$33:$A$776,$A14,СВЦЭМ!$B$33:$B$776,Y$11)+'СЕТ СН'!$F$11+СВЦЭМ!$D$10+'СЕТ СН'!$F$6-'СЕТ СН'!$F$23</f>
        <v>790.37183110000001</v>
      </c>
    </row>
    <row r="15" spans="1:27" ht="15.75" x14ac:dyDescent="0.2">
      <c r="A15" s="35">
        <f t="shared" si="0"/>
        <v>43773</v>
      </c>
      <c r="B15" s="36">
        <f>SUMIFS(СВЦЭМ!$D$33:$D$776,СВЦЭМ!$A$33:$A$776,$A15,СВЦЭМ!$B$33:$B$776,B$11)+'СЕТ СН'!$F$11+СВЦЭМ!$D$10+'СЕТ СН'!$F$6-'СЕТ СН'!$F$23</f>
        <v>868.37637124000003</v>
      </c>
      <c r="C15" s="36">
        <f>SUMIFS(СВЦЭМ!$D$33:$D$776,СВЦЭМ!$A$33:$A$776,$A15,СВЦЭМ!$B$33:$B$776,C$11)+'СЕТ СН'!$F$11+СВЦЭМ!$D$10+'СЕТ СН'!$F$6-'СЕТ СН'!$F$23</f>
        <v>901.44445275999999</v>
      </c>
      <c r="D15" s="36">
        <f>SUMIFS(СВЦЭМ!$D$33:$D$776,СВЦЭМ!$A$33:$A$776,$A15,СВЦЭМ!$B$33:$B$776,D$11)+'СЕТ СН'!$F$11+СВЦЭМ!$D$10+'СЕТ СН'!$F$6-'СЕТ СН'!$F$23</f>
        <v>912.85945899000001</v>
      </c>
      <c r="E15" s="36">
        <f>SUMIFS(СВЦЭМ!$D$33:$D$776,СВЦЭМ!$A$33:$A$776,$A15,СВЦЭМ!$B$33:$B$776,E$11)+'СЕТ СН'!$F$11+СВЦЭМ!$D$10+'СЕТ СН'!$F$6-'СЕТ СН'!$F$23</f>
        <v>936.96756722999999</v>
      </c>
      <c r="F15" s="36">
        <f>SUMIFS(СВЦЭМ!$D$33:$D$776,СВЦЭМ!$A$33:$A$776,$A15,СВЦЭМ!$B$33:$B$776,F$11)+'СЕТ СН'!$F$11+СВЦЭМ!$D$10+'СЕТ СН'!$F$6-'СЕТ СН'!$F$23</f>
        <v>938.68789778999997</v>
      </c>
      <c r="G15" s="36">
        <f>SUMIFS(СВЦЭМ!$D$33:$D$776,СВЦЭМ!$A$33:$A$776,$A15,СВЦЭМ!$B$33:$B$776,G$11)+'СЕТ СН'!$F$11+СВЦЭМ!$D$10+'СЕТ СН'!$F$6-'СЕТ СН'!$F$23</f>
        <v>904.50231188999999</v>
      </c>
      <c r="H15" s="36">
        <f>SUMIFS(СВЦЭМ!$D$33:$D$776,СВЦЭМ!$A$33:$A$776,$A15,СВЦЭМ!$B$33:$B$776,H$11)+'СЕТ СН'!$F$11+СВЦЭМ!$D$10+'СЕТ СН'!$F$6-'СЕТ СН'!$F$23</f>
        <v>871.69627494999997</v>
      </c>
      <c r="I15" s="36">
        <f>SUMIFS(СВЦЭМ!$D$33:$D$776,СВЦЭМ!$A$33:$A$776,$A15,СВЦЭМ!$B$33:$B$776,I$11)+'СЕТ СН'!$F$11+СВЦЭМ!$D$10+'СЕТ СН'!$F$6-'СЕТ СН'!$F$23</f>
        <v>861.99178632999997</v>
      </c>
      <c r="J15" s="36">
        <f>SUMIFS(СВЦЭМ!$D$33:$D$776,СВЦЭМ!$A$33:$A$776,$A15,СВЦЭМ!$B$33:$B$776,J$11)+'СЕТ СН'!$F$11+СВЦЭМ!$D$10+'СЕТ СН'!$F$6-'СЕТ СН'!$F$23</f>
        <v>845.05560146999994</v>
      </c>
      <c r="K15" s="36">
        <f>SUMIFS(СВЦЭМ!$D$33:$D$776,СВЦЭМ!$A$33:$A$776,$A15,СВЦЭМ!$B$33:$B$776,K$11)+'СЕТ СН'!$F$11+СВЦЭМ!$D$10+'СЕТ СН'!$F$6-'СЕТ СН'!$F$23</f>
        <v>816.53014360999998</v>
      </c>
      <c r="L15" s="36">
        <f>SUMIFS(СВЦЭМ!$D$33:$D$776,СВЦЭМ!$A$33:$A$776,$A15,СВЦЭМ!$B$33:$B$776,L$11)+'СЕТ СН'!$F$11+СВЦЭМ!$D$10+'СЕТ СН'!$F$6-'СЕТ СН'!$F$23</f>
        <v>801.23000806999994</v>
      </c>
      <c r="M15" s="36">
        <f>SUMIFS(СВЦЭМ!$D$33:$D$776,СВЦЭМ!$A$33:$A$776,$A15,СВЦЭМ!$B$33:$B$776,M$11)+'СЕТ СН'!$F$11+СВЦЭМ!$D$10+'СЕТ СН'!$F$6-'СЕТ СН'!$F$23</f>
        <v>802.67941146999999</v>
      </c>
      <c r="N15" s="36">
        <f>SUMIFS(СВЦЭМ!$D$33:$D$776,СВЦЭМ!$A$33:$A$776,$A15,СВЦЭМ!$B$33:$B$776,N$11)+'СЕТ СН'!$F$11+СВЦЭМ!$D$10+'СЕТ СН'!$F$6-'СЕТ СН'!$F$23</f>
        <v>804.51734122000005</v>
      </c>
      <c r="O15" s="36">
        <f>SUMIFS(СВЦЭМ!$D$33:$D$776,СВЦЭМ!$A$33:$A$776,$A15,СВЦЭМ!$B$33:$B$776,O$11)+'СЕТ СН'!$F$11+СВЦЭМ!$D$10+'СЕТ СН'!$F$6-'СЕТ СН'!$F$23</f>
        <v>808.17201074000002</v>
      </c>
      <c r="P15" s="36">
        <f>SUMIFS(СВЦЭМ!$D$33:$D$776,СВЦЭМ!$A$33:$A$776,$A15,СВЦЭМ!$B$33:$B$776,P$11)+'СЕТ СН'!$F$11+СВЦЭМ!$D$10+'СЕТ СН'!$F$6-'СЕТ СН'!$F$23</f>
        <v>826.62342744</v>
      </c>
      <c r="Q15" s="36">
        <f>SUMIFS(СВЦЭМ!$D$33:$D$776,СВЦЭМ!$A$33:$A$776,$A15,СВЦЭМ!$B$33:$B$776,Q$11)+'СЕТ СН'!$F$11+СВЦЭМ!$D$10+'СЕТ СН'!$F$6-'СЕТ СН'!$F$23</f>
        <v>830.41130223999994</v>
      </c>
      <c r="R15" s="36">
        <f>SUMIFS(СВЦЭМ!$D$33:$D$776,СВЦЭМ!$A$33:$A$776,$A15,СВЦЭМ!$B$33:$B$776,R$11)+'СЕТ СН'!$F$11+СВЦЭМ!$D$10+'СЕТ СН'!$F$6-'СЕТ СН'!$F$23</f>
        <v>790.32698438</v>
      </c>
      <c r="S15" s="36">
        <f>SUMIFS(СВЦЭМ!$D$33:$D$776,СВЦЭМ!$A$33:$A$776,$A15,СВЦЭМ!$B$33:$B$776,S$11)+'СЕТ СН'!$F$11+СВЦЭМ!$D$10+'СЕТ СН'!$F$6-'СЕТ СН'!$F$23</f>
        <v>757.89420547999998</v>
      </c>
      <c r="T15" s="36">
        <f>SUMIFS(СВЦЭМ!$D$33:$D$776,СВЦЭМ!$A$33:$A$776,$A15,СВЦЭМ!$B$33:$B$776,T$11)+'СЕТ СН'!$F$11+СВЦЭМ!$D$10+'СЕТ СН'!$F$6-'СЕТ СН'!$F$23</f>
        <v>744.42364698999995</v>
      </c>
      <c r="U15" s="36">
        <f>SUMIFS(СВЦЭМ!$D$33:$D$776,СВЦЭМ!$A$33:$A$776,$A15,СВЦЭМ!$B$33:$B$776,U$11)+'СЕТ СН'!$F$11+СВЦЭМ!$D$10+'СЕТ СН'!$F$6-'СЕТ СН'!$F$23</f>
        <v>738.07220554000003</v>
      </c>
      <c r="V15" s="36">
        <f>SUMIFS(СВЦЭМ!$D$33:$D$776,СВЦЭМ!$A$33:$A$776,$A15,СВЦЭМ!$B$33:$B$776,V$11)+'СЕТ СН'!$F$11+СВЦЭМ!$D$10+'СЕТ СН'!$F$6-'СЕТ СН'!$F$23</f>
        <v>747.05379100000005</v>
      </c>
      <c r="W15" s="36">
        <f>SUMIFS(СВЦЭМ!$D$33:$D$776,СВЦЭМ!$A$33:$A$776,$A15,СВЦЭМ!$B$33:$B$776,W$11)+'СЕТ СН'!$F$11+СВЦЭМ!$D$10+'СЕТ СН'!$F$6-'СЕТ СН'!$F$23</f>
        <v>765.62325807000002</v>
      </c>
      <c r="X15" s="36">
        <f>SUMIFS(СВЦЭМ!$D$33:$D$776,СВЦЭМ!$A$33:$A$776,$A15,СВЦЭМ!$B$33:$B$776,X$11)+'СЕТ СН'!$F$11+СВЦЭМ!$D$10+'СЕТ СН'!$F$6-'СЕТ СН'!$F$23</f>
        <v>780.24748508000005</v>
      </c>
      <c r="Y15" s="36">
        <f>SUMIFS(СВЦЭМ!$D$33:$D$776,СВЦЭМ!$A$33:$A$776,$A15,СВЦЭМ!$B$33:$B$776,Y$11)+'СЕТ СН'!$F$11+СВЦЭМ!$D$10+'СЕТ СН'!$F$6-'СЕТ СН'!$F$23</f>
        <v>812.40339542000004</v>
      </c>
    </row>
    <row r="16" spans="1:27" ht="15.75" x14ac:dyDescent="0.2">
      <c r="A16" s="35">
        <f t="shared" si="0"/>
        <v>43774</v>
      </c>
      <c r="B16" s="36">
        <f>SUMIFS(СВЦЭМ!$D$33:$D$776,СВЦЭМ!$A$33:$A$776,$A16,СВЦЭМ!$B$33:$B$776,B$11)+'СЕТ СН'!$F$11+СВЦЭМ!$D$10+'СЕТ СН'!$F$6-'СЕТ СН'!$F$23</f>
        <v>920.69670483000004</v>
      </c>
      <c r="C16" s="36">
        <f>SUMIFS(СВЦЭМ!$D$33:$D$776,СВЦЭМ!$A$33:$A$776,$A16,СВЦЭМ!$B$33:$B$776,C$11)+'СЕТ СН'!$F$11+СВЦЭМ!$D$10+'СЕТ СН'!$F$6-'СЕТ СН'!$F$23</f>
        <v>940.39904670999999</v>
      </c>
      <c r="D16" s="36">
        <f>SUMIFS(СВЦЭМ!$D$33:$D$776,СВЦЭМ!$A$33:$A$776,$A16,СВЦЭМ!$B$33:$B$776,D$11)+'СЕТ СН'!$F$11+СВЦЭМ!$D$10+'СЕТ СН'!$F$6-'СЕТ СН'!$F$23</f>
        <v>932.14639420000003</v>
      </c>
      <c r="E16" s="36">
        <f>SUMIFS(СВЦЭМ!$D$33:$D$776,СВЦЭМ!$A$33:$A$776,$A16,СВЦЭМ!$B$33:$B$776,E$11)+'СЕТ СН'!$F$11+СВЦЭМ!$D$10+'СЕТ СН'!$F$6-'СЕТ СН'!$F$23</f>
        <v>937.68839814</v>
      </c>
      <c r="F16" s="36">
        <f>SUMIFS(СВЦЭМ!$D$33:$D$776,СВЦЭМ!$A$33:$A$776,$A16,СВЦЭМ!$B$33:$B$776,F$11)+'СЕТ СН'!$F$11+СВЦЭМ!$D$10+'СЕТ СН'!$F$6-'СЕТ СН'!$F$23</f>
        <v>939.82511508999994</v>
      </c>
      <c r="G16" s="36">
        <f>SUMIFS(СВЦЭМ!$D$33:$D$776,СВЦЭМ!$A$33:$A$776,$A16,СВЦЭМ!$B$33:$B$776,G$11)+'СЕТ СН'!$F$11+СВЦЭМ!$D$10+'СЕТ СН'!$F$6-'СЕТ СН'!$F$23</f>
        <v>920.92390945</v>
      </c>
      <c r="H16" s="36">
        <f>SUMIFS(СВЦЭМ!$D$33:$D$776,СВЦЭМ!$A$33:$A$776,$A16,СВЦЭМ!$B$33:$B$776,H$11)+'СЕТ СН'!$F$11+СВЦЭМ!$D$10+'СЕТ СН'!$F$6-'СЕТ СН'!$F$23</f>
        <v>877.56961033999994</v>
      </c>
      <c r="I16" s="36">
        <f>SUMIFS(СВЦЭМ!$D$33:$D$776,СВЦЭМ!$A$33:$A$776,$A16,СВЦЭМ!$B$33:$B$776,I$11)+'СЕТ СН'!$F$11+СВЦЭМ!$D$10+'СЕТ СН'!$F$6-'СЕТ СН'!$F$23</f>
        <v>890.95853059000001</v>
      </c>
      <c r="J16" s="36">
        <f>SUMIFS(СВЦЭМ!$D$33:$D$776,СВЦЭМ!$A$33:$A$776,$A16,СВЦЭМ!$B$33:$B$776,J$11)+'СЕТ СН'!$F$11+СВЦЭМ!$D$10+'СЕТ СН'!$F$6-'СЕТ СН'!$F$23</f>
        <v>873.32609290999994</v>
      </c>
      <c r="K16" s="36">
        <f>SUMIFS(СВЦЭМ!$D$33:$D$776,СВЦЭМ!$A$33:$A$776,$A16,СВЦЭМ!$B$33:$B$776,K$11)+'СЕТ СН'!$F$11+СВЦЭМ!$D$10+'СЕТ СН'!$F$6-'СЕТ СН'!$F$23</f>
        <v>847.58579148000001</v>
      </c>
      <c r="L16" s="36">
        <f>SUMIFS(СВЦЭМ!$D$33:$D$776,СВЦЭМ!$A$33:$A$776,$A16,СВЦЭМ!$B$33:$B$776,L$11)+'СЕТ СН'!$F$11+СВЦЭМ!$D$10+'СЕТ СН'!$F$6-'СЕТ СН'!$F$23</f>
        <v>844.23561030999997</v>
      </c>
      <c r="M16" s="36">
        <f>SUMIFS(СВЦЭМ!$D$33:$D$776,СВЦЭМ!$A$33:$A$776,$A16,СВЦЭМ!$B$33:$B$776,M$11)+'СЕТ СН'!$F$11+СВЦЭМ!$D$10+'СЕТ СН'!$F$6-'СЕТ СН'!$F$23</f>
        <v>849.18571152999994</v>
      </c>
      <c r="N16" s="36">
        <f>SUMIFS(СВЦЭМ!$D$33:$D$776,СВЦЭМ!$A$33:$A$776,$A16,СВЦЭМ!$B$33:$B$776,N$11)+'СЕТ СН'!$F$11+СВЦЭМ!$D$10+'СЕТ СН'!$F$6-'СЕТ СН'!$F$23</f>
        <v>848.76900395999996</v>
      </c>
      <c r="O16" s="36">
        <f>SUMIFS(СВЦЭМ!$D$33:$D$776,СВЦЭМ!$A$33:$A$776,$A16,СВЦЭМ!$B$33:$B$776,O$11)+'СЕТ СН'!$F$11+СВЦЭМ!$D$10+'СЕТ СН'!$F$6-'СЕТ СН'!$F$23</f>
        <v>864.59093640000003</v>
      </c>
      <c r="P16" s="36">
        <f>SUMIFS(СВЦЭМ!$D$33:$D$776,СВЦЭМ!$A$33:$A$776,$A16,СВЦЭМ!$B$33:$B$776,P$11)+'СЕТ СН'!$F$11+СВЦЭМ!$D$10+'СЕТ СН'!$F$6-'СЕТ СН'!$F$23</f>
        <v>869.23622225999998</v>
      </c>
      <c r="Q16" s="36">
        <f>SUMIFS(СВЦЭМ!$D$33:$D$776,СВЦЭМ!$A$33:$A$776,$A16,СВЦЭМ!$B$33:$B$776,Q$11)+'СЕТ СН'!$F$11+СВЦЭМ!$D$10+'СЕТ СН'!$F$6-'СЕТ СН'!$F$23</f>
        <v>855.00940147999995</v>
      </c>
      <c r="R16" s="36">
        <f>SUMIFS(СВЦЭМ!$D$33:$D$776,СВЦЭМ!$A$33:$A$776,$A16,СВЦЭМ!$B$33:$B$776,R$11)+'СЕТ СН'!$F$11+СВЦЭМ!$D$10+'СЕТ СН'!$F$6-'СЕТ СН'!$F$23</f>
        <v>803.10991865999995</v>
      </c>
      <c r="S16" s="36">
        <f>SUMIFS(СВЦЭМ!$D$33:$D$776,СВЦЭМ!$A$33:$A$776,$A16,СВЦЭМ!$B$33:$B$776,S$11)+'СЕТ СН'!$F$11+СВЦЭМ!$D$10+'СЕТ СН'!$F$6-'СЕТ СН'!$F$23</f>
        <v>775.93676931000005</v>
      </c>
      <c r="T16" s="36">
        <f>SUMIFS(СВЦЭМ!$D$33:$D$776,СВЦЭМ!$A$33:$A$776,$A16,СВЦЭМ!$B$33:$B$776,T$11)+'СЕТ СН'!$F$11+СВЦЭМ!$D$10+'СЕТ СН'!$F$6-'СЕТ СН'!$F$23</f>
        <v>787.10409604999995</v>
      </c>
      <c r="U16" s="36">
        <f>SUMIFS(СВЦЭМ!$D$33:$D$776,СВЦЭМ!$A$33:$A$776,$A16,СВЦЭМ!$B$33:$B$776,U$11)+'СЕТ СН'!$F$11+СВЦЭМ!$D$10+'СЕТ СН'!$F$6-'СЕТ СН'!$F$23</f>
        <v>791.13657712999998</v>
      </c>
      <c r="V16" s="36">
        <f>SUMIFS(СВЦЭМ!$D$33:$D$776,СВЦЭМ!$A$33:$A$776,$A16,СВЦЭМ!$B$33:$B$776,V$11)+'СЕТ СН'!$F$11+СВЦЭМ!$D$10+'СЕТ СН'!$F$6-'СЕТ СН'!$F$23</f>
        <v>781.92168525</v>
      </c>
      <c r="W16" s="36">
        <f>SUMIFS(СВЦЭМ!$D$33:$D$776,СВЦЭМ!$A$33:$A$776,$A16,СВЦЭМ!$B$33:$B$776,W$11)+'СЕТ СН'!$F$11+СВЦЭМ!$D$10+'СЕТ СН'!$F$6-'СЕТ СН'!$F$23</f>
        <v>788.75151540000002</v>
      </c>
      <c r="X16" s="36">
        <f>SUMIFS(СВЦЭМ!$D$33:$D$776,СВЦЭМ!$A$33:$A$776,$A16,СВЦЭМ!$B$33:$B$776,X$11)+'СЕТ СН'!$F$11+СВЦЭМ!$D$10+'СЕТ СН'!$F$6-'СЕТ СН'!$F$23</f>
        <v>806.03285531999995</v>
      </c>
      <c r="Y16" s="36">
        <f>SUMIFS(СВЦЭМ!$D$33:$D$776,СВЦЭМ!$A$33:$A$776,$A16,СВЦЭМ!$B$33:$B$776,Y$11)+'СЕТ СН'!$F$11+СВЦЭМ!$D$10+'СЕТ СН'!$F$6-'СЕТ СН'!$F$23</f>
        <v>846.17352741000002</v>
      </c>
    </row>
    <row r="17" spans="1:25" ht="15.75" x14ac:dyDescent="0.2">
      <c r="A17" s="35">
        <f t="shared" si="0"/>
        <v>43775</v>
      </c>
      <c r="B17" s="36">
        <f>SUMIFS(СВЦЭМ!$D$33:$D$776,СВЦЭМ!$A$33:$A$776,$A17,СВЦЭМ!$B$33:$B$776,B$11)+'СЕТ СН'!$F$11+СВЦЭМ!$D$10+'СЕТ СН'!$F$6-'СЕТ СН'!$F$23</f>
        <v>842.97239336999996</v>
      </c>
      <c r="C17" s="36">
        <f>SUMIFS(СВЦЭМ!$D$33:$D$776,СВЦЭМ!$A$33:$A$776,$A17,СВЦЭМ!$B$33:$B$776,C$11)+'СЕТ СН'!$F$11+СВЦЭМ!$D$10+'СЕТ СН'!$F$6-'СЕТ СН'!$F$23</f>
        <v>863.54517239999996</v>
      </c>
      <c r="D17" s="36">
        <f>SUMIFS(СВЦЭМ!$D$33:$D$776,СВЦЭМ!$A$33:$A$776,$A17,СВЦЭМ!$B$33:$B$776,D$11)+'СЕТ СН'!$F$11+СВЦЭМ!$D$10+'СЕТ СН'!$F$6-'СЕТ СН'!$F$23</f>
        <v>877.30765145999999</v>
      </c>
      <c r="E17" s="36">
        <f>SUMIFS(СВЦЭМ!$D$33:$D$776,СВЦЭМ!$A$33:$A$776,$A17,СВЦЭМ!$B$33:$B$776,E$11)+'СЕТ СН'!$F$11+СВЦЭМ!$D$10+'СЕТ СН'!$F$6-'СЕТ СН'!$F$23</f>
        <v>884.88746962999994</v>
      </c>
      <c r="F17" s="36">
        <f>SUMIFS(СВЦЭМ!$D$33:$D$776,СВЦЭМ!$A$33:$A$776,$A17,СВЦЭМ!$B$33:$B$776,F$11)+'СЕТ СН'!$F$11+СВЦЭМ!$D$10+'СЕТ СН'!$F$6-'СЕТ СН'!$F$23</f>
        <v>889.28511292999997</v>
      </c>
      <c r="G17" s="36">
        <f>SUMIFS(СВЦЭМ!$D$33:$D$776,СВЦЭМ!$A$33:$A$776,$A17,СВЦЭМ!$B$33:$B$776,G$11)+'СЕТ СН'!$F$11+СВЦЭМ!$D$10+'СЕТ СН'!$F$6-'СЕТ СН'!$F$23</f>
        <v>872.81690045999994</v>
      </c>
      <c r="H17" s="36">
        <f>SUMIFS(СВЦЭМ!$D$33:$D$776,СВЦЭМ!$A$33:$A$776,$A17,СВЦЭМ!$B$33:$B$776,H$11)+'СЕТ СН'!$F$11+СВЦЭМ!$D$10+'СЕТ СН'!$F$6-'СЕТ СН'!$F$23</f>
        <v>843.84309657999995</v>
      </c>
      <c r="I17" s="36">
        <f>SUMIFS(СВЦЭМ!$D$33:$D$776,СВЦЭМ!$A$33:$A$776,$A17,СВЦЭМ!$B$33:$B$776,I$11)+'СЕТ СН'!$F$11+СВЦЭМ!$D$10+'СЕТ СН'!$F$6-'СЕТ СН'!$F$23</f>
        <v>812.69926029999999</v>
      </c>
      <c r="J17" s="36">
        <f>SUMIFS(СВЦЭМ!$D$33:$D$776,СВЦЭМ!$A$33:$A$776,$A17,СВЦЭМ!$B$33:$B$776,J$11)+'СЕТ СН'!$F$11+СВЦЭМ!$D$10+'СЕТ СН'!$F$6-'СЕТ СН'!$F$23</f>
        <v>804.99200958999995</v>
      </c>
      <c r="K17" s="36">
        <f>SUMIFS(СВЦЭМ!$D$33:$D$776,СВЦЭМ!$A$33:$A$776,$A17,СВЦЭМ!$B$33:$B$776,K$11)+'СЕТ СН'!$F$11+СВЦЭМ!$D$10+'СЕТ СН'!$F$6-'СЕТ СН'!$F$23</f>
        <v>800.58295480000004</v>
      </c>
      <c r="L17" s="36">
        <f>SUMIFS(СВЦЭМ!$D$33:$D$776,СВЦЭМ!$A$33:$A$776,$A17,СВЦЭМ!$B$33:$B$776,L$11)+'СЕТ СН'!$F$11+СВЦЭМ!$D$10+'СЕТ СН'!$F$6-'СЕТ СН'!$F$23</f>
        <v>818.00973723999994</v>
      </c>
      <c r="M17" s="36">
        <f>SUMIFS(СВЦЭМ!$D$33:$D$776,СВЦЭМ!$A$33:$A$776,$A17,СВЦЭМ!$B$33:$B$776,M$11)+'СЕТ СН'!$F$11+СВЦЭМ!$D$10+'СЕТ СН'!$F$6-'СЕТ СН'!$F$23</f>
        <v>850.02049304000002</v>
      </c>
      <c r="N17" s="36">
        <f>SUMIFS(СВЦЭМ!$D$33:$D$776,СВЦЭМ!$A$33:$A$776,$A17,СВЦЭМ!$B$33:$B$776,N$11)+'СЕТ СН'!$F$11+СВЦЭМ!$D$10+'СЕТ СН'!$F$6-'СЕТ СН'!$F$23</f>
        <v>860.04478298000004</v>
      </c>
      <c r="O17" s="36">
        <f>SUMIFS(СВЦЭМ!$D$33:$D$776,СВЦЭМ!$A$33:$A$776,$A17,СВЦЭМ!$B$33:$B$776,O$11)+'СЕТ СН'!$F$11+СВЦЭМ!$D$10+'СЕТ СН'!$F$6-'СЕТ СН'!$F$23</f>
        <v>863.27071267999997</v>
      </c>
      <c r="P17" s="36">
        <f>SUMIFS(СВЦЭМ!$D$33:$D$776,СВЦЭМ!$A$33:$A$776,$A17,СВЦЭМ!$B$33:$B$776,P$11)+'СЕТ СН'!$F$11+СВЦЭМ!$D$10+'СЕТ СН'!$F$6-'СЕТ СН'!$F$23</f>
        <v>873.04042386000003</v>
      </c>
      <c r="Q17" s="36">
        <f>SUMIFS(СВЦЭМ!$D$33:$D$776,СВЦЭМ!$A$33:$A$776,$A17,СВЦЭМ!$B$33:$B$776,Q$11)+'СЕТ СН'!$F$11+СВЦЭМ!$D$10+'СЕТ СН'!$F$6-'СЕТ СН'!$F$23</f>
        <v>859.70731046000003</v>
      </c>
      <c r="R17" s="36">
        <f>SUMIFS(СВЦЭМ!$D$33:$D$776,СВЦЭМ!$A$33:$A$776,$A17,СВЦЭМ!$B$33:$B$776,R$11)+'СЕТ СН'!$F$11+СВЦЭМ!$D$10+'СЕТ СН'!$F$6-'СЕТ СН'!$F$23</f>
        <v>819.84320787000001</v>
      </c>
      <c r="S17" s="36">
        <f>SUMIFS(СВЦЭМ!$D$33:$D$776,СВЦЭМ!$A$33:$A$776,$A17,СВЦЭМ!$B$33:$B$776,S$11)+'СЕТ СН'!$F$11+СВЦЭМ!$D$10+'СЕТ СН'!$F$6-'СЕТ СН'!$F$23</f>
        <v>800.86013390999994</v>
      </c>
      <c r="T17" s="36">
        <f>SUMIFS(СВЦЭМ!$D$33:$D$776,СВЦЭМ!$A$33:$A$776,$A17,СВЦЭМ!$B$33:$B$776,T$11)+'СЕТ СН'!$F$11+СВЦЭМ!$D$10+'СЕТ СН'!$F$6-'СЕТ СН'!$F$23</f>
        <v>824.9133008</v>
      </c>
      <c r="U17" s="36">
        <f>SUMIFS(СВЦЭМ!$D$33:$D$776,СВЦЭМ!$A$33:$A$776,$A17,СВЦЭМ!$B$33:$B$776,U$11)+'СЕТ СН'!$F$11+СВЦЭМ!$D$10+'СЕТ СН'!$F$6-'СЕТ СН'!$F$23</f>
        <v>813.17518211000004</v>
      </c>
      <c r="V17" s="36">
        <f>SUMIFS(СВЦЭМ!$D$33:$D$776,СВЦЭМ!$A$33:$A$776,$A17,СВЦЭМ!$B$33:$B$776,V$11)+'СЕТ СН'!$F$11+СВЦЭМ!$D$10+'СЕТ СН'!$F$6-'СЕТ СН'!$F$23</f>
        <v>801.00405237999996</v>
      </c>
      <c r="W17" s="36">
        <f>SUMIFS(СВЦЭМ!$D$33:$D$776,СВЦЭМ!$A$33:$A$776,$A17,СВЦЭМ!$B$33:$B$776,W$11)+'СЕТ СН'!$F$11+СВЦЭМ!$D$10+'СЕТ СН'!$F$6-'СЕТ СН'!$F$23</f>
        <v>788.82707226000002</v>
      </c>
      <c r="X17" s="36">
        <f>SUMIFS(СВЦЭМ!$D$33:$D$776,СВЦЭМ!$A$33:$A$776,$A17,СВЦЭМ!$B$33:$B$776,X$11)+'СЕТ СН'!$F$11+СВЦЭМ!$D$10+'СЕТ СН'!$F$6-'СЕТ СН'!$F$23</f>
        <v>791.54885558000001</v>
      </c>
      <c r="Y17" s="36">
        <f>SUMIFS(СВЦЭМ!$D$33:$D$776,СВЦЭМ!$A$33:$A$776,$A17,СВЦЭМ!$B$33:$B$776,Y$11)+'СЕТ СН'!$F$11+СВЦЭМ!$D$10+'СЕТ СН'!$F$6-'СЕТ СН'!$F$23</f>
        <v>787.04264783999997</v>
      </c>
    </row>
    <row r="18" spans="1:25" ht="15.75" x14ac:dyDescent="0.2">
      <c r="A18" s="35">
        <f t="shared" si="0"/>
        <v>43776</v>
      </c>
      <c r="B18" s="36">
        <f>SUMIFS(СВЦЭМ!$D$33:$D$776,СВЦЭМ!$A$33:$A$776,$A18,СВЦЭМ!$B$33:$B$776,B$11)+'СЕТ СН'!$F$11+СВЦЭМ!$D$10+'СЕТ СН'!$F$6-'СЕТ СН'!$F$23</f>
        <v>833.42712600999994</v>
      </c>
      <c r="C18" s="36">
        <f>SUMIFS(СВЦЭМ!$D$33:$D$776,СВЦЭМ!$A$33:$A$776,$A18,СВЦЭМ!$B$33:$B$776,C$11)+'СЕТ СН'!$F$11+СВЦЭМ!$D$10+'СЕТ СН'!$F$6-'СЕТ СН'!$F$23</f>
        <v>864.43419343999994</v>
      </c>
      <c r="D18" s="36">
        <f>SUMIFS(СВЦЭМ!$D$33:$D$776,СВЦЭМ!$A$33:$A$776,$A18,СВЦЭМ!$B$33:$B$776,D$11)+'СЕТ СН'!$F$11+СВЦЭМ!$D$10+'СЕТ СН'!$F$6-'СЕТ СН'!$F$23</f>
        <v>878.56983052999999</v>
      </c>
      <c r="E18" s="36">
        <f>SUMIFS(СВЦЭМ!$D$33:$D$776,СВЦЭМ!$A$33:$A$776,$A18,СВЦЭМ!$B$33:$B$776,E$11)+'СЕТ СН'!$F$11+СВЦЭМ!$D$10+'СЕТ СН'!$F$6-'СЕТ СН'!$F$23</f>
        <v>892.59482749999995</v>
      </c>
      <c r="F18" s="36">
        <f>SUMIFS(СВЦЭМ!$D$33:$D$776,СВЦЭМ!$A$33:$A$776,$A18,СВЦЭМ!$B$33:$B$776,F$11)+'СЕТ СН'!$F$11+СВЦЭМ!$D$10+'СЕТ СН'!$F$6-'СЕТ СН'!$F$23</f>
        <v>892.20690901</v>
      </c>
      <c r="G18" s="36">
        <f>SUMIFS(СВЦЭМ!$D$33:$D$776,СВЦЭМ!$A$33:$A$776,$A18,СВЦЭМ!$B$33:$B$776,G$11)+'СЕТ СН'!$F$11+СВЦЭМ!$D$10+'СЕТ СН'!$F$6-'СЕТ СН'!$F$23</f>
        <v>863.32269021000002</v>
      </c>
      <c r="H18" s="36">
        <f>SUMIFS(СВЦЭМ!$D$33:$D$776,СВЦЭМ!$A$33:$A$776,$A18,СВЦЭМ!$B$33:$B$776,H$11)+'СЕТ СН'!$F$11+СВЦЭМ!$D$10+'СЕТ СН'!$F$6-'СЕТ СН'!$F$23</f>
        <v>819.59559475000003</v>
      </c>
      <c r="I18" s="36">
        <f>SUMIFS(СВЦЭМ!$D$33:$D$776,СВЦЭМ!$A$33:$A$776,$A18,СВЦЭМ!$B$33:$B$776,I$11)+'СЕТ СН'!$F$11+СВЦЭМ!$D$10+'СЕТ СН'!$F$6-'СЕТ СН'!$F$23</f>
        <v>798.43218423999997</v>
      </c>
      <c r="J18" s="36">
        <f>SUMIFS(СВЦЭМ!$D$33:$D$776,СВЦЭМ!$A$33:$A$776,$A18,СВЦЭМ!$B$33:$B$776,J$11)+'СЕТ СН'!$F$11+СВЦЭМ!$D$10+'СЕТ СН'!$F$6-'СЕТ СН'!$F$23</f>
        <v>792.15069099999994</v>
      </c>
      <c r="K18" s="36">
        <f>SUMIFS(СВЦЭМ!$D$33:$D$776,СВЦЭМ!$A$33:$A$776,$A18,СВЦЭМ!$B$33:$B$776,K$11)+'СЕТ СН'!$F$11+СВЦЭМ!$D$10+'СЕТ СН'!$F$6-'СЕТ СН'!$F$23</f>
        <v>792.9827176</v>
      </c>
      <c r="L18" s="36">
        <f>SUMIFS(СВЦЭМ!$D$33:$D$776,СВЦЭМ!$A$33:$A$776,$A18,СВЦЭМ!$B$33:$B$776,L$11)+'СЕТ СН'!$F$11+СВЦЭМ!$D$10+'СЕТ СН'!$F$6-'СЕТ СН'!$F$23</f>
        <v>815.19494687999997</v>
      </c>
      <c r="M18" s="36">
        <f>SUMIFS(СВЦЭМ!$D$33:$D$776,СВЦЭМ!$A$33:$A$776,$A18,СВЦЭМ!$B$33:$B$776,M$11)+'СЕТ СН'!$F$11+СВЦЭМ!$D$10+'СЕТ СН'!$F$6-'СЕТ СН'!$F$23</f>
        <v>831.61776230999999</v>
      </c>
      <c r="N18" s="36">
        <f>SUMIFS(СВЦЭМ!$D$33:$D$776,СВЦЭМ!$A$33:$A$776,$A18,СВЦЭМ!$B$33:$B$776,N$11)+'СЕТ СН'!$F$11+СВЦЭМ!$D$10+'СЕТ СН'!$F$6-'СЕТ СН'!$F$23</f>
        <v>843.62817068000004</v>
      </c>
      <c r="O18" s="36">
        <f>SUMIFS(СВЦЭМ!$D$33:$D$776,СВЦЭМ!$A$33:$A$776,$A18,СВЦЭМ!$B$33:$B$776,O$11)+'СЕТ СН'!$F$11+СВЦЭМ!$D$10+'СЕТ СН'!$F$6-'СЕТ СН'!$F$23</f>
        <v>854.04420485000003</v>
      </c>
      <c r="P18" s="36">
        <f>SUMIFS(СВЦЭМ!$D$33:$D$776,СВЦЭМ!$A$33:$A$776,$A18,СВЦЭМ!$B$33:$B$776,P$11)+'СЕТ СН'!$F$11+СВЦЭМ!$D$10+'СЕТ СН'!$F$6-'СЕТ СН'!$F$23</f>
        <v>855.10145442999999</v>
      </c>
      <c r="Q18" s="36">
        <f>SUMIFS(СВЦЭМ!$D$33:$D$776,СВЦЭМ!$A$33:$A$776,$A18,СВЦЭМ!$B$33:$B$776,Q$11)+'СЕТ СН'!$F$11+СВЦЭМ!$D$10+'СЕТ СН'!$F$6-'СЕТ СН'!$F$23</f>
        <v>848.68247767000003</v>
      </c>
      <c r="R18" s="36">
        <f>SUMIFS(СВЦЭМ!$D$33:$D$776,СВЦЭМ!$A$33:$A$776,$A18,СВЦЭМ!$B$33:$B$776,R$11)+'СЕТ СН'!$F$11+СВЦЭМ!$D$10+'СЕТ СН'!$F$6-'СЕТ СН'!$F$23</f>
        <v>802.55868895000003</v>
      </c>
      <c r="S18" s="36">
        <f>SUMIFS(СВЦЭМ!$D$33:$D$776,СВЦЭМ!$A$33:$A$776,$A18,СВЦЭМ!$B$33:$B$776,S$11)+'СЕТ СН'!$F$11+СВЦЭМ!$D$10+'СЕТ СН'!$F$6-'СЕТ СН'!$F$23</f>
        <v>789.53479594999999</v>
      </c>
      <c r="T18" s="36">
        <f>SUMIFS(СВЦЭМ!$D$33:$D$776,СВЦЭМ!$A$33:$A$776,$A18,СВЦЭМ!$B$33:$B$776,T$11)+'СЕТ СН'!$F$11+СВЦЭМ!$D$10+'СЕТ СН'!$F$6-'СЕТ СН'!$F$23</f>
        <v>777.54889514000001</v>
      </c>
      <c r="U18" s="36">
        <f>SUMIFS(СВЦЭМ!$D$33:$D$776,СВЦЭМ!$A$33:$A$776,$A18,СВЦЭМ!$B$33:$B$776,U$11)+'СЕТ СН'!$F$11+СВЦЭМ!$D$10+'СЕТ СН'!$F$6-'СЕТ СН'!$F$23</f>
        <v>775.17351283999994</v>
      </c>
      <c r="V18" s="36">
        <f>SUMIFS(СВЦЭМ!$D$33:$D$776,СВЦЭМ!$A$33:$A$776,$A18,СВЦЭМ!$B$33:$B$776,V$11)+'СЕТ СН'!$F$11+СВЦЭМ!$D$10+'СЕТ СН'!$F$6-'СЕТ СН'!$F$23</f>
        <v>775.24093468000001</v>
      </c>
      <c r="W18" s="36">
        <f>SUMIFS(СВЦЭМ!$D$33:$D$776,СВЦЭМ!$A$33:$A$776,$A18,СВЦЭМ!$B$33:$B$776,W$11)+'СЕТ СН'!$F$11+СВЦЭМ!$D$10+'СЕТ СН'!$F$6-'СЕТ СН'!$F$23</f>
        <v>767.56456208999998</v>
      </c>
      <c r="X18" s="36">
        <f>SUMIFS(СВЦЭМ!$D$33:$D$776,СВЦЭМ!$A$33:$A$776,$A18,СВЦЭМ!$B$33:$B$776,X$11)+'СЕТ СН'!$F$11+СВЦЭМ!$D$10+'СЕТ СН'!$F$6-'СЕТ СН'!$F$23</f>
        <v>774.07850977999999</v>
      </c>
      <c r="Y18" s="36">
        <f>SUMIFS(СВЦЭМ!$D$33:$D$776,СВЦЭМ!$A$33:$A$776,$A18,СВЦЭМ!$B$33:$B$776,Y$11)+'СЕТ СН'!$F$11+СВЦЭМ!$D$10+'СЕТ СН'!$F$6-'СЕТ СН'!$F$23</f>
        <v>809.44033417000003</v>
      </c>
    </row>
    <row r="19" spans="1:25" ht="15.75" x14ac:dyDescent="0.2">
      <c r="A19" s="35">
        <f t="shared" si="0"/>
        <v>43777</v>
      </c>
      <c r="B19" s="36">
        <f>SUMIFS(СВЦЭМ!$D$33:$D$776,СВЦЭМ!$A$33:$A$776,$A19,СВЦЭМ!$B$33:$B$776,B$11)+'СЕТ СН'!$F$11+СВЦЭМ!$D$10+'СЕТ СН'!$F$6-'СЕТ СН'!$F$23</f>
        <v>883.91369873999997</v>
      </c>
      <c r="C19" s="36">
        <f>SUMIFS(СВЦЭМ!$D$33:$D$776,СВЦЭМ!$A$33:$A$776,$A19,СВЦЭМ!$B$33:$B$776,C$11)+'СЕТ СН'!$F$11+СВЦЭМ!$D$10+'СЕТ СН'!$F$6-'СЕТ СН'!$F$23</f>
        <v>921.57137907000003</v>
      </c>
      <c r="D19" s="36">
        <f>SUMIFS(СВЦЭМ!$D$33:$D$776,СВЦЭМ!$A$33:$A$776,$A19,СВЦЭМ!$B$33:$B$776,D$11)+'СЕТ СН'!$F$11+СВЦЭМ!$D$10+'СЕТ СН'!$F$6-'СЕТ СН'!$F$23</f>
        <v>930.98544689999994</v>
      </c>
      <c r="E19" s="36">
        <f>SUMIFS(СВЦЭМ!$D$33:$D$776,СВЦЭМ!$A$33:$A$776,$A19,СВЦЭМ!$B$33:$B$776,E$11)+'СЕТ СН'!$F$11+СВЦЭМ!$D$10+'СЕТ СН'!$F$6-'СЕТ СН'!$F$23</f>
        <v>939.43429188000005</v>
      </c>
      <c r="F19" s="36">
        <f>SUMIFS(СВЦЭМ!$D$33:$D$776,СВЦЭМ!$A$33:$A$776,$A19,СВЦЭМ!$B$33:$B$776,F$11)+'СЕТ СН'!$F$11+СВЦЭМ!$D$10+'СЕТ СН'!$F$6-'СЕТ СН'!$F$23</f>
        <v>935.17475941999999</v>
      </c>
      <c r="G19" s="36">
        <f>SUMIFS(СВЦЭМ!$D$33:$D$776,СВЦЭМ!$A$33:$A$776,$A19,СВЦЭМ!$B$33:$B$776,G$11)+'СЕТ СН'!$F$11+СВЦЭМ!$D$10+'СЕТ СН'!$F$6-'СЕТ СН'!$F$23</f>
        <v>915.34822491</v>
      </c>
      <c r="H19" s="36">
        <f>SUMIFS(СВЦЭМ!$D$33:$D$776,СВЦЭМ!$A$33:$A$776,$A19,СВЦЭМ!$B$33:$B$776,H$11)+'СЕТ СН'!$F$11+СВЦЭМ!$D$10+'СЕТ СН'!$F$6-'СЕТ СН'!$F$23</f>
        <v>865.14595056999997</v>
      </c>
      <c r="I19" s="36">
        <f>SUMIFS(СВЦЭМ!$D$33:$D$776,СВЦЭМ!$A$33:$A$776,$A19,СВЦЭМ!$B$33:$B$776,I$11)+'СЕТ СН'!$F$11+СВЦЭМ!$D$10+'СЕТ СН'!$F$6-'СЕТ СН'!$F$23</f>
        <v>833.55125495000004</v>
      </c>
      <c r="J19" s="36">
        <f>SUMIFS(СВЦЭМ!$D$33:$D$776,СВЦЭМ!$A$33:$A$776,$A19,СВЦЭМ!$B$33:$B$776,J$11)+'СЕТ СН'!$F$11+СВЦЭМ!$D$10+'СЕТ СН'!$F$6-'СЕТ СН'!$F$23</f>
        <v>824.05636875999994</v>
      </c>
      <c r="K19" s="36">
        <f>SUMIFS(СВЦЭМ!$D$33:$D$776,СВЦЭМ!$A$33:$A$776,$A19,СВЦЭМ!$B$33:$B$776,K$11)+'СЕТ СН'!$F$11+СВЦЭМ!$D$10+'СЕТ СН'!$F$6-'СЕТ СН'!$F$23</f>
        <v>821.53569158999994</v>
      </c>
      <c r="L19" s="36">
        <f>SUMIFS(СВЦЭМ!$D$33:$D$776,СВЦЭМ!$A$33:$A$776,$A19,СВЦЭМ!$B$33:$B$776,L$11)+'СЕТ СН'!$F$11+СВЦЭМ!$D$10+'СЕТ СН'!$F$6-'СЕТ СН'!$F$23</f>
        <v>814.68562381000004</v>
      </c>
      <c r="M19" s="36">
        <f>SUMIFS(СВЦЭМ!$D$33:$D$776,СВЦЭМ!$A$33:$A$776,$A19,СВЦЭМ!$B$33:$B$776,M$11)+'СЕТ СН'!$F$11+СВЦЭМ!$D$10+'СЕТ СН'!$F$6-'СЕТ СН'!$F$23</f>
        <v>826.58541585</v>
      </c>
      <c r="N19" s="36">
        <f>SUMIFS(СВЦЭМ!$D$33:$D$776,СВЦЭМ!$A$33:$A$776,$A19,СВЦЭМ!$B$33:$B$776,N$11)+'СЕТ СН'!$F$11+СВЦЭМ!$D$10+'СЕТ СН'!$F$6-'СЕТ СН'!$F$23</f>
        <v>838.38912587000004</v>
      </c>
      <c r="O19" s="36">
        <f>SUMIFS(СВЦЭМ!$D$33:$D$776,СВЦЭМ!$A$33:$A$776,$A19,СВЦЭМ!$B$33:$B$776,O$11)+'СЕТ СН'!$F$11+СВЦЭМ!$D$10+'СЕТ СН'!$F$6-'СЕТ СН'!$F$23</f>
        <v>847.60135817000003</v>
      </c>
      <c r="P19" s="36">
        <f>SUMIFS(СВЦЭМ!$D$33:$D$776,СВЦЭМ!$A$33:$A$776,$A19,СВЦЭМ!$B$33:$B$776,P$11)+'СЕТ СН'!$F$11+СВЦЭМ!$D$10+'СЕТ СН'!$F$6-'СЕТ СН'!$F$23</f>
        <v>851.20074427999998</v>
      </c>
      <c r="Q19" s="36">
        <f>SUMIFS(СВЦЭМ!$D$33:$D$776,СВЦЭМ!$A$33:$A$776,$A19,СВЦЭМ!$B$33:$B$776,Q$11)+'СЕТ СН'!$F$11+СВЦЭМ!$D$10+'СЕТ СН'!$F$6-'СЕТ СН'!$F$23</f>
        <v>853.54621341999996</v>
      </c>
      <c r="R19" s="36">
        <f>SUMIFS(СВЦЭМ!$D$33:$D$776,СВЦЭМ!$A$33:$A$776,$A19,СВЦЭМ!$B$33:$B$776,R$11)+'СЕТ СН'!$F$11+СВЦЭМ!$D$10+'СЕТ СН'!$F$6-'СЕТ СН'!$F$23</f>
        <v>813.99066468000001</v>
      </c>
      <c r="S19" s="36">
        <f>SUMIFS(СВЦЭМ!$D$33:$D$776,СВЦЭМ!$A$33:$A$776,$A19,СВЦЭМ!$B$33:$B$776,S$11)+'СЕТ СН'!$F$11+СВЦЭМ!$D$10+'СЕТ СН'!$F$6-'СЕТ СН'!$F$23</f>
        <v>795.91649232999998</v>
      </c>
      <c r="T19" s="36">
        <f>SUMIFS(СВЦЭМ!$D$33:$D$776,СВЦЭМ!$A$33:$A$776,$A19,СВЦЭМ!$B$33:$B$776,T$11)+'СЕТ СН'!$F$11+СВЦЭМ!$D$10+'СЕТ СН'!$F$6-'СЕТ СН'!$F$23</f>
        <v>779.12476418999995</v>
      </c>
      <c r="U19" s="36">
        <f>SUMIFS(СВЦЭМ!$D$33:$D$776,СВЦЭМ!$A$33:$A$776,$A19,СВЦЭМ!$B$33:$B$776,U$11)+'СЕТ СН'!$F$11+СВЦЭМ!$D$10+'СЕТ СН'!$F$6-'СЕТ СН'!$F$23</f>
        <v>772.83812284999999</v>
      </c>
      <c r="V19" s="36">
        <f>SUMIFS(СВЦЭМ!$D$33:$D$776,СВЦЭМ!$A$33:$A$776,$A19,СВЦЭМ!$B$33:$B$776,V$11)+'СЕТ СН'!$F$11+СВЦЭМ!$D$10+'СЕТ СН'!$F$6-'СЕТ СН'!$F$23</f>
        <v>786.40655196</v>
      </c>
      <c r="W19" s="36">
        <f>SUMIFS(СВЦЭМ!$D$33:$D$776,СВЦЭМ!$A$33:$A$776,$A19,СВЦЭМ!$B$33:$B$776,W$11)+'СЕТ СН'!$F$11+СВЦЭМ!$D$10+'СЕТ СН'!$F$6-'СЕТ СН'!$F$23</f>
        <v>799.30357491999996</v>
      </c>
      <c r="X19" s="36">
        <f>SUMIFS(СВЦЭМ!$D$33:$D$776,СВЦЭМ!$A$33:$A$776,$A19,СВЦЭМ!$B$33:$B$776,X$11)+'СЕТ СН'!$F$11+СВЦЭМ!$D$10+'СЕТ СН'!$F$6-'СЕТ СН'!$F$23</f>
        <v>815.89994235999995</v>
      </c>
      <c r="Y19" s="36">
        <f>SUMIFS(СВЦЭМ!$D$33:$D$776,СВЦЭМ!$A$33:$A$776,$A19,СВЦЭМ!$B$33:$B$776,Y$11)+'СЕТ СН'!$F$11+СВЦЭМ!$D$10+'СЕТ СН'!$F$6-'СЕТ СН'!$F$23</f>
        <v>843.10168480000004</v>
      </c>
    </row>
    <row r="20" spans="1:25" ht="15.75" x14ac:dyDescent="0.2">
      <c r="A20" s="35">
        <f t="shared" si="0"/>
        <v>43778</v>
      </c>
      <c r="B20" s="36">
        <f>SUMIFS(СВЦЭМ!$D$33:$D$776,СВЦЭМ!$A$33:$A$776,$A20,СВЦЭМ!$B$33:$B$776,B$11)+'СЕТ СН'!$F$11+СВЦЭМ!$D$10+'СЕТ СН'!$F$6-'СЕТ СН'!$F$23</f>
        <v>904.03873380000005</v>
      </c>
      <c r="C20" s="36">
        <f>SUMIFS(СВЦЭМ!$D$33:$D$776,СВЦЭМ!$A$33:$A$776,$A20,СВЦЭМ!$B$33:$B$776,C$11)+'СЕТ СН'!$F$11+СВЦЭМ!$D$10+'СЕТ СН'!$F$6-'СЕТ СН'!$F$23</f>
        <v>942.50667830999998</v>
      </c>
      <c r="D20" s="36">
        <f>SUMIFS(СВЦЭМ!$D$33:$D$776,СВЦЭМ!$A$33:$A$776,$A20,СВЦЭМ!$B$33:$B$776,D$11)+'СЕТ СН'!$F$11+СВЦЭМ!$D$10+'СЕТ СН'!$F$6-'СЕТ СН'!$F$23</f>
        <v>957.33804778000001</v>
      </c>
      <c r="E20" s="36">
        <f>SUMIFS(СВЦЭМ!$D$33:$D$776,СВЦЭМ!$A$33:$A$776,$A20,СВЦЭМ!$B$33:$B$776,E$11)+'СЕТ СН'!$F$11+СВЦЭМ!$D$10+'СЕТ СН'!$F$6-'СЕТ СН'!$F$23</f>
        <v>973.45592022999995</v>
      </c>
      <c r="F20" s="36">
        <f>SUMIFS(СВЦЭМ!$D$33:$D$776,СВЦЭМ!$A$33:$A$776,$A20,СВЦЭМ!$B$33:$B$776,F$11)+'СЕТ СН'!$F$11+СВЦЭМ!$D$10+'СЕТ СН'!$F$6-'СЕТ СН'!$F$23</f>
        <v>968.72202634999996</v>
      </c>
      <c r="G20" s="36">
        <f>SUMIFS(СВЦЭМ!$D$33:$D$776,СВЦЭМ!$A$33:$A$776,$A20,СВЦЭМ!$B$33:$B$776,G$11)+'СЕТ СН'!$F$11+СВЦЭМ!$D$10+'СЕТ СН'!$F$6-'СЕТ СН'!$F$23</f>
        <v>960.09542306000003</v>
      </c>
      <c r="H20" s="36">
        <f>SUMIFS(СВЦЭМ!$D$33:$D$776,СВЦЭМ!$A$33:$A$776,$A20,СВЦЭМ!$B$33:$B$776,H$11)+'СЕТ СН'!$F$11+СВЦЭМ!$D$10+'СЕТ СН'!$F$6-'СЕТ СН'!$F$23</f>
        <v>916.22553146999996</v>
      </c>
      <c r="I20" s="36">
        <f>SUMIFS(СВЦЭМ!$D$33:$D$776,СВЦЭМ!$A$33:$A$776,$A20,СВЦЭМ!$B$33:$B$776,I$11)+'СЕТ СН'!$F$11+СВЦЭМ!$D$10+'СЕТ СН'!$F$6-'СЕТ СН'!$F$23</f>
        <v>875.16283284999997</v>
      </c>
      <c r="J20" s="36">
        <f>SUMIFS(СВЦЭМ!$D$33:$D$776,СВЦЭМ!$A$33:$A$776,$A20,СВЦЭМ!$B$33:$B$776,J$11)+'СЕТ СН'!$F$11+СВЦЭМ!$D$10+'СЕТ СН'!$F$6-'СЕТ СН'!$F$23</f>
        <v>859.79038066999999</v>
      </c>
      <c r="K20" s="36">
        <f>SUMIFS(СВЦЭМ!$D$33:$D$776,СВЦЭМ!$A$33:$A$776,$A20,СВЦЭМ!$B$33:$B$776,K$11)+'СЕТ СН'!$F$11+СВЦЭМ!$D$10+'СЕТ СН'!$F$6-'СЕТ СН'!$F$23</f>
        <v>853.81674610999994</v>
      </c>
      <c r="L20" s="36">
        <f>SUMIFS(СВЦЭМ!$D$33:$D$776,СВЦЭМ!$A$33:$A$776,$A20,СВЦЭМ!$B$33:$B$776,L$11)+'СЕТ СН'!$F$11+СВЦЭМ!$D$10+'СЕТ СН'!$F$6-'СЕТ СН'!$F$23</f>
        <v>861.43164378999995</v>
      </c>
      <c r="M20" s="36">
        <f>SUMIFS(СВЦЭМ!$D$33:$D$776,СВЦЭМ!$A$33:$A$776,$A20,СВЦЭМ!$B$33:$B$776,M$11)+'СЕТ СН'!$F$11+СВЦЭМ!$D$10+'СЕТ СН'!$F$6-'СЕТ СН'!$F$23</f>
        <v>866.91511906999995</v>
      </c>
      <c r="N20" s="36">
        <f>SUMIFS(СВЦЭМ!$D$33:$D$776,СВЦЭМ!$A$33:$A$776,$A20,СВЦЭМ!$B$33:$B$776,N$11)+'СЕТ СН'!$F$11+СВЦЭМ!$D$10+'СЕТ СН'!$F$6-'СЕТ СН'!$F$23</f>
        <v>871.90197048999994</v>
      </c>
      <c r="O20" s="36">
        <f>SUMIFS(СВЦЭМ!$D$33:$D$776,СВЦЭМ!$A$33:$A$776,$A20,СВЦЭМ!$B$33:$B$776,O$11)+'СЕТ СН'!$F$11+СВЦЭМ!$D$10+'СЕТ СН'!$F$6-'СЕТ СН'!$F$23</f>
        <v>883.28173143000004</v>
      </c>
      <c r="P20" s="36">
        <f>SUMIFS(СВЦЭМ!$D$33:$D$776,СВЦЭМ!$A$33:$A$776,$A20,СВЦЭМ!$B$33:$B$776,P$11)+'СЕТ СН'!$F$11+СВЦЭМ!$D$10+'СЕТ СН'!$F$6-'СЕТ СН'!$F$23</f>
        <v>894.88550811999994</v>
      </c>
      <c r="Q20" s="36">
        <f>SUMIFS(СВЦЭМ!$D$33:$D$776,СВЦЭМ!$A$33:$A$776,$A20,СВЦЭМ!$B$33:$B$776,Q$11)+'СЕТ СН'!$F$11+СВЦЭМ!$D$10+'СЕТ СН'!$F$6-'СЕТ СН'!$F$23</f>
        <v>890.07786091000003</v>
      </c>
      <c r="R20" s="36">
        <f>SUMIFS(СВЦЭМ!$D$33:$D$776,СВЦЭМ!$A$33:$A$776,$A20,СВЦЭМ!$B$33:$B$776,R$11)+'СЕТ СН'!$F$11+СВЦЭМ!$D$10+'СЕТ СН'!$F$6-'СЕТ СН'!$F$23</f>
        <v>847.19243754000001</v>
      </c>
      <c r="S20" s="36">
        <f>SUMIFS(СВЦЭМ!$D$33:$D$776,СВЦЭМ!$A$33:$A$776,$A20,СВЦЭМ!$B$33:$B$776,S$11)+'СЕТ СН'!$F$11+СВЦЭМ!$D$10+'СЕТ СН'!$F$6-'СЕТ СН'!$F$23</f>
        <v>812.65177729999994</v>
      </c>
      <c r="T20" s="36">
        <f>SUMIFS(СВЦЭМ!$D$33:$D$776,СВЦЭМ!$A$33:$A$776,$A20,СВЦЭМ!$B$33:$B$776,T$11)+'СЕТ СН'!$F$11+СВЦЭМ!$D$10+'СЕТ СН'!$F$6-'СЕТ СН'!$F$23</f>
        <v>823.30470094999998</v>
      </c>
      <c r="U20" s="36">
        <f>SUMIFS(СВЦЭМ!$D$33:$D$776,СВЦЭМ!$A$33:$A$776,$A20,СВЦЭМ!$B$33:$B$776,U$11)+'СЕТ СН'!$F$11+СВЦЭМ!$D$10+'СЕТ СН'!$F$6-'СЕТ СН'!$F$23</f>
        <v>824.51230566000004</v>
      </c>
      <c r="V20" s="36">
        <f>SUMIFS(СВЦЭМ!$D$33:$D$776,СВЦЭМ!$A$33:$A$776,$A20,СВЦЭМ!$B$33:$B$776,V$11)+'СЕТ СН'!$F$11+СВЦЭМ!$D$10+'СЕТ СН'!$F$6-'СЕТ СН'!$F$23</f>
        <v>816.42738058999998</v>
      </c>
      <c r="W20" s="36">
        <f>SUMIFS(СВЦЭМ!$D$33:$D$776,СВЦЭМ!$A$33:$A$776,$A20,СВЦЭМ!$B$33:$B$776,W$11)+'СЕТ СН'!$F$11+СВЦЭМ!$D$10+'СЕТ СН'!$F$6-'СЕТ СН'!$F$23</f>
        <v>806.59808759999999</v>
      </c>
      <c r="X20" s="36">
        <f>SUMIFS(СВЦЭМ!$D$33:$D$776,СВЦЭМ!$A$33:$A$776,$A20,СВЦЭМ!$B$33:$B$776,X$11)+'СЕТ СН'!$F$11+СВЦЭМ!$D$10+'СЕТ СН'!$F$6-'СЕТ СН'!$F$23</f>
        <v>806.40549306000003</v>
      </c>
      <c r="Y20" s="36">
        <f>SUMIFS(СВЦЭМ!$D$33:$D$776,СВЦЭМ!$A$33:$A$776,$A20,СВЦЭМ!$B$33:$B$776,Y$11)+'СЕТ СН'!$F$11+СВЦЭМ!$D$10+'СЕТ СН'!$F$6-'СЕТ СН'!$F$23</f>
        <v>836.37767018</v>
      </c>
    </row>
    <row r="21" spans="1:25" ht="15.75" x14ac:dyDescent="0.2">
      <c r="A21" s="35">
        <f t="shared" si="0"/>
        <v>43779</v>
      </c>
      <c r="B21" s="36">
        <f>SUMIFS(СВЦЭМ!$D$33:$D$776,СВЦЭМ!$A$33:$A$776,$A21,СВЦЭМ!$B$33:$B$776,B$11)+'СЕТ СН'!$F$11+СВЦЭМ!$D$10+'СЕТ СН'!$F$6-'СЕТ СН'!$F$23</f>
        <v>901.39962609999998</v>
      </c>
      <c r="C21" s="36">
        <f>SUMIFS(СВЦЭМ!$D$33:$D$776,СВЦЭМ!$A$33:$A$776,$A21,СВЦЭМ!$B$33:$B$776,C$11)+'СЕТ СН'!$F$11+СВЦЭМ!$D$10+'СЕТ СН'!$F$6-'СЕТ СН'!$F$23</f>
        <v>937.39013304000002</v>
      </c>
      <c r="D21" s="36">
        <f>SUMIFS(СВЦЭМ!$D$33:$D$776,СВЦЭМ!$A$33:$A$776,$A21,СВЦЭМ!$B$33:$B$776,D$11)+'СЕТ СН'!$F$11+СВЦЭМ!$D$10+'СЕТ СН'!$F$6-'СЕТ СН'!$F$23</f>
        <v>955.18249429000002</v>
      </c>
      <c r="E21" s="36">
        <f>SUMIFS(СВЦЭМ!$D$33:$D$776,СВЦЭМ!$A$33:$A$776,$A21,СВЦЭМ!$B$33:$B$776,E$11)+'СЕТ СН'!$F$11+СВЦЭМ!$D$10+'СЕТ СН'!$F$6-'СЕТ СН'!$F$23</f>
        <v>969.51163712999994</v>
      </c>
      <c r="F21" s="36">
        <f>SUMIFS(СВЦЭМ!$D$33:$D$776,СВЦЭМ!$A$33:$A$776,$A21,СВЦЭМ!$B$33:$B$776,F$11)+'СЕТ СН'!$F$11+СВЦЭМ!$D$10+'СЕТ СН'!$F$6-'СЕТ СН'!$F$23</f>
        <v>969.09712460000003</v>
      </c>
      <c r="G21" s="36">
        <f>SUMIFS(СВЦЭМ!$D$33:$D$776,СВЦЭМ!$A$33:$A$776,$A21,СВЦЭМ!$B$33:$B$776,G$11)+'СЕТ СН'!$F$11+СВЦЭМ!$D$10+'СЕТ СН'!$F$6-'СЕТ СН'!$F$23</f>
        <v>956.85866951000003</v>
      </c>
      <c r="H21" s="36">
        <f>SUMIFS(СВЦЭМ!$D$33:$D$776,СВЦЭМ!$A$33:$A$776,$A21,СВЦЭМ!$B$33:$B$776,H$11)+'СЕТ СН'!$F$11+СВЦЭМ!$D$10+'СЕТ СН'!$F$6-'СЕТ СН'!$F$23</f>
        <v>931.28805433000002</v>
      </c>
      <c r="I21" s="36">
        <f>SUMIFS(СВЦЭМ!$D$33:$D$776,СВЦЭМ!$A$33:$A$776,$A21,СВЦЭМ!$B$33:$B$776,I$11)+'СЕТ СН'!$F$11+СВЦЭМ!$D$10+'СЕТ СН'!$F$6-'СЕТ СН'!$F$23</f>
        <v>920.33036361999996</v>
      </c>
      <c r="J21" s="36">
        <f>SUMIFS(СВЦЭМ!$D$33:$D$776,СВЦЭМ!$A$33:$A$776,$A21,СВЦЭМ!$B$33:$B$776,J$11)+'СЕТ СН'!$F$11+СВЦЭМ!$D$10+'СЕТ СН'!$F$6-'СЕТ СН'!$F$23</f>
        <v>909.2651942</v>
      </c>
      <c r="K21" s="36">
        <f>SUMIFS(СВЦЭМ!$D$33:$D$776,СВЦЭМ!$A$33:$A$776,$A21,СВЦЭМ!$B$33:$B$776,K$11)+'СЕТ СН'!$F$11+СВЦЭМ!$D$10+'СЕТ СН'!$F$6-'СЕТ СН'!$F$23</f>
        <v>880.12798033000001</v>
      </c>
      <c r="L21" s="36">
        <f>SUMIFS(СВЦЭМ!$D$33:$D$776,СВЦЭМ!$A$33:$A$776,$A21,СВЦЭМ!$B$33:$B$776,L$11)+'СЕТ СН'!$F$11+СВЦЭМ!$D$10+'СЕТ СН'!$F$6-'СЕТ СН'!$F$23</f>
        <v>865.53989686</v>
      </c>
      <c r="M21" s="36">
        <f>SUMIFS(СВЦЭМ!$D$33:$D$776,СВЦЭМ!$A$33:$A$776,$A21,СВЦЭМ!$B$33:$B$776,M$11)+'СЕТ СН'!$F$11+СВЦЭМ!$D$10+'СЕТ СН'!$F$6-'СЕТ СН'!$F$23</f>
        <v>865.52247964000003</v>
      </c>
      <c r="N21" s="36">
        <f>SUMIFS(СВЦЭМ!$D$33:$D$776,СВЦЭМ!$A$33:$A$776,$A21,СВЦЭМ!$B$33:$B$776,N$11)+'СЕТ СН'!$F$11+СВЦЭМ!$D$10+'СЕТ СН'!$F$6-'СЕТ СН'!$F$23</f>
        <v>872.28603154999996</v>
      </c>
      <c r="O21" s="36">
        <f>SUMIFS(СВЦЭМ!$D$33:$D$776,СВЦЭМ!$A$33:$A$776,$A21,СВЦЭМ!$B$33:$B$776,O$11)+'СЕТ СН'!$F$11+СВЦЭМ!$D$10+'СЕТ СН'!$F$6-'СЕТ СН'!$F$23</f>
        <v>884.99514809000004</v>
      </c>
      <c r="P21" s="36">
        <f>SUMIFS(СВЦЭМ!$D$33:$D$776,СВЦЭМ!$A$33:$A$776,$A21,СВЦЭМ!$B$33:$B$776,P$11)+'СЕТ СН'!$F$11+СВЦЭМ!$D$10+'СЕТ СН'!$F$6-'СЕТ СН'!$F$23</f>
        <v>900.9607211</v>
      </c>
      <c r="Q21" s="36">
        <f>SUMIFS(СВЦЭМ!$D$33:$D$776,СВЦЭМ!$A$33:$A$776,$A21,СВЦЭМ!$B$33:$B$776,Q$11)+'СЕТ СН'!$F$11+СВЦЭМ!$D$10+'СЕТ СН'!$F$6-'СЕТ СН'!$F$23</f>
        <v>903.60487493999995</v>
      </c>
      <c r="R21" s="36">
        <f>SUMIFS(СВЦЭМ!$D$33:$D$776,СВЦЭМ!$A$33:$A$776,$A21,СВЦЭМ!$B$33:$B$776,R$11)+'СЕТ СН'!$F$11+СВЦЭМ!$D$10+'СЕТ СН'!$F$6-'СЕТ СН'!$F$23</f>
        <v>852.96516819999999</v>
      </c>
      <c r="S21" s="36">
        <f>SUMIFS(СВЦЭМ!$D$33:$D$776,СВЦЭМ!$A$33:$A$776,$A21,СВЦЭМ!$B$33:$B$776,S$11)+'СЕТ СН'!$F$11+СВЦЭМ!$D$10+'СЕТ СН'!$F$6-'СЕТ СН'!$F$23</f>
        <v>821.99505588</v>
      </c>
      <c r="T21" s="36">
        <f>SUMIFS(СВЦЭМ!$D$33:$D$776,СВЦЭМ!$A$33:$A$776,$A21,СВЦЭМ!$B$33:$B$776,T$11)+'СЕТ СН'!$F$11+СВЦЭМ!$D$10+'СЕТ СН'!$F$6-'СЕТ СН'!$F$23</f>
        <v>831.43965795999998</v>
      </c>
      <c r="U21" s="36">
        <f>SUMIFS(СВЦЭМ!$D$33:$D$776,СВЦЭМ!$A$33:$A$776,$A21,СВЦЭМ!$B$33:$B$776,U$11)+'СЕТ СН'!$F$11+СВЦЭМ!$D$10+'СЕТ СН'!$F$6-'СЕТ СН'!$F$23</f>
        <v>829.13581328999999</v>
      </c>
      <c r="V21" s="36">
        <f>SUMIFS(СВЦЭМ!$D$33:$D$776,СВЦЭМ!$A$33:$A$776,$A21,СВЦЭМ!$B$33:$B$776,V$11)+'СЕТ СН'!$F$11+СВЦЭМ!$D$10+'СЕТ СН'!$F$6-'СЕТ СН'!$F$23</f>
        <v>820.41747051999994</v>
      </c>
      <c r="W21" s="36">
        <f>SUMIFS(СВЦЭМ!$D$33:$D$776,СВЦЭМ!$A$33:$A$776,$A21,СВЦЭМ!$B$33:$B$776,W$11)+'СЕТ СН'!$F$11+СВЦЭМ!$D$10+'СЕТ СН'!$F$6-'СЕТ СН'!$F$23</f>
        <v>813.16006398000002</v>
      </c>
      <c r="X21" s="36">
        <f>SUMIFS(СВЦЭМ!$D$33:$D$776,СВЦЭМ!$A$33:$A$776,$A21,СВЦЭМ!$B$33:$B$776,X$11)+'СЕТ СН'!$F$11+СВЦЭМ!$D$10+'СЕТ СН'!$F$6-'СЕТ СН'!$F$23</f>
        <v>799.28059940000003</v>
      </c>
      <c r="Y21" s="36">
        <f>SUMIFS(СВЦЭМ!$D$33:$D$776,СВЦЭМ!$A$33:$A$776,$A21,СВЦЭМ!$B$33:$B$776,Y$11)+'СЕТ СН'!$F$11+СВЦЭМ!$D$10+'СЕТ СН'!$F$6-'СЕТ СН'!$F$23</f>
        <v>818.28191527000001</v>
      </c>
    </row>
    <row r="22" spans="1:25" ht="15.75" x14ac:dyDescent="0.2">
      <c r="A22" s="35">
        <f t="shared" si="0"/>
        <v>43780</v>
      </c>
      <c r="B22" s="36">
        <f>SUMIFS(СВЦЭМ!$D$33:$D$776,СВЦЭМ!$A$33:$A$776,$A22,СВЦЭМ!$B$33:$B$776,B$11)+'СЕТ СН'!$F$11+СВЦЭМ!$D$10+'СЕТ СН'!$F$6-'СЕТ СН'!$F$23</f>
        <v>891.79393443000004</v>
      </c>
      <c r="C22" s="36">
        <f>SUMIFS(СВЦЭМ!$D$33:$D$776,СВЦЭМ!$A$33:$A$776,$A22,СВЦЭМ!$B$33:$B$776,C$11)+'СЕТ СН'!$F$11+СВЦЭМ!$D$10+'СЕТ СН'!$F$6-'СЕТ СН'!$F$23</f>
        <v>929.17414141999996</v>
      </c>
      <c r="D22" s="36">
        <f>SUMIFS(СВЦЭМ!$D$33:$D$776,СВЦЭМ!$A$33:$A$776,$A22,СВЦЭМ!$B$33:$B$776,D$11)+'СЕТ СН'!$F$11+СВЦЭМ!$D$10+'СЕТ СН'!$F$6-'СЕТ СН'!$F$23</f>
        <v>956.77291417000004</v>
      </c>
      <c r="E22" s="36">
        <f>SUMIFS(СВЦЭМ!$D$33:$D$776,СВЦЭМ!$A$33:$A$776,$A22,СВЦЭМ!$B$33:$B$776,E$11)+'СЕТ СН'!$F$11+СВЦЭМ!$D$10+'СЕТ СН'!$F$6-'СЕТ СН'!$F$23</f>
        <v>966.33872809000002</v>
      </c>
      <c r="F22" s="36">
        <f>SUMIFS(СВЦЭМ!$D$33:$D$776,СВЦЭМ!$A$33:$A$776,$A22,СВЦЭМ!$B$33:$B$776,F$11)+'СЕТ СН'!$F$11+СВЦЭМ!$D$10+'СЕТ СН'!$F$6-'СЕТ СН'!$F$23</f>
        <v>974.39535635000004</v>
      </c>
      <c r="G22" s="36">
        <f>SUMIFS(СВЦЭМ!$D$33:$D$776,СВЦЭМ!$A$33:$A$776,$A22,СВЦЭМ!$B$33:$B$776,G$11)+'СЕТ СН'!$F$11+СВЦЭМ!$D$10+'СЕТ СН'!$F$6-'СЕТ СН'!$F$23</f>
        <v>942.11535560000004</v>
      </c>
      <c r="H22" s="36">
        <f>SUMIFS(СВЦЭМ!$D$33:$D$776,СВЦЭМ!$A$33:$A$776,$A22,СВЦЭМ!$B$33:$B$776,H$11)+'СЕТ СН'!$F$11+СВЦЭМ!$D$10+'СЕТ СН'!$F$6-'СЕТ СН'!$F$23</f>
        <v>937.04130150000003</v>
      </c>
      <c r="I22" s="36">
        <f>SUMIFS(СВЦЭМ!$D$33:$D$776,СВЦЭМ!$A$33:$A$776,$A22,СВЦЭМ!$B$33:$B$776,I$11)+'СЕТ СН'!$F$11+СВЦЭМ!$D$10+'СЕТ СН'!$F$6-'СЕТ СН'!$F$23</f>
        <v>926.36089876999995</v>
      </c>
      <c r="J22" s="36">
        <f>SUMIFS(СВЦЭМ!$D$33:$D$776,СВЦЭМ!$A$33:$A$776,$A22,СВЦЭМ!$B$33:$B$776,J$11)+'СЕТ СН'!$F$11+СВЦЭМ!$D$10+'СЕТ СН'!$F$6-'СЕТ СН'!$F$23</f>
        <v>921.97424553999997</v>
      </c>
      <c r="K22" s="36">
        <f>SUMIFS(СВЦЭМ!$D$33:$D$776,СВЦЭМ!$A$33:$A$776,$A22,СВЦЭМ!$B$33:$B$776,K$11)+'СЕТ СН'!$F$11+СВЦЭМ!$D$10+'СЕТ СН'!$F$6-'СЕТ СН'!$F$23</f>
        <v>912.33364354000003</v>
      </c>
      <c r="L22" s="36">
        <f>SUMIFS(СВЦЭМ!$D$33:$D$776,СВЦЭМ!$A$33:$A$776,$A22,СВЦЭМ!$B$33:$B$776,L$11)+'СЕТ СН'!$F$11+СВЦЭМ!$D$10+'СЕТ СН'!$F$6-'СЕТ СН'!$F$23</f>
        <v>873.59774902000004</v>
      </c>
      <c r="M22" s="36">
        <f>SUMIFS(СВЦЭМ!$D$33:$D$776,СВЦЭМ!$A$33:$A$776,$A22,СВЦЭМ!$B$33:$B$776,M$11)+'СЕТ СН'!$F$11+СВЦЭМ!$D$10+'СЕТ СН'!$F$6-'СЕТ СН'!$F$23</f>
        <v>860.27846436000004</v>
      </c>
      <c r="N22" s="36">
        <f>SUMIFS(СВЦЭМ!$D$33:$D$776,СВЦЭМ!$A$33:$A$776,$A22,СВЦЭМ!$B$33:$B$776,N$11)+'СЕТ СН'!$F$11+СВЦЭМ!$D$10+'СЕТ СН'!$F$6-'СЕТ СН'!$F$23</f>
        <v>856.23716690000003</v>
      </c>
      <c r="O22" s="36">
        <f>SUMIFS(СВЦЭМ!$D$33:$D$776,СВЦЭМ!$A$33:$A$776,$A22,СВЦЭМ!$B$33:$B$776,O$11)+'СЕТ СН'!$F$11+СВЦЭМ!$D$10+'СЕТ СН'!$F$6-'СЕТ СН'!$F$23</f>
        <v>857.81869872999994</v>
      </c>
      <c r="P22" s="36">
        <f>SUMIFS(СВЦЭМ!$D$33:$D$776,СВЦЭМ!$A$33:$A$776,$A22,СВЦЭМ!$B$33:$B$776,P$11)+'СЕТ СН'!$F$11+СВЦЭМ!$D$10+'СЕТ СН'!$F$6-'СЕТ СН'!$F$23</f>
        <v>862.13542771999994</v>
      </c>
      <c r="Q22" s="36">
        <f>SUMIFS(СВЦЭМ!$D$33:$D$776,СВЦЭМ!$A$33:$A$776,$A22,СВЦЭМ!$B$33:$B$776,Q$11)+'СЕТ СН'!$F$11+СВЦЭМ!$D$10+'СЕТ СН'!$F$6-'СЕТ СН'!$F$23</f>
        <v>864.88654325999994</v>
      </c>
      <c r="R22" s="36">
        <f>SUMIFS(СВЦЭМ!$D$33:$D$776,СВЦЭМ!$A$33:$A$776,$A22,СВЦЭМ!$B$33:$B$776,R$11)+'СЕТ СН'!$F$11+СВЦЭМ!$D$10+'СЕТ СН'!$F$6-'СЕТ СН'!$F$23</f>
        <v>865.91009195000004</v>
      </c>
      <c r="S22" s="36">
        <f>SUMIFS(СВЦЭМ!$D$33:$D$776,СВЦЭМ!$A$33:$A$776,$A22,СВЦЭМ!$B$33:$B$776,S$11)+'СЕТ СН'!$F$11+СВЦЭМ!$D$10+'СЕТ СН'!$F$6-'СЕТ СН'!$F$23</f>
        <v>861.81908150000004</v>
      </c>
      <c r="T22" s="36">
        <f>SUMIFS(СВЦЭМ!$D$33:$D$776,СВЦЭМ!$A$33:$A$776,$A22,СВЦЭМ!$B$33:$B$776,T$11)+'СЕТ СН'!$F$11+СВЦЭМ!$D$10+'СЕТ СН'!$F$6-'СЕТ СН'!$F$23</f>
        <v>869.22694033999994</v>
      </c>
      <c r="U22" s="36">
        <f>SUMIFS(СВЦЭМ!$D$33:$D$776,СВЦЭМ!$A$33:$A$776,$A22,СВЦЭМ!$B$33:$B$776,U$11)+'СЕТ СН'!$F$11+СВЦЭМ!$D$10+'СЕТ СН'!$F$6-'СЕТ СН'!$F$23</f>
        <v>860.86312833</v>
      </c>
      <c r="V22" s="36">
        <f>SUMIFS(СВЦЭМ!$D$33:$D$776,СВЦЭМ!$A$33:$A$776,$A22,СВЦЭМ!$B$33:$B$776,V$11)+'СЕТ СН'!$F$11+СВЦЭМ!$D$10+'СЕТ СН'!$F$6-'СЕТ СН'!$F$23</f>
        <v>859.25546134000001</v>
      </c>
      <c r="W22" s="36">
        <f>SUMIFS(СВЦЭМ!$D$33:$D$776,СВЦЭМ!$A$33:$A$776,$A22,СВЦЭМ!$B$33:$B$776,W$11)+'СЕТ СН'!$F$11+СВЦЭМ!$D$10+'СЕТ СН'!$F$6-'СЕТ СН'!$F$23</f>
        <v>856.84144627000001</v>
      </c>
      <c r="X22" s="36">
        <f>SUMIFS(СВЦЭМ!$D$33:$D$776,СВЦЭМ!$A$33:$A$776,$A22,СВЦЭМ!$B$33:$B$776,X$11)+'СЕТ СН'!$F$11+СВЦЭМ!$D$10+'СЕТ СН'!$F$6-'СЕТ СН'!$F$23</f>
        <v>857.14512103000004</v>
      </c>
      <c r="Y22" s="36">
        <f>SUMIFS(СВЦЭМ!$D$33:$D$776,СВЦЭМ!$A$33:$A$776,$A22,СВЦЭМ!$B$33:$B$776,Y$11)+'СЕТ СН'!$F$11+СВЦЭМ!$D$10+'СЕТ СН'!$F$6-'СЕТ СН'!$F$23</f>
        <v>890.66171385999996</v>
      </c>
    </row>
    <row r="23" spans="1:25" ht="15.75" x14ac:dyDescent="0.2">
      <c r="A23" s="35">
        <f t="shared" si="0"/>
        <v>43781</v>
      </c>
      <c r="B23" s="36">
        <f>SUMIFS(СВЦЭМ!$D$33:$D$776,СВЦЭМ!$A$33:$A$776,$A23,СВЦЭМ!$B$33:$B$776,B$11)+'СЕТ СН'!$F$11+СВЦЭМ!$D$10+'СЕТ СН'!$F$6-'СЕТ СН'!$F$23</f>
        <v>884.30659729000001</v>
      </c>
      <c r="C23" s="36">
        <f>SUMIFS(СВЦЭМ!$D$33:$D$776,СВЦЭМ!$A$33:$A$776,$A23,СВЦЭМ!$B$33:$B$776,C$11)+'СЕТ СН'!$F$11+СВЦЭМ!$D$10+'СЕТ СН'!$F$6-'СЕТ СН'!$F$23</f>
        <v>928.92398486000002</v>
      </c>
      <c r="D23" s="36">
        <f>SUMIFS(СВЦЭМ!$D$33:$D$776,СВЦЭМ!$A$33:$A$776,$A23,СВЦЭМ!$B$33:$B$776,D$11)+'СЕТ СН'!$F$11+СВЦЭМ!$D$10+'СЕТ СН'!$F$6-'СЕТ СН'!$F$23</f>
        <v>935.26849276999997</v>
      </c>
      <c r="E23" s="36">
        <f>SUMIFS(СВЦЭМ!$D$33:$D$776,СВЦЭМ!$A$33:$A$776,$A23,СВЦЭМ!$B$33:$B$776,E$11)+'СЕТ СН'!$F$11+СВЦЭМ!$D$10+'СЕТ СН'!$F$6-'СЕТ СН'!$F$23</f>
        <v>945.57717751999996</v>
      </c>
      <c r="F23" s="36">
        <f>SUMIFS(СВЦЭМ!$D$33:$D$776,СВЦЭМ!$A$33:$A$776,$A23,СВЦЭМ!$B$33:$B$776,F$11)+'СЕТ СН'!$F$11+СВЦЭМ!$D$10+'СЕТ СН'!$F$6-'СЕТ СН'!$F$23</f>
        <v>940.48153871</v>
      </c>
      <c r="G23" s="36">
        <f>SUMIFS(СВЦЭМ!$D$33:$D$776,СВЦЭМ!$A$33:$A$776,$A23,СВЦЭМ!$B$33:$B$776,G$11)+'СЕТ СН'!$F$11+СВЦЭМ!$D$10+'СЕТ СН'!$F$6-'СЕТ СН'!$F$23</f>
        <v>918.08856532000004</v>
      </c>
      <c r="H23" s="36">
        <f>SUMIFS(СВЦЭМ!$D$33:$D$776,СВЦЭМ!$A$33:$A$776,$A23,СВЦЭМ!$B$33:$B$776,H$11)+'СЕТ СН'!$F$11+СВЦЭМ!$D$10+'СЕТ СН'!$F$6-'СЕТ СН'!$F$23</f>
        <v>887.69082903000003</v>
      </c>
      <c r="I23" s="36">
        <f>SUMIFS(СВЦЭМ!$D$33:$D$776,СВЦЭМ!$A$33:$A$776,$A23,СВЦЭМ!$B$33:$B$776,I$11)+'СЕТ СН'!$F$11+СВЦЭМ!$D$10+'СЕТ СН'!$F$6-'СЕТ СН'!$F$23</f>
        <v>865.77792389000001</v>
      </c>
      <c r="J23" s="36">
        <f>SUMIFS(СВЦЭМ!$D$33:$D$776,СВЦЭМ!$A$33:$A$776,$A23,СВЦЭМ!$B$33:$B$776,J$11)+'СЕТ СН'!$F$11+СВЦЭМ!$D$10+'СЕТ СН'!$F$6-'СЕТ СН'!$F$23</f>
        <v>847.67562477000001</v>
      </c>
      <c r="K23" s="36">
        <f>SUMIFS(СВЦЭМ!$D$33:$D$776,СВЦЭМ!$A$33:$A$776,$A23,СВЦЭМ!$B$33:$B$776,K$11)+'СЕТ СН'!$F$11+СВЦЭМ!$D$10+'СЕТ СН'!$F$6-'СЕТ СН'!$F$23</f>
        <v>844.96327313999996</v>
      </c>
      <c r="L23" s="36">
        <f>SUMIFS(СВЦЭМ!$D$33:$D$776,СВЦЭМ!$A$33:$A$776,$A23,СВЦЭМ!$B$33:$B$776,L$11)+'СЕТ СН'!$F$11+СВЦЭМ!$D$10+'СЕТ СН'!$F$6-'СЕТ СН'!$F$23</f>
        <v>818.09622809999996</v>
      </c>
      <c r="M23" s="36">
        <f>SUMIFS(СВЦЭМ!$D$33:$D$776,СВЦЭМ!$A$33:$A$776,$A23,СВЦЭМ!$B$33:$B$776,M$11)+'СЕТ СН'!$F$11+СВЦЭМ!$D$10+'СЕТ СН'!$F$6-'СЕТ СН'!$F$23</f>
        <v>804.51142525</v>
      </c>
      <c r="N23" s="36">
        <f>SUMIFS(СВЦЭМ!$D$33:$D$776,СВЦЭМ!$A$33:$A$776,$A23,СВЦЭМ!$B$33:$B$776,N$11)+'СЕТ СН'!$F$11+СВЦЭМ!$D$10+'СЕТ СН'!$F$6-'СЕТ СН'!$F$23</f>
        <v>827.92319438000004</v>
      </c>
      <c r="O23" s="36">
        <f>SUMIFS(СВЦЭМ!$D$33:$D$776,СВЦЭМ!$A$33:$A$776,$A23,СВЦЭМ!$B$33:$B$776,O$11)+'СЕТ СН'!$F$11+СВЦЭМ!$D$10+'СЕТ СН'!$F$6-'СЕТ СН'!$F$23</f>
        <v>834.19537705000005</v>
      </c>
      <c r="P23" s="36">
        <f>SUMIFS(СВЦЭМ!$D$33:$D$776,СВЦЭМ!$A$33:$A$776,$A23,СВЦЭМ!$B$33:$B$776,P$11)+'СЕТ СН'!$F$11+СВЦЭМ!$D$10+'СЕТ СН'!$F$6-'СЕТ СН'!$F$23</f>
        <v>851.85779816000002</v>
      </c>
      <c r="Q23" s="36">
        <f>SUMIFS(СВЦЭМ!$D$33:$D$776,СВЦЭМ!$A$33:$A$776,$A23,СВЦЭМ!$B$33:$B$776,Q$11)+'СЕТ СН'!$F$11+СВЦЭМ!$D$10+'СЕТ СН'!$F$6-'СЕТ СН'!$F$23</f>
        <v>867.81790238999997</v>
      </c>
      <c r="R23" s="36">
        <f>SUMIFS(СВЦЭМ!$D$33:$D$776,СВЦЭМ!$A$33:$A$776,$A23,СВЦЭМ!$B$33:$B$776,R$11)+'СЕТ СН'!$F$11+СВЦЭМ!$D$10+'СЕТ СН'!$F$6-'СЕТ СН'!$F$23</f>
        <v>867.85531261999995</v>
      </c>
      <c r="S23" s="36">
        <f>SUMIFS(СВЦЭМ!$D$33:$D$776,СВЦЭМ!$A$33:$A$776,$A23,СВЦЭМ!$B$33:$B$776,S$11)+'СЕТ СН'!$F$11+СВЦЭМ!$D$10+'СЕТ СН'!$F$6-'СЕТ СН'!$F$23</f>
        <v>875.65233581999996</v>
      </c>
      <c r="T23" s="36">
        <f>SUMIFS(СВЦЭМ!$D$33:$D$776,СВЦЭМ!$A$33:$A$776,$A23,СВЦЭМ!$B$33:$B$776,T$11)+'СЕТ СН'!$F$11+СВЦЭМ!$D$10+'СЕТ СН'!$F$6-'СЕТ СН'!$F$23</f>
        <v>866.78575016000002</v>
      </c>
      <c r="U23" s="36">
        <f>SUMIFS(СВЦЭМ!$D$33:$D$776,СВЦЭМ!$A$33:$A$776,$A23,СВЦЭМ!$B$33:$B$776,U$11)+'СЕТ СН'!$F$11+СВЦЭМ!$D$10+'СЕТ СН'!$F$6-'СЕТ СН'!$F$23</f>
        <v>858.09339119000003</v>
      </c>
      <c r="V23" s="36">
        <f>SUMIFS(СВЦЭМ!$D$33:$D$776,СВЦЭМ!$A$33:$A$776,$A23,СВЦЭМ!$B$33:$B$776,V$11)+'СЕТ СН'!$F$11+СВЦЭМ!$D$10+'СЕТ СН'!$F$6-'СЕТ СН'!$F$23</f>
        <v>854.00259924</v>
      </c>
      <c r="W23" s="36">
        <f>SUMIFS(СВЦЭМ!$D$33:$D$776,СВЦЭМ!$A$33:$A$776,$A23,СВЦЭМ!$B$33:$B$776,W$11)+'СЕТ СН'!$F$11+СВЦЭМ!$D$10+'СЕТ СН'!$F$6-'СЕТ СН'!$F$23</f>
        <v>872.22664741999995</v>
      </c>
      <c r="X23" s="36">
        <f>SUMIFS(СВЦЭМ!$D$33:$D$776,СВЦЭМ!$A$33:$A$776,$A23,СВЦЭМ!$B$33:$B$776,X$11)+'СЕТ СН'!$F$11+СВЦЭМ!$D$10+'СЕТ СН'!$F$6-'СЕТ СН'!$F$23</f>
        <v>894.92688512999996</v>
      </c>
      <c r="Y23" s="36">
        <f>SUMIFS(СВЦЭМ!$D$33:$D$776,СВЦЭМ!$A$33:$A$776,$A23,СВЦЭМ!$B$33:$B$776,Y$11)+'СЕТ СН'!$F$11+СВЦЭМ!$D$10+'СЕТ СН'!$F$6-'СЕТ СН'!$F$23</f>
        <v>953.20521669999994</v>
      </c>
    </row>
    <row r="24" spans="1:25" ht="15.75" x14ac:dyDescent="0.2">
      <c r="A24" s="35">
        <f t="shared" si="0"/>
        <v>43782</v>
      </c>
      <c r="B24" s="36">
        <f>SUMIFS(СВЦЭМ!$D$33:$D$776,СВЦЭМ!$A$33:$A$776,$A24,СВЦЭМ!$B$33:$B$776,B$11)+'СЕТ СН'!$F$11+СВЦЭМ!$D$10+'СЕТ СН'!$F$6-'СЕТ СН'!$F$23</f>
        <v>936.37798979000002</v>
      </c>
      <c r="C24" s="36">
        <f>SUMIFS(СВЦЭМ!$D$33:$D$776,СВЦЭМ!$A$33:$A$776,$A24,СВЦЭМ!$B$33:$B$776,C$11)+'СЕТ СН'!$F$11+СВЦЭМ!$D$10+'СЕТ СН'!$F$6-'СЕТ СН'!$F$23</f>
        <v>1002.55395315</v>
      </c>
      <c r="D24" s="36">
        <f>SUMIFS(СВЦЭМ!$D$33:$D$776,СВЦЭМ!$A$33:$A$776,$A24,СВЦЭМ!$B$33:$B$776,D$11)+'СЕТ СН'!$F$11+СВЦЭМ!$D$10+'СЕТ СН'!$F$6-'СЕТ СН'!$F$23</f>
        <v>1030.25954157</v>
      </c>
      <c r="E24" s="36">
        <f>SUMIFS(СВЦЭМ!$D$33:$D$776,СВЦЭМ!$A$33:$A$776,$A24,СВЦЭМ!$B$33:$B$776,E$11)+'СЕТ СН'!$F$11+СВЦЭМ!$D$10+'СЕТ СН'!$F$6-'СЕТ СН'!$F$23</f>
        <v>1013.52319722</v>
      </c>
      <c r="F24" s="36">
        <f>SUMIFS(СВЦЭМ!$D$33:$D$776,СВЦЭМ!$A$33:$A$776,$A24,СВЦЭМ!$B$33:$B$776,F$11)+'СЕТ СН'!$F$11+СВЦЭМ!$D$10+'СЕТ СН'!$F$6-'СЕТ СН'!$F$23</f>
        <v>990.13321769000004</v>
      </c>
      <c r="G24" s="36">
        <f>SUMIFS(СВЦЭМ!$D$33:$D$776,СВЦЭМ!$A$33:$A$776,$A24,СВЦЭМ!$B$33:$B$776,G$11)+'СЕТ СН'!$F$11+СВЦЭМ!$D$10+'СЕТ СН'!$F$6-'СЕТ СН'!$F$23</f>
        <v>963.17261728999995</v>
      </c>
      <c r="H24" s="36">
        <f>SUMIFS(СВЦЭМ!$D$33:$D$776,СВЦЭМ!$A$33:$A$776,$A24,СВЦЭМ!$B$33:$B$776,H$11)+'СЕТ СН'!$F$11+СВЦЭМ!$D$10+'СЕТ СН'!$F$6-'СЕТ СН'!$F$23</f>
        <v>932.13625580999997</v>
      </c>
      <c r="I24" s="36">
        <f>SUMIFS(СВЦЭМ!$D$33:$D$776,СВЦЭМ!$A$33:$A$776,$A24,СВЦЭМ!$B$33:$B$776,I$11)+'СЕТ СН'!$F$11+СВЦЭМ!$D$10+'СЕТ СН'!$F$6-'СЕТ СН'!$F$23</f>
        <v>879.08479964000003</v>
      </c>
      <c r="J24" s="36">
        <f>SUMIFS(СВЦЭМ!$D$33:$D$776,СВЦЭМ!$A$33:$A$776,$A24,СВЦЭМ!$B$33:$B$776,J$11)+'СЕТ СН'!$F$11+СВЦЭМ!$D$10+'СЕТ СН'!$F$6-'СЕТ СН'!$F$23</f>
        <v>851.73775921000004</v>
      </c>
      <c r="K24" s="36">
        <f>SUMIFS(СВЦЭМ!$D$33:$D$776,СВЦЭМ!$A$33:$A$776,$A24,СВЦЭМ!$B$33:$B$776,K$11)+'СЕТ СН'!$F$11+СВЦЭМ!$D$10+'СЕТ СН'!$F$6-'СЕТ СН'!$F$23</f>
        <v>840.55938021999998</v>
      </c>
      <c r="L24" s="36">
        <f>SUMIFS(СВЦЭМ!$D$33:$D$776,СВЦЭМ!$A$33:$A$776,$A24,СВЦЭМ!$B$33:$B$776,L$11)+'СЕТ СН'!$F$11+СВЦЭМ!$D$10+'СЕТ СН'!$F$6-'СЕТ СН'!$F$23</f>
        <v>808.71573323999996</v>
      </c>
      <c r="M24" s="36">
        <f>SUMIFS(СВЦЭМ!$D$33:$D$776,СВЦЭМ!$A$33:$A$776,$A24,СВЦЭМ!$B$33:$B$776,M$11)+'СЕТ СН'!$F$11+СВЦЭМ!$D$10+'СЕТ СН'!$F$6-'СЕТ СН'!$F$23</f>
        <v>797.28324772999997</v>
      </c>
      <c r="N24" s="36">
        <f>SUMIFS(СВЦЭМ!$D$33:$D$776,СВЦЭМ!$A$33:$A$776,$A24,СВЦЭМ!$B$33:$B$776,N$11)+'СЕТ СН'!$F$11+СВЦЭМ!$D$10+'СЕТ СН'!$F$6-'СЕТ СН'!$F$23</f>
        <v>797.95959998000001</v>
      </c>
      <c r="O24" s="36">
        <f>SUMIFS(СВЦЭМ!$D$33:$D$776,СВЦЭМ!$A$33:$A$776,$A24,СВЦЭМ!$B$33:$B$776,O$11)+'СЕТ СН'!$F$11+СВЦЭМ!$D$10+'СЕТ СН'!$F$6-'СЕТ СН'!$F$23</f>
        <v>800.34567330999994</v>
      </c>
      <c r="P24" s="36">
        <f>SUMIFS(СВЦЭМ!$D$33:$D$776,СВЦЭМ!$A$33:$A$776,$A24,СВЦЭМ!$B$33:$B$776,P$11)+'СЕТ СН'!$F$11+СВЦЭМ!$D$10+'СЕТ СН'!$F$6-'СЕТ СН'!$F$23</f>
        <v>801.99465152999994</v>
      </c>
      <c r="Q24" s="36">
        <f>SUMIFS(СВЦЭМ!$D$33:$D$776,СВЦЭМ!$A$33:$A$776,$A24,СВЦЭМ!$B$33:$B$776,Q$11)+'СЕТ СН'!$F$11+СВЦЭМ!$D$10+'СЕТ СН'!$F$6-'СЕТ СН'!$F$23</f>
        <v>801.46013091999998</v>
      </c>
      <c r="R24" s="36">
        <f>SUMIFS(СВЦЭМ!$D$33:$D$776,СВЦЭМ!$A$33:$A$776,$A24,СВЦЭМ!$B$33:$B$776,R$11)+'СЕТ СН'!$F$11+СВЦЭМ!$D$10+'СЕТ СН'!$F$6-'СЕТ СН'!$F$23</f>
        <v>791.61564184999997</v>
      </c>
      <c r="S24" s="36">
        <f>SUMIFS(СВЦЭМ!$D$33:$D$776,СВЦЭМ!$A$33:$A$776,$A24,СВЦЭМ!$B$33:$B$776,S$11)+'СЕТ СН'!$F$11+СВЦЭМ!$D$10+'СЕТ СН'!$F$6-'СЕТ СН'!$F$23</f>
        <v>795.23460971999998</v>
      </c>
      <c r="T24" s="36">
        <f>SUMIFS(СВЦЭМ!$D$33:$D$776,СВЦЭМ!$A$33:$A$776,$A24,СВЦЭМ!$B$33:$B$776,T$11)+'СЕТ СН'!$F$11+СВЦЭМ!$D$10+'СЕТ СН'!$F$6-'СЕТ СН'!$F$23</f>
        <v>813.36623336000002</v>
      </c>
      <c r="U24" s="36">
        <f>SUMIFS(СВЦЭМ!$D$33:$D$776,СВЦЭМ!$A$33:$A$776,$A24,СВЦЭМ!$B$33:$B$776,U$11)+'СЕТ СН'!$F$11+СВЦЭМ!$D$10+'СЕТ СН'!$F$6-'СЕТ СН'!$F$23</f>
        <v>810.88615175999996</v>
      </c>
      <c r="V24" s="36">
        <f>SUMIFS(СВЦЭМ!$D$33:$D$776,СВЦЭМ!$A$33:$A$776,$A24,СВЦЭМ!$B$33:$B$776,V$11)+'СЕТ СН'!$F$11+СВЦЭМ!$D$10+'СЕТ СН'!$F$6-'СЕТ СН'!$F$23</f>
        <v>798.09871052999995</v>
      </c>
      <c r="W24" s="36">
        <f>SUMIFS(СВЦЭМ!$D$33:$D$776,СВЦЭМ!$A$33:$A$776,$A24,СВЦЭМ!$B$33:$B$776,W$11)+'СЕТ СН'!$F$11+СВЦЭМ!$D$10+'СЕТ СН'!$F$6-'СЕТ СН'!$F$23</f>
        <v>789.57731993000004</v>
      </c>
      <c r="X24" s="36">
        <f>SUMIFS(СВЦЭМ!$D$33:$D$776,СВЦЭМ!$A$33:$A$776,$A24,СВЦЭМ!$B$33:$B$776,X$11)+'СЕТ СН'!$F$11+СВЦЭМ!$D$10+'СЕТ СН'!$F$6-'СЕТ СН'!$F$23</f>
        <v>797.74514848000001</v>
      </c>
      <c r="Y24" s="36">
        <f>SUMIFS(СВЦЭМ!$D$33:$D$776,СВЦЭМ!$A$33:$A$776,$A24,СВЦЭМ!$B$33:$B$776,Y$11)+'СЕТ СН'!$F$11+СВЦЭМ!$D$10+'СЕТ СН'!$F$6-'СЕТ СН'!$F$23</f>
        <v>835.48442037999996</v>
      </c>
    </row>
    <row r="25" spans="1:25" ht="15.75" x14ac:dyDescent="0.2">
      <c r="A25" s="35">
        <f t="shared" si="0"/>
        <v>43783</v>
      </c>
      <c r="B25" s="36">
        <f>SUMIFS(СВЦЭМ!$D$33:$D$776,СВЦЭМ!$A$33:$A$776,$A25,СВЦЭМ!$B$33:$B$776,B$11)+'СЕТ СН'!$F$11+СВЦЭМ!$D$10+'СЕТ СН'!$F$6-'СЕТ СН'!$F$23</f>
        <v>821.31277872999999</v>
      </c>
      <c r="C25" s="36">
        <f>SUMIFS(СВЦЭМ!$D$33:$D$776,СВЦЭМ!$A$33:$A$776,$A25,СВЦЭМ!$B$33:$B$776,C$11)+'СЕТ СН'!$F$11+СВЦЭМ!$D$10+'СЕТ СН'!$F$6-'СЕТ СН'!$F$23</f>
        <v>848.43869901999994</v>
      </c>
      <c r="D25" s="36">
        <f>SUMIFS(СВЦЭМ!$D$33:$D$776,СВЦЭМ!$A$33:$A$776,$A25,СВЦЭМ!$B$33:$B$776,D$11)+'СЕТ СН'!$F$11+СВЦЭМ!$D$10+'СЕТ СН'!$F$6-'СЕТ СН'!$F$23</f>
        <v>851.94413109000004</v>
      </c>
      <c r="E25" s="36">
        <f>SUMIFS(СВЦЭМ!$D$33:$D$776,СВЦЭМ!$A$33:$A$776,$A25,СВЦЭМ!$B$33:$B$776,E$11)+'СЕТ СН'!$F$11+СВЦЭМ!$D$10+'СЕТ СН'!$F$6-'СЕТ СН'!$F$23</f>
        <v>855.93290716000001</v>
      </c>
      <c r="F25" s="36">
        <f>SUMIFS(СВЦЭМ!$D$33:$D$776,СВЦЭМ!$A$33:$A$776,$A25,СВЦЭМ!$B$33:$B$776,F$11)+'СЕТ СН'!$F$11+СВЦЭМ!$D$10+'СЕТ СН'!$F$6-'СЕТ СН'!$F$23</f>
        <v>853.88138433999995</v>
      </c>
      <c r="G25" s="36">
        <f>SUMIFS(СВЦЭМ!$D$33:$D$776,СВЦЭМ!$A$33:$A$776,$A25,СВЦЭМ!$B$33:$B$776,G$11)+'СЕТ СН'!$F$11+СВЦЭМ!$D$10+'СЕТ СН'!$F$6-'СЕТ СН'!$F$23</f>
        <v>858.19444389</v>
      </c>
      <c r="H25" s="36">
        <f>SUMIFS(СВЦЭМ!$D$33:$D$776,СВЦЭМ!$A$33:$A$776,$A25,СВЦЭМ!$B$33:$B$776,H$11)+'СЕТ СН'!$F$11+СВЦЭМ!$D$10+'СЕТ СН'!$F$6-'СЕТ СН'!$F$23</f>
        <v>844.27811793000001</v>
      </c>
      <c r="I25" s="36">
        <f>SUMIFS(СВЦЭМ!$D$33:$D$776,СВЦЭМ!$A$33:$A$776,$A25,СВЦЭМ!$B$33:$B$776,I$11)+'СЕТ СН'!$F$11+СВЦЭМ!$D$10+'СЕТ СН'!$F$6-'СЕТ СН'!$F$23</f>
        <v>888.02517651999995</v>
      </c>
      <c r="J25" s="36">
        <f>SUMIFS(СВЦЭМ!$D$33:$D$776,СВЦЭМ!$A$33:$A$776,$A25,СВЦЭМ!$B$33:$B$776,J$11)+'СЕТ СН'!$F$11+СВЦЭМ!$D$10+'СЕТ СН'!$F$6-'СЕТ СН'!$F$23</f>
        <v>949.86539272000005</v>
      </c>
      <c r="K25" s="36">
        <f>SUMIFS(СВЦЭМ!$D$33:$D$776,СВЦЭМ!$A$33:$A$776,$A25,СВЦЭМ!$B$33:$B$776,K$11)+'СЕТ СН'!$F$11+СВЦЭМ!$D$10+'СЕТ СН'!$F$6-'СЕТ СН'!$F$23</f>
        <v>959.53915674999996</v>
      </c>
      <c r="L25" s="36">
        <f>SUMIFS(СВЦЭМ!$D$33:$D$776,СВЦЭМ!$A$33:$A$776,$A25,СВЦЭМ!$B$33:$B$776,L$11)+'СЕТ СН'!$F$11+СВЦЭМ!$D$10+'СЕТ СН'!$F$6-'СЕТ СН'!$F$23</f>
        <v>917.83668977000002</v>
      </c>
      <c r="M25" s="36">
        <f>SUMIFS(СВЦЭМ!$D$33:$D$776,СВЦЭМ!$A$33:$A$776,$A25,СВЦЭМ!$B$33:$B$776,M$11)+'СЕТ СН'!$F$11+СВЦЭМ!$D$10+'СЕТ СН'!$F$6-'СЕТ СН'!$F$23</f>
        <v>898.65276792999998</v>
      </c>
      <c r="N25" s="36">
        <f>SUMIFS(СВЦЭМ!$D$33:$D$776,СВЦЭМ!$A$33:$A$776,$A25,СВЦЭМ!$B$33:$B$776,N$11)+'СЕТ СН'!$F$11+СВЦЭМ!$D$10+'СЕТ СН'!$F$6-'СЕТ СН'!$F$23</f>
        <v>883.06240128000002</v>
      </c>
      <c r="O25" s="36">
        <f>SUMIFS(СВЦЭМ!$D$33:$D$776,СВЦЭМ!$A$33:$A$776,$A25,СВЦЭМ!$B$33:$B$776,O$11)+'СЕТ СН'!$F$11+СВЦЭМ!$D$10+'СЕТ СН'!$F$6-'СЕТ СН'!$F$23</f>
        <v>875.79928716999996</v>
      </c>
      <c r="P25" s="36">
        <f>SUMIFS(СВЦЭМ!$D$33:$D$776,СВЦЭМ!$A$33:$A$776,$A25,СВЦЭМ!$B$33:$B$776,P$11)+'СЕТ СН'!$F$11+СВЦЭМ!$D$10+'СЕТ СН'!$F$6-'СЕТ СН'!$F$23</f>
        <v>873.89972736999994</v>
      </c>
      <c r="Q25" s="36">
        <f>SUMIFS(СВЦЭМ!$D$33:$D$776,СВЦЭМ!$A$33:$A$776,$A25,СВЦЭМ!$B$33:$B$776,Q$11)+'СЕТ СН'!$F$11+СВЦЭМ!$D$10+'СЕТ СН'!$F$6-'СЕТ СН'!$F$23</f>
        <v>872.48350640000001</v>
      </c>
      <c r="R25" s="36">
        <f>SUMIFS(СВЦЭМ!$D$33:$D$776,СВЦЭМ!$A$33:$A$776,$A25,СВЦЭМ!$B$33:$B$776,R$11)+'СЕТ СН'!$F$11+СВЦЭМ!$D$10+'СЕТ СН'!$F$6-'СЕТ СН'!$F$23</f>
        <v>870.83853733000001</v>
      </c>
      <c r="S25" s="36">
        <f>SUMIFS(СВЦЭМ!$D$33:$D$776,СВЦЭМ!$A$33:$A$776,$A25,СВЦЭМ!$B$33:$B$776,S$11)+'СЕТ СН'!$F$11+СВЦЭМ!$D$10+'СЕТ СН'!$F$6-'СЕТ СН'!$F$23</f>
        <v>901.40485381999997</v>
      </c>
      <c r="T25" s="36">
        <f>SUMIFS(СВЦЭМ!$D$33:$D$776,СВЦЭМ!$A$33:$A$776,$A25,СВЦЭМ!$B$33:$B$776,T$11)+'СЕТ СН'!$F$11+СВЦЭМ!$D$10+'СЕТ СН'!$F$6-'СЕТ СН'!$F$23</f>
        <v>915.73391364999998</v>
      </c>
      <c r="U25" s="36">
        <f>SUMIFS(СВЦЭМ!$D$33:$D$776,СВЦЭМ!$A$33:$A$776,$A25,СВЦЭМ!$B$33:$B$776,U$11)+'СЕТ СН'!$F$11+СВЦЭМ!$D$10+'СЕТ СН'!$F$6-'СЕТ СН'!$F$23</f>
        <v>909.87031801000001</v>
      </c>
      <c r="V25" s="36">
        <f>SUMIFS(СВЦЭМ!$D$33:$D$776,СВЦЭМ!$A$33:$A$776,$A25,СВЦЭМ!$B$33:$B$776,V$11)+'СЕТ СН'!$F$11+СВЦЭМ!$D$10+'СЕТ СН'!$F$6-'СЕТ СН'!$F$23</f>
        <v>904.72347514000001</v>
      </c>
      <c r="W25" s="36">
        <f>SUMIFS(СВЦЭМ!$D$33:$D$776,СВЦЭМ!$A$33:$A$776,$A25,СВЦЭМ!$B$33:$B$776,W$11)+'СЕТ СН'!$F$11+СВЦЭМ!$D$10+'СЕТ СН'!$F$6-'СЕТ СН'!$F$23</f>
        <v>900.69842730000005</v>
      </c>
      <c r="X25" s="36">
        <f>SUMIFS(СВЦЭМ!$D$33:$D$776,СВЦЭМ!$A$33:$A$776,$A25,СВЦЭМ!$B$33:$B$776,X$11)+'СЕТ СН'!$F$11+СВЦЭМ!$D$10+'СЕТ СН'!$F$6-'СЕТ СН'!$F$23</f>
        <v>893.86452239999994</v>
      </c>
      <c r="Y25" s="36">
        <f>SUMIFS(СВЦЭМ!$D$33:$D$776,СВЦЭМ!$A$33:$A$776,$A25,СВЦЭМ!$B$33:$B$776,Y$11)+'СЕТ СН'!$F$11+СВЦЭМ!$D$10+'СЕТ СН'!$F$6-'СЕТ СН'!$F$23</f>
        <v>897.10536401000002</v>
      </c>
    </row>
    <row r="26" spans="1:25" ht="15.75" x14ac:dyDescent="0.2">
      <c r="A26" s="35">
        <f t="shared" si="0"/>
        <v>43784</v>
      </c>
      <c r="B26" s="36">
        <f>SUMIFS(СВЦЭМ!$D$33:$D$776,СВЦЭМ!$A$33:$A$776,$A26,СВЦЭМ!$B$33:$B$776,B$11)+'СЕТ СН'!$F$11+СВЦЭМ!$D$10+'СЕТ СН'!$F$6-'СЕТ СН'!$F$23</f>
        <v>894.21451289000004</v>
      </c>
      <c r="C26" s="36">
        <f>SUMIFS(СВЦЭМ!$D$33:$D$776,СВЦЭМ!$A$33:$A$776,$A26,СВЦЭМ!$B$33:$B$776,C$11)+'СЕТ СН'!$F$11+СВЦЭМ!$D$10+'СЕТ СН'!$F$6-'СЕТ СН'!$F$23</f>
        <v>930.75661938999997</v>
      </c>
      <c r="D26" s="36">
        <f>SUMIFS(СВЦЭМ!$D$33:$D$776,СВЦЭМ!$A$33:$A$776,$A26,СВЦЭМ!$B$33:$B$776,D$11)+'СЕТ СН'!$F$11+СВЦЭМ!$D$10+'СЕТ СН'!$F$6-'СЕТ СН'!$F$23</f>
        <v>924.42408519000003</v>
      </c>
      <c r="E26" s="36">
        <f>SUMIFS(СВЦЭМ!$D$33:$D$776,СВЦЭМ!$A$33:$A$776,$A26,СВЦЭМ!$B$33:$B$776,E$11)+'СЕТ СН'!$F$11+СВЦЭМ!$D$10+'СЕТ СН'!$F$6-'СЕТ СН'!$F$23</f>
        <v>934.55673724999997</v>
      </c>
      <c r="F26" s="36">
        <f>SUMIFS(СВЦЭМ!$D$33:$D$776,СВЦЭМ!$A$33:$A$776,$A26,СВЦЭМ!$B$33:$B$776,F$11)+'СЕТ СН'!$F$11+СВЦЭМ!$D$10+'СЕТ СН'!$F$6-'СЕТ СН'!$F$23</f>
        <v>934.24586840999996</v>
      </c>
      <c r="G26" s="36">
        <f>SUMIFS(СВЦЭМ!$D$33:$D$776,СВЦЭМ!$A$33:$A$776,$A26,СВЦЭМ!$B$33:$B$776,G$11)+'СЕТ СН'!$F$11+СВЦЭМ!$D$10+'СЕТ СН'!$F$6-'СЕТ СН'!$F$23</f>
        <v>917.00820236999994</v>
      </c>
      <c r="H26" s="36">
        <f>SUMIFS(СВЦЭМ!$D$33:$D$776,СВЦЭМ!$A$33:$A$776,$A26,СВЦЭМ!$B$33:$B$776,H$11)+'СЕТ СН'!$F$11+СВЦЭМ!$D$10+'СЕТ СН'!$F$6-'СЕТ СН'!$F$23</f>
        <v>907.47138441000004</v>
      </c>
      <c r="I26" s="36">
        <f>SUMIFS(СВЦЭМ!$D$33:$D$776,СВЦЭМ!$A$33:$A$776,$A26,СВЦЭМ!$B$33:$B$776,I$11)+'СЕТ СН'!$F$11+СВЦЭМ!$D$10+'СЕТ СН'!$F$6-'СЕТ СН'!$F$23</f>
        <v>919.92141600000002</v>
      </c>
      <c r="J26" s="36">
        <f>SUMIFS(СВЦЭМ!$D$33:$D$776,СВЦЭМ!$A$33:$A$776,$A26,СВЦЭМ!$B$33:$B$776,J$11)+'СЕТ СН'!$F$11+СВЦЭМ!$D$10+'СЕТ СН'!$F$6-'СЕТ СН'!$F$23</f>
        <v>928.15490697999996</v>
      </c>
      <c r="K26" s="36">
        <f>SUMIFS(СВЦЭМ!$D$33:$D$776,СВЦЭМ!$A$33:$A$776,$A26,СВЦЭМ!$B$33:$B$776,K$11)+'СЕТ СН'!$F$11+СВЦЭМ!$D$10+'СЕТ СН'!$F$6-'СЕТ СН'!$F$23</f>
        <v>935.99876796000001</v>
      </c>
      <c r="L26" s="36">
        <f>SUMIFS(СВЦЭМ!$D$33:$D$776,СВЦЭМ!$A$33:$A$776,$A26,СВЦЭМ!$B$33:$B$776,L$11)+'СЕТ СН'!$F$11+СВЦЭМ!$D$10+'СЕТ СН'!$F$6-'СЕТ СН'!$F$23</f>
        <v>889.39460455999995</v>
      </c>
      <c r="M26" s="36">
        <f>SUMIFS(СВЦЭМ!$D$33:$D$776,СВЦЭМ!$A$33:$A$776,$A26,СВЦЭМ!$B$33:$B$776,M$11)+'СЕТ СН'!$F$11+СВЦЭМ!$D$10+'СЕТ СН'!$F$6-'СЕТ СН'!$F$23</f>
        <v>863.88717919999999</v>
      </c>
      <c r="N26" s="36">
        <f>SUMIFS(СВЦЭМ!$D$33:$D$776,СВЦЭМ!$A$33:$A$776,$A26,СВЦЭМ!$B$33:$B$776,N$11)+'СЕТ СН'!$F$11+СВЦЭМ!$D$10+'СЕТ СН'!$F$6-'СЕТ СН'!$F$23</f>
        <v>857.05286311999998</v>
      </c>
      <c r="O26" s="36">
        <f>SUMIFS(СВЦЭМ!$D$33:$D$776,СВЦЭМ!$A$33:$A$776,$A26,СВЦЭМ!$B$33:$B$776,O$11)+'СЕТ СН'!$F$11+СВЦЭМ!$D$10+'СЕТ СН'!$F$6-'СЕТ СН'!$F$23</f>
        <v>856.2019798</v>
      </c>
      <c r="P26" s="36">
        <f>SUMIFS(СВЦЭМ!$D$33:$D$776,СВЦЭМ!$A$33:$A$776,$A26,СВЦЭМ!$B$33:$B$776,P$11)+'СЕТ СН'!$F$11+СВЦЭМ!$D$10+'СЕТ СН'!$F$6-'СЕТ СН'!$F$23</f>
        <v>853.56400566000002</v>
      </c>
      <c r="Q26" s="36">
        <f>SUMIFS(СВЦЭМ!$D$33:$D$776,СВЦЭМ!$A$33:$A$776,$A26,СВЦЭМ!$B$33:$B$776,Q$11)+'СЕТ СН'!$F$11+СВЦЭМ!$D$10+'СЕТ СН'!$F$6-'СЕТ СН'!$F$23</f>
        <v>852.31745268999998</v>
      </c>
      <c r="R26" s="36">
        <f>SUMIFS(СВЦЭМ!$D$33:$D$776,СВЦЭМ!$A$33:$A$776,$A26,СВЦЭМ!$B$33:$B$776,R$11)+'СЕТ СН'!$F$11+СВЦЭМ!$D$10+'СЕТ СН'!$F$6-'СЕТ СН'!$F$23</f>
        <v>855.07851691999997</v>
      </c>
      <c r="S26" s="36">
        <f>SUMIFS(СВЦЭМ!$D$33:$D$776,СВЦЭМ!$A$33:$A$776,$A26,СВЦЭМ!$B$33:$B$776,S$11)+'СЕТ СН'!$F$11+СВЦЭМ!$D$10+'СЕТ СН'!$F$6-'СЕТ СН'!$F$23</f>
        <v>868.36220274999994</v>
      </c>
      <c r="T26" s="36">
        <f>SUMIFS(СВЦЭМ!$D$33:$D$776,СВЦЭМ!$A$33:$A$776,$A26,СВЦЭМ!$B$33:$B$776,T$11)+'СЕТ СН'!$F$11+СВЦЭМ!$D$10+'СЕТ СН'!$F$6-'СЕТ СН'!$F$23</f>
        <v>872.19626165</v>
      </c>
      <c r="U26" s="36">
        <f>SUMIFS(СВЦЭМ!$D$33:$D$776,СВЦЭМ!$A$33:$A$776,$A26,СВЦЭМ!$B$33:$B$776,U$11)+'СЕТ СН'!$F$11+СВЦЭМ!$D$10+'СЕТ СН'!$F$6-'СЕТ СН'!$F$23</f>
        <v>864.36418080999999</v>
      </c>
      <c r="V26" s="36">
        <f>SUMIFS(СВЦЭМ!$D$33:$D$776,СВЦЭМ!$A$33:$A$776,$A26,СВЦЭМ!$B$33:$B$776,V$11)+'СЕТ СН'!$F$11+СВЦЭМ!$D$10+'СЕТ СН'!$F$6-'СЕТ СН'!$F$23</f>
        <v>855.90191927000001</v>
      </c>
      <c r="W26" s="36">
        <f>SUMIFS(СВЦЭМ!$D$33:$D$776,СВЦЭМ!$A$33:$A$776,$A26,СВЦЭМ!$B$33:$B$776,W$11)+'СЕТ СН'!$F$11+СВЦЭМ!$D$10+'СЕТ СН'!$F$6-'СЕТ СН'!$F$23</f>
        <v>850.53419535</v>
      </c>
      <c r="X26" s="36">
        <f>SUMIFS(СВЦЭМ!$D$33:$D$776,СВЦЭМ!$A$33:$A$776,$A26,СВЦЭМ!$B$33:$B$776,X$11)+'СЕТ СН'!$F$11+СВЦЭМ!$D$10+'СЕТ СН'!$F$6-'СЕТ СН'!$F$23</f>
        <v>839.06048949000001</v>
      </c>
      <c r="Y26" s="36">
        <f>SUMIFS(СВЦЭМ!$D$33:$D$776,СВЦЭМ!$A$33:$A$776,$A26,СВЦЭМ!$B$33:$B$776,Y$11)+'СЕТ СН'!$F$11+СВЦЭМ!$D$10+'СЕТ СН'!$F$6-'СЕТ СН'!$F$23</f>
        <v>840.61128771999995</v>
      </c>
    </row>
    <row r="27" spans="1:25" ht="15.75" x14ac:dyDescent="0.2">
      <c r="A27" s="35">
        <f t="shared" si="0"/>
        <v>43785</v>
      </c>
      <c r="B27" s="36">
        <f>SUMIFS(СВЦЭМ!$D$33:$D$776,СВЦЭМ!$A$33:$A$776,$A27,СВЦЭМ!$B$33:$B$776,B$11)+'СЕТ СН'!$F$11+СВЦЭМ!$D$10+'СЕТ СН'!$F$6-'СЕТ СН'!$F$23</f>
        <v>935.20466298999997</v>
      </c>
      <c r="C27" s="36">
        <f>SUMIFS(СВЦЭМ!$D$33:$D$776,СВЦЭМ!$A$33:$A$776,$A27,СВЦЭМ!$B$33:$B$776,C$11)+'СЕТ СН'!$F$11+СВЦЭМ!$D$10+'СЕТ СН'!$F$6-'СЕТ СН'!$F$23</f>
        <v>953.39934447999997</v>
      </c>
      <c r="D27" s="36">
        <f>SUMIFS(СВЦЭМ!$D$33:$D$776,СВЦЭМ!$A$33:$A$776,$A27,СВЦЭМ!$B$33:$B$776,D$11)+'СЕТ СН'!$F$11+СВЦЭМ!$D$10+'СЕТ СН'!$F$6-'СЕТ СН'!$F$23</f>
        <v>954.9807644</v>
      </c>
      <c r="E27" s="36">
        <f>SUMIFS(СВЦЭМ!$D$33:$D$776,СВЦЭМ!$A$33:$A$776,$A27,СВЦЭМ!$B$33:$B$776,E$11)+'СЕТ СН'!$F$11+СВЦЭМ!$D$10+'СЕТ СН'!$F$6-'СЕТ СН'!$F$23</f>
        <v>965.52590771999996</v>
      </c>
      <c r="F27" s="36">
        <f>SUMIFS(СВЦЭМ!$D$33:$D$776,СВЦЭМ!$A$33:$A$776,$A27,СВЦЭМ!$B$33:$B$776,F$11)+'СЕТ СН'!$F$11+СВЦЭМ!$D$10+'СЕТ СН'!$F$6-'СЕТ СН'!$F$23</f>
        <v>959.63340276999998</v>
      </c>
      <c r="G27" s="36">
        <f>SUMIFS(СВЦЭМ!$D$33:$D$776,СВЦЭМ!$A$33:$A$776,$A27,СВЦЭМ!$B$33:$B$776,G$11)+'СЕТ СН'!$F$11+СВЦЭМ!$D$10+'СЕТ СН'!$F$6-'СЕТ СН'!$F$23</f>
        <v>961.15286681999999</v>
      </c>
      <c r="H27" s="36">
        <f>SUMIFS(СВЦЭМ!$D$33:$D$776,СВЦЭМ!$A$33:$A$776,$A27,СВЦЭМ!$B$33:$B$776,H$11)+'СЕТ СН'!$F$11+СВЦЭМ!$D$10+'СЕТ СН'!$F$6-'СЕТ СН'!$F$23</f>
        <v>956.86289290000002</v>
      </c>
      <c r="I27" s="36">
        <f>SUMIFS(СВЦЭМ!$D$33:$D$776,СВЦЭМ!$A$33:$A$776,$A27,СВЦЭМ!$B$33:$B$776,I$11)+'СЕТ СН'!$F$11+СВЦЭМ!$D$10+'СЕТ СН'!$F$6-'СЕТ СН'!$F$23</f>
        <v>925.72895375999997</v>
      </c>
      <c r="J27" s="36">
        <f>SUMIFS(СВЦЭМ!$D$33:$D$776,СВЦЭМ!$A$33:$A$776,$A27,СВЦЭМ!$B$33:$B$776,J$11)+'СЕТ СН'!$F$11+СВЦЭМ!$D$10+'СЕТ СН'!$F$6-'СЕТ СН'!$F$23</f>
        <v>933.19853348000004</v>
      </c>
      <c r="K27" s="36">
        <f>SUMIFS(СВЦЭМ!$D$33:$D$776,СВЦЭМ!$A$33:$A$776,$A27,СВЦЭМ!$B$33:$B$776,K$11)+'СЕТ СН'!$F$11+СВЦЭМ!$D$10+'СЕТ СН'!$F$6-'СЕТ СН'!$F$23</f>
        <v>944.05695236999998</v>
      </c>
      <c r="L27" s="36">
        <f>SUMIFS(СВЦЭМ!$D$33:$D$776,СВЦЭМ!$A$33:$A$776,$A27,СВЦЭМ!$B$33:$B$776,L$11)+'СЕТ СН'!$F$11+СВЦЭМ!$D$10+'СЕТ СН'!$F$6-'СЕТ СН'!$F$23</f>
        <v>908.07683253999994</v>
      </c>
      <c r="M27" s="36">
        <f>SUMIFS(СВЦЭМ!$D$33:$D$776,СВЦЭМ!$A$33:$A$776,$A27,СВЦЭМ!$B$33:$B$776,M$11)+'СЕТ СН'!$F$11+СВЦЭМ!$D$10+'СЕТ СН'!$F$6-'СЕТ СН'!$F$23</f>
        <v>886.11896488000002</v>
      </c>
      <c r="N27" s="36">
        <f>SUMIFS(СВЦЭМ!$D$33:$D$776,СВЦЭМ!$A$33:$A$776,$A27,СВЦЭМ!$B$33:$B$776,N$11)+'СЕТ СН'!$F$11+СВЦЭМ!$D$10+'СЕТ СН'!$F$6-'СЕТ СН'!$F$23</f>
        <v>882.39513183999998</v>
      </c>
      <c r="O27" s="36">
        <f>SUMIFS(СВЦЭМ!$D$33:$D$776,СВЦЭМ!$A$33:$A$776,$A27,СВЦЭМ!$B$33:$B$776,O$11)+'СЕТ СН'!$F$11+СВЦЭМ!$D$10+'СЕТ СН'!$F$6-'СЕТ СН'!$F$23</f>
        <v>882.51756178999995</v>
      </c>
      <c r="P27" s="36">
        <f>SUMIFS(СВЦЭМ!$D$33:$D$776,СВЦЭМ!$A$33:$A$776,$A27,СВЦЭМ!$B$33:$B$776,P$11)+'СЕТ СН'!$F$11+СВЦЭМ!$D$10+'СЕТ СН'!$F$6-'СЕТ СН'!$F$23</f>
        <v>874.18896082000003</v>
      </c>
      <c r="Q27" s="36">
        <f>SUMIFS(СВЦЭМ!$D$33:$D$776,СВЦЭМ!$A$33:$A$776,$A27,СВЦЭМ!$B$33:$B$776,Q$11)+'СЕТ СН'!$F$11+СВЦЭМ!$D$10+'СЕТ СН'!$F$6-'СЕТ СН'!$F$23</f>
        <v>867.49887086000001</v>
      </c>
      <c r="R27" s="36">
        <f>SUMIFS(СВЦЭМ!$D$33:$D$776,СВЦЭМ!$A$33:$A$776,$A27,СВЦЭМ!$B$33:$B$776,R$11)+'СЕТ СН'!$F$11+СВЦЭМ!$D$10+'СЕТ СН'!$F$6-'СЕТ СН'!$F$23</f>
        <v>863.53851275</v>
      </c>
      <c r="S27" s="36">
        <f>SUMIFS(СВЦЭМ!$D$33:$D$776,СВЦЭМ!$A$33:$A$776,$A27,СВЦЭМ!$B$33:$B$776,S$11)+'СЕТ СН'!$F$11+СВЦЭМ!$D$10+'СЕТ СН'!$F$6-'СЕТ СН'!$F$23</f>
        <v>875.74927233999995</v>
      </c>
      <c r="T27" s="36">
        <f>SUMIFS(СВЦЭМ!$D$33:$D$776,СВЦЭМ!$A$33:$A$776,$A27,СВЦЭМ!$B$33:$B$776,T$11)+'СЕТ СН'!$F$11+СВЦЭМ!$D$10+'СЕТ СН'!$F$6-'СЕТ СН'!$F$23</f>
        <v>898.01792177000004</v>
      </c>
      <c r="U27" s="36">
        <f>SUMIFS(СВЦЭМ!$D$33:$D$776,СВЦЭМ!$A$33:$A$776,$A27,СВЦЭМ!$B$33:$B$776,U$11)+'СЕТ СН'!$F$11+СВЦЭМ!$D$10+'СЕТ СН'!$F$6-'СЕТ СН'!$F$23</f>
        <v>892.84119110999995</v>
      </c>
      <c r="V27" s="36">
        <f>SUMIFS(СВЦЭМ!$D$33:$D$776,СВЦЭМ!$A$33:$A$776,$A27,СВЦЭМ!$B$33:$B$776,V$11)+'СЕТ СН'!$F$11+СВЦЭМ!$D$10+'СЕТ СН'!$F$6-'СЕТ СН'!$F$23</f>
        <v>887.41350613999998</v>
      </c>
      <c r="W27" s="36">
        <f>SUMIFS(СВЦЭМ!$D$33:$D$776,СВЦЭМ!$A$33:$A$776,$A27,СВЦЭМ!$B$33:$B$776,W$11)+'СЕТ СН'!$F$11+СВЦЭМ!$D$10+'СЕТ СН'!$F$6-'СЕТ СН'!$F$23</f>
        <v>884.11855194999998</v>
      </c>
      <c r="X27" s="36">
        <f>SUMIFS(СВЦЭМ!$D$33:$D$776,СВЦЭМ!$A$33:$A$776,$A27,СВЦЭМ!$B$33:$B$776,X$11)+'СЕТ СН'!$F$11+СВЦЭМ!$D$10+'СЕТ СН'!$F$6-'СЕТ СН'!$F$23</f>
        <v>874.52120709999997</v>
      </c>
      <c r="Y27" s="36">
        <f>SUMIFS(СВЦЭМ!$D$33:$D$776,СВЦЭМ!$A$33:$A$776,$A27,СВЦЭМ!$B$33:$B$776,Y$11)+'СЕТ СН'!$F$11+СВЦЭМ!$D$10+'СЕТ СН'!$F$6-'СЕТ СН'!$F$23</f>
        <v>884.53184876</v>
      </c>
    </row>
    <row r="28" spans="1:25" ht="15.75" x14ac:dyDescent="0.2">
      <c r="A28" s="35">
        <f t="shared" si="0"/>
        <v>43786</v>
      </c>
      <c r="B28" s="36">
        <f>SUMIFS(СВЦЭМ!$D$33:$D$776,СВЦЭМ!$A$33:$A$776,$A28,СВЦЭМ!$B$33:$B$776,B$11)+'СЕТ СН'!$F$11+СВЦЭМ!$D$10+'СЕТ СН'!$F$6-'СЕТ СН'!$F$23</f>
        <v>926.70619806000002</v>
      </c>
      <c r="C28" s="36">
        <f>SUMIFS(СВЦЭМ!$D$33:$D$776,СВЦЭМ!$A$33:$A$776,$A28,СВЦЭМ!$B$33:$B$776,C$11)+'СЕТ СН'!$F$11+СВЦЭМ!$D$10+'СЕТ СН'!$F$6-'СЕТ СН'!$F$23</f>
        <v>955.30855097999995</v>
      </c>
      <c r="D28" s="36">
        <f>SUMIFS(СВЦЭМ!$D$33:$D$776,СВЦЭМ!$A$33:$A$776,$A28,СВЦЭМ!$B$33:$B$776,D$11)+'СЕТ СН'!$F$11+СВЦЭМ!$D$10+'СЕТ СН'!$F$6-'СЕТ СН'!$F$23</f>
        <v>948.17442950999998</v>
      </c>
      <c r="E28" s="36">
        <f>SUMIFS(СВЦЭМ!$D$33:$D$776,СВЦЭМ!$A$33:$A$776,$A28,СВЦЭМ!$B$33:$B$776,E$11)+'СЕТ СН'!$F$11+СВЦЭМ!$D$10+'СЕТ СН'!$F$6-'СЕТ СН'!$F$23</f>
        <v>962.14725309999994</v>
      </c>
      <c r="F28" s="36">
        <f>SUMIFS(СВЦЭМ!$D$33:$D$776,СВЦЭМ!$A$33:$A$776,$A28,СВЦЭМ!$B$33:$B$776,F$11)+'СЕТ СН'!$F$11+СВЦЭМ!$D$10+'СЕТ СН'!$F$6-'СЕТ СН'!$F$23</f>
        <v>959.02389671000003</v>
      </c>
      <c r="G28" s="36">
        <f>SUMIFS(СВЦЭМ!$D$33:$D$776,СВЦЭМ!$A$33:$A$776,$A28,СВЦЭМ!$B$33:$B$776,G$11)+'СЕТ СН'!$F$11+СВЦЭМ!$D$10+'СЕТ СН'!$F$6-'СЕТ СН'!$F$23</f>
        <v>953.35116202999995</v>
      </c>
      <c r="H28" s="36">
        <f>SUMIFS(СВЦЭМ!$D$33:$D$776,СВЦЭМ!$A$33:$A$776,$A28,СВЦЭМ!$B$33:$B$776,H$11)+'СЕТ СН'!$F$11+СВЦЭМ!$D$10+'СЕТ СН'!$F$6-'СЕТ СН'!$F$23</f>
        <v>939.83103899000002</v>
      </c>
      <c r="I28" s="36">
        <f>SUMIFS(СВЦЭМ!$D$33:$D$776,СВЦЭМ!$A$33:$A$776,$A28,СВЦЭМ!$B$33:$B$776,I$11)+'СЕТ СН'!$F$11+СВЦЭМ!$D$10+'СЕТ СН'!$F$6-'СЕТ СН'!$F$23</f>
        <v>924.23638630999994</v>
      </c>
      <c r="J28" s="36">
        <f>SUMIFS(СВЦЭМ!$D$33:$D$776,СВЦЭМ!$A$33:$A$776,$A28,СВЦЭМ!$B$33:$B$776,J$11)+'СЕТ СН'!$F$11+СВЦЭМ!$D$10+'СЕТ СН'!$F$6-'СЕТ СН'!$F$23</f>
        <v>937.31335747000003</v>
      </c>
      <c r="K28" s="36">
        <f>SUMIFS(СВЦЭМ!$D$33:$D$776,СВЦЭМ!$A$33:$A$776,$A28,СВЦЭМ!$B$33:$B$776,K$11)+'СЕТ СН'!$F$11+СВЦЭМ!$D$10+'СЕТ СН'!$F$6-'СЕТ СН'!$F$23</f>
        <v>958.37435748999997</v>
      </c>
      <c r="L28" s="36">
        <f>SUMIFS(СВЦЭМ!$D$33:$D$776,СВЦЭМ!$A$33:$A$776,$A28,СВЦЭМ!$B$33:$B$776,L$11)+'СЕТ СН'!$F$11+СВЦЭМ!$D$10+'СЕТ СН'!$F$6-'СЕТ СН'!$F$23</f>
        <v>921.67120637999994</v>
      </c>
      <c r="M28" s="36">
        <f>SUMIFS(СВЦЭМ!$D$33:$D$776,СВЦЭМ!$A$33:$A$776,$A28,СВЦЭМ!$B$33:$B$776,M$11)+'СЕТ СН'!$F$11+СВЦЭМ!$D$10+'СЕТ СН'!$F$6-'СЕТ СН'!$F$23</f>
        <v>900.43928673999994</v>
      </c>
      <c r="N28" s="36">
        <f>SUMIFS(СВЦЭМ!$D$33:$D$776,СВЦЭМ!$A$33:$A$776,$A28,СВЦЭМ!$B$33:$B$776,N$11)+'СЕТ СН'!$F$11+СВЦЭМ!$D$10+'СЕТ СН'!$F$6-'СЕТ СН'!$F$23</f>
        <v>896.55355286999998</v>
      </c>
      <c r="O28" s="36">
        <f>SUMIFS(СВЦЭМ!$D$33:$D$776,СВЦЭМ!$A$33:$A$776,$A28,СВЦЭМ!$B$33:$B$776,O$11)+'СЕТ СН'!$F$11+СВЦЭМ!$D$10+'СЕТ СН'!$F$6-'СЕТ СН'!$F$23</f>
        <v>897.42337352999994</v>
      </c>
      <c r="P28" s="36">
        <f>SUMIFS(СВЦЭМ!$D$33:$D$776,СВЦЭМ!$A$33:$A$776,$A28,СВЦЭМ!$B$33:$B$776,P$11)+'СЕТ СН'!$F$11+СВЦЭМ!$D$10+'СЕТ СН'!$F$6-'СЕТ СН'!$F$23</f>
        <v>896.32105221999996</v>
      </c>
      <c r="Q28" s="36">
        <f>SUMIFS(СВЦЭМ!$D$33:$D$776,СВЦЭМ!$A$33:$A$776,$A28,СВЦЭМ!$B$33:$B$776,Q$11)+'СЕТ СН'!$F$11+СВЦЭМ!$D$10+'СЕТ СН'!$F$6-'СЕТ СН'!$F$23</f>
        <v>897.19847157000004</v>
      </c>
      <c r="R28" s="36">
        <f>SUMIFS(СВЦЭМ!$D$33:$D$776,СВЦЭМ!$A$33:$A$776,$A28,СВЦЭМ!$B$33:$B$776,R$11)+'СЕТ СН'!$F$11+СВЦЭМ!$D$10+'СЕТ СН'!$F$6-'СЕТ СН'!$F$23</f>
        <v>895.1176739</v>
      </c>
      <c r="S28" s="36">
        <f>SUMIFS(СВЦЭМ!$D$33:$D$776,СВЦЭМ!$A$33:$A$776,$A28,СВЦЭМ!$B$33:$B$776,S$11)+'СЕТ СН'!$F$11+СВЦЭМ!$D$10+'СЕТ СН'!$F$6-'СЕТ СН'!$F$23</f>
        <v>907.24637989999997</v>
      </c>
      <c r="T28" s="36">
        <f>SUMIFS(СВЦЭМ!$D$33:$D$776,СВЦЭМ!$A$33:$A$776,$A28,СВЦЭМ!$B$33:$B$776,T$11)+'СЕТ СН'!$F$11+СВЦЭМ!$D$10+'СЕТ СН'!$F$6-'СЕТ СН'!$F$23</f>
        <v>925.08410695999999</v>
      </c>
      <c r="U28" s="36">
        <f>SUMIFS(СВЦЭМ!$D$33:$D$776,СВЦЭМ!$A$33:$A$776,$A28,СВЦЭМ!$B$33:$B$776,U$11)+'СЕТ СН'!$F$11+СВЦЭМ!$D$10+'СЕТ СН'!$F$6-'СЕТ СН'!$F$23</f>
        <v>923.03956998000001</v>
      </c>
      <c r="V28" s="36">
        <f>SUMIFS(СВЦЭМ!$D$33:$D$776,СВЦЭМ!$A$33:$A$776,$A28,СВЦЭМ!$B$33:$B$776,V$11)+'СЕТ СН'!$F$11+СВЦЭМ!$D$10+'СЕТ СН'!$F$6-'СЕТ СН'!$F$23</f>
        <v>912.48596676</v>
      </c>
      <c r="W28" s="36">
        <f>SUMIFS(СВЦЭМ!$D$33:$D$776,СВЦЭМ!$A$33:$A$776,$A28,СВЦЭМ!$B$33:$B$776,W$11)+'СЕТ СН'!$F$11+СВЦЭМ!$D$10+'СЕТ СН'!$F$6-'СЕТ СН'!$F$23</f>
        <v>904.79516305999994</v>
      </c>
      <c r="X28" s="36">
        <f>SUMIFS(СВЦЭМ!$D$33:$D$776,СВЦЭМ!$A$33:$A$776,$A28,СВЦЭМ!$B$33:$B$776,X$11)+'СЕТ СН'!$F$11+СВЦЭМ!$D$10+'СЕТ СН'!$F$6-'СЕТ СН'!$F$23</f>
        <v>897.12398565000001</v>
      </c>
      <c r="Y28" s="36">
        <f>SUMIFS(СВЦЭМ!$D$33:$D$776,СВЦЭМ!$A$33:$A$776,$A28,СВЦЭМ!$B$33:$B$776,Y$11)+'СЕТ СН'!$F$11+СВЦЭМ!$D$10+'СЕТ СН'!$F$6-'СЕТ СН'!$F$23</f>
        <v>898.85067501000003</v>
      </c>
    </row>
    <row r="29" spans="1:25" ht="15.75" x14ac:dyDescent="0.2">
      <c r="A29" s="35">
        <f t="shared" si="0"/>
        <v>43787</v>
      </c>
      <c r="B29" s="36">
        <f>SUMIFS(СВЦЭМ!$D$33:$D$776,СВЦЭМ!$A$33:$A$776,$A29,СВЦЭМ!$B$33:$B$776,B$11)+'СЕТ СН'!$F$11+СВЦЭМ!$D$10+'СЕТ СН'!$F$6-'СЕТ СН'!$F$23</f>
        <v>903.89529841000001</v>
      </c>
      <c r="C29" s="36">
        <f>SUMIFS(СВЦЭМ!$D$33:$D$776,СВЦЭМ!$A$33:$A$776,$A29,СВЦЭМ!$B$33:$B$776,C$11)+'СЕТ СН'!$F$11+СВЦЭМ!$D$10+'СЕТ СН'!$F$6-'СЕТ СН'!$F$23</f>
        <v>916.06379396</v>
      </c>
      <c r="D29" s="36">
        <f>SUMIFS(СВЦЭМ!$D$33:$D$776,СВЦЭМ!$A$33:$A$776,$A29,СВЦЭМ!$B$33:$B$776,D$11)+'СЕТ СН'!$F$11+СВЦЭМ!$D$10+'СЕТ СН'!$F$6-'СЕТ СН'!$F$23</f>
        <v>907.59848448000002</v>
      </c>
      <c r="E29" s="36">
        <f>SUMIFS(СВЦЭМ!$D$33:$D$776,СВЦЭМ!$A$33:$A$776,$A29,СВЦЭМ!$B$33:$B$776,E$11)+'СЕТ СН'!$F$11+СВЦЭМ!$D$10+'СЕТ СН'!$F$6-'СЕТ СН'!$F$23</f>
        <v>916.11714815999994</v>
      </c>
      <c r="F29" s="36">
        <f>SUMIFS(СВЦЭМ!$D$33:$D$776,СВЦЭМ!$A$33:$A$776,$A29,СВЦЭМ!$B$33:$B$776,F$11)+'СЕТ СН'!$F$11+СВЦЭМ!$D$10+'СЕТ СН'!$F$6-'СЕТ СН'!$F$23</f>
        <v>907.09198458000003</v>
      </c>
      <c r="G29" s="36">
        <f>SUMIFS(СВЦЭМ!$D$33:$D$776,СВЦЭМ!$A$33:$A$776,$A29,СВЦЭМ!$B$33:$B$776,G$11)+'СЕТ СН'!$F$11+СВЦЭМ!$D$10+'СЕТ СН'!$F$6-'СЕТ СН'!$F$23</f>
        <v>910.94403576000002</v>
      </c>
      <c r="H29" s="36">
        <f>SUMIFS(СВЦЭМ!$D$33:$D$776,СВЦЭМ!$A$33:$A$776,$A29,СВЦЭМ!$B$33:$B$776,H$11)+'СЕТ СН'!$F$11+СВЦЭМ!$D$10+'СЕТ СН'!$F$6-'СЕТ СН'!$F$23</f>
        <v>930.96699692999994</v>
      </c>
      <c r="I29" s="36">
        <f>SUMIFS(СВЦЭМ!$D$33:$D$776,СВЦЭМ!$A$33:$A$776,$A29,СВЦЭМ!$B$33:$B$776,I$11)+'СЕТ СН'!$F$11+СВЦЭМ!$D$10+'СЕТ СН'!$F$6-'СЕТ СН'!$F$23</f>
        <v>960.84032738999997</v>
      </c>
      <c r="J29" s="36">
        <f>SUMIFS(СВЦЭМ!$D$33:$D$776,СВЦЭМ!$A$33:$A$776,$A29,СВЦЭМ!$B$33:$B$776,J$11)+'СЕТ СН'!$F$11+СВЦЭМ!$D$10+'СЕТ СН'!$F$6-'СЕТ СН'!$F$23</f>
        <v>979.55644069999994</v>
      </c>
      <c r="K29" s="36">
        <f>SUMIFS(СВЦЭМ!$D$33:$D$776,СВЦЭМ!$A$33:$A$776,$A29,СВЦЭМ!$B$33:$B$776,K$11)+'СЕТ СН'!$F$11+СВЦЭМ!$D$10+'СЕТ СН'!$F$6-'СЕТ СН'!$F$23</f>
        <v>991.97417613999994</v>
      </c>
      <c r="L29" s="36">
        <f>SUMIFS(СВЦЭМ!$D$33:$D$776,СВЦЭМ!$A$33:$A$776,$A29,СВЦЭМ!$B$33:$B$776,L$11)+'СЕТ СН'!$F$11+СВЦЭМ!$D$10+'СЕТ СН'!$F$6-'СЕТ СН'!$F$23</f>
        <v>959.79219255999999</v>
      </c>
      <c r="M29" s="36">
        <f>SUMIFS(СВЦЭМ!$D$33:$D$776,СВЦЭМ!$A$33:$A$776,$A29,СВЦЭМ!$B$33:$B$776,M$11)+'СЕТ СН'!$F$11+СВЦЭМ!$D$10+'СЕТ СН'!$F$6-'СЕТ СН'!$F$23</f>
        <v>936.65077113999996</v>
      </c>
      <c r="N29" s="36">
        <f>SUMIFS(СВЦЭМ!$D$33:$D$776,СВЦЭМ!$A$33:$A$776,$A29,СВЦЭМ!$B$33:$B$776,N$11)+'СЕТ СН'!$F$11+СВЦЭМ!$D$10+'СЕТ СН'!$F$6-'СЕТ СН'!$F$23</f>
        <v>932.49055085999998</v>
      </c>
      <c r="O29" s="36">
        <f>SUMIFS(СВЦЭМ!$D$33:$D$776,СВЦЭМ!$A$33:$A$776,$A29,СВЦЭМ!$B$33:$B$776,O$11)+'СЕТ СН'!$F$11+СВЦЭМ!$D$10+'СЕТ СН'!$F$6-'СЕТ СН'!$F$23</f>
        <v>932.22047225999995</v>
      </c>
      <c r="P29" s="36">
        <f>SUMIFS(СВЦЭМ!$D$33:$D$776,СВЦЭМ!$A$33:$A$776,$A29,СВЦЭМ!$B$33:$B$776,P$11)+'СЕТ СН'!$F$11+СВЦЭМ!$D$10+'СЕТ СН'!$F$6-'СЕТ СН'!$F$23</f>
        <v>933.13811238999995</v>
      </c>
      <c r="Q29" s="36">
        <f>SUMIFS(СВЦЭМ!$D$33:$D$776,СВЦЭМ!$A$33:$A$776,$A29,СВЦЭМ!$B$33:$B$776,Q$11)+'СЕТ СН'!$F$11+СВЦЭМ!$D$10+'СЕТ СН'!$F$6-'СЕТ СН'!$F$23</f>
        <v>930.59856482999999</v>
      </c>
      <c r="R29" s="36">
        <f>SUMIFS(СВЦЭМ!$D$33:$D$776,СВЦЭМ!$A$33:$A$776,$A29,СВЦЭМ!$B$33:$B$776,R$11)+'СЕТ СН'!$F$11+СВЦЭМ!$D$10+'СЕТ СН'!$F$6-'СЕТ СН'!$F$23</f>
        <v>930.00203199999999</v>
      </c>
      <c r="S29" s="36">
        <f>SUMIFS(СВЦЭМ!$D$33:$D$776,СВЦЭМ!$A$33:$A$776,$A29,СВЦЭМ!$B$33:$B$776,S$11)+'СЕТ СН'!$F$11+СВЦЭМ!$D$10+'СЕТ СН'!$F$6-'СЕТ СН'!$F$23</f>
        <v>942.83919203999994</v>
      </c>
      <c r="T29" s="36">
        <f>SUMIFS(СВЦЭМ!$D$33:$D$776,СВЦЭМ!$A$33:$A$776,$A29,СВЦЭМ!$B$33:$B$776,T$11)+'СЕТ СН'!$F$11+СВЦЭМ!$D$10+'СЕТ СН'!$F$6-'СЕТ СН'!$F$23</f>
        <v>959.08611688999997</v>
      </c>
      <c r="U29" s="36">
        <f>SUMIFS(СВЦЭМ!$D$33:$D$776,СВЦЭМ!$A$33:$A$776,$A29,СВЦЭМ!$B$33:$B$776,U$11)+'СЕТ СН'!$F$11+СВЦЭМ!$D$10+'СЕТ СН'!$F$6-'СЕТ СН'!$F$23</f>
        <v>956.96182633000001</v>
      </c>
      <c r="V29" s="36">
        <f>SUMIFS(СВЦЭМ!$D$33:$D$776,СВЦЭМ!$A$33:$A$776,$A29,СВЦЭМ!$B$33:$B$776,V$11)+'СЕТ СН'!$F$11+СВЦЭМ!$D$10+'СЕТ СН'!$F$6-'СЕТ СН'!$F$23</f>
        <v>950.51021156000002</v>
      </c>
      <c r="W29" s="36">
        <f>SUMIFS(СВЦЭМ!$D$33:$D$776,СВЦЭМ!$A$33:$A$776,$A29,СВЦЭМ!$B$33:$B$776,W$11)+'СЕТ СН'!$F$11+СВЦЭМ!$D$10+'СЕТ СН'!$F$6-'СЕТ СН'!$F$23</f>
        <v>947.24553029000003</v>
      </c>
      <c r="X29" s="36">
        <f>SUMIFS(СВЦЭМ!$D$33:$D$776,СВЦЭМ!$A$33:$A$776,$A29,СВЦЭМ!$B$33:$B$776,X$11)+'СЕТ СН'!$F$11+СВЦЭМ!$D$10+'СЕТ СН'!$F$6-'СЕТ СН'!$F$23</f>
        <v>938.14523073999999</v>
      </c>
      <c r="Y29" s="36">
        <f>SUMIFS(СВЦЭМ!$D$33:$D$776,СВЦЭМ!$A$33:$A$776,$A29,СВЦЭМ!$B$33:$B$776,Y$11)+'СЕТ СН'!$F$11+СВЦЭМ!$D$10+'СЕТ СН'!$F$6-'СЕТ СН'!$F$23</f>
        <v>935.29137767999998</v>
      </c>
    </row>
    <row r="30" spans="1:25" ht="15.75" x14ac:dyDescent="0.2">
      <c r="A30" s="35">
        <f t="shared" si="0"/>
        <v>43788</v>
      </c>
      <c r="B30" s="36">
        <f>SUMIFS(СВЦЭМ!$D$33:$D$776,СВЦЭМ!$A$33:$A$776,$A30,СВЦЭМ!$B$33:$B$776,B$11)+'СЕТ СН'!$F$11+СВЦЭМ!$D$10+'СЕТ СН'!$F$6-'СЕТ СН'!$F$23</f>
        <v>1003.36935279</v>
      </c>
      <c r="C30" s="36">
        <f>SUMIFS(СВЦЭМ!$D$33:$D$776,СВЦЭМ!$A$33:$A$776,$A30,СВЦЭМ!$B$33:$B$776,C$11)+'СЕТ СН'!$F$11+СВЦЭМ!$D$10+'СЕТ СН'!$F$6-'СЕТ СН'!$F$23</f>
        <v>1026.2504530400001</v>
      </c>
      <c r="D30" s="36">
        <f>SUMIFS(СВЦЭМ!$D$33:$D$776,СВЦЭМ!$A$33:$A$776,$A30,СВЦЭМ!$B$33:$B$776,D$11)+'СЕТ СН'!$F$11+СВЦЭМ!$D$10+'СЕТ СН'!$F$6-'СЕТ СН'!$F$23</f>
        <v>1026.0746855700002</v>
      </c>
      <c r="E30" s="36">
        <f>SUMIFS(СВЦЭМ!$D$33:$D$776,СВЦЭМ!$A$33:$A$776,$A30,СВЦЭМ!$B$33:$B$776,E$11)+'СЕТ СН'!$F$11+СВЦЭМ!$D$10+'СЕТ СН'!$F$6-'СЕТ СН'!$F$23</f>
        <v>1027.0815865100001</v>
      </c>
      <c r="F30" s="36">
        <f>SUMIFS(СВЦЭМ!$D$33:$D$776,СВЦЭМ!$A$33:$A$776,$A30,СВЦЭМ!$B$33:$B$776,F$11)+'СЕТ СН'!$F$11+СВЦЭМ!$D$10+'СЕТ СН'!$F$6-'СЕТ СН'!$F$23</f>
        <v>1013.46207608</v>
      </c>
      <c r="G30" s="36">
        <f>SUMIFS(СВЦЭМ!$D$33:$D$776,СВЦЭМ!$A$33:$A$776,$A30,СВЦЭМ!$B$33:$B$776,G$11)+'СЕТ СН'!$F$11+СВЦЭМ!$D$10+'СЕТ СН'!$F$6-'СЕТ СН'!$F$23</f>
        <v>1009.43948806</v>
      </c>
      <c r="H30" s="36">
        <f>SUMIFS(СВЦЭМ!$D$33:$D$776,СВЦЭМ!$A$33:$A$776,$A30,СВЦЭМ!$B$33:$B$776,H$11)+'СЕТ СН'!$F$11+СВЦЭМ!$D$10+'СЕТ СН'!$F$6-'СЕТ СН'!$F$23</f>
        <v>985.46120875999998</v>
      </c>
      <c r="I30" s="36">
        <f>SUMIFS(СВЦЭМ!$D$33:$D$776,СВЦЭМ!$A$33:$A$776,$A30,СВЦЭМ!$B$33:$B$776,I$11)+'СЕТ СН'!$F$11+СВЦЭМ!$D$10+'СЕТ СН'!$F$6-'СЕТ СН'!$F$23</f>
        <v>993.84110191000002</v>
      </c>
      <c r="J30" s="36">
        <f>SUMIFS(СВЦЭМ!$D$33:$D$776,СВЦЭМ!$A$33:$A$776,$A30,СВЦЭМ!$B$33:$B$776,J$11)+'СЕТ СН'!$F$11+СВЦЭМ!$D$10+'СЕТ СН'!$F$6-'СЕТ СН'!$F$23</f>
        <v>1000.93331515</v>
      </c>
      <c r="K30" s="36">
        <f>SUMIFS(СВЦЭМ!$D$33:$D$776,СВЦЭМ!$A$33:$A$776,$A30,СВЦЭМ!$B$33:$B$776,K$11)+'СЕТ СН'!$F$11+СВЦЭМ!$D$10+'СЕТ СН'!$F$6-'СЕТ СН'!$F$23</f>
        <v>1008.27392389</v>
      </c>
      <c r="L30" s="36">
        <f>SUMIFS(СВЦЭМ!$D$33:$D$776,СВЦЭМ!$A$33:$A$776,$A30,СВЦЭМ!$B$33:$B$776,L$11)+'СЕТ СН'!$F$11+СВЦЭМ!$D$10+'СЕТ СН'!$F$6-'СЕТ СН'!$F$23</f>
        <v>970.03307725000002</v>
      </c>
      <c r="M30" s="36">
        <f>SUMIFS(СВЦЭМ!$D$33:$D$776,СВЦЭМ!$A$33:$A$776,$A30,СВЦЭМ!$B$33:$B$776,M$11)+'СЕТ СН'!$F$11+СВЦЭМ!$D$10+'СЕТ СН'!$F$6-'СЕТ СН'!$F$23</f>
        <v>953.59556222000003</v>
      </c>
      <c r="N30" s="36">
        <f>SUMIFS(СВЦЭМ!$D$33:$D$776,СВЦЭМ!$A$33:$A$776,$A30,СВЦЭМ!$B$33:$B$776,N$11)+'СЕТ СН'!$F$11+СВЦЭМ!$D$10+'СЕТ СН'!$F$6-'СЕТ СН'!$F$23</f>
        <v>948.67279803999998</v>
      </c>
      <c r="O30" s="36">
        <f>SUMIFS(СВЦЭМ!$D$33:$D$776,СВЦЭМ!$A$33:$A$776,$A30,СВЦЭМ!$B$33:$B$776,O$11)+'СЕТ СН'!$F$11+СВЦЭМ!$D$10+'СЕТ СН'!$F$6-'СЕТ СН'!$F$23</f>
        <v>944.67007159000002</v>
      </c>
      <c r="P30" s="36">
        <f>SUMIFS(СВЦЭМ!$D$33:$D$776,СВЦЭМ!$A$33:$A$776,$A30,СВЦЭМ!$B$33:$B$776,P$11)+'СЕТ СН'!$F$11+СВЦЭМ!$D$10+'СЕТ СН'!$F$6-'СЕТ СН'!$F$23</f>
        <v>944.44080801999996</v>
      </c>
      <c r="Q30" s="36">
        <f>SUMIFS(СВЦЭМ!$D$33:$D$776,СВЦЭМ!$A$33:$A$776,$A30,СВЦЭМ!$B$33:$B$776,Q$11)+'СЕТ СН'!$F$11+СВЦЭМ!$D$10+'СЕТ СН'!$F$6-'СЕТ СН'!$F$23</f>
        <v>946.31084901999998</v>
      </c>
      <c r="R30" s="36">
        <f>SUMIFS(СВЦЭМ!$D$33:$D$776,СВЦЭМ!$A$33:$A$776,$A30,СВЦЭМ!$B$33:$B$776,R$11)+'СЕТ СН'!$F$11+СВЦЭМ!$D$10+'СЕТ СН'!$F$6-'СЕТ СН'!$F$23</f>
        <v>944.85361792000003</v>
      </c>
      <c r="S30" s="36">
        <f>SUMIFS(СВЦЭМ!$D$33:$D$776,СВЦЭМ!$A$33:$A$776,$A30,СВЦЭМ!$B$33:$B$776,S$11)+'СЕТ СН'!$F$11+СВЦЭМ!$D$10+'СЕТ СН'!$F$6-'СЕТ СН'!$F$23</f>
        <v>955.49563181999997</v>
      </c>
      <c r="T30" s="36">
        <f>SUMIFS(СВЦЭМ!$D$33:$D$776,СВЦЭМ!$A$33:$A$776,$A30,СВЦЭМ!$B$33:$B$776,T$11)+'СЕТ СН'!$F$11+СВЦЭМ!$D$10+'СЕТ СН'!$F$6-'СЕТ СН'!$F$23</f>
        <v>968.76879593000001</v>
      </c>
      <c r="U30" s="36">
        <f>SUMIFS(СВЦЭМ!$D$33:$D$776,СВЦЭМ!$A$33:$A$776,$A30,СВЦЭМ!$B$33:$B$776,U$11)+'СЕТ СН'!$F$11+СВЦЭМ!$D$10+'СЕТ СН'!$F$6-'СЕТ СН'!$F$23</f>
        <v>965.34214218</v>
      </c>
      <c r="V30" s="36">
        <f>SUMIFS(СВЦЭМ!$D$33:$D$776,СВЦЭМ!$A$33:$A$776,$A30,СВЦЭМ!$B$33:$B$776,V$11)+'СЕТ СН'!$F$11+СВЦЭМ!$D$10+'СЕТ СН'!$F$6-'СЕТ СН'!$F$23</f>
        <v>961.01829475</v>
      </c>
      <c r="W30" s="36">
        <f>SUMIFS(СВЦЭМ!$D$33:$D$776,СВЦЭМ!$A$33:$A$776,$A30,СВЦЭМ!$B$33:$B$776,W$11)+'СЕТ СН'!$F$11+СВЦЭМ!$D$10+'СЕТ СН'!$F$6-'СЕТ СН'!$F$23</f>
        <v>957.46493853000004</v>
      </c>
      <c r="X30" s="36">
        <f>SUMIFS(СВЦЭМ!$D$33:$D$776,СВЦЭМ!$A$33:$A$776,$A30,СВЦЭМ!$B$33:$B$776,X$11)+'СЕТ СН'!$F$11+СВЦЭМ!$D$10+'СЕТ СН'!$F$6-'СЕТ СН'!$F$23</f>
        <v>953.76956948999998</v>
      </c>
      <c r="Y30" s="36">
        <f>SUMIFS(СВЦЭМ!$D$33:$D$776,СВЦЭМ!$A$33:$A$776,$A30,СВЦЭМ!$B$33:$B$776,Y$11)+'СЕТ СН'!$F$11+СВЦЭМ!$D$10+'СЕТ СН'!$F$6-'СЕТ СН'!$F$23</f>
        <v>958.92935565999994</v>
      </c>
    </row>
    <row r="31" spans="1:25" ht="15.75" x14ac:dyDescent="0.2">
      <c r="A31" s="35">
        <f t="shared" si="0"/>
        <v>43789</v>
      </c>
      <c r="B31" s="36">
        <f>SUMIFS(СВЦЭМ!$D$33:$D$776,СВЦЭМ!$A$33:$A$776,$A31,СВЦЭМ!$B$33:$B$776,B$11)+'СЕТ СН'!$F$11+СВЦЭМ!$D$10+'СЕТ СН'!$F$6-'СЕТ СН'!$F$23</f>
        <v>938.95092786999999</v>
      </c>
      <c r="C31" s="36">
        <f>SUMIFS(СВЦЭМ!$D$33:$D$776,СВЦЭМ!$A$33:$A$776,$A31,СВЦЭМ!$B$33:$B$776,C$11)+'СЕТ СН'!$F$11+СВЦЭМ!$D$10+'СЕТ СН'!$F$6-'СЕТ СН'!$F$23</f>
        <v>951.01180797999996</v>
      </c>
      <c r="D31" s="36">
        <f>SUMIFS(СВЦЭМ!$D$33:$D$776,СВЦЭМ!$A$33:$A$776,$A31,СВЦЭМ!$B$33:$B$776,D$11)+'СЕТ СН'!$F$11+СВЦЭМ!$D$10+'СЕТ СН'!$F$6-'СЕТ СН'!$F$23</f>
        <v>950.63395518000004</v>
      </c>
      <c r="E31" s="36">
        <f>SUMIFS(СВЦЭМ!$D$33:$D$776,СВЦЭМ!$A$33:$A$776,$A31,СВЦЭМ!$B$33:$B$776,E$11)+'СЕТ СН'!$F$11+СВЦЭМ!$D$10+'СЕТ СН'!$F$6-'СЕТ СН'!$F$23</f>
        <v>957.67283530999998</v>
      </c>
      <c r="F31" s="36">
        <f>SUMIFS(СВЦЭМ!$D$33:$D$776,СВЦЭМ!$A$33:$A$776,$A31,СВЦЭМ!$B$33:$B$776,F$11)+'СЕТ СН'!$F$11+СВЦЭМ!$D$10+'СЕТ СН'!$F$6-'СЕТ СН'!$F$23</f>
        <v>946.26714334999997</v>
      </c>
      <c r="G31" s="36">
        <f>SUMIFS(СВЦЭМ!$D$33:$D$776,СВЦЭМ!$A$33:$A$776,$A31,СВЦЭМ!$B$33:$B$776,G$11)+'СЕТ СН'!$F$11+СВЦЭМ!$D$10+'СЕТ СН'!$F$6-'СЕТ СН'!$F$23</f>
        <v>947.44513516999996</v>
      </c>
      <c r="H31" s="36">
        <f>SUMIFS(СВЦЭМ!$D$33:$D$776,СВЦЭМ!$A$33:$A$776,$A31,СВЦЭМ!$B$33:$B$776,H$11)+'СЕТ СН'!$F$11+СВЦЭМ!$D$10+'СЕТ СН'!$F$6-'СЕТ СН'!$F$23</f>
        <v>954.96635824999998</v>
      </c>
      <c r="I31" s="36">
        <f>SUMIFS(СВЦЭМ!$D$33:$D$776,СВЦЭМ!$A$33:$A$776,$A31,СВЦЭМ!$B$33:$B$776,I$11)+'СЕТ СН'!$F$11+СВЦЭМ!$D$10+'СЕТ СН'!$F$6-'СЕТ СН'!$F$23</f>
        <v>963.79427113999998</v>
      </c>
      <c r="J31" s="36">
        <f>SUMIFS(СВЦЭМ!$D$33:$D$776,СВЦЭМ!$A$33:$A$776,$A31,СВЦЭМ!$B$33:$B$776,J$11)+'СЕТ СН'!$F$11+СВЦЭМ!$D$10+'СЕТ СН'!$F$6-'СЕТ СН'!$F$23</f>
        <v>972.89107164999996</v>
      </c>
      <c r="K31" s="36">
        <f>SUMIFS(СВЦЭМ!$D$33:$D$776,СВЦЭМ!$A$33:$A$776,$A31,СВЦЭМ!$B$33:$B$776,K$11)+'СЕТ СН'!$F$11+СВЦЭМ!$D$10+'СЕТ СН'!$F$6-'СЕТ СН'!$F$23</f>
        <v>979.46483025999999</v>
      </c>
      <c r="L31" s="36">
        <f>SUMIFS(СВЦЭМ!$D$33:$D$776,СВЦЭМ!$A$33:$A$776,$A31,СВЦЭМ!$B$33:$B$776,L$11)+'СЕТ СН'!$F$11+СВЦЭМ!$D$10+'СЕТ СН'!$F$6-'СЕТ СН'!$F$23</f>
        <v>951.31945272999997</v>
      </c>
      <c r="M31" s="36">
        <f>SUMIFS(СВЦЭМ!$D$33:$D$776,СВЦЭМ!$A$33:$A$776,$A31,СВЦЭМ!$B$33:$B$776,M$11)+'СЕТ СН'!$F$11+СВЦЭМ!$D$10+'СЕТ СН'!$F$6-'СЕТ СН'!$F$23</f>
        <v>928.15604307000001</v>
      </c>
      <c r="N31" s="36">
        <f>SUMIFS(СВЦЭМ!$D$33:$D$776,СВЦЭМ!$A$33:$A$776,$A31,СВЦЭМ!$B$33:$B$776,N$11)+'СЕТ СН'!$F$11+СВЦЭМ!$D$10+'СЕТ СН'!$F$6-'СЕТ СН'!$F$23</f>
        <v>917.26189678000003</v>
      </c>
      <c r="O31" s="36">
        <f>SUMIFS(СВЦЭМ!$D$33:$D$776,СВЦЭМ!$A$33:$A$776,$A31,СВЦЭМ!$B$33:$B$776,O$11)+'СЕТ СН'!$F$11+СВЦЭМ!$D$10+'СЕТ СН'!$F$6-'СЕТ СН'!$F$23</f>
        <v>917.67849333000004</v>
      </c>
      <c r="P31" s="36">
        <f>SUMIFS(СВЦЭМ!$D$33:$D$776,СВЦЭМ!$A$33:$A$776,$A31,СВЦЭМ!$B$33:$B$776,P$11)+'СЕТ СН'!$F$11+СВЦЭМ!$D$10+'СЕТ СН'!$F$6-'СЕТ СН'!$F$23</f>
        <v>912.15378734000001</v>
      </c>
      <c r="Q31" s="36">
        <f>SUMIFS(СВЦЭМ!$D$33:$D$776,СВЦЭМ!$A$33:$A$776,$A31,СВЦЭМ!$B$33:$B$776,Q$11)+'СЕТ СН'!$F$11+СВЦЭМ!$D$10+'СЕТ СН'!$F$6-'СЕТ СН'!$F$23</f>
        <v>907.42537957000002</v>
      </c>
      <c r="R31" s="36">
        <f>SUMIFS(СВЦЭМ!$D$33:$D$776,СВЦЭМ!$A$33:$A$776,$A31,СВЦЭМ!$B$33:$B$776,R$11)+'СЕТ СН'!$F$11+СВЦЭМ!$D$10+'СЕТ СН'!$F$6-'СЕТ СН'!$F$23</f>
        <v>915.18818901999998</v>
      </c>
      <c r="S31" s="36">
        <f>SUMIFS(СВЦЭМ!$D$33:$D$776,СВЦЭМ!$A$33:$A$776,$A31,СВЦЭМ!$B$33:$B$776,S$11)+'СЕТ СН'!$F$11+СВЦЭМ!$D$10+'СЕТ СН'!$F$6-'СЕТ СН'!$F$23</f>
        <v>931.79942189999997</v>
      </c>
      <c r="T31" s="36">
        <f>SUMIFS(СВЦЭМ!$D$33:$D$776,СВЦЭМ!$A$33:$A$776,$A31,СВЦЭМ!$B$33:$B$776,T$11)+'СЕТ СН'!$F$11+СВЦЭМ!$D$10+'СЕТ СН'!$F$6-'СЕТ СН'!$F$23</f>
        <v>941.32948175000001</v>
      </c>
      <c r="U31" s="36">
        <f>SUMIFS(СВЦЭМ!$D$33:$D$776,СВЦЭМ!$A$33:$A$776,$A31,СВЦЭМ!$B$33:$B$776,U$11)+'СЕТ СН'!$F$11+СВЦЭМ!$D$10+'СЕТ СН'!$F$6-'СЕТ СН'!$F$23</f>
        <v>936.99558616000002</v>
      </c>
      <c r="V31" s="36">
        <f>SUMIFS(СВЦЭМ!$D$33:$D$776,СВЦЭМ!$A$33:$A$776,$A31,СВЦЭМ!$B$33:$B$776,V$11)+'СЕТ СН'!$F$11+СВЦЭМ!$D$10+'СЕТ СН'!$F$6-'СЕТ СН'!$F$23</f>
        <v>925.67353948000004</v>
      </c>
      <c r="W31" s="36">
        <f>SUMIFS(СВЦЭМ!$D$33:$D$776,СВЦЭМ!$A$33:$A$776,$A31,СВЦЭМ!$B$33:$B$776,W$11)+'СЕТ СН'!$F$11+СВЦЭМ!$D$10+'СЕТ СН'!$F$6-'СЕТ СН'!$F$23</f>
        <v>929.24881629000004</v>
      </c>
      <c r="X31" s="36">
        <f>SUMIFS(СВЦЭМ!$D$33:$D$776,СВЦЭМ!$A$33:$A$776,$A31,СВЦЭМ!$B$33:$B$776,X$11)+'СЕТ СН'!$F$11+СВЦЭМ!$D$10+'СЕТ СН'!$F$6-'СЕТ СН'!$F$23</f>
        <v>922.16706194999995</v>
      </c>
      <c r="Y31" s="36">
        <f>SUMIFS(СВЦЭМ!$D$33:$D$776,СВЦЭМ!$A$33:$A$776,$A31,СВЦЭМ!$B$33:$B$776,Y$11)+'СЕТ СН'!$F$11+СВЦЭМ!$D$10+'СЕТ СН'!$F$6-'СЕТ СН'!$F$23</f>
        <v>922.96258685999999</v>
      </c>
    </row>
    <row r="32" spans="1:25" ht="15.75" x14ac:dyDescent="0.2">
      <c r="A32" s="35">
        <f t="shared" si="0"/>
        <v>43790</v>
      </c>
      <c r="B32" s="36">
        <f>SUMIFS(СВЦЭМ!$D$33:$D$776,СВЦЭМ!$A$33:$A$776,$A32,СВЦЭМ!$B$33:$B$776,B$11)+'СЕТ СН'!$F$11+СВЦЭМ!$D$10+'СЕТ СН'!$F$6-'СЕТ СН'!$F$23</f>
        <v>992.32584253000005</v>
      </c>
      <c r="C32" s="36">
        <f>SUMIFS(СВЦЭМ!$D$33:$D$776,СВЦЭМ!$A$33:$A$776,$A32,СВЦЭМ!$B$33:$B$776,C$11)+'СЕТ СН'!$F$11+СВЦЭМ!$D$10+'СЕТ СН'!$F$6-'СЕТ СН'!$F$23</f>
        <v>998.98090816000001</v>
      </c>
      <c r="D32" s="36">
        <f>SUMIFS(СВЦЭМ!$D$33:$D$776,СВЦЭМ!$A$33:$A$776,$A32,СВЦЭМ!$B$33:$B$776,D$11)+'СЕТ СН'!$F$11+СВЦЭМ!$D$10+'СЕТ СН'!$F$6-'СЕТ СН'!$F$23</f>
        <v>1042.20701381</v>
      </c>
      <c r="E32" s="36">
        <f>SUMIFS(СВЦЭМ!$D$33:$D$776,СВЦЭМ!$A$33:$A$776,$A32,СВЦЭМ!$B$33:$B$776,E$11)+'СЕТ СН'!$F$11+СВЦЭМ!$D$10+'СЕТ СН'!$F$6-'СЕТ СН'!$F$23</f>
        <v>1040.1628463300001</v>
      </c>
      <c r="F32" s="36">
        <f>SUMIFS(СВЦЭМ!$D$33:$D$776,СВЦЭМ!$A$33:$A$776,$A32,СВЦЭМ!$B$33:$B$776,F$11)+'СЕТ СН'!$F$11+СВЦЭМ!$D$10+'СЕТ СН'!$F$6-'СЕТ СН'!$F$23</f>
        <v>1038.36488476</v>
      </c>
      <c r="G32" s="36">
        <f>SUMIFS(СВЦЭМ!$D$33:$D$776,СВЦЭМ!$A$33:$A$776,$A32,СВЦЭМ!$B$33:$B$776,G$11)+'СЕТ СН'!$F$11+СВЦЭМ!$D$10+'СЕТ СН'!$F$6-'СЕТ СН'!$F$23</f>
        <v>1027.90621678</v>
      </c>
      <c r="H32" s="36">
        <f>SUMIFS(СВЦЭМ!$D$33:$D$776,СВЦЭМ!$A$33:$A$776,$A32,СВЦЭМ!$B$33:$B$776,H$11)+'СЕТ СН'!$F$11+СВЦЭМ!$D$10+'СЕТ СН'!$F$6-'СЕТ СН'!$F$23</f>
        <v>987.60332755000002</v>
      </c>
      <c r="I32" s="36">
        <f>SUMIFS(СВЦЭМ!$D$33:$D$776,СВЦЭМ!$A$33:$A$776,$A32,СВЦЭМ!$B$33:$B$776,I$11)+'СЕТ СН'!$F$11+СВЦЭМ!$D$10+'СЕТ СН'!$F$6-'СЕТ СН'!$F$23</f>
        <v>969.96813677</v>
      </c>
      <c r="J32" s="36">
        <f>SUMIFS(СВЦЭМ!$D$33:$D$776,СВЦЭМ!$A$33:$A$776,$A32,СВЦЭМ!$B$33:$B$776,J$11)+'СЕТ СН'!$F$11+СВЦЭМ!$D$10+'СЕТ СН'!$F$6-'СЕТ СН'!$F$23</f>
        <v>945.05015322999998</v>
      </c>
      <c r="K32" s="36">
        <f>SUMIFS(СВЦЭМ!$D$33:$D$776,СВЦЭМ!$A$33:$A$776,$A32,СВЦЭМ!$B$33:$B$776,K$11)+'СЕТ СН'!$F$11+СВЦЭМ!$D$10+'СЕТ СН'!$F$6-'СЕТ СН'!$F$23</f>
        <v>939.89321883000002</v>
      </c>
      <c r="L32" s="36">
        <f>SUMIFS(СВЦЭМ!$D$33:$D$776,СВЦЭМ!$A$33:$A$776,$A32,СВЦЭМ!$B$33:$B$776,L$11)+'СЕТ СН'!$F$11+СВЦЭМ!$D$10+'СЕТ СН'!$F$6-'СЕТ СН'!$F$23</f>
        <v>912.57308108999996</v>
      </c>
      <c r="M32" s="36">
        <f>SUMIFS(СВЦЭМ!$D$33:$D$776,СВЦЭМ!$A$33:$A$776,$A32,СВЦЭМ!$B$33:$B$776,M$11)+'СЕТ СН'!$F$11+СВЦЭМ!$D$10+'СЕТ СН'!$F$6-'СЕТ СН'!$F$23</f>
        <v>911.25398646999997</v>
      </c>
      <c r="N32" s="36">
        <f>SUMIFS(СВЦЭМ!$D$33:$D$776,СВЦЭМ!$A$33:$A$776,$A32,СВЦЭМ!$B$33:$B$776,N$11)+'СЕТ СН'!$F$11+СВЦЭМ!$D$10+'СЕТ СН'!$F$6-'СЕТ СН'!$F$23</f>
        <v>927.14181860999997</v>
      </c>
      <c r="O32" s="36">
        <f>SUMIFS(СВЦЭМ!$D$33:$D$776,СВЦЭМ!$A$33:$A$776,$A32,СВЦЭМ!$B$33:$B$776,O$11)+'СЕТ СН'!$F$11+СВЦЭМ!$D$10+'СЕТ СН'!$F$6-'СЕТ СН'!$F$23</f>
        <v>945.51762199999996</v>
      </c>
      <c r="P32" s="36">
        <f>SUMIFS(СВЦЭМ!$D$33:$D$776,СВЦЭМ!$A$33:$A$776,$A32,СВЦЭМ!$B$33:$B$776,P$11)+'СЕТ СН'!$F$11+СВЦЭМ!$D$10+'СЕТ СН'!$F$6-'СЕТ СН'!$F$23</f>
        <v>943.95246619</v>
      </c>
      <c r="Q32" s="36">
        <f>SUMIFS(СВЦЭМ!$D$33:$D$776,СВЦЭМ!$A$33:$A$776,$A32,СВЦЭМ!$B$33:$B$776,Q$11)+'СЕТ СН'!$F$11+СВЦЭМ!$D$10+'СЕТ СН'!$F$6-'СЕТ СН'!$F$23</f>
        <v>943.54573209</v>
      </c>
      <c r="R32" s="36">
        <f>SUMIFS(СВЦЭМ!$D$33:$D$776,СВЦЭМ!$A$33:$A$776,$A32,СВЦЭМ!$B$33:$B$776,R$11)+'СЕТ СН'!$F$11+СВЦЭМ!$D$10+'СЕТ СН'!$F$6-'СЕТ СН'!$F$23</f>
        <v>928.17809627999998</v>
      </c>
      <c r="S32" s="36">
        <f>SUMIFS(СВЦЭМ!$D$33:$D$776,СВЦЭМ!$A$33:$A$776,$A32,СВЦЭМ!$B$33:$B$776,S$11)+'СЕТ СН'!$F$11+СВЦЭМ!$D$10+'СЕТ СН'!$F$6-'СЕТ СН'!$F$23</f>
        <v>906.82822017000001</v>
      </c>
      <c r="T32" s="36">
        <f>SUMIFS(СВЦЭМ!$D$33:$D$776,СВЦЭМ!$A$33:$A$776,$A32,СВЦЭМ!$B$33:$B$776,T$11)+'СЕТ СН'!$F$11+СВЦЭМ!$D$10+'СЕТ СН'!$F$6-'СЕТ СН'!$F$23</f>
        <v>899.40682865999997</v>
      </c>
      <c r="U32" s="36">
        <f>SUMIFS(СВЦЭМ!$D$33:$D$776,СВЦЭМ!$A$33:$A$776,$A32,СВЦЭМ!$B$33:$B$776,U$11)+'СЕТ СН'!$F$11+СВЦЭМ!$D$10+'СЕТ СН'!$F$6-'СЕТ СН'!$F$23</f>
        <v>896.97438863000002</v>
      </c>
      <c r="V32" s="36">
        <f>SUMIFS(СВЦЭМ!$D$33:$D$776,СВЦЭМ!$A$33:$A$776,$A32,СВЦЭМ!$B$33:$B$776,V$11)+'СЕТ СН'!$F$11+СВЦЭМ!$D$10+'СЕТ СН'!$F$6-'СЕТ СН'!$F$23</f>
        <v>883.36890602999995</v>
      </c>
      <c r="W32" s="36">
        <f>SUMIFS(СВЦЭМ!$D$33:$D$776,СВЦЭМ!$A$33:$A$776,$A32,СВЦЭМ!$B$33:$B$776,W$11)+'СЕТ СН'!$F$11+СВЦЭМ!$D$10+'СЕТ СН'!$F$6-'СЕТ СН'!$F$23</f>
        <v>875.05941554000003</v>
      </c>
      <c r="X32" s="36">
        <f>SUMIFS(СВЦЭМ!$D$33:$D$776,СВЦЭМ!$A$33:$A$776,$A32,СВЦЭМ!$B$33:$B$776,X$11)+'СЕТ СН'!$F$11+СВЦЭМ!$D$10+'СЕТ СН'!$F$6-'СЕТ СН'!$F$23</f>
        <v>878.47052999000005</v>
      </c>
      <c r="Y32" s="36">
        <f>SUMIFS(СВЦЭМ!$D$33:$D$776,СВЦЭМ!$A$33:$A$776,$A32,СВЦЭМ!$B$33:$B$776,Y$11)+'СЕТ СН'!$F$11+СВЦЭМ!$D$10+'СЕТ СН'!$F$6-'СЕТ СН'!$F$23</f>
        <v>936.86692753</v>
      </c>
    </row>
    <row r="33" spans="1:27" ht="15.75" x14ac:dyDescent="0.2">
      <c r="A33" s="35">
        <f t="shared" si="0"/>
        <v>43791</v>
      </c>
      <c r="B33" s="36">
        <f>SUMIFS(СВЦЭМ!$D$33:$D$776,СВЦЭМ!$A$33:$A$776,$A33,СВЦЭМ!$B$33:$B$776,B$11)+'СЕТ СН'!$F$11+СВЦЭМ!$D$10+'СЕТ СН'!$F$6-'СЕТ СН'!$F$23</f>
        <v>992.54477115999998</v>
      </c>
      <c r="C33" s="36">
        <f>SUMIFS(СВЦЭМ!$D$33:$D$776,СВЦЭМ!$A$33:$A$776,$A33,СВЦЭМ!$B$33:$B$776,C$11)+'СЕТ СН'!$F$11+СВЦЭМ!$D$10+'СЕТ СН'!$F$6-'СЕТ СН'!$F$23</f>
        <v>1027.9275797499999</v>
      </c>
      <c r="D33" s="36">
        <f>SUMIFS(СВЦЭМ!$D$33:$D$776,СВЦЭМ!$A$33:$A$776,$A33,СВЦЭМ!$B$33:$B$776,D$11)+'СЕТ СН'!$F$11+СВЦЭМ!$D$10+'СЕТ СН'!$F$6-'СЕТ СН'!$F$23</f>
        <v>1032.47250652</v>
      </c>
      <c r="E33" s="36">
        <f>SUMIFS(СВЦЭМ!$D$33:$D$776,СВЦЭМ!$A$33:$A$776,$A33,СВЦЭМ!$B$33:$B$776,E$11)+'СЕТ СН'!$F$11+СВЦЭМ!$D$10+'СЕТ СН'!$F$6-'СЕТ СН'!$F$23</f>
        <v>1017.80027763</v>
      </c>
      <c r="F33" s="36">
        <f>SUMIFS(СВЦЭМ!$D$33:$D$776,СВЦЭМ!$A$33:$A$776,$A33,СВЦЭМ!$B$33:$B$776,F$11)+'СЕТ СН'!$F$11+СВЦЭМ!$D$10+'СЕТ СН'!$F$6-'СЕТ СН'!$F$23</f>
        <v>1005.20951252</v>
      </c>
      <c r="G33" s="36">
        <f>SUMIFS(СВЦЭМ!$D$33:$D$776,СВЦЭМ!$A$33:$A$776,$A33,СВЦЭМ!$B$33:$B$776,G$11)+'СЕТ СН'!$F$11+СВЦЭМ!$D$10+'СЕТ СН'!$F$6-'СЕТ СН'!$F$23</f>
        <v>989.63134292999996</v>
      </c>
      <c r="H33" s="36">
        <f>SUMIFS(СВЦЭМ!$D$33:$D$776,СВЦЭМ!$A$33:$A$776,$A33,СВЦЭМ!$B$33:$B$776,H$11)+'СЕТ СН'!$F$11+СВЦЭМ!$D$10+'СЕТ СН'!$F$6-'СЕТ СН'!$F$23</f>
        <v>969.84582309999996</v>
      </c>
      <c r="I33" s="36">
        <f>SUMIFS(СВЦЭМ!$D$33:$D$776,СВЦЭМ!$A$33:$A$776,$A33,СВЦЭМ!$B$33:$B$776,I$11)+'СЕТ СН'!$F$11+СВЦЭМ!$D$10+'СЕТ СН'!$F$6-'СЕТ СН'!$F$23</f>
        <v>969.69127677999995</v>
      </c>
      <c r="J33" s="36">
        <f>SUMIFS(СВЦЭМ!$D$33:$D$776,СВЦЭМ!$A$33:$A$776,$A33,СВЦЭМ!$B$33:$B$776,J$11)+'СЕТ СН'!$F$11+СВЦЭМ!$D$10+'СЕТ СН'!$F$6-'СЕТ СН'!$F$23</f>
        <v>942.39061694999998</v>
      </c>
      <c r="K33" s="36">
        <f>SUMIFS(СВЦЭМ!$D$33:$D$776,СВЦЭМ!$A$33:$A$776,$A33,СВЦЭМ!$B$33:$B$776,K$11)+'СЕТ СН'!$F$11+СВЦЭМ!$D$10+'СЕТ СН'!$F$6-'СЕТ СН'!$F$23</f>
        <v>937.30489351999995</v>
      </c>
      <c r="L33" s="36">
        <f>SUMIFS(СВЦЭМ!$D$33:$D$776,СВЦЭМ!$A$33:$A$776,$A33,СВЦЭМ!$B$33:$B$776,L$11)+'СЕТ СН'!$F$11+СВЦЭМ!$D$10+'СЕТ СН'!$F$6-'СЕТ СН'!$F$23</f>
        <v>903.34927893999998</v>
      </c>
      <c r="M33" s="36">
        <f>SUMIFS(СВЦЭМ!$D$33:$D$776,СВЦЭМ!$A$33:$A$776,$A33,СВЦЭМ!$B$33:$B$776,M$11)+'СЕТ СН'!$F$11+СВЦЭМ!$D$10+'СЕТ СН'!$F$6-'СЕТ СН'!$F$23</f>
        <v>900.83255069999996</v>
      </c>
      <c r="N33" s="36">
        <f>SUMIFS(СВЦЭМ!$D$33:$D$776,СВЦЭМ!$A$33:$A$776,$A33,СВЦЭМ!$B$33:$B$776,N$11)+'СЕТ СН'!$F$11+СВЦЭМ!$D$10+'СЕТ СН'!$F$6-'СЕТ СН'!$F$23</f>
        <v>896.01191903999995</v>
      </c>
      <c r="O33" s="36">
        <f>SUMIFS(СВЦЭМ!$D$33:$D$776,СВЦЭМ!$A$33:$A$776,$A33,СВЦЭМ!$B$33:$B$776,O$11)+'СЕТ СН'!$F$11+СВЦЭМ!$D$10+'СЕТ СН'!$F$6-'СЕТ СН'!$F$23</f>
        <v>911.81143648</v>
      </c>
      <c r="P33" s="36">
        <f>SUMIFS(СВЦЭМ!$D$33:$D$776,СВЦЭМ!$A$33:$A$776,$A33,СВЦЭМ!$B$33:$B$776,P$11)+'СЕТ СН'!$F$11+СВЦЭМ!$D$10+'СЕТ СН'!$F$6-'СЕТ СН'!$F$23</f>
        <v>923.36702791000005</v>
      </c>
      <c r="Q33" s="36">
        <f>SUMIFS(СВЦЭМ!$D$33:$D$776,СВЦЭМ!$A$33:$A$776,$A33,СВЦЭМ!$B$33:$B$776,Q$11)+'СЕТ СН'!$F$11+СВЦЭМ!$D$10+'СЕТ СН'!$F$6-'СЕТ СН'!$F$23</f>
        <v>923.89611580999997</v>
      </c>
      <c r="R33" s="36">
        <f>SUMIFS(СВЦЭМ!$D$33:$D$776,СВЦЭМ!$A$33:$A$776,$A33,СВЦЭМ!$B$33:$B$776,R$11)+'СЕТ СН'!$F$11+СВЦЭМ!$D$10+'СЕТ СН'!$F$6-'СЕТ СН'!$F$23</f>
        <v>906.67310915999997</v>
      </c>
      <c r="S33" s="36">
        <f>SUMIFS(СВЦЭМ!$D$33:$D$776,СВЦЭМ!$A$33:$A$776,$A33,СВЦЭМ!$B$33:$B$776,S$11)+'СЕТ СН'!$F$11+СВЦЭМ!$D$10+'СЕТ СН'!$F$6-'СЕТ СН'!$F$23</f>
        <v>897.11153849000004</v>
      </c>
      <c r="T33" s="36">
        <f>SUMIFS(СВЦЭМ!$D$33:$D$776,СВЦЭМ!$A$33:$A$776,$A33,СВЦЭМ!$B$33:$B$776,T$11)+'СЕТ СН'!$F$11+СВЦЭМ!$D$10+'СЕТ СН'!$F$6-'СЕТ СН'!$F$23</f>
        <v>892.26950565999994</v>
      </c>
      <c r="U33" s="36">
        <f>SUMIFS(СВЦЭМ!$D$33:$D$776,СВЦЭМ!$A$33:$A$776,$A33,СВЦЭМ!$B$33:$B$776,U$11)+'СЕТ СН'!$F$11+СВЦЭМ!$D$10+'СЕТ СН'!$F$6-'СЕТ СН'!$F$23</f>
        <v>885.48387339999999</v>
      </c>
      <c r="V33" s="36">
        <f>SUMIFS(СВЦЭМ!$D$33:$D$776,СВЦЭМ!$A$33:$A$776,$A33,СВЦЭМ!$B$33:$B$776,V$11)+'СЕТ СН'!$F$11+СВЦЭМ!$D$10+'СЕТ СН'!$F$6-'СЕТ СН'!$F$23</f>
        <v>877.77129915</v>
      </c>
      <c r="W33" s="36">
        <f>SUMIFS(СВЦЭМ!$D$33:$D$776,СВЦЭМ!$A$33:$A$776,$A33,СВЦЭМ!$B$33:$B$776,W$11)+'СЕТ СН'!$F$11+СВЦЭМ!$D$10+'СЕТ СН'!$F$6-'СЕТ СН'!$F$23</f>
        <v>865.31337078000001</v>
      </c>
      <c r="X33" s="36">
        <f>SUMIFS(СВЦЭМ!$D$33:$D$776,СВЦЭМ!$A$33:$A$776,$A33,СВЦЭМ!$B$33:$B$776,X$11)+'СЕТ СН'!$F$11+СВЦЭМ!$D$10+'СЕТ СН'!$F$6-'СЕТ СН'!$F$23</f>
        <v>880.03331571000001</v>
      </c>
      <c r="Y33" s="36">
        <f>SUMIFS(СВЦЭМ!$D$33:$D$776,СВЦЭМ!$A$33:$A$776,$A33,СВЦЭМ!$B$33:$B$776,Y$11)+'СЕТ СН'!$F$11+СВЦЭМ!$D$10+'СЕТ СН'!$F$6-'СЕТ СН'!$F$23</f>
        <v>912.85656715000005</v>
      </c>
    </row>
    <row r="34" spans="1:27" ht="15.75" x14ac:dyDescent="0.2">
      <c r="A34" s="35">
        <f t="shared" si="0"/>
        <v>43792</v>
      </c>
      <c r="B34" s="36">
        <f>SUMIFS(СВЦЭМ!$D$33:$D$776,СВЦЭМ!$A$33:$A$776,$A34,СВЦЭМ!$B$33:$B$776,B$11)+'СЕТ СН'!$F$11+СВЦЭМ!$D$10+'СЕТ СН'!$F$6-'СЕТ СН'!$F$23</f>
        <v>946.65732117999994</v>
      </c>
      <c r="C34" s="36">
        <f>SUMIFS(СВЦЭМ!$D$33:$D$776,СВЦЭМ!$A$33:$A$776,$A34,СВЦЭМ!$B$33:$B$776,C$11)+'СЕТ СН'!$F$11+СВЦЭМ!$D$10+'СЕТ СН'!$F$6-'СЕТ СН'!$F$23</f>
        <v>986.13226011999996</v>
      </c>
      <c r="D34" s="36">
        <f>SUMIFS(СВЦЭМ!$D$33:$D$776,СВЦЭМ!$A$33:$A$776,$A34,СВЦЭМ!$B$33:$B$776,D$11)+'СЕТ СН'!$F$11+СВЦЭМ!$D$10+'СЕТ СН'!$F$6-'СЕТ СН'!$F$23</f>
        <v>996.59220299000003</v>
      </c>
      <c r="E34" s="36">
        <f>SUMIFS(СВЦЭМ!$D$33:$D$776,СВЦЭМ!$A$33:$A$776,$A34,СВЦЭМ!$B$33:$B$776,E$11)+'СЕТ СН'!$F$11+СВЦЭМ!$D$10+'СЕТ СН'!$F$6-'СЕТ СН'!$F$23</f>
        <v>1002.87397021</v>
      </c>
      <c r="F34" s="36">
        <f>SUMIFS(СВЦЭМ!$D$33:$D$776,СВЦЭМ!$A$33:$A$776,$A34,СВЦЭМ!$B$33:$B$776,F$11)+'СЕТ СН'!$F$11+СВЦЭМ!$D$10+'СЕТ СН'!$F$6-'СЕТ СН'!$F$23</f>
        <v>999.72583711000004</v>
      </c>
      <c r="G34" s="36">
        <f>SUMIFS(СВЦЭМ!$D$33:$D$776,СВЦЭМ!$A$33:$A$776,$A34,СВЦЭМ!$B$33:$B$776,G$11)+'СЕТ СН'!$F$11+СВЦЭМ!$D$10+'СЕТ СН'!$F$6-'СЕТ СН'!$F$23</f>
        <v>991.57039447</v>
      </c>
      <c r="H34" s="36">
        <f>SUMIFS(СВЦЭМ!$D$33:$D$776,СВЦЭМ!$A$33:$A$776,$A34,СВЦЭМ!$B$33:$B$776,H$11)+'СЕТ СН'!$F$11+СВЦЭМ!$D$10+'СЕТ СН'!$F$6-'СЕТ СН'!$F$23</f>
        <v>972.78183119000005</v>
      </c>
      <c r="I34" s="36">
        <f>SUMIFS(СВЦЭМ!$D$33:$D$776,СВЦЭМ!$A$33:$A$776,$A34,СВЦЭМ!$B$33:$B$776,I$11)+'СЕТ СН'!$F$11+СВЦЭМ!$D$10+'СЕТ СН'!$F$6-'СЕТ СН'!$F$23</f>
        <v>974.07715885000005</v>
      </c>
      <c r="J34" s="36">
        <f>SUMIFS(СВЦЭМ!$D$33:$D$776,СВЦЭМ!$A$33:$A$776,$A34,СВЦЭМ!$B$33:$B$776,J$11)+'СЕТ СН'!$F$11+СВЦЭМ!$D$10+'СЕТ СН'!$F$6-'СЕТ СН'!$F$23</f>
        <v>952.67526867000004</v>
      </c>
      <c r="K34" s="36">
        <f>SUMIFS(СВЦЭМ!$D$33:$D$776,СВЦЭМ!$A$33:$A$776,$A34,СВЦЭМ!$B$33:$B$776,K$11)+'СЕТ СН'!$F$11+СВЦЭМ!$D$10+'СЕТ СН'!$F$6-'СЕТ СН'!$F$23</f>
        <v>939.12531649999994</v>
      </c>
      <c r="L34" s="36">
        <f>SUMIFS(СВЦЭМ!$D$33:$D$776,СВЦЭМ!$A$33:$A$776,$A34,СВЦЭМ!$B$33:$B$776,L$11)+'СЕТ СН'!$F$11+СВЦЭМ!$D$10+'СЕТ СН'!$F$6-'СЕТ СН'!$F$23</f>
        <v>905.86504110999999</v>
      </c>
      <c r="M34" s="36">
        <f>SUMIFS(СВЦЭМ!$D$33:$D$776,СВЦЭМ!$A$33:$A$776,$A34,СВЦЭМ!$B$33:$B$776,M$11)+'СЕТ СН'!$F$11+СВЦЭМ!$D$10+'СЕТ СН'!$F$6-'СЕТ СН'!$F$23</f>
        <v>900.38931014000002</v>
      </c>
      <c r="N34" s="36">
        <f>SUMIFS(СВЦЭМ!$D$33:$D$776,СВЦЭМ!$A$33:$A$776,$A34,СВЦЭМ!$B$33:$B$776,N$11)+'СЕТ СН'!$F$11+СВЦЭМ!$D$10+'СЕТ СН'!$F$6-'СЕТ СН'!$F$23</f>
        <v>894.40971182999999</v>
      </c>
      <c r="O34" s="36">
        <f>SUMIFS(СВЦЭМ!$D$33:$D$776,СВЦЭМ!$A$33:$A$776,$A34,СВЦЭМ!$B$33:$B$776,O$11)+'СЕТ СН'!$F$11+СВЦЭМ!$D$10+'СЕТ СН'!$F$6-'СЕТ СН'!$F$23</f>
        <v>902.31639580000001</v>
      </c>
      <c r="P34" s="36">
        <f>SUMIFS(СВЦЭМ!$D$33:$D$776,СВЦЭМ!$A$33:$A$776,$A34,СВЦЭМ!$B$33:$B$776,P$11)+'СЕТ СН'!$F$11+СВЦЭМ!$D$10+'СЕТ СН'!$F$6-'СЕТ СН'!$F$23</f>
        <v>913.51821853000001</v>
      </c>
      <c r="Q34" s="36">
        <f>SUMIFS(СВЦЭМ!$D$33:$D$776,СВЦЭМ!$A$33:$A$776,$A34,СВЦЭМ!$B$33:$B$776,Q$11)+'СЕТ СН'!$F$11+СВЦЭМ!$D$10+'СЕТ СН'!$F$6-'СЕТ СН'!$F$23</f>
        <v>911.34767752000005</v>
      </c>
      <c r="R34" s="36">
        <f>SUMIFS(СВЦЭМ!$D$33:$D$776,СВЦЭМ!$A$33:$A$776,$A34,СВЦЭМ!$B$33:$B$776,R$11)+'СЕТ СН'!$F$11+СВЦЭМ!$D$10+'СЕТ СН'!$F$6-'СЕТ СН'!$F$23</f>
        <v>902.71309434</v>
      </c>
      <c r="S34" s="36">
        <f>SUMIFS(СВЦЭМ!$D$33:$D$776,СВЦЭМ!$A$33:$A$776,$A34,СВЦЭМ!$B$33:$B$776,S$11)+'СЕТ СН'!$F$11+СВЦЭМ!$D$10+'СЕТ СН'!$F$6-'СЕТ СН'!$F$23</f>
        <v>895.29984524999998</v>
      </c>
      <c r="T34" s="36">
        <f>SUMIFS(СВЦЭМ!$D$33:$D$776,СВЦЭМ!$A$33:$A$776,$A34,СВЦЭМ!$B$33:$B$776,T$11)+'СЕТ СН'!$F$11+СВЦЭМ!$D$10+'СЕТ СН'!$F$6-'СЕТ СН'!$F$23</f>
        <v>888.00203261000001</v>
      </c>
      <c r="U34" s="36">
        <f>SUMIFS(СВЦЭМ!$D$33:$D$776,СВЦЭМ!$A$33:$A$776,$A34,СВЦЭМ!$B$33:$B$776,U$11)+'СЕТ СН'!$F$11+СВЦЭМ!$D$10+'СЕТ СН'!$F$6-'СЕТ СН'!$F$23</f>
        <v>885.40836407999996</v>
      </c>
      <c r="V34" s="36">
        <f>SUMIFS(СВЦЭМ!$D$33:$D$776,СВЦЭМ!$A$33:$A$776,$A34,СВЦЭМ!$B$33:$B$776,V$11)+'СЕТ СН'!$F$11+СВЦЭМ!$D$10+'СЕТ СН'!$F$6-'СЕТ СН'!$F$23</f>
        <v>894.35461488999999</v>
      </c>
      <c r="W34" s="36">
        <f>SUMIFS(СВЦЭМ!$D$33:$D$776,СВЦЭМ!$A$33:$A$776,$A34,СВЦЭМ!$B$33:$B$776,W$11)+'СЕТ СН'!$F$11+СВЦЭМ!$D$10+'СЕТ СН'!$F$6-'СЕТ СН'!$F$23</f>
        <v>906.34439077000002</v>
      </c>
      <c r="X34" s="36">
        <f>SUMIFS(СВЦЭМ!$D$33:$D$776,СВЦЭМ!$A$33:$A$776,$A34,СВЦЭМ!$B$33:$B$776,X$11)+'СЕТ СН'!$F$11+СВЦЭМ!$D$10+'СЕТ СН'!$F$6-'СЕТ СН'!$F$23</f>
        <v>918.97591117000002</v>
      </c>
      <c r="Y34" s="36">
        <f>SUMIFS(СВЦЭМ!$D$33:$D$776,СВЦЭМ!$A$33:$A$776,$A34,СВЦЭМ!$B$33:$B$776,Y$11)+'СЕТ СН'!$F$11+СВЦЭМ!$D$10+'СЕТ СН'!$F$6-'СЕТ СН'!$F$23</f>
        <v>928.14555542999994</v>
      </c>
    </row>
    <row r="35" spans="1:27" ht="15.75" x14ac:dyDescent="0.2">
      <c r="A35" s="35">
        <f t="shared" si="0"/>
        <v>43793</v>
      </c>
      <c r="B35" s="36">
        <f>SUMIFS(СВЦЭМ!$D$33:$D$776,СВЦЭМ!$A$33:$A$776,$A35,СВЦЭМ!$B$33:$B$776,B$11)+'СЕТ СН'!$F$11+СВЦЭМ!$D$10+'СЕТ СН'!$F$6-'СЕТ СН'!$F$23</f>
        <v>906.93606661000001</v>
      </c>
      <c r="C35" s="36">
        <f>SUMIFS(СВЦЭМ!$D$33:$D$776,СВЦЭМ!$A$33:$A$776,$A35,СВЦЭМ!$B$33:$B$776,C$11)+'СЕТ СН'!$F$11+СВЦЭМ!$D$10+'СЕТ СН'!$F$6-'СЕТ СН'!$F$23</f>
        <v>922.66776238</v>
      </c>
      <c r="D35" s="36">
        <f>SUMIFS(СВЦЭМ!$D$33:$D$776,СВЦЭМ!$A$33:$A$776,$A35,СВЦЭМ!$B$33:$B$776,D$11)+'СЕТ СН'!$F$11+СВЦЭМ!$D$10+'СЕТ СН'!$F$6-'СЕТ СН'!$F$23</f>
        <v>980.22272543999998</v>
      </c>
      <c r="E35" s="36">
        <f>SUMIFS(СВЦЭМ!$D$33:$D$776,СВЦЭМ!$A$33:$A$776,$A35,СВЦЭМ!$B$33:$B$776,E$11)+'СЕТ СН'!$F$11+СВЦЭМ!$D$10+'СЕТ СН'!$F$6-'СЕТ СН'!$F$23</f>
        <v>1003.47959917</v>
      </c>
      <c r="F35" s="36">
        <f>SUMIFS(СВЦЭМ!$D$33:$D$776,СВЦЭМ!$A$33:$A$776,$A35,СВЦЭМ!$B$33:$B$776,F$11)+'СЕТ СН'!$F$11+СВЦЭМ!$D$10+'СЕТ СН'!$F$6-'СЕТ СН'!$F$23</f>
        <v>1007.36295315</v>
      </c>
      <c r="G35" s="36">
        <f>SUMIFS(СВЦЭМ!$D$33:$D$776,СВЦЭМ!$A$33:$A$776,$A35,СВЦЭМ!$B$33:$B$776,G$11)+'СЕТ СН'!$F$11+СВЦЭМ!$D$10+'СЕТ СН'!$F$6-'СЕТ СН'!$F$23</f>
        <v>1007.5985700699999</v>
      </c>
      <c r="H35" s="36">
        <f>SUMIFS(СВЦЭМ!$D$33:$D$776,СВЦЭМ!$A$33:$A$776,$A35,СВЦЭМ!$B$33:$B$776,H$11)+'СЕТ СН'!$F$11+СВЦЭМ!$D$10+'СЕТ СН'!$F$6-'СЕТ СН'!$F$23</f>
        <v>996.17881796999995</v>
      </c>
      <c r="I35" s="36">
        <f>SUMIFS(СВЦЭМ!$D$33:$D$776,СВЦЭМ!$A$33:$A$776,$A35,СВЦЭМ!$B$33:$B$776,I$11)+'СЕТ СН'!$F$11+СВЦЭМ!$D$10+'СЕТ СН'!$F$6-'СЕТ СН'!$F$23</f>
        <v>986.84329215000002</v>
      </c>
      <c r="J35" s="36">
        <f>SUMIFS(СВЦЭМ!$D$33:$D$776,СВЦЭМ!$A$33:$A$776,$A35,СВЦЭМ!$B$33:$B$776,J$11)+'СЕТ СН'!$F$11+СВЦЭМ!$D$10+'СЕТ СН'!$F$6-'СЕТ СН'!$F$23</f>
        <v>961.23921689999997</v>
      </c>
      <c r="K35" s="36">
        <f>SUMIFS(СВЦЭМ!$D$33:$D$776,СВЦЭМ!$A$33:$A$776,$A35,СВЦЭМ!$B$33:$B$776,K$11)+'СЕТ СН'!$F$11+СВЦЭМ!$D$10+'СЕТ СН'!$F$6-'СЕТ СН'!$F$23</f>
        <v>954.11152887000003</v>
      </c>
      <c r="L35" s="36">
        <f>SUMIFS(СВЦЭМ!$D$33:$D$776,СВЦЭМ!$A$33:$A$776,$A35,СВЦЭМ!$B$33:$B$776,L$11)+'СЕТ СН'!$F$11+СВЦЭМ!$D$10+'СЕТ СН'!$F$6-'СЕТ СН'!$F$23</f>
        <v>909.83809289999999</v>
      </c>
      <c r="M35" s="36">
        <f>SUMIFS(СВЦЭМ!$D$33:$D$776,СВЦЭМ!$A$33:$A$776,$A35,СВЦЭМ!$B$33:$B$776,M$11)+'СЕТ СН'!$F$11+СВЦЭМ!$D$10+'СЕТ СН'!$F$6-'СЕТ СН'!$F$23</f>
        <v>898.07450495000001</v>
      </c>
      <c r="N35" s="36">
        <f>SUMIFS(СВЦЭМ!$D$33:$D$776,СВЦЭМ!$A$33:$A$776,$A35,СВЦЭМ!$B$33:$B$776,N$11)+'СЕТ СН'!$F$11+СВЦЭМ!$D$10+'СЕТ СН'!$F$6-'СЕТ СН'!$F$23</f>
        <v>888.22949173999996</v>
      </c>
      <c r="O35" s="36">
        <f>SUMIFS(СВЦЭМ!$D$33:$D$776,СВЦЭМ!$A$33:$A$776,$A35,СВЦЭМ!$B$33:$B$776,O$11)+'СЕТ СН'!$F$11+СВЦЭМ!$D$10+'СЕТ СН'!$F$6-'СЕТ СН'!$F$23</f>
        <v>888.13510698999994</v>
      </c>
      <c r="P35" s="36">
        <f>SUMIFS(СВЦЭМ!$D$33:$D$776,СВЦЭМ!$A$33:$A$776,$A35,СВЦЭМ!$B$33:$B$776,P$11)+'СЕТ СН'!$F$11+СВЦЭМ!$D$10+'СЕТ СН'!$F$6-'СЕТ СН'!$F$23</f>
        <v>895.45788150999999</v>
      </c>
      <c r="Q35" s="36">
        <f>SUMIFS(СВЦЭМ!$D$33:$D$776,СВЦЭМ!$A$33:$A$776,$A35,СВЦЭМ!$B$33:$B$776,Q$11)+'СЕТ СН'!$F$11+СВЦЭМ!$D$10+'СЕТ СН'!$F$6-'СЕТ СН'!$F$23</f>
        <v>883.87026215000003</v>
      </c>
      <c r="R35" s="36">
        <f>SUMIFS(СВЦЭМ!$D$33:$D$776,СВЦЭМ!$A$33:$A$776,$A35,СВЦЭМ!$B$33:$B$776,R$11)+'СЕТ СН'!$F$11+СВЦЭМ!$D$10+'СЕТ СН'!$F$6-'СЕТ СН'!$F$23</f>
        <v>906.06455919999996</v>
      </c>
      <c r="S35" s="36">
        <f>SUMIFS(СВЦЭМ!$D$33:$D$776,СВЦЭМ!$A$33:$A$776,$A35,СВЦЭМ!$B$33:$B$776,S$11)+'СЕТ СН'!$F$11+СВЦЭМ!$D$10+'СЕТ СН'!$F$6-'СЕТ СН'!$F$23</f>
        <v>917.47227262000001</v>
      </c>
      <c r="T35" s="36">
        <f>SUMIFS(СВЦЭМ!$D$33:$D$776,СВЦЭМ!$A$33:$A$776,$A35,СВЦЭМ!$B$33:$B$776,T$11)+'СЕТ СН'!$F$11+СВЦЭМ!$D$10+'СЕТ СН'!$F$6-'СЕТ СН'!$F$23</f>
        <v>910.21072900000001</v>
      </c>
      <c r="U35" s="36">
        <f>SUMIFS(СВЦЭМ!$D$33:$D$776,СВЦЭМ!$A$33:$A$776,$A35,СВЦЭМ!$B$33:$B$776,U$11)+'СЕТ СН'!$F$11+СВЦЭМ!$D$10+'СЕТ СН'!$F$6-'СЕТ СН'!$F$23</f>
        <v>921.34459763999996</v>
      </c>
      <c r="V35" s="36">
        <f>SUMIFS(СВЦЭМ!$D$33:$D$776,СВЦЭМ!$A$33:$A$776,$A35,СВЦЭМ!$B$33:$B$776,V$11)+'СЕТ СН'!$F$11+СВЦЭМ!$D$10+'СЕТ СН'!$F$6-'СЕТ СН'!$F$23</f>
        <v>917.74289303</v>
      </c>
      <c r="W35" s="36">
        <f>SUMIFS(СВЦЭМ!$D$33:$D$776,СВЦЭМ!$A$33:$A$776,$A35,СВЦЭМ!$B$33:$B$776,W$11)+'СЕТ СН'!$F$11+СВЦЭМ!$D$10+'СЕТ СН'!$F$6-'СЕТ СН'!$F$23</f>
        <v>917.65076904</v>
      </c>
      <c r="X35" s="36">
        <f>SUMIFS(СВЦЭМ!$D$33:$D$776,СВЦЭМ!$A$33:$A$776,$A35,СВЦЭМ!$B$33:$B$776,X$11)+'СЕТ СН'!$F$11+СВЦЭМ!$D$10+'СЕТ СН'!$F$6-'СЕТ СН'!$F$23</f>
        <v>916.53579497999999</v>
      </c>
      <c r="Y35" s="36">
        <f>SUMIFS(СВЦЭМ!$D$33:$D$776,СВЦЭМ!$A$33:$A$776,$A35,СВЦЭМ!$B$33:$B$776,Y$11)+'СЕТ СН'!$F$11+СВЦЭМ!$D$10+'СЕТ СН'!$F$6-'СЕТ СН'!$F$23</f>
        <v>942.27154498999994</v>
      </c>
    </row>
    <row r="36" spans="1:27" ht="15.75" x14ac:dyDescent="0.2">
      <c r="A36" s="35">
        <f t="shared" si="0"/>
        <v>43794</v>
      </c>
      <c r="B36" s="36">
        <f>SUMIFS(СВЦЭМ!$D$33:$D$776,СВЦЭМ!$A$33:$A$776,$A36,СВЦЭМ!$B$33:$B$776,B$11)+'СЕТ СН'!$F$11+СВЦЭМ!$D$10+'СЕТ СН'!$F$6-'СЕТ СН'!$F$23</f>
        <v>981.86444999000003</v>
      </c>
      <c r="C36" s="36">
        <f>SUMIFS(СВЦЭМ!$D$33:$D$776,СВЦЭМ!$A$33:$A$776,$A36,СВЦЭМ!$B$33:$B$776,C$11)+'СЕТ СН'!$F$11+СВЦЭМ!$D$10+'СЕТ СН'!$F$6-'СЕТ СН'!$F$23</f>
        <v>1003.8945595599999</v>
      </c>
      <c r="D36" s="36">
        <f>SUMIFS(СВЦЭМ!$D$33:$D$776,СВЦЭМ!$A$33:$A$776,$A36,СВЦЭМ!$B$33:$B$776,D$11)+'СЕТ СН'!$F$11+СВЦЭМ!$D$10+'СЕТ СН'!$F$6-'СЕТ СН'!$F$23</f>
        <v>1042.2354444600001</v>
      </c>
      <c r="E36" s="36">
        <f>SUMIFS(СВЦЭМ!$D$33:$D$776,СВЦЭМ!$A$33:$A$776,$A36,СВЦЭМ!$B$33:$B$776,E$11)+'СЕТ СН'!$F$11+СВЦЭМ!$D$10+'СЕТ СН'!$F$6-'СЕТ СН'!$F$23</f>
        <v>1049.0762220700001</v>
      </c>
      <c r="F36" s="36">
        <f>SUMIFS(СВЦЭМ!$D$33:$D$776,СВЦЭМ!$A$33:$A$776,$A36,СВЦЭМ!$B$33:$B$776,F$11)+'СЕТ СН'!$F$11+СВЦЭМ!$D$10+'СЕТ СН'!$F$6-'СЕТ СН'!$F$23</f>
        <v>1032.9017882600001</v>
      </c>
      <c r="G36" s="36">
        <f>SUMIFS(СВЦЭМ!$D$33:$D$776,СВЦЭМ!$A$33:$A$776,$A36,СВЦЭМ!$B$33:$B$776,G$11)+'СЕТ СН'!$F$11+СВЦЭМ!$D$10+'СЕТ СН'!$F$6-'СЕТ СН'!$F$23</f>
        <v>1032.4571177400001</v>
      </c>
      <c r="H36" s="36">
        <f>SUMIFS(СВЦЭМ!$D$33:$D$776,СВЦЭМ!$A$33:$A$776,$A36,СВЦЭМ!$B$33:$B$776,H$11)+'СЕТ СН'!$F$11+СВЦЭМ!$D$10+'СЕТ СН'!$F$6-'СЕТ СН'!$F$23</f>
        <v>991.46677279999994</v>
      </c>
      <c r="I36" s="36">
        <f>SUMIFS(СВЦЭМ!$D$33:$D$776,СВЦЭМ!$A$33:$A$776,$A36,СВЦЭМ!$B$33:$B$776,I$11)+'СЕТ СН'!$F$11+СВЦЭМ!$D$10+'СЕТ СН'!$F$6-'СЕТ СН'!$F$23</f>
        <v>975.30020582999998</v>
      </c>
      <c r="J36" s="36">
        <f>SUMIFS(СВЦЭМ!$D$33:$D$776,СВЦЭМ!$A$33:$A$776,$A36,СВЦЭМ!$B$33:$B$776,J$11)+'СЕТ СН'!$F$11+СВЦЭМ!$D$10+'СЕТ СН'!$F$6-'СЕТ СН'!$F$23</f>
        <v>957.82670280000002</v>
      </c>
      <c r="K36" s="36">
        <f>SUMIFS(СВЦЭМ!$D$33:$D$776,СВЦЭМ!$A$33:$A$776,$A36,СВЦЭМ!$B$33:$B$776,K$11)+'СЕТ СН'!$F$11+СВЦЭМ!$D$10+'СЕТ СН'!$F$6-'СЕТ СН'!$F$23</f>
        <v>947.46506113999999</v>
      </c>
      <c r="L36" s="36">
        <f>SUMIFS(СВЦЭМ!$D$33:$D$776,СВЦЭМ!$A$33:$A$776,$A36,СВЦЭМ!$B$33:$B$776,L$11)+'СЕТ СН'!$F$11+СВЦЭМ!$D$10+'СЕТ СН'!$F$6-'СЕТ СН'!$F$23</f>
        <v>905.77671797999994</v>
      </c>
      <c r="M36" s="36">
        <f>SUMIFS(СВЦЭМ!$D$33:$D$776,СВЦЭМ!$A$33:$A$776,$A36,СВЦЭМ!$B$33:$B$776,M$11)+'СЕТ СН'!$F$11+СВЦЭМ!$D$10+'СЕТ СН'!$F$6-'СЕТ СН'!$F$23</f>
        <v>906.00934111000004</v>
      </c>
      <c r="N36" s="36">
        <f>SUMIFS(СВЦЭМ!$D$33:$D$776,СВЦЭМ!$A$33:$A$776,$A36,СВЦЭМ!$B$33:$B$776,N$11)+'СЕТ СН'!$F$11+СВЦЭМ!$D$10+'СЕТ СН'!$F$6-'СЕТ СН'!$F$23</f>
        <v>894.85587845999999</v>
      </c>
      <c r="O36" s="36">
        <f>SUMIFS(СВЦЭМ!$D$33:$D$776,СВЦЭМ!$A$33:$A$776,$A36,СВЦЭМ!$B$33:$B$776,O$11)+'СЕТ СН'!$F$11+СВЦЭМ!$D$10+'СЕТ СН'!$F$6-'СЕТ СН'!$F$23</f>
        <v>902.83906529000001</v>
      </c>
      <c r="P36" s="36">
        <f>SUMIFS(СВЦЭМ!$D$33:$D$776,СВЦЭМ!$A$33:$A$776,$A36,СВЦЭМ!$B$33:$B$776,P$11)+'СЕТ СН'!$F$11+СВЦЭМ!$D$10+'СЕТ СН'!$F$6-'СЕТ СН'!$F$23</f>
        <v>910.88427189000004</v>
      </c>
      <c r="Q36" s="36">
        <f>SUMIFS(СВЦЭМ!$D$33:$D$776,СВЦЭМ!$A$33:$A$776,$A36,СВЦЭМ!$B$33:$B$776,Q$11)+'СЕТ СН'!$F$11+СВЦЭМ!$D$10+'СЕТ СН'!$F$6-'СЕТ СН'!$F$23</f>
        <v>885.62106361999997</v>
      </c>
      <c r="R36" s="36">
        <f>SUMIFS(СВЦЭМ!$D$33:$D$776,СВЦЭМ!$A$33:$A$776,$A36,СВЦЭМ!$B$33:$B$776,R$11)+'СЕТ СН'!$F$11+СВЦЭМ!$D$10+'СЕТ СН'!$F$6-'СЕТ СН'!$F$23</f>
        <v>898.50152959000002</v>
      </c>
      <c r="S36" s="36">
        <f>SUMIFS(СВЦЭМ!$D$33:$D$776,СВЦЭМ!$A$33:$A$776,$A36,СВЦЭМ!$B$33:$B$776,S$11)+'СЕТ СН'!$F$11+СВЦЭМ!$D$10+'СЕТ СН'!$F$6-'СЕТ СН'!$F$23</f>
        <v>895.02434425000001</v>
      </c>
      <c r="T36" s="36">
        <f>SUMIFS(СВЦЭМ!$D$33:$D$776,СВЦЭМ!$A$33:$A$776,$A36,СВЦЭМ!$B$33:$B$776,T$11)+'СЕТ СН'!$F$11+СВЦЭМ!$D$10+'СЕТ СН'!$F$6-'СЕТ СН'!$F$23</f>
        <v>889.72637506000001</v>
      </c>
      <c r="U36" s="36">
        <f>SUMIFS(СВЦЭМ!$D$33:$D$776,СВЦЭМ!$A$33:$A$776,$A36,СВЦЭМ!$B$33:$B$776,U$11)+'СЕТ СН'!$F$11+СВЦЭМ!$D$10+'СЕТ СН'!$F$6-'СЕТ СН'!$F$23</f>
        <v>897.80579355999998</v>
      </c>
      <c r="V36" s="36">
        <f>SUMIFS(СВЦЭМ!$D$33:$D$776,СВЦЭМ!$A$33:$A$776,$A36,СВЦЭМ!$B$33:$B$776,V$11)+'СЕТ СН'!$F$11+СВЦЭМ!$D$10+'СЕТ СН'!$F$6-'СЕТ СН'!$F$23</f>
        <v>904.98078621000002</v>
      </c>
      <c r="W36" s="36">
        <f>SUMIFS(СВЦЭМ!$D$33:$D$776,СВЦЭМ!$A$33:$A$776,$A36,СВЦЭМ!$B$33:$B$776,W$11)+'СЕТ СН'!$F$11+СВЦЭМ!$D$10+'СЕТ СН'!$F$6-'СЕТ СН'!$F$23</f>
        <v>928.90293935</v>
      </c>
      <c r="X36" s="36">
        <f>SUMIFS(СВЦЭМ!$D$33:$D$776,СВЦЭМ!$A$33:$A$776,$A36,СВЦЭМ!$B$33:$B$776,X$11)+'СЕТ СН'!$F$11+СВЦЭМ!$D$10+'СЕТ СН'!$F$6-'СЕТ СН'!$F$23</f>
        <v>940.35973593999995</v>
      </c>
      <c r="Y36" s="36">
        <f>SUMIFS(СВЦЭМ!$D$33:$D$776,СВЦЭМ!$A$33:$A$776,$A36,СВЦЭМ!$B$33:$B$776,Y$11)+'СЕТ СН'!$F$11+СВЦЭМ!$D$10+'СЕТ СН'!$F$6-'СЕТ СН'!$F$23</f>
        <v>956.27860991</v>
      </c>
    </row>
    <row r="37" spans="1:27" ht="15.75" x14ac:dyDescent="0.2">
      <c r="A37" s="35">
        <f t="shared" si="0"/>
        <v>43795</v>
      </c>
      <c r="B37" s="36">
        <f>SUMIFS(СВЦЭМ!$D$33:$D$776,СВЦЭМ!$A$33:$A$776,$A37,СВЦЭМ!$B$33:$B$776,B$11)+'СЕТ СН'!$F$11+СВЦЭМ!$D$10+'СЕТ СН'!$F$6-'СЕТ СН'!$F$23</f>
        <v>1007.30115572</v>
      </c>
      <c r="C37" s="36">
        <f>SUMIFS(СВЦЭМ!$D$33:$D$776,СВЦЭМ!$A$33:$A$776,$A37,СВЦЭМ!$B$33:$B$776,C$11)+'СЕТ СН'!$F$11+СВЦЭМ!$D$10+'СЕТ СН'!$F$6-'СЕТ СН'!$F$23</f>
        <v>1019.97005759</v>
      </c>
      <c r="D37" s="36">
        <f>SUMIFS(СВЦЭМ!$D$33:$D$776,СВЦЭМ!$A$33:$A$776,$A37,СВЦЭМ!$B$33:$B$776,D$11)+'СЕТ СН'!$F$11+СВЦЭМ!$D$10+'СЕТ СН'!$F$6-'СЕТ СН'!$F$23</f>
        <v>1034.1714478200001</v>
      </c>
      <c r="E37" s="36">
        <f>SUMIFS(СВЦЭМ!$D$33:$D$776,СВЦЭМ!$A$33:$A$776,$A37,СВЦЭМ!$B$33:$B$776,E$11)+'СЕТ СН'!$F$11+СВЦЭМ!$D$10+'СЕТ СН'!$F$6-'СЕТ СН'!$F$23</f>
        <v>1037.93806206</v>
      </c>
      <c r="F37" s="36">
        <f>SUMIFS(СВЦЭМ!$D$33:$D$776,СВЦЭМ!$A$33:$A$776,$A37,СВЦЭМ!$B$33:$B$776,F$11)+'СЕТ СН'!$F$11+СВЦЭМ!$D$10+'СЕТ СН'!$F$6-'СЕТ СН'!$F$23</f>
        <v>1026.4308232400001</v>
      </c>
      <c r="G37" s="36">
        <f>SUMIFS(СВЦЭМ!$D$33:$D$776,СВЦЭМ!$A$33:$A$776,$A37,СВЦЭМ!$B$33:$B$776,G$11)+'СЕТ СН'!$F$11+СВЦЭМ!$D$10+'СЕТ СН'!$F$6-'СЕТ СН'!$F$23</f>
        <v>1023.06533024</v>
      </c>
      <c r="H37" s="36">
        <f>SUMIFS(СВЦЭМ!$D$33:$D$776,СВЦЭМ!$A$33:$A$776,$A37,СВЦЭМ!$B$33:$B$776,H$11)+'СЕТ СН'!$F$11+СВЦЭМ!$D$10+'СЕТ СН'!$F$6-'СЕТ СН'!$F$23</f>
        <v>997.10275319999994</v>
      </c>
      <c r="I37" s="36">
        <f>SUMIFS(СВЦЭМ!$D$33:$D$776,СВЦЭМ!$A$33:$A$776,$A37,СВЦЭМ!$B$33:$B$776,I$11)+'СЕТ СН'!$F$11+СВЦЭМ!$D$10+'СЕТ СН'!$F$6-'СЕТ СН'!$F$23</f>
        <v>992.94640846000004</v>
      </c>
      <c r="J37" s="36">
        <f>SUMIFS(СВЦЭМ!$D$33:$D$776,СВЦЭМ!$A$33:$A$776,$A37,СВЦЭМ!$B$33:$B$776,J$11)+'СЕТ СН'!$F$11+СВЦЭМ!$D$10+'СЕТ СН'!$F$6-'СЕТ СН'!$F$23</f>
        <v>952.63568477000001</v>
      </c>
      <c r="K37" s="36">
        <f>SUMIFS(СВЦЭМ!$D$33:$D$776,СВЦЭМ!$A$33:$A$776,$A37,СВЦЭМ!$B$33:$B$776,K$11)+'СЕТ СН'!$F$11+СВЦЭМ!$D$10+'СЕТ СН'!$F$6-'СЕТ СН'!$F$23</f>
        <v>935.21946373000003</v>
      </c>
      <c r="L37" s="36">
        <f>SUMIFS(СВЦЭМ!$D$33:$D$776,СВЦЭМ!$A$33:$A$776,$A37,СВЦЭМ!$B$33:$B$776,L$11)+'СЕТ СН'!$F$11+СВЦЭМ!$D$10+'СЕТ СН'!$F$6-'СЕТ СН'!$F$23</f>
        <v>899.51166177000005</v>
      </c>
      <c r="M37" s="36">
        <f>SUMIFS(СВЦЭМ!$D$33:$D$776,СВЦЭМ!$A$33:$A$776,$A37,СВЦЭМ!$B$33:$B$776,M$11)+'СЕТ СН'!$F$11+СВЦЭМ!$D$10+'СЕТ СН'!$F$6-'СЕТ СН'!$F$23</f>
        <v>899.83763305000002</v>
      </c>
      <c r="N37" s="36">
        <f>SUMIFS(СВЦЭМ!$D$33:$D$776,СВЦЭМ!$A$33:$A$776,$A37,СВЦЭМ!$B$33:$B$776,N$11)+'СЕТ СН'!$F$11+СВЦЭМ!$D$10+'СЕТ СН'!$F$6-'СЕТ СН'!$F$23</f>
        <v>886.59336703999998</v>
      </c>
      <c r="O37" s="36">
        <f>SUMIFS(СВЦЭМ!$D$33:$D$776,СВЦЭМ!$A$33:$A$776,$A37,СВЦЭМ!$B$33:$B$776,O$11)+'СЕТ СН'!$F$11+СВЦЭМ!$D$10+'СЕТ СН'!$F$6-'СЕТ СН'!$F$23</f>
        <v>896.50020625000002</v>
      </c>
      <c r="P37" s="36">
        <f>SUMIFS(СВЦЭМ!$D$33:$D$776,СВЦЭМ!$A$33:$A$776,$A37,СВЦЭМ!$B$33:$B$776,P$11)+'СЕТ СН'!$F$11+СВЦЭМ!$D$10+'СЕТ СН'!$F$6-'СЕТ СН'!$F$23</f>
        <v>906.79533560999994</v>
      </c>
      <c r="Q37" s="36">
        <f>SUMIFS(СВЦЭМ!$D$33:$D$776,СВЦЭМ!$A$33:$A$776,$A37,СВЦЭМ!$B$33:$B$776,Q$11)+'СЕТ СН'!$F$11+СВЦЭМ!$D$10+'СЕТ СН'!$F$6-'СЕТ СН'!$F$23</f>
        <v>901.80030753999995</v>
      </c>
      <c r="R37" s="36">
        <f>SUMIFS(СВЦЭМ!$D$33:$D$776,СВЦЭМ!$A$33:$A$776,$A37,СВЦЭМ!$B$33:$B$776,R$11)+'СЕТ СН'!$F$11+СВЦЭМ!$D$10+'СЕТ СН'!$F$6-'СЕТ СН'!$F$23</f>
        <v>921.44152716999997</v>
      </c>
      <c r="S37" s="36">
        <f>SUMIFS(СВЦЭМ!$D$33:$D$776,СВЦЭМ!$A$33:$A$776,$A37,СВЦЭМ!$B$33:$B$776,S$11)+'СЕТ СН'!$F$11+СВЦЭМ!$D$10+'СЕТ СН'!$F$6-'СЕТ СН'!$F$23</f>
        <v>923.62096941000004</v>
      </c>
      <c r="T37" s="36">
        <f>SUMIFS(СВЦЭМ!$D$33:$D$776,СВЦЭМ!$A$33:$A$776,$A37,СВЦЭМ!$B$33:$B$776,T$11)+'СЕТ СН'!$F$11+СВЦЭМ!$D$10+'СЕТ СН'!$F$6-'СЕТ СН'!$F$23</f>
        <v>903.64092606999998</v>
      </c>
      <c r="U37" s="36">
        <f>SUMIFS(СВЦЭМ!$D$33:$D$776,СВЦЭМ!$A$33:$A$776,$A37,СВЦЭМ!$B$33:$B$776,U$11)+'СЕТ СН'!$F$11+СВЦЭМ!$D$10+'СЕТ СН'!$F$6-'СЕТ СН'!$F$23</f>
        <v>898.84629367000002</v>
      </c>
      <c r="V37" s="36">
        <f>SUMIFS(СВЦЭМ!$D$33:$D$776,СВЦЭМ!$A$33:$A$776,$A37,СВЦЭМ!$B$33:$B$776,V$11)+'СЕТ СН'!$F$11+СВЦЭМ!$D$10+'СЕТ СН'!$F$6-'СЕТ СН'!$F$23</f>
        <v>912.93342099999995</v>
      </c>
      <c r="W37" s="36">
        <f>SUMIFS(СВЦЭМ!$D$33:$D$776,СВЦЭМ!$A$33:$A$776,$A37,СВЦЭМ!$B$33:$B$776,W$11)+'СЕТ СН'!$F$11+СВЦЭМ!$D$10+'СЕТ СН'!$F$6-'СЕТ СН'!$F$23</f>
        <v>945.04406889999996</v>
      </c>
      <c r="X37" s="36">
        <f>SUMIFS(СВЦЭМ!$D$33:$D$776,СВЦЭМ!$A$33:$A$776,$A37,СВЦЭМ!$B$33:$B$776,X$11)+'СЕТ СН'!$F$11+СВЦЭМ!$D$10+'СЕТ СН'!$F$6-'СЕТ СН'!$F$23</f>
        <v>948.01533098999994</v>
      </c>
      <c r="Y37" s="36">
        <f>SUMIFS(СВЦЭМ!$D$33:$D$776,СВЦЭМ!$A$33:$A$776,$A37,СВЦЭМ!$B$33:$B$776,Y$11)+'СЕТ СН'!$F$11+СВЦЭМ!$D$10+'СЕТ СН'!$F$6-'СЕТ СН'!$F$23</f>
        <v>972.63926383</v>
      </c>
    </row>
    <row r="38" spans="1:27" ht="15.75" x14ac:dyDescent="0.2">
      <c r="A38" s="35">
        <f t="shared" si="0"/>
        <v>43796</v>
      </c>
      <c r="B38" s="36">
        <f>SUMIFS(СВЦЭМ!$D$33:$D$776,СВЦЭМ!$A$33:$A$776,$A38,СВЦЭМ!$B$33:$B$776,B$11)+'СЕТ СН'!$F$11+СВЦЭМ!$D$10+'СЕТ СН'!$F$6-'СЕТ СН'!$F$23</f>
        <v>1014.8804284</v>
      </c>
      <c r="C38" s="36">
        <f>SUMIFS(СВЦЭМ!$D$33:$D$776,СВЦЭМ!$A$33:$A$776,$A38,СВЦЭМ!$B$33:$B$776,C$11)+'СЕТ СН'!$F$11+СВЦЭМ!$D$10+'СЕТ СН'!$F$6-'СЕТ СН'!$F$23</f>
        <v>1030.0295299300001</v>
      </c>
      <c r="D38" s="36">
        <f>SUMIFS(СВЦЭМ!$D$33:$D$776,СВЦЭМ!$A$33:$A$776,$A38,СВЦЭМ!$B$33:$B$776,D$11)+'СЕТ СН'!$F$11+СВЦЭМ!$D$10+'СЕТ СН'!$F$6-'СЕТ СН'!$F$23</f>
        <v>1059.62288311</v>
      </c>
      <c r="E38" s="36">
        <f>SUMIFS(СВЦЭМ!$D$33:$D$776,СВЦЭМ!$A$33:$A$776,$A38,СВЦЭМ!$B$33:$B$776,E$11)+'СЕТ СН'!$F$11+СВЦЭМ!$D$10+'СЕТ СН'!$F$6-'СЕТ СН'!$F$23</f>
        <v>1058.7510714500002</v>
      </c>
      <c r="F38" s="36">
        <f>SUMIFS(СВЦЭМ!$D$33:$D$776,СВЦЭМ!$A$33:$A$776,$A38,СВЦЭМ!$B$33:$B$776,F$11)+'СЕТ СН'!$F$11+СВЦЭМ!$D$10+'СЕТ СН'!$F$6-'СЕТ СН'!$F$23</f>
        <v>1054.05432905</v>
      </c>
      <c r="G38" s="36">
        <f>SUMIFS(СВЦЭМ!$D$33:$D$776,СВЦЭМ!$A$33:$A$776,$A38,СВЦЭМ!$B$33:$B$776,G$11)+'СЕТ СН'!$F$11+СВЦЭМ!$D$10+'СЕТ СН'!$F$6-'СЕТ СН'!$F$23</f>
        <v>1040.5473626600001</v>
      </c>
      <c r="H38" s="36">
        <f>SUMIFS(СВЦЭМ!$D$33:$D$776,СВЦЭМ!$A$33:$A$776,$A38,СВЦЭМ!$B$33:$B$776,H$11)+'СЕТ СН'!$F$11+СВЦЭМ!$D$10+'СЕТ СН'!$F$6-'СЕТ СН'!$F$23</f>
        <v>1011.13804075</v>
      </c>
      <c r="I38" s="36">
        <f>SUMIFS(СВЦЭМ!$D$33:$D$776,СВЦЭМ!$A$33:$A$776,$A38,СВЦЭМ!$B$33:$B$776,I$11)+'СЕТ СН'!$F$11+СВЦЭМ!$D$10+'СЕТ СН'!$F$6-'СЕТ СН'!$F$23</f>
        <v>1020.6402851</v>
      </c>
      <c r="J38" s="36">
        <f>SUMIFS(СВЦЭМ!$D$33:$D$776,СВЦЭМ!$A$33:$A$776,$A38,СВЦЭМ!$B$33:$B$776,J$11)+'СЕТ СН'!$F$11+СВЦЭМ!$D$10+'СЕТ СН'!$F$6-'СЕТ СН'!$F$23</f>
        <v>987.73706611</v>
      </c>
      <c r="K38" s="36">
        <f>SUMIFS(СВЦЭМ!$D$33:$D$776,СВЦЭМ!$A$33:$A$776,$A38,СВЦЭМ!$B$33:$B$776,K$11)+'СЕТ СН'!$F$11+СВЦЭМ!$D$10+'СЕТ СН'!$F$6-'СЕТ СН'!$F$23</f>
        <v>974.69408969999995</v>
      </c>
      <c r="L38" s="36">
        <f>SUMIFS(СВЦЭМ!$D$33:$D$776,СВЦЭМ!$A$33:$A$776,$A38,СВЦЭМ!$B$33:$B$776,L$11)+'СЕТ СН'!$F$11+СВЦЭМ!$D$10+'СЕТ СН'!$F$6-'СЕТ СН'!$F$23</f>
        <v>939.11851532000003</v>
      </c>
      <c r="M38" s="36">
        <f>SUMIFS(СВЦЭМ!$D$33:$D$776,СВЦЭМ!$A$33:$A$776,$A38,СВЦЭМ!$B$33:$B$776,M$11)+'СЕТ СН'!$F$11+СВЦЭМ!$D$10+'СЕТ СН'!$F$6-'СЕТ СН'!$F$23</f>
        <v>927.96595307999996</v>
      </c>
      <c r="N38" s="36">
        <f>SUMIFS(СВЦЭМ!$D$33:$D$776,СВЦЭМ!$A$33:$A$776,$A38,СВЦЭМ!$B$33:$B$776,N$11)+'СЕТ СН'!$F$11+СВЦЭМ!$D$10+'СЕТ СН'!$F$6-'СЕТ СН'!$F$23</f>
        <v>916.86431956000001</v>
      </c>
      <c r="O38" s="36">
        <f>SUMIFS(СВЦЭМ!$D$33:$D$776,СВЦЭМ!$A$33:$A$776,$A38,СВЦЭМ!$B$33:$B$776,O$11)+'СЕТ СН'!$F$11+СВЦЭМ!$D$10+'СЕТ СН'!$F$6-'СЕТ СН'!$F$23</f>
        <v>931.65988988000004</v>
      </c>
      <c r="P38" s="36">
        <f>SUMIFS(СВЦЭМ!$D$33:$D$776,СВЦЭМ!$A$33:$A$776,$A38,СВЦЭМ!$B$33:$B$776,P$11)+'СЕТ СН'!$F$11+СВЦЭМ!$D$10+'СЕТ СН'!$F$6-'СЕТ СН'!$F$23</f>
        <v>939.85489200999996</v>
      </c>
      <c r="Q38" s="36">
        <f>SUMIFS(СВЦЭМ!$D$33:$D$776,СВЦЭМ!$A$33:$A$776,$A38,СВЦЭМ!$B$33:$B$776,Q$11)+'СЕТ СН'!$F$11+СВЦЭМ!$D$10+'СЕТ СН'!$F$6-'СЕТ СН'!$F$23</f>
        <v>923.54701780999994</v>
      </c>
      <c r="R38" s="36">
        <f>SUMIFS(СВЦЭМ!$D$33:$D$776,СВЦЭМ!$A$33:$A$776,$A38,СВЦЭМ!$B$33:$B$776,R$11)+'СЕТ СН'!$F$11+СВЦЭМ!$D$10+'СЕТ СН'!$F$6-'СЕТ СН'!$F$23</f>
        <v>926.25352097999996</v>
      </c>
      <c r="S38" s="36">
        <f>SUMIFS(СВЦЭМ!$D$33:$D$776,СВЦЭМ!$A$33:$A$776,$A38,СВЦЭМ!$B$33:$B$776,S$11)+'СЕТ СН'!$F$11+СВЦЭМ!$D$10+'СЕТ СН'!$F$6-'СЕТ СН'!$F$23</f>
        <v>939.76540117000002</v>
      </c>
      <c r="T38" s="36">
        <f>SUMIFS(СВЦЭМ!$D$33:$D$776,СВЦЭМ!$A$33:$A$776,$A38,СВЦЭМ!$B$33:$B$776,T$11)+'СЕТ СН'!$F$11+СВЦЭМ!$D$10+'СЕТ СН'!$F$6-'СЕТ СН'!$F$23</f>
        <v>920.79955681000001</v>
      </c>
      <c r="U38" s="36">
        <f>SUMIFS(СВЦЭМ!$D$33:$D$776,СВЦЭМ!$A$33:$A$776,$A38,СВЦЭМ!$B$33:$B$776,U$11)+'СЕТ СН'!$F$11+СВЦЭМ!$D$10+'СЕТ СН'!$F$6-'СЕТ СН'!$F$23</f>
        <v>916.50710282</v>
      </c>
      <c r="V38" s="36">
        <f>SUMIFS(СВЦЭМ!$D$33:$D$776,СВЦЭМ!$A$33:$A$776,$A38,СВЦЭМ!$B$33:$B$776,V$11)+'СЕТ СН'!$F$11+СВЦЭМ!$D$10+'СЕТ СН'!$F$6-'СЕТ СН'!$F$23</f>
        <v>919.73662798999999</v>
      </c>
      <c r="W38" s="36">
        <f>SUMIFS(СВЦЭМ!$D$33:$D$776,СВЦЭМ!$A$33:$A$776,$A38,СВЦЭМ!$B$33:$B$776,W$11)+'СЕТ СН'!$F$11+СВЦЭМ!$D$10+'СЕТ СН'!$F$6-'СЕТ СН'!$F$23</f>
        <v>922.06079862000001</v>
      </c>
      <c r="X38" s="36">
        <f>SUMIFS(СВЦЭМ!$D$33:$D$776,СВЦЭМ!$A$33:$A$776,$A38,СВЦЭМ!$B$33:$B$776,X$11)+'СЕТ СН'!$F$11+СВЦЭМ!$D$10+'СЕТ СН'!$F$6-'СЕТ СН'!$F$23</f>
        <v>933.51771389999999</v>
      </c>
      <c r="Y38" s="36">
        <f>SUMIFS(СВЦЭМ!$D$33:$D$776,СВЦЭМ!$A$33:$A$776,$A38,СВЦЭМ!$B$33:$B$776,Y$11)+'СЕТ СН'!$F$11+СВЦЭМ!$D$10+'СЕТ СН'!$F$6-'СЕТ СН'!$F$23</f>
        <v>956.89727299000003</v>
      </c>
    </row>
    <row r="39" spans="1:27" ht="15.75" x14ac:dyDescent="0.2">
      <c r="A39" s="35">
        <f t="shared" si="0"/>
        <v>43797</v>
      </c>
      <c r="B39" s="36">
        <f>SUMIFS(СВЦЭМ!$D$33:$D$776,СВЦЭМ!$A$33:$A$776,$A39,СВЦЭМ!$B$33:$B$776,B$11)+'СЕТ СН'!$F$11+СВЦЭМ!$D$10+'СЕТ СН'!$F$6-'СЕТ СН'!$F$23</f>
        <v>1036.0697786000001</v>
      </c>
      <c r="C39" s="36">
        <f>SUMIFS(СВЦЭМ!$D$33:$D$776,СВЦЭМ!$A$33:$A$776,$A39,СВЦЭМ!$B$33:$B$776,C$11)+'СЕТ СН'!$F$11+СВЦЭМ!$D$10+'СЕТ СН'!$F$6-'СЕТ СН'!$F$23</f>
        <v>1058.76693497</v>
      </c>
      <c r="D39" s="36">
        <f>SUMIFS(СВЦЭМ!$D$33:$D$776,СВЦЭМ!$A$33:$A$776,$A39,СВЦЭМ!$B$33:$B$776,D$11)+'СЕТ СН'!$F$11+СВЦЭМ!$D$10+'СЕТ СН'!$F$6-'СЕТ СН'!$F$23</f>
        <v>1099.21644737</v>
      </c>
      <c r="E39" s="36">
        <f>SUMIFS(СВЦЭМ!$D$33:$D$776,СВЦЭМ!$A$33:$A$776,$A39,СВЦЭМ!$B$33:$B$776,E$11)+'СЕТ СН'!$F$11+СВЦЭМ!$D$10+'СЕТ СН'!$F$6-'СЕТ СН'!$F$23</f>
        <v>1083.5747594300001</v>
      </c>
      <c r="F39" s="36">
        <f>SUMIFS(СВЦЭМ!$D$33:$D$776,СВЦЭМ!$A$33:$A$776,$A39,СВЦЭМ!$B$33:$B$776,F$11)+'СЕТ СН'!$F$11+СВЦЭМ!$D$10+'СЕТ СН'!$F$6-'СЕТ СН'!$F$23</f>
        <v>1073.6546840999999</v>
      </c>
      <c r="G39" s="36">
        <f>SUMIFS(СВЦЭМ!$D$33:$D$776,СВЦЭМ!$A$33:$A$776,$A39,СВЦЭМ!$B$33:$B$776,G$11)+'СЕТ СН'!$F$11+СВЦЭМ!$D$10+'СЕТ СН'!$F$6-'СЕТ СН'!$F$23</f>
        <v>1070.6067888800001</v>
      </c>
      <c r="H39" s="36">
        <f>SUMIFS(СВЦЭМ!$D$33:$D$776,СВЦЭМ!$A$33:$A$776,$A39,СВЦЭМ!$B$33:$B$776,H$11)+'СЕТ СН'!$F$11+СВЦЭМ!$D$10+'СЕТ СН'!$F$6-'СЕТ СН'!$F$23</f>
        <v>1043.94776847</v>
      </c>
      <c r="I39" s="36">
        <f>SUMIFS(СВЦЭМ!$D$33:$D$776,СВЦЭМ!$A$33:$A$776,$A39,СВЦЭМ!$B$33:$B$776,I$11)+'СЕТ СН'!$F$11+СВЦЭМ!$D$10+'СЕТ СН'!$F$6-'СЕТ СН'!$F$23</f>
        <v>1025.7570809900001</v>
      </c>
      <c r="J39" s="36">
        <f>SUMIFS(СВЦЭМ!$D$33:$D$776,СВЦЭМ!$A$33:$A$776,$A39,СВЦЭМ!$B$33:$B$776,J$11)+'СЕТ СН'!$F$11+СВЦЭМ!$D$10+'СЕТ СН'!$F$6-'СЕТ СН'!$F$23</f>
        <v>1009.03913556</v>
      </c>
      <c r="K39" s="36">
        <f>SUMIFS(СВЦЭМ!$D$33:$D$776,СВЦЭМ!$A$33:$A$776,$A39,СВЦЭМ!$B$33:$B$776,K$11)+'СЕТ СН'!$F$11+СВЦЭМ!$D$10+'СЕТ СН'!$F$6-'СЕТ СН'!$F$23</f>
        <v>992.69029421999994</v>
      </c>
      <c r="L39" s="36">
        <f>SUMIFS(СВЦЭМ!$D$33:$D$776,СВЦЭМ!$A$33:$A$776,$A39,СВЦЭМ!$B$33:$B$776,L$11)+'СЕТ СН'!$F$11+СВЦЭМ!$D$10+'СЕТ СН'!$F$6-'СЕТ СН'!$F$23</f>
        <v>959.09281011999997</v>
      </c>
      <c r="M39" s="36">
        <f>SUMIFS(СВЦЭМ!$D$33:$D$776,СВЦЭМ!$A$33:$A$776,$A39,СВЦЭМ!$B$33:$B$776,M$11)+'СЕТ СН'!$F$11+СВЦЭМ!$D$10+'СЕТ СН'!$F$6-'СЕТ СН'!$F$23</f>
        <v>944.59136667999996</v>
      </c>
      <c r="N39" s="36">
        <f>SUMIFS(СВЦЭМ!$D$33:$D$776,СВЦЭМ!$A$33:$A$776,$A39,СВЦЭМ!$B$33:$B$776,N$11)+'СЕТ СН'!$F$11+СВЦЭМ!$D$10+'СЕТ СН'!$F$6-'СЕТ СН'!$F$23</f>
        <v>940.33515364000004</v>
      </c>
      <c r="O39" s="36">
        <f>SUMIFS(СВЦЭМ!$D$33:$D$776,СВЦЭМ!$A$33:$A$776,$A39,СВЦЭМ!$B$33:$B$776,O$11)+'СЕТ СН'!$F$11+СВЦЭМ!$D$10+'СЕТ СН'!$F$6-'СЕТ СН'!$F$23</f>
        <v>945.97510092000005</v>
      </c>
      <c r="P39" s="36">
        <f>SUMIFS(СВЦЭМ!$D$33:$D$776,СВЦЭМ!$A$33:$A$776,$A39,СВЦЭМ!$B$33:$B$776,P$11)+'СЕТ СН'!$F$11+СВЦЭМ!$D$10+'СЕТ СН'!$F$6-'СЕТ СН'!$F$23</f>
        <v>950.65510838</v>
      </c>
      <c r="Q39" s="36">
        <f>SUMIFS(СВЦЭМ!$D$33:$D$776,СВЦЭМ!$A$33:$A$776,$A39,СВЦЭМ!$B$33:$B$776,Q$11)+'СЕТ СН'!$F$11+СВЦЭМ!$D$10+'СЕТ СН'!$F$6-'СЕТ СН'!$F$23</f>
        <v>937.30272683999999</v>
      </c>
      <c r="R39" s="36">
        <f>SUMIFS(СВЦЭМ!$D$33:$D$776,СВЦЭМ!$A$33:$A$776,$A39,СВЦЭМ!$B$33:$B$776,R$11)+'СЕТ СН'!$F$11+СВЦЭМ!$D$10+'СЕТ СН'!$F$6-'СЕТ СН'!$F$23</f>
        <v>947.42890479000005</v>
      </c>
      <c r="S39" s="36">
        <f>SUMIFS(СВЦЭМ!$D$33:$D$776,СВЦЭМ!$A$33:$A$776,$A39,СВЦЭМ!$B$33:$B$776,S$11)+'СЕТ СН'!$F$11+СВЦЭМ!$D$10+'СЕТ СН'!$F$6-'СЕТ СН'!$F$23</f>
        <v>947.85930662999999</v>
      </c>
      <c r="T39" s="36">
        <f>SUMIFS(СВЦЭМ!$D$33:$D$776,СВЦЭМ!$A$33:$A$776,$A39,СВЦЭМ!$B$33:$B$776,T$11)+'СЕТ СН'!$F$11+СВЦЭМ!$D$10+'СЕТ СН'!$F$6-'СЕТ СН'!$F$23</f>
        <v>946.11726767999994</v>
      </c>
      <c r="U39" s="36">
        <f>SUMIFS(СВЦЭМ!$D$33:$D$776,СВЦЭМ!$A$33:$A$776,$A39,СВЦЭМ!$B$33:$B$776,U$11)+'СЕТ СН'!$F$11+СВЦЭМ!$D$10+'СЕТ СН'!$F$6-'СЕТ СН'!$F$23</f>
        <v>928.87573092000002</v>
      </c>
      <c r="V39" s="36">
        <f>SUMIFS(СВЦЭМ!$D$33:$D$776,СВЦЭМ!$A$33:$A$776,$A39,СВЦЭМ!$B$33:$B$776,V$11)+'СЕТ СН'!$F$11+СВЦЭМ!$D$10+'СЕТ СН'!$F$6-'СЕТ СН'!$F$23</f>
        <v>917.70513989999995</v>
      </c>
      <c r="W39" s="36">
        <f>SUMIFS(СВЦЭМ!$D$33:$D$776,СВЦЭМ!$A$33:$A$776,$A39,СВЦЭМ!$B$33:$B$776,W$11)+'СЕТ СН'!$F$11+СВЦЭМ!$D$10+'СЕТ СН'!$F$6-'СЕТ СН'!$F$23</f>
        <v>921.55843999000001</v>
      </c>
      <c r="X39" s="36">
        <f>SUMIFS(СВЦЭМ!$D$33:$D$776,СВЦЭМ!$A$33:$A$776,$A39,СВЦЭМ!$B$33:$B$776,X$11)+'СЕТ СН'!$F$11+СВЦЭМ!$D$10+'СЕТ СН'!$F$6-'СЕТ СН'!$F$23</f>
        <v>886.62998457000003</v>
      </c>
      <c r="Y39" s="36">
        <f>SUMIFS(СВЦЭМ!$D$33:$D$776,СВЦЭМ!$A$33:$A$776,$A39,СВЦЭМ!$B$33:$B$776,Y$11)+'СЕТ СН'!$F$11+СВЦЭМ!$D$10+'СЕТ СН'!$F$6-'СЕТ СН'!$F$23</f>
        <v>901.15167266000003</v>
      </c>
    </row>
    <row r="40" spans="1:27" ht="15.75" x14ac:dyDescent="0.2">
      <c r="A40" s="35">
        <f t="shared" si="0"/>
        <v>43798</v>
      </c>
      <c r="B40" s="36">
        <f>SUMIFS(СВЦЭМ!$D$33:$D$776,СВЦЭМ!$A$33:$A$776,$A40,СВЦЭМ!$B$33:$B$776,B$11)+'СЕТ СН'!$F$11+СВЦЭМ!$D$10+'СЕТ СН'!$F$6-'СЕТ СН'!$F$23</f>
        <v>982.00771522000002</v>
      </c>
      <c r="C40" s="36">
        <f>SUMIFS(СВЦЭМ!$D$33:$D$776,СВЦЭМ!$A$33:$A$776,$A40,СВЦЭМ!$B$33:$B$776,C$11)+'СЕТ СН'!$F$11+СВЦЭМ!$D$10+'СЕТ СН'!$F$6-'СЕТ СН'!$F$23</f>
        <v>984.62708458999998</v>
      </c>
      <c r="D40" s="36">
        <f>SUMIFS(СВЦЭМ!$D$33:$D$776,СВЦЭМ!$A$33:$A$776,$A40,СВЦЭМ!$B$33:$B$776,D$11)+'СЕТ СН'!$F$11+СВЦЭМ!$D$10+'СЕТ СН'!$F$6-'СЕТ СН'!$F$23</f>
        <v>1015.5565887499999</v>
      </c>
      <c r="E40" s="36">
        <f>SUMIFS(СВЦЭМ!$D$33:$D$776,СВЦЭМ!$A$33:$A$776,$A40,СВЦЭМ!$B$33:$B$776,E$11)+'СЕТ СН'!$F$11+СВЦЭМ!$D$10+'СЕТ СН'!$F$6-'СЕТ СН'!$F$23</f>
        <v>1019.03169131</v>
      </c>
      <c r="F40" s="36">
        <f>SUMIFS(СВЦЭМ!$D$33:$D$776,СВЦЭМ!$A$33:$A$776,$A40,СВЦЭМ!$B$33:$B$776,F$11)+'СЕТ СН'!$F$11+СВЦЭМ!$D$10+'СЕТ СН'!$F$6-'СЕТ СН'!$F$23</f>
        <v>1007.47960483</v>
      </c>
      <c r="G40" s="36">
        <f>SUMIFS(СВЦЭМ!$D$33:$D$776,СВЦЭМ!$A$33:$A$776,$A40,СВЦЭМ!$B$33:$B$776,G$11)+'СЕТ СН'!$F$11+СВЦЭМ!$D$10+'СЕТ СН'!$F$6-'СЕТ СН'!$F$23</f>
        <v>1007.14483691</v>
      </c>
      <c r="H40" s="36">
        <f>SUMIFS(СВЦЭМ!$D$33:$D$776,СВЦЭМ!$A$33:$A$776,$A40,СВЦЭМ!$B$33:$B$776,H$11)+'СЕТ СН'!$F$11+СВЦЭМ!$D$10+'СЕТ СН'!$F$6-'СЕТ СН'!$F$23</f>
        <v>979.75584643000002</v>
      </c>
      <c r="I40" s="36">
        <f>SUMIFS(СВЦЭМ!$D$33:$D$776,СВЦЭМ!$A$33:$A$776,$A40,СВЦЭМ!$B$33:$B$776,I$11)+'СЕТ СН'!$F$11+СВЦЭМ!$D$10+'СЕТ СН'!$F$6-'СЕТ СН'!$F$23</f>
        <v>964.71871573999999</v>
      </c>
      <c r="J40" s="36">
        <f>SUMIFS(СВЦЭМ!$D$33:$D$776,СВЦЭМ!$A$33:$A$776,$A40,СВЦЭМ!$B$33:$B$776,J$11)+'СЕТ СН'!$F$11+СВЦЭМ!$D$10+'СЕТ СН'!$F$6-'СЕТ СН'!$F$23</f>
        <v>953.08344838999994</v>
      </c>
      <c r="K40" s="36">
        <f>SUMIFS(СВЦЭМ!$D$33:$D$776,СВЦЭМ!$A$33:$A$776,$A40,СВЦЭМ!$B$33:$B$776,K$11)+'СЕТ СН'!$F$11+СВЦЭМ!$D$10+'СЕТ СН'!$F$6-'СЕТ СН'!$F$23</f>
        <v>940.07349250000004</v>
      </c>
      <c r="L40" s="36">
        <f>SUMIFS(СВЦЭМ!$D$33:$D$776,СВЦЭМ!$A$33:$A$776,$A40,СВЦЭМ!$B$33:$B$776,L$11)+'СЕТ СН'!$F$11+СВЦЭМ!$D$10+'СЕТ СН'!$F$6-'СЕТ СН'!$F$23</f>
        <v>903.97070019</v>
      </c>
      <c r="M40" s="36">
        <f>SUMIFS(СВЦЭМ!$D$33:$D$776,СВЦЭМ!$A$33:$A$776,$A40,СВЦЭМ!$B$33:$B$776,M$11)+'СЕТ СН'!$F$11+СВЦЭМ!$D$10+'СЕТ СН'!$F$6-'СЕТ СН'!$F$23</f>
        <v>892.56437739</v>
      </c>
      <c r="N40" s="36">
        <f>SUMIFS(СВЦЭМ!$D$33:$D$776,СВЦЭМ!$A$33:$A$776,$A40,СВЦЭМ!$B$33:$B$776,N$11)+'СЕТ СН'!$F$11+СВЦЭМ!$D$10+'СЕТ СН'!$F$6-'СЕТ СН'!$F$23</f>
        <v>884.71221767999998</v>
      </c>
      <c r="O40" s="36">
        <f>SUMIFS(СВЦЭМ!$D$33:$D$776,СВЦЭМ!$A$33:$A$776,$A40,СВЦЭМ!$B$33:$B$776,O$11)+'СЕТ СН'!$F$11+СВЦЭМ!$D$10+'СЕТ СН'!$F$6-'СЕТ СН'!$F$23</f>
        <v>895.98480258999996</v>
      </c>
      <c r="P40" s="36">
        <f>SUMIFS(СВЦЭМ!$D$33:$D$776,СВЦЭМ!$A$33:$A$776,$A40,СВЦЭМ!$B$33:$B$776,P$11)+'СЕТ СН'!$F$11+СВЦЭМ!$D$10+'СЕТ СН'!$F$6-'СЕТ СН'!$F$23</f>
        <v>907.48104129000001</v>
      </c>
      <c r="Q40" s="36">
        <f>SUMIFS(СВЦЭМ!$D$33:$D$776,СВЦЭМ!$A$33:$A$776,$A40,СВЦЭМ!$B$33:$B$776,Q$11)+'СЕТ СН'!$F$11+СВЦЭМ!$D$10+'СЕТ СН'!$F$6-'СЕТ СН'!$F$23</f>
        <v>916.87827757000002</v>
      </c>
      <c r="R40" s="36">
        <f>SUMIFS(СВЦЭМ!$D$33:$D$776,СВЦЭМ!$A$33:$A$776,$A40,СВЦЭМ!$B$33:$B$776,R$11)+'СЕТ СН'!$F$11+СВЦЭМ!$D$10+'СЕТ СН'!$F$6-'СЕТ СН'!$F$23</f>
        <v>924.35585556000001</v>
      </c>
      <c r="S40" s="36">
        <f>SUMIFS(СВЦЭМ!$D$33:$D$776,СВЦЭМ!$A$33:$A$776,$A40,СВЦЭМ!$B$33:$B$776,S$11)+'СЕТ СН'!$F$11+СВЦЭМ!$D$10+'СЕТ СН'!$F$6-'СЕТ СН'!$F$23</f>
        <v>931.47731370999998</v>
      </c>
      <c r="T40" s="36">
        <f>SUMIFS(СВЦЭМ!$D$33:$D$776,СВЦЭМ!$A$33:$A$776,$A40,СВЦЭМ!$B$33:$B$776,T$11)+'СЕТ СН'!$F$11+СВЦЭМ!$D$10+'СЕТ СН'!$F$6-'СЕТ СН'!$F$23</f>
        <v>931.56329939</v>
      </c>
      <c r="U40" s="36">
        <f>SUMIFS(СВЦЭМ!$D$33:$D$776,СВЦЭМ!$A$33:$A$776,$A40,СВЦЭМ!$B$33:$B$776,U$11)+'СЕТ СН'!$F$11+СВЦЭМ!$D$10+'СЕТ СН'!$F$6-'СЕТ СН'!$F$23</f>
        <v>925.73061327999994</v>
      </c>
      <c r="V40" s="36">
        <f>SUMIFS(СВЦЭМ!$D$33:$D$776,СВЦЭМ!$A$33:$A$776,$A40,СВЦЭМ!$B$33:$B$776,V$11)+'СЕТ СН'!$F$11+СВЦЭМ!$D$10+'СЕТ СН'!$F$6-'СЕТ СН'!$F$23</f>
        <v>929.09294494999995</v>
      </c>
      <c r="W40" s="36">
        <f>SUMIFS(СВЦЭМ!$D$33:$D$776,СВЦЭМ!$A$33:$A$776,$A40,СВЦЭМ!$B$33:$B$776,W$11)+'СЕТ СН'!$F$11+СВЦЭМ!$D$10+'СЕТ СН'!$F$6-'СЕТ СН'!$F$23</f>
        <v>939.55385792999994</v>
      </c>
      <c r="X40" s="36">
        <f>SUMIFS(СВЦЭМ!$D$33:$D$776,СВЦЭМ!$A$33:$A$776,$A40,СВЦЭМ!$B$33:$B$776,X$11)+'СЕТ СН'!$F$11+СВЦЭМ!$D$10+'СЕТ СН'!$F$6-'СЕТ СН'!$F$23</f>
        <v>936.65108504</v>
      </c>
      <c r="Y40" s="36">
        <f>SUMIFS(СВЦЭМ!$D$33:$D$776,СВЦЭМ!$A$33:$A$776,$A40,СВЦЭМ!$B$33:$B$776,Y$11)+'СЕТ СН'!$F$11+СВЦЭМ!$D$10+'СЕТ СН'!$F$6-'СЕТ СН'!$F$23</f>
        <v>966.07166319999999</v>
      </c>
    </row>
    <row r="41" spans="1:27" ht="15.75" x14ac:dyDescent="0.2">
      <c r="A41" s="35">
        <f t="shared" si="0"/>
        <v>43799</v>
      </c>
      <c r="B41" s="36">
        <f>SUMIFS(СВЦЭМ!$D$33:$D$776,СВЦЭМ!$A$33:$A$776,$A41,СВЦЭМ!$B$33:$B$776,B$11)+'СЕТ СН'!$F$11+СВЦЭМ!$D$10+'СЕТ СН'!$F$6-'СЕТ СН'!$F$23</f>
        <v>1013.66014232</v>
      </c>
      <c r="C41" s="36">
        <f>SUMIFS(СВЦЭМ!$D$33:$D$776,СВЦЭМ!$A$33:$A$776,$A41,СВЦЭМ!$B$33:$B$776,C$11)+'СЕТ СН'!$F$11+СВЦЭМ!$D$10+'СЕТ СН'!$F$6-'СЕТ СН'!$F$23</f>
        <v>1008.58479074</v>
      </c>
      <c r="D41" s="36">
        <f>SUMIFS(СВЦЭМ!$D$33:$D$776,СВЦЭМ!$A$33:$A$776,$A41,СВЦЭМ!$B$33:$B$776,D$11)+'СЕТ СН'!$F$11+СВЦЭМ!$D$10+'СЕТ СН'!$F$6-'СЕТ СН'!$F$23</f>
        <v>1049.17702682</v>
      </c>
      <c r="E41" s="36">
        <f>SUMIFS(СВЦЭМ!$D$33:$D$776,СВЦЭМ!$A$33:$A$776,$A41,СВЦЭМ!$B$33:$B$776,E$11)+'СЕТ СН'!$F$11+СВЦЭМ!$D$10+'СЕТ СН'!$F$6-'СЕТ СН'!$F$23</f>
        <v>1052.22970452</v>
      </c>
      <c r="F41" s="36">
        <f>SUMIFS(СВЦЭМ!$D$33:$D$776,СВЦЭМ!$A$33:$A$776,$A41,СВЦЭМ!$B$33:$B$776,F$11)+'СЕТ СН'!$F$11+СВЦЭМ!$D$10+'СЕТ СН'!$F$6-'СЕТ СН'!$F$23</f>
        <v>1030.1367880400001</v>
      </c>
      <c r="G41" s="36">
        <f>SUMIFS(СВЦЭМ!$D$33:$D$776,СВЦЭМ!$A$33:$A$776,$A41,СВЦЭМ!$B$33:$B$776,G$11)+'СЕТ СН'!$F$11+СВЦЭМ!$D$10+'СЕТ СН'!$F$6-'СЕТ СН'!$F$23</f>
        <v>1036.28398857</v>
      </c>
      <c r="H41" s="36">
        <f>SUMIFS(СВЦЭМ!$D$33:$D$776,СВЦЭМ!$A$33:$A$776,$A41,СВЦЭМ!$B$33:$B$776,H$11)+'СЕТ СН'!$F$11+СВЦЭМ!$D$10+'СЕТ СН'!$F$6-'СЕТ СН'!$F$23</f>
        <v>1018.68590878</v>
      </c>
      <c r="I41" s="36">
        <f>SUMIFS(СВЦЭМ!$D$33:$D$776,СВЦЭМ!$A$33:$A$776,$A41,СВЦЭМ!$B$33:$B$776,I$11)+'СЕТ СН'!$F$11+СВЦЭМ!$D$10+'СЕТ СН'!$F$6-'СЕТ СН'!$F$23</f>
        <v>1008.3121538</v>
      </c>
      <c r="J41" s="36">
        <f>SUMIFS(СВЦЭМ!$D$33:$D$776,СВЦЭМ!$A$33:$A$776,$A41,СВЦЭМ!$B$33:$B$776,J$11)+'СЕТ СН'!$F$11+СВЦЭМ!$D$10+'СЕТ СН'!$F$6-'СЕТ СН'!$F$23</f>
        <v>979.98205387999997</v>
      </c>
      <c r="K41" s="36">
        <f>SUMIFS(СВЦЭМ!$D$33:$D$776,СВЦЭМ!$A$33:$A$776,$A41,СВЦЭМ!$B$33:$B$776,K$11)+'СЕТ СН'!$F$11+СВЦЭМ!$D$10+'СЕТ СН'!$F$6-'СЕТ СН'!$F$23</f>
        <v>960.27959694000003</v>
      </c>
      <c r="L41" s="36">
        <f>SUMIFS(СВЦЭМ!$D$33:$D$776,СВЦЭМ!$A$33:$A$776,$A41,СВЦЭМ!$B$33:$B$776,L$11)+'СЕТ СН'!$F$11+СВЦЭМ!$D$10+'СЕТ СН'!$F$6-'СЕТ СН'!$F$23</f>
        <v>918.42704053</v>
      </c>
      <c r="M41" s="36">
        <f>SUMIFS(СВЦЭМ!$D$33:$D$776,СВЦЭМ!$A$33:$A$776,$A41,СВЦЭМ!$B$33:$B$776,M$11)+'СЕТ СН'!$F$11+СВЦЭМ!$D$10+'СЕТ СН'!$F$6-'СЕТ СН'!$F$23</f>
        <v>907.85392213</v>
      </c>
      <c r="N41" s="36">
        <f>SUMIFS(СВЦЭМ!$D$33:$D$776,СВЦЭМ!$A$33:$A$776,$A41,СВЦЭМ!$B$33:$B$776,N$11)+'СЕТ СН'!$F$11+СВЦЭМ!$D$10+'СЕТ СН'!$F$6-'СЕТ СН'!$F$23</f>
        <v>901.21185223999998</v>
      </c>
      <c r="O41" s="36">
        <f>SUMIFS(СВЦЭМ!$D$33:$D$776,СВЦЭМ!$A$33:$A$776,$A41,СВЦЭМ!$B$33:$B$776,O$11)+'СЕТ СН'!$F$11+СВЦЭМ!$D$10+'СЕТ СН'!$F$6-'СЕТ СН'!$F$23</f>
        <v>911.14756121999994</v>
      </c>
      <c r="P41" s="36">
        <f>SUMIFS(СВЦЭМ!$D$33:$D$776,СВЦЭМ!$A$33:$A$776,$A41,СВЦЭМ!$B$33:$B$776,P$11)+'СЕТ СН'!$F$11+СВЦЭМ!$D$10+'СЕТ СН'!$F$6-'СЕТ СН'!$F$23</f>
        <v>919.53696017999994</v>
      </c>
      <c r="Q41" s="36">
        <f>SUMIFS(СВЦЭМ!$D$33:$D$776,СВЦЭМ!$A$33:$A$776,$A41,СВЦЭМ!$B$33:$B$776,Q$11)+'СЕТ СН'!$F$11+СВЦЭМ!$D$10+'СЕТ СН'!$F$6-'СЕТ СН'!$F$23</f>
        <v>922.94186384</v>
      </c>
      <c r="R41" s="36">
        <f>SUMIFS(СВЦЭМ!$D$33:$D$776,СВЦЭМ!$A$33:$A$776,$A41,СВЦЭМ!$B$33:$B$776,R$11)+'СЕТ СН'!$F$11+СВЦЭМ!$D$10+'СЕТ СН'!$F$6-'СЕТ СН'!$F$23</f>
        <v>903.83247813000003</v>
      </c>
      <c r="S41" s="36">
        <f>SUMIFS(СВЦЭМ!$D$33:$D$776,СВЦЭМ!$A$33:$A$776,$A41,СВЦЭМ!$B$33:$B$776,S$11)+'СЕТ СН'!$F$11+СВЦЭМ!$D$10+'СЕТ СН'!$F$6-'СЕТ СН'!$F$23</f>
        <v>894.89914489</v>
      </c>
      <c r="T41" s="36">
        <f>SUMIFS(СВЦЭМ!$D$33:$D$776,СВЦЭМ!$A$33:$A$776,$A41,СВЦЭМ!$B$33:$B$776,T$11)+'СЕТ СН'!$F$11+СВЦЭМ!$D$10+'СЕТ СН'!$F$6-'СЕТ СН'!$F$23</f>
        <v>884.60179245999996</v>
      </c>
      <c r="U41" s="36">
        <f>SUMIFS(СВЦЭМ!$D$33:$D$776,СВЦЭМ!$A$33:$A$776,$A41,СВЦЭМ!$B$33:$B$776,U$11)+'СЕТ СН'!$F$11+СВЦЭМ!$D$10+'СЕТ СН'!$F$6-'СЕТ СН'!$F$23</f>
        <v>883.70158144999994</v>
      </c>
      <c r="V41" s="36">
        <f>SUMIFS(СВЦЭМ!$D$33:$D$776,СВЦЭМ!$A$33:$A$776,$A41,СВЦЭМ!$B$33:$B$776,V$11)+'СЕТ СН'!$F$11+СВЦЭМ!$D$10+'СЕТ СН'!$F$6-'СЕТ СН'!$F$23</f>
        <v>894.73095809999995</v>
      </c>
      <c r="W41" s="36">
        <f>SUMIFS(СВЦЭМ!$D$33:$D$776,СВЦЭМ!$A$33:$A$776,$A41,СВЦЭМ!$B$33:$B$776,W$11)+'СЕТ СН'!$F$11+СВЦЭМ!$D$10+'СЕТ СН'!$F$6-'СЕТ СН'!$F$23</f>
        <v>905.72279728000001</v>
      </c>
      <c r="X41" s="36">
        <f>SUMIFS(СВЦЭМ!$D$33:$D$776,СВЦЭМ!$A$33:$A$776,$A41,СВЦЭМ!$B$33:$B$776,X$11)+'СЕТ СН'!$F$11+СВЦЭМ!$D$10+'СЕТ СН'!$F$6-'СЕТ СН'!$F$23</f>
        <v>907.69575350000002</v>
      </c>
      <c r="Y41" s="36">
        <f>SUMIFS(СВЦЭМ!$D$33:$D$776,СВЦЭМ!$A$33:$A$776,$A41,СВЦЭМ!$B$33:$B$776,Y$11)+'СЕТ СН'!$F$11+СВЦЭМ!$D$10+'СЕТ СН'!$F$6-'СЕТ СН'!$F$23</f>
        <v>948.88592272999995</v>
      </c>
    </row>
    <row r="42" spans="1:27" ht="15.75" hidden="1" x14ac:dyDescent="0.2">
      <c r="A42" s="35">
        <f t="shared" si="0"/>
        <v>43800</v>
      </c>
      <c r="B42" s="36">
        <f>SUMIFS(СВЦЭМ!$D$33:$D$776,СВЦЭМ!$A$33:$A$776,$A42,СВЦЭМ!$B$33:$B$776,B$11)+'СЕТ СН'!$F$11+СВЦЭМ!$D$10+'СЕТ СН'!$F$6-'СЕТ СН'!$F$23</f>
        <v>123.85158283999999</v>
      </c>
      <c r="C42" s="36">
        <f>SUMIFS(СВЦЭМ!$D$33:$D$776,СВЦЭМ!$A$33:$A$776,$A42,СВЦЭМ!$B$33:$B$776,C$11)+'СЕТ СН'!$F$11+СВЦЭМ!$D$10+'СЕТ СН'!$F$6-'СЕТ СН'!$F$23</f>
        <v>123.85158283999999</v>
      </c>
      <c r="D42" s="36">
        <f>SUMIFS(СВЦЭМ!$D$33:$D$776,СВЦЭМ!$A$33:$A$776,$A42,СВЦЭМ!$B$33:$B$776,D$11)+'СЕТ СН'!$F$11+СВЦЭМ!$D$10+'СЕТ СН'!$F$6-'СЕТ СН'!$F$23</f>
        <v>123.85158283999999</v>
      </c>
      <c r="E42" s="36">
        <f>SUMIFS(СВЦЭМ!$D$33:$D$776,СВЦЭМ!$A$33:$A$776,$A42,СВЦЭМ!$B$33:$B$776,E$11)+'СЕТ СН'!$F$11+СВЦЭМ!$D$10+'СЕТ СН'!$F$6-'СЕТ СН'!$F$23</f>
        <v>123.85158283999999</v>
      </c>
      <c r="F42" s="36">
        <f>SUMIFS(СВЦЭМ!$D$33:$D$776,СВЦЭМ!$A$33:$A$776,$A42,СВЦЭМ!$B$33:$B$776,F$11)+'СЕТ СН'!$F$11+СВЦЭМ!$D$10+'СЕТ СН'!$F$6-'СЕТ СН'!$F$23</f>
        <v>123.85158283999999</v>
      </c>
      <c r="G42" s="36">
        <f>SUMIFS(СВЦЭМ!$D$33:$D$776,СВЦЭМ!$A$33:$A$776,$A42,СВЦЭМ!$B$33:$B$776,G$11)+'СЕТ СН'!$F$11+СВЦЭМ!$D$10+'СЕТ СН'!$F$6-'СЕТ СН'!$F$23</f>
        <v>123.85158283999999</v>
      </c>
      <c r="H42" s="36">
        <f>SUMIFS(СВЦЭМ!$D$33:$D$776,СВЦЭМ!$A$33:$A$776,$A42,СВЦЭМ!$B$33:$B$776,H$11)+'СЕТ СН'!$F$11+СВЦЭМ!$D$10+'СЕТ СН'!$F$6-'СЕТ СН'!$F$23</f>
        <v>123.85158283999999</v>
      </c>
      <c r="I42" s="36">
        <f>SUMIFS(СВЦЭМ!$D$33:$D$776,СВЦЭМ!$A$33:$A$776,$A42,СВЦЭМ!$B$33:$B$776,I$11)+'СЕТ СН'!$F$11+СВЦЭМ!$D$10+'СЕТ СН'!$F$6-'СЕТ СН'!$F$23</f>
        <v>123.85158283999999</v>
      </c>
      <c r="J42" s="36">
        <f>SUMIFS(СВЦЭМ!$D$33:$D$776,СВЦЭМ!$A$33:$A$776,$A42,СВЦЭМ!$B$33:$B$776,J$11)+'СЕТ СН'!$F$11+СВЦЭМ!$D$10+'СЕТ СН'!$F$6-'СЕТ СН'!$F$23</f>
        <v>123.85158283999999</v>
      </c>
      <c r="K42" s="36">
        <f>SUMIFS(СВЦЭМ!$D$33:$D$776,СВЦЭМ!$A$33:$A$776,$A42,СВЦЭМ!$B$33:$B$776,K$11)+'СЕТ СН'!$F$11+СВЦЭМ!$D$10+'СЕТ СН'!$F$6-'СЕТ СН'!$F$23</f>
        <v>123.85158283999999</v>
      </c>
      <c r="L42" s="36">
        <f>SUMIFS(СВЦЭМ!$D$33:$D$776,СВЦЭМ!$A$33:$A$776,$A42,СВЦЭМ!$B$33:$B$776,L$11)+'СЕТ СН'!$F$11+СВЦЭМ!$D$10+'СЕТ СН'!$F$6-'СЕТ СН'!$F$23</f>
        <v>123.85158283999999</v>
      </c>
      <c r="M42" s="36">
        <f>SUMIFS(СВЦЭМ!$D$33:$D$776,СВЦЭМ!$A$33:$A$776,$A42,СВЦЭМ!$B$33:$B$776,M$11)+'СЕТ СН'!$F$11+СВЦЭМ!$D$10+'СЕТ СН'!$F$6-'СЕТ СН'!$F$23</f>
        <v>123.85158283999999</v>
      </c>
      <c r="N42" s="36">
        <f>SUMIFS(СВЦЭМ!$D$33:$D$776,СВЦЭМ!$A$33:$A$776,$A42,СВЦЭМ!$B$33:$B$776,N$11)+'СЕТ СН'!$F$11+СВЦЭМ!$D$10+'СЕТ СН'!$F$6-'СЕТ СН'!$F$23</f>
        <v>123.85158283999999</v>
      </c>
      <c r="O42" s="36">
        <f>SUMIFS(СВЦЭМ!$D$33:$D$776,СВЦЭМ!$A$33:$A$776,$A42,СВЦЭМ!$B$33:$B$776,O$11)+'СЕТ СН'!$F$11+СВЦЭМ!$D$10+'СЕТ СН'!$F$6-'СЕТ СН'!$F$23</f>
        <v>123.85158283999999</v>
      </c>
      <c r="P42" s="36">
        <f>SUMIFS(СВЦЭМ!$D$33:$D$776,СВЦЭМ!$A$33:$A$776,$A42,СВЦЭМ!$B$33:$B$776,P$11)+'СЕТ СН'!$F$11+СВЦЭМ!$D$10+'СЕТ СН'!$F$6-'СЕТ СН'!$F$23</f>
        <v>123.85158283999999</v>
      </c>
      <c r="Q42" s="36">
        <f>SUMIFS(СВЦЭМ!$D$33:$D$776,СВЦЭМ!$A$33:$A$776,$A42,СВЦЭМ!$B$33:$B$776,Q$11)+'СЕТ СН'!$F$11+СВЦЭМ!$D$10+'СЕТ СН'!$F$6-'СЕТ СН'!$F$23</f>
        <v>123.85158283999999</v>
      </c>
      <c r="R42" s="36">
        <f>SUMIFS(СВЦЭМ!$D$33:$D$776,СВЦЭМ!$A$33:$A$776,$A42,СВЦЭМ!$B$33:$B$776,R$11)+'СЕТ СН'!$F$11+СВЦЭМ!$D$10+'СЕТ СН'!$F$6-'СЕТ СН'!$F$23</f>
        <v>123.85158283999999</v>
      </c>
      <c r="S42" s="36">
        <f>SUMIFS(СВЦЭМ!$D$33:$D$776,СВЦЭМ!$A$33:$A$776,$A42,СВЦЭМ!$B$33:$B$776,S$11)+'СЕТ СН'!$F$11+СВЦЭМ!$D$10+'СЕТ СН'!$F$6-'СЕТ СН'!$F$23</f>
        <v>123.85158283999999</v>
      </c>
      <c r="T42" s="36">
        <f>SUMIFS(СВЦЭМ!$D$33:$D$776,СВЦЭМ!$A$33:$A$776,$A42,СВЦЭМ!$B$33:$B$776,T$11)+'СЕТ СН'!$F$11+СВЦЭМ!$D$10+'СЕТ СН'!$F$6-'СЕТ СН'!$F$23</f>
        <v>123.85158283999999</v>
      </c>
      <c r="U42" s="36">
        <f>SUMIFS(СВЦЭМ!$D$33:$D$776,СВЦЭМ!$A$33:$A$776,$A42,СВЦЭМ!$B$33:$B$776,U$11)+'СЕТ СН'!$F$11+СВЦЭМ!$D$10+'СЕТ СН'!$F$6-'СЕТ СН'!$F$23</f>
        <v>123.85158283999999</v>
      </c>
      <c r="V42" s="36">
        <f>SUMIFS(СВЦЭМ!$D$33:$D$776,СВЦЭМ!$A$33:$A$776,$A42,СВЦЭМ!$B$33:$B$776,V$11)+'СЕТ СН'!$F$11+СВЦЭМ!$D$10+'СЕТ СН'!$F$6-'СЕТ СН'!$F$23</f>
        <v>123.85158283999999</v>
      </c>
      <c r="W42" s="36">
        <f>SUMIFS(СВЦЭМ!$D$33:$D$776,СВЦЭМ!$A$33:$A$776,$A42,СВЦЭМ!$B$33:$B$776,W$11)+'СЕТ СН'!$F$11+СВЦЭМ!$D$10+'СЕТ СН'!$F$6-'СЕТ СН'!$F$23</f>
        <v>123.85158283999999</v>
      </c>
      <c r="X42" s="36">
        <f>SUMIFS(СВЦЭМ!$D$33:$D$776,СВЦЭМ!$A$33:$A$776,$A42,СВЦЭМ!$B$33:$B$776,X$11)+'СЕТ СН'!$F$11+СВЦЭМ!$D$10+'СЕТ СН'!$F$6-'СЕТ СН'!$F$23</f>
        <v>123.85158283999999</v>
      </c>
      <c r="Y42" s="36">
        <f>SUMIFS(СВЦЭМ!$D$33:$D$776,СВЦЭМ!$A$33:$A$776,$A42,СВЦЭМ!$B$33:$B$776,Y$11)+'СЕТ СН'!$F$11+СВЦЭМ!$D$10+'СЕТ СН'!$F$6-'СЕТ СН'!$F$23</f>
        <v>123.85158283999999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01.11.2019</v>
      </c>
      <c r="B48" s="36">
        <f>SUMIFS(СВЦЭМ!$D$33:$D$776,СВЦЭМ!$A$33:$A$776,$A48,СВЦЭМ!$B$33:$B$776,B$47)+'СЕТ СН'!$G$11+СВЦЭМ!$D$10+'СЕТ СН'!$G$6-'СЕТ СН'!$G$23</f>
        <v>1393.5564425</v>
      </c>
      <c r="C48" s="36">
        <f>SUMIFS(СВЦЭМ!$D$33:$D$776,СВЦЭМ!$A$33:$A$776,$A48,СВЦЭМ!$B$33:$B$776,C$47)+'СЕТ СН'!$G$11+СВЦЭМ!$D$10+'СЕТ СН'!$G$6-'СЕТ СН'!$G$23</f>
        <v>1437.9380563499999</v>
      </c>
      <c r="D48" s="36">
        <f>SUMIFS(СВЦЭМ!$D$33:$D$776,СВЦЭМ!$A$33:$A$776,$A48,СВЦЭМ!$B$33:$B$776,D$47)+'СЕТ СН'!$G$11+СВЦЭМ!$D$10+'СЕТ СН'!$G$6-'СЕТ СН'!$G$23</f>
        <v>1456.5325889400001</v>
      </c>
      <c r="E48" s="36">
        <f>SUMIFS(СВЦЭМ!$D$33:$D$776,СВЦЭМ!$A$33:$A$776,$A48,СВЦЭМ!$B$33:$B$776,E$47)+'СЕТ СН'!$G$11+СВЦЭМ!$D$10+'СЕТ СН'!$G$6-'СЕТ СН'!$G$23</f>
        <v>1468.98630357</v>
      </c>
      <c r="F48" s="36">
        <f>SUMIFS(СВЦЭМ!$D$33:$D$776,СВЦЭМ!$A$33:$A$776,$A48,СВЦЭМ!$B$33:$B$776,F$47)+'СЕТ СН'!$G$11+СВЦЭМ!$D$10+'СЕТ СН'!$G$6-'СЕТ СН'!$G$23</f>
        <v>1472.4298866600002</v>
      </c>
      <c r="G48" s="36">
        <f>SUMIFS(СВЦЭМ!$D$33:$D$776,СВЦЭМ!$A$33:$A$776,$A48,СВЦЭМ!$B$33:$B$776,G$47)+'СЕТ СН'!$G$11+СВЦЭМ!$D$10+'СЕТ СН'!$G$6-'СЕТ СН'!$G$23</f>
        <v>1453.7089636000001</v>
      </c>
      <c r="H48" s="36">
        <f>SUMIFS(СВЦЭМ!$D$33:$D$776,СВЦЭМ!$A$33:$A$776,$A48,СВЦЭМ!$B$33:$B$776,H$47)+'СЕТ СН'!$G$11+СВЦЭМ!$D$10+'СЕТ СН'!$G$6-'СЕТ СН'!$G$23</f>
        <v>1444.0003499300001</v>
      </c>
      <c r="I48" s="36">
        <f>SUMIFS(СВЦЭМ!$D$33:$D$776,СВЦЭМ!$A$33:$A$776,$A48,СВЦЭМ!$B$33:$B$776,I$47)+'СЕТ СН'!$G$11+СВЦЭМ!$D$10+'СЕТ СН'!$G$6-'СЕТ СН'!$G$23</f>
        <v>1427.9466388200001</v>
      </c>
      <c r="J48" s="36">
        <f>SUMIFS(СВЦЭМ!$D$33:$D$776,СВЦЭМ!$A$33:$A$776,$A48,СВЦЭМ!$B$33:$B$776,J$47)+'СЕТ СН'!$G$11+СВЦЭМ!$D$10+'СЕТ СН'!$G$6-'СЕТ СН'!$G$23</f>
        <v>1403.0931608800001</v>
      </c>
      <c r="K48" s="36">
        <f>SUMIFS(СВЦЭМ!$D$33:$D$776,СВЦЭМ!$A$33:$A$776,$A48,СВЦЭМ!$B$33:$B$776,K$47)+'СЕТ СН'!$G$11+СВЦЭМ!$D$10+'СЕТ СН'!$G$6-'СЕТ СН'!$G$23</f>
        <v>1390.4247068</v>
      </c>
      <c r="L48" s="36">
        <f>SUMIFS(СВЦЭМ!$D$33:$D$776,СВЦЭМ!$A$33:$A$776,$A48,СВЦЭМ!$B$33:$B$776,L$47)+'СЕТ СН'!$G$11+СВЦЭМ!$D$10+'СЕТ СН'!$G$6-'СЕТ СН'!$G$23</f>
        <v>1395.9083527600001</v>
      </c>
      <c r="M48" s="36">
        <f>SUMIFS(СВЦЭМ!$D$33:$D$776,СВЦЭМ!$A$33:$A$776,$A48,СВЦЭМ!$B$33:$B$776,M$47)+'СЕТ СН'!$G$11+СВЦЭМ!$D$10+'СЕТ СН'!$G$6-'СЕТ СН'!$G$23</f>
        <v>1398.58079077</v>
      </c>
      <c r="N48" s="36">
        <f>SUMIFS(СВЦЭМ!$D$33:$D$776,СВЦЭМ!$A$33:$A$776,$A48,СВЦЭМ!$B$33:$B$776,N$47)+'СЕТ СН'!$G$11+СВЦЭМ!$D$10+'СЕТ СН'!$G$6-'СЕТ СН'!$G$23</f>
        <v>1404.2849324700001</v>
      </c>
      <c r="O48" s="36">
        <f>SUMIFS(СВЦЭМ!$D$33:$D$776,СВЦЭМ!$A$33:$A$776,$A48,СВЦЭМ!$B$33:$B$776,O$47)+'СЕТ СН'!$G$11+СВЦЭМ!$D$10+'СЕТ СН'!$G$6-'СЕТ СН'!$G$23</f>
        <v>1402.2781364100001</v>
      </c>
      <c r="P48" s="36">
        <f>SUMIFS(СВЦЭМ!$D$33:$D$776,СВЦЭМ!$A$33:$A$776,$A48,СВЦЭМ!$B$33:$B$776,P$47)+'СЕТ СН'!$G$11+СВЦЭМ!$D$10+'СЕТ СН'!$G$6-'СЕТ СН'!$G$23</f>
        <v>1408.7696457300001</v>
      </c>
      <c r="Q48" s="36">
        <f>SUMIFS(СВЦЭМ!$D$33:$D$776,СВЦЭМ!$A$33:$A$776,$A48,СВЦЭМ!$B$33:$B$776,Q$47)+'СЕТ СН'!$G$11+СВЦЭМ!$D$10+'СЕТ СН'!$G$6-'СЕТ СН'!$G$23</f>
        <v>1406.0364797000002</v>
      </c>
      <c r="R48" s="36">
        <f>SUMIFS(СВЦЭМ!$D$33:$D$776,СВЦЭМ!$A$33:$A$776,$A48,СВЦЭМ!$B$33:$B$776,R$47)+'СЕТ СН'!$G$11+СВЦЭМ!$D$10+'СЕТ СН'!$G$6-'СЕТ СН'!$G$23</f>
        <v>1362.9591083</v>
      </c>
      <c r="S48" s="36">
        <f>SUMIFS(СВЦЭМ!$D$33:$D$776,СВЦЭМ!$A$33:$A$776,$A48,СВЦЭМ!$B$33:$B$776,S$47)+'СЕТ СН'!$G$11+СВЦЭМ!$D$10+'СЕТ СН'!$G$6-'СЕТ СН'!$G$23</f>
        <v>1344.5910052600002</v>
      </c>
      <c r="T48" s="36">
        <f>SUMIFS(СВЦЭМ!$D$33:$D$776,СВЦЭМ!$A$33:$A$776,$A48,СВЦЭМ!$B$33:$B$776,T$47)+'СЕТ СН'!$G$11+СВЦЭМ!$D$10+'СЕТ СН'!$G$6-'СЕТ СН'!$G$23</f>
        <v>1323.3053746800001</v>
      </c>
      <c r="U48" s="36">
        <f>SUMIFS(СВЦЭМ!$D$33:$D$776,СВЦЭМ!$A$33:$A$776,$A48,СВЦЭМ!$B$33:$B$776,U$47)+'СЕТ СН'!$G$11+СВЦЭМ!$D$10+'СЕТ СН'!$G$6-'СЕТ СН'!$G$23</f>
        <v>1322.19730187</v>
      </c>
      <c r="V48" s="36">
        <f>SUMIFS(СВЦЭМ!$D$33:$D$776,СВЦЭМ!$A$33:$A$776,$A48,СВЦЭМ!$B$33:$B$776,V$47)+'СЕТ СН'!$G$11+СВЦЭМ!$D$10+'СЕТ СН'!$G$6-'СЕТ СН'!$G$23</f>
        <v>1330.1505132299999</v>
      </c>
      <c r="W48" s="36">
        <f>SUMIFS(СВЦЭМ!$D$33:$D$776,СВЦЭМ!$A$33:$A$776,$A48,СВЦЭМ!$B$33:$B$776,W$47)+'СЕТ СН'!$G$11+СВЦЭМ!$D$10+'СЕТ СН'!$G$6-'СЕТ СН'!$G$23</f>
        <v>1346.4888454900001</v>
      </c>
      <c r="X48" s="36">
        <f>SUMIFS(СВЦЭМ!$D$33:$D$776,СВЦЭМ!$A$33:$A$776,$A48,СВЦЭМ!$B$33:$B$776,X$47)+'СЕТ СН'!$G$11+СВЦЭМ!$D$10+'СЕТ СН'!$G$6-'СЕТ СН'!$G$23</f>
        <v>1360.76484953</v>
      </c>
      <c r="Y48" s="36">
        <f>SUMIFS(СВЦЭМ!$D$33:$D$776,СВЦЭМ!$A$33:$A$776,$A48,СВЦЭМ!$B$33:$B$776,Y$47)+'СЕТ СН'!$G$11+СВЦЭМ!$D$10+'СЕТ СН'!$G$6-'СЕТ СН'!$G$23</f>
        <v>1388.47725984</v>
      </c>
      <c r="AA48" s="45"/>
    </row>
    <row r="49" spans="1:25" ht="15.75" x14ac:dyDescent="0.2">
      <c r="A49" s="35">
        <f>A48+1</f>
        <v>43771</v>
      </c>
      <c r="B49" s="36">
        <f>SUMIFS(СВЦЭМ!$D$33:$D$776,СВЦЭМ!$A$33:$A$776,$A49,СВЦЭМ!$B$33:$B$776,B$47)+'СЕТ СН'!$G$11+СВЦЭМ!$D$10+'СЕТ СН'!$G$6-'СЕТ СН'!$G$23</f>
        <v>1405.86057469</v>
      </c>
      <c r="C49" s="36">
        <f>SUMIFS(СВЦЭМ!$D$33:$D$776,СВЦЭМ!$A$33:$A$776,$A49,СВЦЭМ!$B$33:$B$776,C$47)+'СЕТ СН'!$G$11+СВЦЭМ!$D$10+'СЕТ СН'!$G$6-'СЕТ СН'!$G$23</f>
        <v>1444.00827703</v>
      </c>
      <c r="D49" s="36">
        <f>SUMIFS(СВЦЭМ!$D$33:$D$776,СВЦЭМ!$A$33:$A$776,$A49,СВЦЭМ!$B$33:$B$776,D$47)+'СЕТ СН'!$G$11+СВЦЭМ!$D$10+'СЕТ СН'!$G$6-'СЕТ СН'!$G$23</f>
        <v>1466.5671005200002</v>
      </c>
      <c r="E49" s="36">
        <f>SUMIFS(СВЦЭМ!$D$33:$D$776,СВЦЭМ!$A$33:$A$776,$A49,СВЦЭМ!$B$33:$B$776,E$47)+'СЕТ СН'!$G$11+СВЦЭМ!$D$10+'СЕТ СН'!$G$6-'СЕТ СН'!$G$23</f>
        <v>1476.4675027500002</v>
      </c>
      <c r="F49" s="36">
        <f>SUMIFS(СВЦЭМ!$D$33:$D$776,СВЦЭМ!$A$33:$A$776,$A49,СВЦЭМ!$B$33:$B$776,F$47)+'СЕТ СН'!$G$11+СВЦЭМ!$D$10+'СЕТ СН'!$G$6-'СЕТ СН'!$G$23</f>
        <v>1461.2569308000002</v>
      </c>
      <c r="G49" s="36">
        <f>SUMIFS(СВЦЭМ!$D$33:$D$776,СВЦЭМ!$A$33:$A$776,$A49,СВЦЭМ!$B$33:$B$776,G$47)+'СЕТ СН'!$G$11+СВЦЭМ!$D$10+'СЕТ СН'!$G$6-'СЕТ СН'!$G$23</f>
        <v>1448.1143326700001</v>
      </c>
      <c r="H49" s="36">
        <f>SUMIFS(СВЦЭМ!$D$33:$D$776,СВЦЭМ!$A$33:$A$776,$A49,СВЦЭМ!$B$33:$B$776,H$47)+'СЕТ СН'!$G$11+СВЦЭМ!$D$10+'СЕТ СН'!$G$6-'СЕТ СН'!$G$23</f>
        <v>1426.08326723</v>
      </c>
      <c r="I49" s="36">
        <f>SUMIFS(СВЦЭМ!$D$33:$D$776,СВЦЭМ!$A$33:$A$776,$A49,СВЦЭМ!$B$33:$B$776,I$47)+'СЕТ СН'!$G$11+СВЦЭМ!$D$10+'СЕТ СН'!$G$6-'СЕТ СН'!$G$23</f>
        <v>1417.15692186</v>
      </c>
      <c r="J49" s="36">
        <f>SUMIFS(СВЦЭМ!$D$33:$D$776,СВЦЭМ!$A$33:$A$776,$A49,СВЦЭМ!$B$33:$B$776,J$47)+'СЕТ СН'!$G$11+СВЦЭМ!$D$10+'СЕТ СН'!$G$6-'СЕТ СН'!$G$23</f>
        <v>1402.43951019</v>
      </c>
      <c r="K49" s="36">
        <f>SUMIFS(СВЦЭМ!$D$33:$D$776,СВЦЭМ!$A$33:$A$776,$A49,СВЦЭМ!$B$33:$B$776,K$47)+'СЕТ СН'!$G$11+СВЦЭМ!$D$10+'СЕТ СН'!$G$6-'СЕТ СН'!$G$23</f>
        <v>1373.3850753400002</v>
      </c>
      <c r="L49" s="36">
        <f>SUMIFS(СВЦЭМ!$D$33:$D$776,СВЦЭМ!$A$33:$A$776,$A49,СВЦЭМ!$B$33:$B$776,L$47)+'СЕТ СН'!$G$11+СВЦЭМ!$D$10+'СЕТ СН'!$G$6-'СЕТ СН'!$G$23</f>
        <v>1358.85323958</v>
      </c>
      <c r="M49" s="36">
        <f>SUMIFS(СВЦЭМ!$D$33:$D$776,СВЦЭМ!$A$33:$A$776,$A49,СВЦЭМ!$B$33:$B$776,M$47)+'СЕТ СН'!$G$11+СВЦЭМ!$D$10+'СЕТ СН'!$G$6-'СЕТ СН'!$G$23</f>
        <v>1370.1199013400001</v>
      </c>
      <c r="N49" s="36">
        <f>SUMIFS(СВЦЭМ!$D$33:$D$776,СВЦЭМ!$A$33:$A$776,$A49,СВЦЭМ!$B$33:$B$776,N$47)+'СЕТ СН'!$G$11+СВЦЭМ!$D$10+'СЕТ СН'!$G$6-'СЕТ СН'!$G$23</f>
        <v>1368.87356479</v>
      </c>
      <c r="O49" s="36">
        <f>SUMIFS(СВЦЭМ!$D$33:$D$776,СВЦЭМ!$A$33:$A$776,$A49,СВЦЭМ!$B$33:$B$776,O$47)+'СЕТ СН'!$G$11+СВЦЭМ!$D$10+'СЕТ СН'!$G$6-'СЕТ СН'!$G$23</f>
        <v>1374.7413275500001</v>
      </c>
      <c r="P49" s="36">
        <f>SUMIFS(СВЦЭМ!$D$33:$D$776,СВЦЭМ!$A$33:$A$776,$A49,СВЦЭМ!$B$33:$B$776,P$47)+'СЕТ СН'!$G$11+СВЦЭМ!$D$10+'СЕТ СН'!$G$6-'СЕТ СН'!$G$23</f>
        <v>1382.1755416200001</v>
      </c>
      <c r="Q49" s="36">
        <f>SUMIFS(СВЦЭМ!$D$33:$D$776,СВЦЭМ!$A$33:$A$776,$A49,СВЦЭМ!$B$33:$B$776,Q$47)+'СЕТ СН'!$G$11+СВЦЭМ!$D$10+'СЕТ СН'!$G$6-'СЕТ СН'!$G$23</f>
        <v>1364.5239052300001</v>
      </c>
      <c r="R49" s="36">
        <f>SUMIFS(СВЦЭМ!$D$33:$D$776,СВЦЭМ!$A$33:$A$776,$A49,СВЦЭМ!$B$33:$B$776,R$47)+'СЕТ СН'!$G$11+СВЦЭМ!$D$10+'СЕТ СН'!$G$6-'СЕТ СН'!$G$23</f>
        <v>1320.2639797400002</v>
      </c>
      <c r="S49" s="36">
        <f>SUMIFS(СВЦЭМ!$D$33:$D$776,СВЦЭМ!$A$33:$A$776,$A49,СВЦЭМ!$B$33:$B$776,S$47)+'СЕТ СН'!$G$11+СВЦЭМ!$D$10+'СЕТ СН'!$G$6-'СЕТ СН'!$G$23</f>
        <v>1299.6733505000002</v>
      </c>
      <c r="T49" s="36">
        <f>SUMIFS(СВЦЭМ!$D$33:$D$776,СВЦЭМ!$A$33:$A$776,$A49,СВЦЭМ!$B$33:$B$776,T$47)+'СЕТ СН'!$G$11+СВЦЭМ!$D$10+'СЕТ СН'!$G$6-'СЕТ СН'!$G$23</f>
        <v>1292.1497791300001</v>
      </c>
      <c r="U49" s="36">
        <f>SUMIFS(СВЦЭМ!$D$33:$D$776,СВЦЭМ!$A$33:$A$776,$A49,СВЦЭМ!$B$33:$B$776,U$47)+'СЕТ СН'!$G$11+СВЦЭМ!$D$10+'СЕТ СН'!$G$6-'СЕТ СН'!$G$23</f>
        <v>1291.9858329900001</v>
      </c>
      <c r="V49" s="36">
        <f>SUMIFS(СВЦЭМ!$D$33:$D$776,СВЦЭМ!$A$33:$A$776,$A49,СВЦЭМ!$B$33:$B$776,V$47)+'СЕТ СН'!$G$11+СВЦЭМ!$D$10+'СЕТ СН'!$G$6-'СЕТ СН'!$G$23</f>
        <v>1293.5353088400002</v>
      </c>
      <c r="W49" s="36">
        <f>SUMIFS(СВЦЭМ!$D$33:$D$776,СВЦЭМ!$A$33:$A$776,$A49,СВЦЭМ!$B$33:$B$776,W$47)+'СЕТ СН'!$G$11+СВЦЭМ!$D$10+'СЕТ СН'!$G$6-'СЕТ СН'!$G$23</f>
        <v>1322.43160349</v>
      </c>
      <c r="X49" s="36">
        <f>SUMIFS(СВЦЭМ!$D$33:$D$776,СВЦЭМ!$A$33:$A$776,$A49,СВЦЭМ!$B$33:$B$776,X$47)+'СЕТ СН'!$G$11+СВЦЭМ!$D$10+'СЕТ СН'!$G$6-'СЕТ СН'!$G$23</f>
        <v>1336.3193503500001</v>
      </c>
      <c r="Y49" s="36">
        <f>SUMIFS(СВЦЭМ!$D$33:$D$776,СВЦЭМ!$A$33:$A$776,$A49,СВЦЭМ!$B$33:$B$776,Y$47)+'СЕТ СН'!$G$11+СВЦЭМ!$D$10+'СЕТ СН'!$G$6-'СЕТ СН'!$G$23</f>
        <v>1363.05788585</v>
      </c>
    </row>
    <row r="50" spans="1:25" ht="15.75" x14ac:dyDescent="0.2">
      <c r="A50" s="35">
        <f t="shared" ref="A50:A78" si="1">A49+1</f>
        <v>43772</v>
      </c>
      <c r="B50" s="36">
        <f>SUMIFS(СВЦЭМ!$D$33:$D$776,СВЦЭМ!$A$33:$A$776,$A50,СВЦЭМ!$B$33:$B$776,B$47)+'СЕТ СН'!$G$11+СВЦЭМ!$D$10+'СЕТ СН'!$G$6-'СЕТ СН'!$G$23</f>
        <v>1348.0723162600002</v>
      </c>
      <c r="C50" s="36">
        <f>SUMIFS(СВЦЭМ!$D$33:$D$776,СВЦЭМ!$A$33:$A$776,$A50,СВЦЭМ!$B$33:$B$776,C$47)+'СЕТ СН'!$G$11+СВЦЭМ!$D$10+'СЕТ СН'!$G$6-'СЕТ СН'!$G$23</f>
        <v>1387.9889884300001</v>
      </c>
      <c r="D50" s="36">
        <f>SUMIFS(СВЦЭМ!$D$33:$D$776,СВЦЭМ!$A$33:$A$776,$A50,СВЦЭМ!$B$33:$B$776,D$47)+'СЕТ СН'!$G$11+СВЦЭМ!$D$10+'СЕТ СН'!$G$6-'СЕТ СН'!$G$23</f>
        <v>1403.9545539000001</v>
      </c>
      <c r="E50" s="36">
        <f>SUMIFS(СВЦЭМ!$D$33:$D$776,СВЦЭМ!$A$33:$A$776,$A50,СВЦЭМ!$B$33:$B$776,E$47)+'СЕТ СН'!$G$11+СВЦЭМ!$D$10+'СЕТ СН'!$G$6-'СЕТ СН'!$G$23</f>
        <v>1408.76681057</v>
      </c>
      <c r="F50" s="36">
        <f>SUMIFS(СВЦЭМ!$D$33:$D$776,СВЦЭМ!$A$33:$A$776,$A50,СВЦЭМ!$B$33:$B$776,F$47)+'СЕТ СН'!$G$11+СВЦЭМ!$D$10+'СЕТ СН'!$G$6-'СЕТ СН'!$G$23</f>
        <v>1425.3831012000001</v>
      </c>
      <c r="G50" s="36">
        <f>SUMIFS(СВЦЭМ!$D$33:$D$776,СВЦЭМ!$A$33:$A$776,$A50,СВЦЭМ!$B$33:$B$776,G$47)+'СЕТ СН'!$G$11+СВЦЭМ!$D$10+'СЕТ СН'!$G$6-'СЕТ СН'!$G$23</f>
        <v>1411.9324795100001</v>
      </c>
      <c r="H50" s="36">
        <f>SUMIFS(СВЦЭМ!$D$33:$D$776,СВЦЭМ!$A$33:$A$776,$A50,СВЦЭМ!$B$33:$B$776,H$47)+'СЕТ СН'!$G$11+СВЦЭМ!$D$10+'СЕТ СН'!$G$6-'СЕТ СН'!$G$23</f>
        <v>1397.01693634</v>
      </c>
      <c r="I50" s="36">
        <f>SUMIFS(СВЦЭМ!$D$33:$D$776,СВЦЭМ!$A$33:$A$776,$A50,СВЦЭМ!$B$33:$B$776,I$47)+'СЕТ СН'!$G$11+СВЦЭМ!$D$10+'СЕТ СН'!$G$6-'СЕТ СН'!$G$23</f>
        <v>1387.4689493300002</v>
      </c>
      <c r="J50" s="36">
        <f>SUMIFS(СВЦЭМ!$D$33:$D$776,СВЦЭМ!$A$33:$A$776,$A50,СВЦЭМ!$B$33:$B$776,J$47)+'СЕТ СН'!$G$11+СВЦЭМ!$D$10+'СЕТ СН'!$G$6-'СЕТ СН'!$G$23</f>
        <v>1350.4149237400002</v>
      </c>
      <c r="K50" s="36">
        <f>SUMIFS(СВЦЭМ!$D$33:$D$776,СВЦЭМ!$A$33:$A$776,$A50,СВЦЭМ!$B$33:$B$776,K$47)+'СЕТ СН'!$G$11+СВЦЭМ!$D$10+'СЕТ СН'!$G$6-'СЕТ СН'!$G$23</f>
        <v>1304.83852133</v>
      </c>
      <c r="L50" s="36">
        <f>SUMIFS(СВЦЭМ!$D$33:$D$776,СВЦЭМ!$A$33:$A$776,$A50,СВЦЭМ!$B$33:$B$776,L$47)+'СЕТ СН'!$G$11+СВЦЭМ!$D$10+'СЕТ СН'!$G$6-'СЕТ СН'!$G$23</f>
        <v>1290.75561565</v>
      </c>
      <c r="M50" s="36">
        <f>SUMIFS(СВЦЭМ!$D$33:$D$776,СВЦЭМ!$A$33:$A$776,$A50,СВЦЭМ!$B$33:$B$776,M$47)+'СЕТ СН'!$G$11+СВЦЭМ!$D$10+'СЕТ СН'!$G$6-'СЕТ СН'!$G$23</f>
        <v>1293.2436814100001</v>
      </c>
      <c r="N50" s="36">
        <f>SUMIFS(СВЦЭМ!$D$33:$D$776,СВЦЭМ!$A$33:$A$776,$A50,СВЦЭМ!$B$33:$B$776,N$47)+'СЕТ СН'!$G$11+СВЦЭМ!$D$10+'СЕТ СН'!$G$6-'СЕТ СН'!$G$23</f>
        <v>1297.29580046</v>
      </c>
      <c r="O50" s="36">
        <f>SUMIFS(СВЦЭМ!$D$33:$D$776,СВЦЭМ!$A$33:$A$776,$A50,СВЦЭМ!$B$33:$B$776,O$47)+'СЕТ СН'!$G$11+СВЦЭМ!$D$10+'СЕТ СН'!$G$6-'СЕТ СН'!$G$23</f>
        <v>1300.9980110800002</v>
      </c>
      <c r="P50" s="36">
        <f>SUMIFS(СВЦЭМ!$D$33:$D$776,СВЦЭМ!$A$33:$A$776,$A50,СВЦЭМ!$B$33:$B$776,P$47)+'СЕТ СН'!$G$11+СВЦЭМ!$D$10+'СЕТ СН'!$G$6-'СЕТ СН'!$G$23</f>
        <v>1307.9830896799999</v>
      </c>
      <c r="Q50" s="36">
        <f>SUMIFS(СВЦЭМ!$D$33:$D$776,СВЦЭМ!$A$33:$A$776,$A50,СВЦЭМ!$B$33:$B$776,Q$47)+'СЕТ СН'!$G$11+СВЦЭМ!$D$10+'СЕТ СН'!$G$6-'СЕТ СН'!$G$23</f>
        <v>1301.3109328800001</v>
      </c>
      <c r="R50" s="36">
        <f>SUMIFS(СВЦЭМ!$D$33:$D$776,СВЦЭМ!$A$33:$A$776,$A50,СВЦЭМ!$B$33:$B$776,R$47)+'СЕТ СН'!$G$11+СВЦЭМ!$D$10+'СЕТ СН'!$G$6-'СЕТ СН'!$G$23</f>
        <v>1265.8650867700001</v>
      </c>
      <c r="S50" s="36">
        <f>SUMIFS(СВЦЭМ!$D$33:$D$776,СВЦЭМ!$A$33:$A$776,$A50,СВЦЭМ!$B$33:$B$776,S$47)+'СЕТ СН'!$G$11+СВЦЭМ!$D$10+'СЕТ СН'!$G$6-'СЕТ СН'!$G$23</f>
        <v>1238.5199312899999</v>
      </c>
      <c r="T50" s="36">
        <f>SUMIFS(СВЦЭМ!$D$33:$D$776,СВЦЭМ!$A$33:$A$776,$A50,СВЦЭМ!$B$33:$B$776,T$47)+'СЕТ СН'!$G$11+СВЦЭМ!$D$10+'СЕТ СН'!$G$6-'СЕТ СН'!$G$23</f>
        <v>1221.2199008900002</v>
      </c>
      <c r="U50" s="36">
        <f>SUMIFS(СВЦЭМ!$D$33:$D$776,СВЦЭМ!$A$33:$A$776,$A50,СВЦЭМ!$B$33:$B$776,U$47)+'СЕТ СН'!$G$11+СВЦЭМ!$D$10+'СЕТ СН'!$G$6-'СЕТ СН'!$G$23</f>
        <v>1221.7772025200002</v>
      </c>
      <c r="V50" s="36">
        <f>SUMIFS(СВЦЭМ!$D$33:$D$776,СВЦЭМ!$A$33:$A$776,$A50,СВЦЭМ!$B$33:$B$776,V$47)+'СЕТ СН'!$G$11+СВЦЭМ!$D$10+'СЕТ СН'!$G$6-'СЕТ СН'!$G$23</f>
        <v>1233.2318178999999</v>
      </c>
      <c r="W50" s="36">
        <f>SUMIFS(СВЦЭМ!$D$33:$D$776,СВЦЭМ!$A$33:$A$776,$A50,СВЦЭМ!$B$33:$B$776,W$47)+'СЕТ СН'!$G$11+СВЦЭМ!$D$10+'СЕТ СН'!$G$6-'СЕТ СН'!$G$23</f>
        <v>1240.9417476000001</v>
      </c>
      <c r="X50" s="36">
        <f>SUMIFS(СВЦЭМ!$D$33:$D$776,СВЦЭМ!$A$33:$A$776,$A50,СВЦЭМ!$B$33:$B$776,X$47)+'СЕТ СН'!$G$11+СВЦЭМ!$D$10+'СЕТ СН'!$G$6-'СЕТ СН'!$G$23</f>
        <v>1254.2125726700001</v>
      </c>
      <c r="Y50" s="36">
        <f>SUMIFS(СВЦЭМ!$D$33:$D$776,СВЦЭМ!$A$33:$A$776,$A50,СВЦЭМ!$B$33:$B$776,Y$47)+'СЕТ СН'!$G$11+СВЦЭМ!$D$10+'СЕТ СН'!$G$6-'СЕТ СН'!$G$23</f>
        <v>1297.5518311000001</v>
      </c>
    </row>
    <row r="51" spans="1:25" ht="15.75" x14ac:dyDescent="0.2">
      <c r="A51" s="35">
        <f t="shared" si="1"/>
        <v>43773</v>
      </c>
      <c r="B51" s="36">
        <f>SUMIFS(СВЦЭМ!$D$33:$D$776,СВЦЭМ!$A$33:$A$776,$A51,СВЦЭМ!$B$33:$B$776,B$47)+'СЕТ СН'!$G$11+СВЦЭМ!$D$10+'СЕТ СН'!$G$6-'СЕТ СН'!$G$23</f>
        <v>1375.5563712400001</v>
      </c>
      <c r="C51" s="36">
        <f>SUMIFS(СВЦЭМ!$D$33:$D$776,СВЦЭМ!$A$33:$A$776,$A51,СВЦЭМ!$B$33:$B$776,C$47)+'СЕТ СН'!$G$11+СВЦЭМ!$D$10+'СЕТ СН'!$G$6-'СЕТ СН'!$G$23</f>
        <v>1408.6244527600002</v>
      </c>
      <c r="D51" s="36">
        <f>SUMIFS(СВЦЭМ!$D$33:$D$776,СВЦЭМ!$A$33:$A$776,$A51,СВЦЭМ!$B$33:$B$776,D$47)+'СЕТ СН'!$G$11+СВЦЭМ!$D$10+'СЕТ СН'!$G$6-'СЕТ СН'!$G$23</f>
        <v>1420.0394589900002</v>
      </c>
      <c r="E51" s="36">
        <f>SUMIFS(СВЦЭМ!$D$33:$D$776,СВЦЭМ!$A$33:$A$776,$A51,СВЦЭМ!$B$33:$B$776,E$47)+'СЕТ СН'!$G$11+СВЦЭМ!$D$10+'СЕТ СН'!$G$6-'СЕТ СН'!$G$23</f>
        <v>1444.14756723</v>
      </c>
      <c r="F51" s="36">
        <f>SUMIFS(СВЦЭМ!$D$33:$D$776,СВЦЭМ!$A$33:$A$776,$A51,СВЦЭМ!$B$33:$B$776,F$47)+'СЕТ СН'!$G$11+СВЦЭМ!$D$10+'СЕТ СН'!$G$6-'СЕТ СН'!$G$23</f>
        <v>1445.8678977899999</v>
      </c>
      <c r="G51" s="36">
        <f>SUMIFS(СВЦЭМ!$D$33:$D$776,СВЦЭМ!$A$33:$A$776,$A51,СВЦЭМ!$B$33:$B$776,G$47)+'СЕТ СН'!$G$11+СВЦЭМ!$D$10+'СЕТ СН'!$G$6-'СЕТ СН'!$G$23</f>
        <v>1411.6823118900002</v>
      </c>
      <c r="H51" s="36">
        <f>SUMIFS(СВЦЭМ!$D$33:$D$776,СВЦЭМ!$A$33:$A$776,$A51,СВЦЭМ!$B$33:$B$776,H$47)+'СЕТ СН'!$G$11+СВЦЭМ!$D$10+'СЕТ СН'!$G$6-'СЕТ СН'!$G$23</f>
        <v>1378.8762749500002</v>
      </c>
      <c r="I51" s="36">
        <f>SUMIFS(СВЦЭМ!$D$33:$D$776,СВЦЭМ!$A$33:$A$776,$A51,СВЦЭМ!$B$33:$B$776,I$47)+'СЕТ СН'!$G$11+СВЦЭМ!$D$10+'СЕТ СН'!$G$6-'СЕТ СН'!$G$23</f>
        <v>1369.17178633</v>
      </c>
      <c r="J51" s="36">
        <f>SUMIFS(СВЦЭМ!$D$33:$D$776,СВЦЭМ!$A$33:$A$776,$A51,СВЦЭМ!$B$33:$B$776,J$47)+'СЕТ СН'!$G$11+СВЦЭМ!$D$10+'СЕТ СН'!$G$6-'СЕТ СН'!$G$23</f>
        <v>1352.2356014699999</v>
      </c>
      <c r="K51" s="36">
        <f>SUMIFS(СВЦЭМ!$D$33:$D$776,СВЦЭМ!$A$33:$A$776,$A51,СВЦЭМ!$B$33:$B$776,K$47)+'СЕТ СН'!$G$11+СВЦЭМ!$D$10+'СЕТ СН'!$G$6-'СЕТ СН'!$G$23</f>
        <v>1323.7101436100002</v>
      </c>
      <c r="L51" s="36">
        <f>SUMIFS(СВЦЭМ!$D$33:$D$776,СВЦЭМ!$A$33:$A$776,$A51,СВЦЭМ!$B$33:$B$776,L$47)+'СЕТ СН'!$G$11+СВЦЭМ!$D$10+'СЕТ СН'!$G$6-'СЕТ СН'!$G$23</f>
        <v>1308.41000807</v>
      </c>
      <c r="M51" s="36">
        <f>SUMIFS(СВЦЭМ!$D$33:$D$776,СВЦЭМ!$A$33:$A$776,$A51,СВЦЭМ!$B$33:$B$776,M$47)+'СЕТ СН'!$G$11+СВЦЭМ!$D$10+'СЕТ СН'!$G$6-'СЕТ СН'!$G$23</f>
        <v>1309.8594114699999</v>
      </c>
      <c r="N51" s="36">
        <f>SUMIFS(СВЦЭМ!$D$33:$D$776,СВЦЭМ!$A$33:$A$776,$A51,СВЦЭМ!$B$33:$B$776,N$47)+'СЕТ СН'!$G$11+СВЦЭМ!$D$10+'СЕТ СН'!$G$6-'СЕТ СН'!$G$23</f>
        <v>1311.69734122</v>
      </c>
      <c r="O51" s="36">
        <f>SUMIFS(СВЦЭМ!$D$33:$D$776,СВЦЭМ!$A$33:$A$776,$A51,СВЦЭМ!$B$33:$B$776,O$47)+'СЕТ СН'!$G$11+СВЦЭМ!$D$10+'СЕТ СН'!$G$6-'СЕТ СН'!$G$23</f>
        <v>1315.35201074</v>
      </c>
      <c r="P51" s="36">
        <f>SUMIFS(СВЦЭМ!$D$33:$D$776,СВЦЭМ!$A$33:$A$776,$A51,СВЦЭМ!$B$33:$B$776,P$47)+'СЕТ СН'!$G$11+СВЦЭМ!$D$10+'СЕТ СН'!$G$6-'СЕТ СН'!$G$23</f>
        <v>1333.8034274400002</v>
      </c>
      <c r="Q51" s="36">
        <f>SUMIFS(СВЦЭМ!$D$33:$D$776,СВЦЭМ!$A$33:$A$776,$A51,СВЦЭМ!$B$33:$B$776,Q$47)+'СЕТ СН'!$G$11+СВЦЭМ!$D$10+'СЕТ СН'!$G$6-'СЕТ СН'!$G$23</f>
        <v>1337.59130224</v>
      </c>
      <c r="R51" s="36">
        <f>SUMIFS(СВЦЭМ!$D$33:$D$776,СВЦЭМ!$A$33:$A$776,$A51,СВЦЭМ!$B$33:$B$776,R$47)+'СЕТ СН'!$G$11+СВЦЭМ!$D$10+'СЕТ СН'!$G$6-'СЕТ СН'!$G$23</f>
        <v>1297.5069843800002</v>
      </c>
      <c r="S51" s="36">
        <f>SUMIFS(СВЦЭМ!$D$33:$D$776,СВЦЭМ!$A$33:$A$776,$A51,СВЦЭМ!$B$33:$B$776,S$47)+'СЕТ СН'!$G$11+СВЦЭМ!$D$10+'СЕТ СН'!$G$6-'СЕТ СН'!$G$23</f>
        <v>1265.07420548</v>
      </c>
      <c r="T51" s="36">
        <f>SUMIFS(СВЦЭМ!$D$33:$D$776,СВЦЭМ!$A$33:$A$776,$A51,СВЦЭМ!$B$33:$B$776,T$47)+'СЕТ СН'!$G$11+СВЦЭМ!$D$10+'СЕТ СН'!$G$6-'СЕТ СН'!$G$23</f>
        <v>1251.60364699</v>
      </c>
      <c r="U51" s="36">
        <f>SUMIFS(СВЦЭМ!$D$33:$D$776,СВЦЭМ!$A$33:$A$776,$A51,СВЦЭМ!$B$33:$B$776,U$47)+'СЕТ СН'!$G$11+СВЦЭМ!$D$10+'СЕТ СН'!$G$6-'СЕТ СН'!$G$23</f>
        <v>1245.25220554</v>
      </c>
      <c r="V51" s="36">
        <f>SUMIFS(СВЦЭМ!$D$33:$D$776,СВЦЭМ!$A$33:$A$776,$A51,СВЦЭМ!$B$33:$B$776,V$47)+'СЕТ СН'!$G$11+СВЦЭМ!$D$10+'СЕТ СН'!$G$6-'СЕТ СН'!$G$23</f>
        <v>1254.2337910000001</v>
      </c>
      <c r="W51" s="36">
        <f>SUMIFS(СВЦЭМ!$D$33:$D$776,СВЦЭМ!$A$33:$A$776,$A51,СВЦЭМ!$B$33:$B$776,W$47)+'СЕТ СН'!$G$11+СВЦЭМ!$D$10+'СЕТ СН'!$G$6-'СЕТ СН'!$G$23</f>
        <v>1272.8032580700001</v>
      </c>
      <c r="X51" s="36">
        <f>SUMIFS(СВЦЭМ!$D$33:$D$776,СВЦЭМ!$A$33:$A$776,$A51,СВЦЭМ!$B$33:$B$776,X$47)+'СЕТ СН'!$G$11+СВЦЭМ!$D$10+'СЕТ СН'!$G$6-'СЕТ СН'!$G$23</f>
        <v>1287.4274850800002</v>
      </c>
      <c r="Y51" s="36">
        <f>SUMIFS(СВЦЭМ!$D$33:$D$776,СВЦЭМ!$A$33:$A$776,$A51,СВЦЭМ!$B$33:$B$776,Y$47)+'СЕТ СН'!$G$11+СВЦЭМ!$D$10+'СЕТ СН'!$G$6-'СЕТ СН'!$G$23</f>
        <v>1319.5833954200002</v>
      </c>
    </row>
    <row r="52" spans="1:25" ht="15.75" x14ac:dyDescent="0.2">
      <c r="A52" s="35">
        <f t="shared" si="1"/>
        <v>43774</v>
      </c>
      <c r="B52" s="36">
        <f>SUMIFS(СВЦЭМ!$D$33:$D$776,СВЦЭМ!$A$33:$A$776,$A52,СВЦЭМ!$B$33:$B$776,B$47)+'СЕТ СН'!$G$11+СВЦЭМ!$D$10+'СЕТ СН'!$G$6-'СЕТ СН'!$G$23</f>
        <v>1427.8767048300001</v>
      </c>
      <c r="C52" s="36">
        <f>SUMIFS(СВЦЭМ!$D$33:$D$776,СВЦЭМ!$A$33:$A$776,$A52,СВЦЭМ!$B$33:$B$776,C$47)+'СЕТ СН'!$G$11+СВЦЭМ!$D$10+'СЕТ СН'!$G$6-'СЕТ СН'!$G$23</f>
        <v>1447.5790467100001</v>
      </c>
      <c r="D52" s="36">
        <f>SUMIFS(СВЦЭМ!$D$33:$D$776,СВЦЭМ!$A$33:$A$776,$A52,СВЦЭМ!$B$33:$B$776,D$47)+'СЕТ СН'!$G$11+СВЦЭМ!$D$10+'СЕТ СН'!$G$6-'СЕТ СН'!$G$23</f>
        <v>1439.3263942000001</v>
      </c>
      <c r="E52" s="36">
        <f>SUMIFS(СВЦЭМ!$D$33:$D$776,СВЦЭМ!$A$33:$A$776,$A52,СВЦЭМ!$B$33:$B$776,E$47)+'СЕТ СН'!$G$11+СВЦЭМ!$D$10+'СЕТ СН'!$G$6-'СЕТ СН'!$G$23</f>
        <v>1444.86839814</v>
      </c>
      <c r="F52" s="36">
        <f>SUMIFS(СВЦЭМ!$D$33:$D$776,СВЦЭМ!$A$33:$A$776,$A52,СВЦЭМ!$B$33:$B$776,F$47)+'СЕТ СН'!$G$11+СВЦЭМ!$D$10+'СЕТ СН'!$G$6-'СЕТ СН'!$G$23</f>
        <v>1447.0051150899999</v>
      </c>
      <c r="G52" s="36">
        <f>SUMIFS(СВЦЭМ!$D$33:$D$776,СВЦЭМ!$A$33:$A$776,$A52,СВЦЭМ!$B$33:$B$776,G$47)+'СЕТ СН'!$G$11+СВЦЭМ!$D$10+'СЕТ СН'!$G$6-'СЕТ СН'!$G$23</f>
        <v>1428.1039094500002</v>
      </c>
      <c r="H52" s="36">
        <f>SUMIFS(СВЦЭМ!$D$33:$D$776,СВЦЭМ!$A$33:$A$776,$A52,СВЦЭМ!$B$33:$B$776,H$47)+'СЕТ СН'!$G$11+СВЦЭМ!$D$10+'СЕТ СН'!$G$6-'СЕТ СН'!$G$23</f>
        <v>1384.7496103399999</v>
      </c>
      <c r="I52" s="36">
        <f>SUMIFS(СВЦЭМ!$D$33:$D$776,СВЦЭМ!$A$33:$A$776,$A52,СВЦЭМ!$B$33:$B$776,I$47)+'СЕТ СН'!$G$11+СВЦЭМ!$D$10+'СЕТ СН'!$G$6-'СЕТ СН'!$G$23</f>
        <v>1398.1385305900001</v>
      </c>
      <c r="J52" s="36">
        <f>SUMIFS(СВЦЭМ!$D$33:$D$776,СВЦЭМ!$A$33:$A$776,$A52,СВЦЭМ!$B$33:$B$776,J$47)+'СЕТ СН'!$G$11+СВЦЭМ!$D$10+'СЕТ СН'!$G$6-'СЕТ СН'!$G$23</f>
        <v>1380.50609291</v>
      </c>
      <c r="K52" s="36">
        <f>SUMIFS(СВЦЭМ!$D$33:$D$776,СВЦЭМ!$A$33:$A$776,$A52,СВЦЭМ!$B$33:$B$776,K$47)+'СЕТ СН'!$G$11+СВЦЭМ!$D$10+'СЕТ СН'!$G$6-'СЕТ СН'!$G$23</f>
        <v>1354.7657914800002</v>
      </c>
      <c r="L52" s="36">
        <f>SUMIFS(СВЦЭМ!$D$33:$D$776,СВЦЭМ!$A$33:$A$776,$A52,СВЦЭМ!$B$33:$B$776,L$47)+'СЕТ СН'!$G$11+СВЦЭМ!$D$10+'СЕТ СН'!$G$6-'СЕТ СН'!$G$23</f>
        <v>1351.4156103099999</v>
      </c>
      <c r="M52" s="36">
        <f>SUMIFS(СВЦЭМ!$D$33:$D$776,СВЦЭМ!$A$33:$A$776,$A52,СВЦЭМ!$B$33:$B$776,M$47)+'СЕТ СН'!$G$11+СВЦЭМ!$D$10+'СЕТ СН'!$G$6-'СЕТ СН'!$G$23</f>
        <v>1356.36571153</v>
      </c>
      <c r="N52" s="36">
        <f>SUMIFS(СВЦЭМ!$D$33:$D$776,СВЦЭМ!$A$33:$A$776,$A52,СВЦЭМ!$B$33:$B$776,N$47)+'СЕТ СН'!$G$11+СВЦЭМ!$D$10+'СЕТ СН'!$G$6-'СЕТ СН'!$G$23</f>
        <v>1355.94900396</v>
      </c>
      <c r="O52" s="36">
        <f>SUMIFS(СВЦЭМ!$D$33:$D$776,СВЦЭМ!$A$33:$A$776,$A52,СВЦЭМ!$B$33:$B$776,O$47)+'СЕТ СН'!$G$11+СВЦЭМ!$D$10+'СЕТ СН'!$G$6-'СЕТ СН'!$G$23</f>
        <v>1371.7709364000002</v>
      </c>
      <c r="P52" s="36">
        <f>SUMIFS(СВЦЭМ!$D$33:$D$776,СВЦЭМ!$A$33:$A$776,$A52,СВЦЭМ!$B$33:$B$776,P$47)+'СЕТ СН'!$G$11+СВЦЭМ!$D$10+'СЕТ СН'!$G$6-'СЕТ СН'!$G$23</f>
        <v>1376.41622226</v>
      </c>
      <c r="Q52" s="36">
        <f>SUMIFS(СВЦЭМ!$D$33:$D$776,СВЦЭМ!$A$33:$A$776,$A52,СВЦЭМ!$B$33:$B$776,Q$47)+'СЕТ СН'!$G$11+СВЦЭМ!$D$10+'СЕТ СН'!$G$6-'СЕТ СН'!$G$23</f>
        <v>1362.18940148</v>
      </c>
      <c r="R52" s="36">
        <f>SUMIFS(СВЦЭМ!$D$33:$D$776,СВЦЭМ!$A$33:$A$776,$A52,СВЦЭМ!$B$33:$B$776,R$47)+'СЕТ СН'!$G$11+СВЦЭМ!$D$10+'СЕТ СН'!$G$6-'СЕТ СН'!$G$23</f>
        <v>1310.28991866</v>
      </c>
      <c r="S52" s="36">
        <f>SUMIFS(СВЦЭМ!$D$33:$D$776,СВЦЭМ!$A$33:$A$776,$A52,СВЦЭМ!$B$33:$B$776,S$47)+'СЕТ СН'!$G$11+СВЦЭМ!$D$10+'СЕТ СН'!$G$6-'СЕТ СН'!$G$23</f>
        <v>1283.1167693100001</v>
      </c>
      <c r="T52" s="36">
        <f>SUMIFS(СВЦЭМ!$D$33:$D$776,СВЦЭМ!$A$33:$A$776,$A52,СВЦЭМ!$B$33:$B$776,T$47)+'СЕТ СН'!$G$11+СВЦЭМ!$D$10+'СЕТ СН'!$G$6-'СЕТ СН'!$G$23</f>
        <v>1294.28409605</v>
      </c>
      <c r="U52" s="36">
        <f>SUMIFS(СВЦЭМ!$D$33:$D$776,СВЦЭМ!$A$33:$A$776,$A52,СВЦЭМ!$B$33:$B$776,U$47)+'СЕТ СН'!$G$11+СВЦЭМ!$D$10+'СЕТ СН'!$G$6-'СЕТ СН'!$G$23</f>
        <v>1298.31657713</v>
      </c>
      <c r="V52" s="36">
        <f>SUMIFS(СВЦЭМ!$D$33:$D$776,СВЦЭМ!$A$33:$A$776,$A52,СВЦЭМ!$B$33:$B$776,V$47)+'СЕТ СН'!$G$11+СВЦЭМ!$D$10+'СЕТ СН'!$G$6-'СЕТ СН'!$G$23</f>
        <v>1289.1016852500002</v>
      </c>
      <c r="W52" s="36">
        <f>SUMIFS(СВЦЭМ!$D$33:$D$776,СВЦЭМ!$A$33:$A$776,$A52,СВЦЭМ!$B$33:$B$776,W$47)+'СЕТ СН'!$G$11+СВЦЭМ!$D$10+'СЕТ СН'!$G$6-'СЕТ СН'!$G$23</f>
        <v>1295.9315154000001</v>
      </c>
      <c r="X52" s="36">
        <f>SUMIFS(СВЦЭМ!$D$33:$D$776,СВЦЭМ!$A$33:$A$776,$A52,СВЦЭМ!$B$33:$B$776,X$47)+'СЕТ СН'!$G$11+СВЦЭМ!$D$10+'СЕТ СН'!$G$6-'СЕТ СН'!$G$23</f>
        <v>1313.21285532</v>
      </c>
      <c r="Y52" s="36">
        <f>SUMIFS(СВЦЭМ!$D$33:$D$776,СВЦЭМ!$A$33:$A$776,$A52,СВЦЭМ!$B$33:$B$776,Y$47)+'СЕТ СН'!$G$11+СВЦЭМ!$D$10+'СЕТ СН'!$G$6-'СЕТ СН'!$G$23</f>
        <v>1353.35352741</v>
      </c>
    </row>
    <row r="53" spans="1:25" ht="15.75" x14ac:dyDescent="0.2">
      <c r="A53" s="35">
        <f t="shared" si="1"/>
        <v>43775</v>
      </c>
      <c r="B53" s="36">
        <f>SUMIFS(СВЦЭМ!$D$33:$D$776,СВЦЭМ!$A$33:$A$776,$A53,СВЦЭМ!$B$33:$B$776,B$47)+'СЕТ СН'!$G$11+СВЦЭМ!$D$10+'СЕТ СН'!$G$6-'СЕТ СН'!$G$23</f>
        <v>1350.15239337</v>
      </c>
      <c r="C53" s="36">
        <f>SUMIFS(СВЦЭМ!$D$33:$D$776,СВЦЭМ!$A$33:$A$776,$A53,СВЦЭМ!$B$33:$B$776,C$47)+'СЕТ СН'!$G$11+СВЦЭМ!$D$10+'СЕТ СН'!$G$6-'СЕТ СН'!$G$23</f>
        <v>1370.7251724</v>
      </c>
      <c r="D53" s="36">
        <f>SUMIFS(СВЦЭМ!$D$33:$D$776,СВЦЭМ!$A$33:$A$776,$A53,СВЦЭМ!$B$33:$B$776,D$47)+'СЕТ СН'!$G$11+СВЦЭМ!$D$10+'СЕТ СН'!$G$6-'СЕТ СН'!$G$23</f>
        <v>1384.4876514600001</v>
      </c>
      <c r="E53" s="36">
        <f>SUMIFS(СВЦЭМ!$D$33:$D$776,СВЦЭМ!$A$33:$A$776,$A53,СВЦЭМ!$B$33:$B$776,E$47)+'СЕТ СН'!$G$11+СВЦЭМ!$D$10+'СЕТ СН'!$G$6-'СЕТ СН'!$G$23</f>
        <v>1392.06746963</v>
      </c>
      <c r="F53" s="36">
        <f>SUMIFS(СВЦЭМ!$D$33:$D$776,СВЦЭМ!$A$33:$A$776,$A53,СВЦЭМ!$B$33:$B$776,F$47)+'СЕТ СН'!$G$11+СВЦЭМ!$D$10+'СЕТ СН'!$G$6-'СЕТ СН'!$G$23</f>
        <v>1396.46511293</v>
      </c>
      <c r="G53" s="36">
        <f>SUMIFS(СВЦЭМ!$D$33:$D$776,СВЦЭМ!$A$33:$A$776,$A53,СВЦЭМ!$B$33:$B$776,G$47)+'СЕТ СН'!$G$11+СВЦЭМ!$D$10+'СЕТ СН'!$G$6-'СЕТ СН'!$G$23</f>
        <v>1379.99690046</v>
      </c>
      <c r="H53" s="36">
        <f>SUMIFS(СВЦЭМ!$D$33:$D$776,СВЦЭМ!$A$33:$A$776,$A53,СВЦЭМ!$B$33:$B$776,H$47)+'СЕТ СН'!$G$11+СВЦЭМ!$D$10+'СЕТ СН'!$G$6-'СЕТ СН'!$G$23</f>
        <v>1351.0230965800001</v>
      </c>
      <c r="I53" s="36">
        <f>SUMIFS(СВЦЭМ!$D$33:$D$776,СВЦЭМ!$A$33:$A$776,$A53,СВЦЭМ!$B$33:$B$776,I$47)+'СЕТ СН'!$G$11+СВЦЭМ!$D$10+'СЕТ СН'!$G$6-'СЕТ СН'!$G$23</f>
        <v>1319.8792603000002</v>
      </c>
      <c r="J53" s="36">
        <f>SUMIFS(СВЦЭМ!$D$33:$D$776,СВЦЭМ!$A$33:$A$776,$A53,СВЦЭМ!$B$33:$B$776,J$47)+'СЕТ СН'!$G$11+СВЦЭМ!$D$10+'СЕТ СН'!$G$6-'СЕТ СН'!$G$23</f>
        <v>1312.17200959</v>
      </c>
      <c r="K53" s="36">
        <f>SUMIFS(СВЦЭМ!$D$33:$D$776,СВЦЭМ!$A$33:$A$776,$A53,СВЦЭМ!$B$33:$B$776,K$47)+'СЕТ СН'!$G$11+СВЦЭМ!$D$10+'СЕТ СН'!$G$6-'СЕТ СН'!$G$23</f>
        <v>1307.7629548</v>
      </c>
      <c r="L53" s="36">
        <f>SUMIFS(СВЦЭМ!$D$33:$D$776,СВЦЭМ!$A$33:$A$776,$A53,СВЦЭМ!$B$33:$B$776,L$47)+'СЕТ СН'!$G$11+СВЦЭМ!$D$10+'СЕТ СН'!$G$6-'СЕТ СН'!$G$23</f>
        <v>1325.1897372399999</v>
      </c>
      <c r="M53" s="36">
        <f>SUMIFS(СВЦЭМ!$D$33:$D$776,СВЦЭМ!$A$33:$A$776,$A53,СВЦЭМ!$B$33:$B$776,M$47)+'СЕТ СН'!$G$11+СВЦЭМ!$D$10+'СЕТ СН'!$G$6-'СЕТ СН'!$G$23</f>
        <v>1357.2004930400001</v>
      </c>
      <c r="N53" s="36">
        <f>SUMIFS(СВЦЭМ!$D$33:$D$776,СВЦЭМ!$A$33:$A$776,$A53,СВЦЭМ!$B$33:$B$776,N$47)+'СЕТ СН'!$G$11+СВЦЭМ!$D$10+'СЕТ СН'!$G$6-'СЕТ СН'!$G$23</f>
        <v>1367.2247829800001</v>
      </c>
      <c r="O53" s="36">
        <f>SUMIFS(СВЦЭМ!$D$33:$D$776,СВЦЭМ!$A$33:$A$776,$A53,СВЦЭМ!$B$33:$B$776,O$47)+'СЕТ СН'!$G$11+СВЦЭМ!$D$10+'СЕТ СН'!$G$6-'СЕТ СН'!$G$23</f>
        <v>1370.4507126799999</v>
      </c>
      <c r="P53" s="36">
        <f>SUMIFS(СВЦЭМ!$D$33:$D$776,СВЦЭМ!$A$33:$A$776,$A53,СВЦЭМ!$B$33:$B$776,P$47)+'СЕТ СН'!$G$11+СВЦЭМ!$D$10+'СЕТ СН'!$G$6-'СЕТ СН'!$G$23</f>
        <v>1380.2204238600002</v>
      </c>
      <c r="Q53" s="36">
        <f>SUMIFS(СВЦЭМ!$D$33:$D$776,СВЦЭМ!$A$33:$A$776,$A53,СВЦЭМ!$B$33:$B$776,Q$47)+'СЕТ СН'!$G$11+СВЦЭМ!$D$10+'СЕТ СН'!$G$6-'СЕТ СН'!$G$23</f>
        <v>1366.8873104600002</v>
      </c>
      <c r="R53" s="36">
        <f>SUMIFS(СВЦЭМ!$D$33:$D$776,СВЦЭМ!$A$33:$A$776,$A53,СВЦЭМ!$B$33:$B$776,R$47)+'СЕТ СН'!$G$11+СВЦЭМ!$D$10+'СЕТ СН'!$G$6-'СЕТ СН'!$G$23</f>
        <v>1327.0232078700001</v>
      </c>
      <c r="S53" s="36">
        <f>SUMIFS(СВЦЭМ!$D$33:$D$776,СВЦЭМ!$A$33:$A$776,$A53,СВЦЭМ!$B$33:$B$776,S$47)+'СЕТ СН'!$G$11+СВЦЭМ!$D$10+'СЕТ СН'!$G$6-'СЕТ СН'!$G$23</f>
        <v>1308.0401339099999</v>
      </c>
      <c r="T53" s="36">
        <f>SUMIFS(СВЦЭМ!$D$33:$D$776,СВЦЭМ!$A$33:$A$776,$A53,СВЦЭМ!$B$33:$B$776,T$47)+'СЕТ СН'!$G$11+СВЦЭМ!$D$10+'СЕТ СН'!$G$6-'СЕТ СН'!$G$23</f>
        <v>1332.0933008000002</v>
      </c>
      <c r="U53" s="36">
        <f>SUMIFS(СВЦЭМ!$D$33:$D$776,СВЦЭМ!$A$33:$A$776,$A53,СВЦЭМ!$B$33:$B$776,U$47)+'СЕТ СН'!$G$11+СВЦЭМ!$D$10+'СЕТ СН'!$G$6-'СЕТ СН'!$G$23</f>
        <v>1320.35518211</v>
      </c>
      <c r="V53" s="36">
        <f>SUMIFS(СВЦЭМ!$D$33:$D$776,СВЦЭМ!$A$33:$A$776,$A53,СВЦЭМ!$B$33:$B$776,V$47)+'СЕТ СН'!$G$11+СВЦЭМ!$D$10+'СЕТ СН'!$G$6-'СЕТ СН'!$G$23</f>
        <v>1308.1840523800001</v>
      </c>
      <c r="W53" s="36">
        <f>SUMIFS(СВЦЭМ!$D$33:$D$776,СВЦЭМ!$A$33:$A$776,$A53,СВЦЭМ!$B$33:$B$776,W$47)+'СЕТ СН'!$G$11+СВЦЭМ!$D$10+'СЕТ СН'!$G$6-'СЕТ СН'!$G$23</f>
        <v>1296.0070722600001</v>
      </c>
      <c r="X53" s="36">
        <f>SUMIFS(СВЦЭМ!$D$33:$D$776,СВЦЭМ!$A$33:$A$776,$A53,СВЦЭМ!$B$33:$B$776,X$47)+'СЕТ СН'!$G$11+СВЦЭМ!$D$10+'СЕТ СН'!$G$6-'СЕТ СН'!$G$23</f>
        <v>1298.7288555800001</v>
      </c>
      <c r="Y53" s="36">
        <f>SUMIFS(СВЦЭМ!$D$33:$D$776,СВЦЭМ!$A$33:$A$776,$A53,СВЦЭМ!$B$33:$B$776,Y$47)+'СЕТ СН'!$G$11+СВЦЭМ!$D$10+'СЕТ СН'!$G$6-'СЕТ СН'!$G$23</f>
        <v>1294.22264784</v>
      </c>
    </row>
    <row r="54" spans="1:25" ht="15.75" x14ac:dyDescent="0.2">
      <c r="A54" s="35">
        <f t="shared" si="1"/>
        <v>43776</v>
      </c>
      <c r="B54" s="36">
        <f>SUMIFS(СВЦЭМ!$D$33:$D$776,СВЦЭМ!$A$33:$A$776,$A54,СВЦЭМ!$B$33:$B$776,B$47)+'СЕТ СН'!$G$11+СВЦЭМ!$D$10+'СЕТ СН'!$G$6-'СЕТ СН'!$G$23</f>
        <v>1340.60712601</v>
      </c>
      <c r="C54" s="36">
        <f>SUMIFS(СВЦЭМ!$D$33:$D$776,СВЦЭМ!$A$33:$A$776,$A54,СВЦЭМ!$B$33:$B$776,C$47)+'СЕТ СН'!$G$11+СВЦЭМ!$D$10+'СЕТ СН'!$G$6-'СЕТ СН'!$G$23</f>
        <v>1371.61419344</v>
      </c>
      <c r="D54" s="36">
        <f>SUMIFS(СВЦЭМ!$D$33:$D$776,СВЦЭМ!$A$33:$A$776,$A54,СВЦЭМ!$B$33:$B$776,D$47)+'СЕТ СН'!$G$11+СВЦЭМ!$D$10+'СЕТ СН'!$G$6-'СЕТ СН'!$G$23</f>
        <v>1385.7498305300001</v>
      </c>
      <c r="E54" s="36">
        <f>SUMIFS(СВЦЭМ!$D$33:$D$776,СВЦЭМ!$A$33:$A$776,$A54,СВЦЭМ!$B$33:$B$776,E$47)+'СЕТ СН'!$G$11+СВЦЭМ!$D$10+'СЕТ СН'!$G$6-'СЕТ СН'!$G$23</f>
        <v>1399.7748274999999</v>
      </c>
      <c r="F54" s="36">
        <f>SUMIFS(СВЦЭМ!$D$33:$D$776,СВЦЭМ!$A$33:$A$776,$A54,СВЦЭМ!$B$33:$B$776,F$47)+'СЕТ СН'!$G$11+СВЦЭМ!$D$10+'СЕТ СН'!$G$6-'СЕТ СН'!$G$23</f>
        <v>1399.3869090100002</v>
      </c>
      <c r="G54" s="36">
        <f>SUMIFS(СВЦЭМ!$D$33:$D$776,СВЦЭМ!$A$33:$A$776,$A54,СВЦЭМ!$B$33:$B$776,G$47)+'СЕТ СН'!$G$11+СВЦЭМ!$D$10+'СЕТ СН'!$G$6-'СЕТ СН'!$G$23</f>
        <v>1370.5026902100001</v>
      </c>
      <c r="H54" s="36">
        <f>SUMIFS(СВЦЭМ!$D$33:$D$776,СВЦЭМ!$A$33:$A$776,$A54,СВЦЭМ!$B$33:$B$776,H$47)+'СЕТ СН'!$G$11+СВЦЭМ!$D$10+'СЕТ СН'!$G$6-'СЕТ СН'!$G$23</f>
        <v>1326.77559475</v>
      </c>
      <c r="I54" s="36">
        <f>SUMIFS(СВЦЭМ!$D$33:$D$776,СВЦЭМ!$A$33:$A$776,$A54,СВЦЭМ!$B$33:$B$776,I$47)+'СЕТ СН'!$G$11+СВЦЭМ!$D$10+'СЕТ СН'!$G$6-'СЕТ СН'!$G$23</f>
        <v>1305.61218424</v>
      </c>
      <c r="J54" s="36">
        <f>SUMIFS(СВЦЭМ!$D$33:$D$776,СВЦЭМ!$A$33:$A$776,$A54,СВЦЭМ!$B$33:$B$776,J$47)+'СЕТ СН'!$G$11+СВЦЭМ!$D$10+'СЕТ СН'!$G$6-'СЕТ СН'!$G$23</f>
        <v>1299.3306910000001</v>
      </c>
      <c r="K54" s="36">
        <f>SUMIFS(СВЦЭМ!$D$33:$D$776,СВЦЭМ!$A$33:$A$776,$A54,СВЦЭМ!$B$33:$B$776,K$47)+'СЕТ СН'!$G$11+СВЦЭМ!$D$10+'СЕТ СН'!$G$6-'СЕТ СН'!$G$23</f>
        <v>1300.1627176000002</v>
      </c>
      <c r="L54" s="36">
        <f>SUMIFS(СВЦЭМ!$D$33:$D$776,СВЦЭМ!$A$33:$A$776,$A54,СВЦЭМ!$B$33:$B$776,L$47)+'СЕТ СН'!$G$11+СВЦЭМ!$D$10+'СЕТ СН'!$G$6-'СЕТ СН'!$G$23</f>
        <v>1322.3749468800002</v>
      </c>
      <c r="M54" s="36">
        <f>SUMIFS(СВЦЭМ!$D$33:$D$776,СВЦЭМ!$A$33:$A$776,$A54,СВЦЭМ!$B$33:$B$776,M$47)+'СЕТ СН'!$G$11+СВЦЭМ!$D$10+'СЕТ СН'!$G$6-'СЕТ СН'!$G$23</f>
        <v>1338.7977623100001</v>
      </c>
      <c r="N54" s="36">
        <f>SUMIFS(СВЦЭМ!$D$33:$D$776,СВЦЭМ!$A$33:$A$776,$A54,СВЦЭМ!$B$33:$B$776,N$47)+'СЕТ СН'!$G$11+СВЦЭМ!$D$10+'СЕТ СН'!$G$6-'СЕТ СН'!$G$23</f>
        <v>1350.8081706800001</v>
      </c>
      <c r="O54" s="36">
        <f>SUMIFS(СВЦЭМ!$D$33:$D$776,СВЦЭМ!$A$33:$A$776,$A54,СВЦЭМ!$B$33:$B$776,O$47)+'СЕТ СН'!$G$11+СВЦЭМ!$D$10+'СЕТ СН'!$G$6-'СЕТ СН'!$G$23</f>
        <v>1361.2242048500002</v>
      </c>
      <c r="P54" s="36">
        <f>SUMIFS(СВЦЭМ!$D$33:$D$776,СВЦЭМ!$A$33:$A$776,$A54,СВЦЭМ!$B$33:$B$776,P$47)+'СЕТ СН'!$G$11+СВЦЭМ!$D$10+'СЕТ СН'!$G$6-'СЕТ СН'!$G$23</f>
        <v>1362.2814544299999</v>
      </c>
      <c r="Q54" s="36">
        <f>SUMIFS(СВЦЭМ!$D$33:$D$776,СВЦЭМ!$A$33:$A$776,$A54,СВЦЭМ!$B$33:$B$776,Q$47)+'СЕТ СН'!$G$11+СВЦЭМ!$D$10+'СЕТ СН'!$G$6-'СЕТ СН'!$G$23</f>
        <v>1355.8624776700001</v>
      </c>
      <c r="R54" s="36">
        <f>SUMIFS(СВЦЭМ!$D$33:$D$776,СВЦЭМ!$A$33:$A$776,$A54,СВЦЭМ!$B$33:$B$776,R$47)+'СЕТ СН'!$G$11+СВЦЭМ!$D$10+'СЕТ СН'!$G$6-'СЕТ СН'!$G$23</f>
        <v>1309.7386889500001</v>
      </c>
      <c r="S54" s="36">
        <f>SUMIFS(СВЦЭМ!$D$33:$D$776,СВЦЭМ!$A$33:$A$776,$A54,СВЦЭМ!$B$33:$B$776,S$47)+'СЕТ СН'!$G$11+СВЦЭМ!$D$10+'СЕТ СН'!$G$6-'СЕТ СН'!$G$23</f>
        <v>1296.7147959500001</v>
      </c>
      <c r="T54" s="36">
        <f>SUMIFS(СВЦЭМ!$D$33:$D$776,СВЦЭМ!$A$33:$A$776,$A54,СВЦЭМ!$B$33:$B$776,T$47)+'СЕТ СН'!$G$11+СВЦЭМ!$D$10+'СЕТ СН'!$G$6-'СЕТ СН'!$G$23</f>
        <v>1284.7288951400001</v>
      </c>
      <c r="U54" s="36">
        <f>SUMIFS(СВЦЭМ!$D$33:$D$776,СВЦЭМ!$A$33:$A$776,$A54,СВЦЭМ!$B$33:$B$776,U$47)+'СЕТ СН'!$G$11+СВЦЭМ!$D$10+'СЕТ СН'!$G$6-'СЕТ СН'!$G$23</f>
        <v>1282.3535128399999</v>
      </c>
      <c r="V54" s="36">
        <f>SUMIFS(СВЦЭМ!$D$33:$D$776,СВЦЭМ!$A$33:$A$776,$A54,СВЦЭМ!$B$33:$B$776,V$47)+'СЕТ СН'!$G$11+СВЦЭМ!$D$10+'СЕТ СН'!$G$6-'СЕТ СН'!$G$23</f>
        <v>1282.4209346800001</v>
      </c>
      <c r="W54" s="36">
        <f>SUMIFS(СВЦЭМ!$D$33:$D$776,СВЦЭМ!$A$33:$A$776,$A54,СВЦЭМ!$B$33:$B$776,W$47)+'СЕТ СН'!$G$11+СВЦЭМ!$D$10+'СЕТ СН'!$G$6-'СЕТ СН'!$G$23</f>
        <v>1274.74456209</v>
      </c>
      <c r="X54" s="36">
        <f>SUMIFS(СВЦЭМ!$D$33:$D$776,СВЦЭМ!$A$33:$A$776,$A54,СВЦЭМ!$B$33:$B$776,X$47)+'СЕТ СН'!$G$11+СВЦЭМ!$D$10+'СЕТ СН'!$G$6-'СЕТ СН'!$G$23</f>
        <v>1281.2585097800002</v>
      </c>
      <c r="Y54" s="36">
        <f>SUMIFS(СВЦЭМ!$D$33:$D$776,СВЦЭМ!$A$33:$A$776,$A54,СВЦЭМ!$B$33:$B$776,Y$47)+'СЕТ СН'!$G$11+СВЦЭМ!$D$10+'СЕТ СН'!$G$6-'СЕТ СН'!$G$23</f>
        <v>1316.6203341700002</v>
      </c>
    </row>
    <row r="55" spans="1:25" ht="15.75" x14ac:dyDescent="0.2">
      <c r="A55" s="35">
        <f t="shared" si="1"/>
        <v>43777</v>
      </c>
      <c r="B55" s="36">
        <f>SUMIFS(СВЦЭМ!$D$33:$D$776,СВЦЭМ!$A$33:$A$776,$A55,СВЦЭМ!$B$33:$B$776,B$47)+'СЕТ СН'!$G$11+СВЦЭМ!$D$10+'СЕТ СН'!$G$6-'СЕТ СН'!$G$23</f>
        <v>1391.09369874</v>
      </c>
      <c r="C55" s="36">
        <f>SUMIFS(СВЦЭМ!$D$33:$D$776,СВЦЭМ!$A$33:$A$776,$A55,СВЦЭМ!$B$33:$B$776,C$47)+'СЕТ СН'!$G$11+СВЦЭМ!$D$10+'СЕТ СН'!$G$6-'СЕТ СН'!$G$23</f>
        <v>1428.75137907</v>
      </c>
      <c r="D55" s="36">
        <f>SUMIFS(СВЦЭМ!$D$33:$D$776,СВЦЭМ!$A$33:$A$776,$A55,СВЦЭМ!$B$33:$B$776,D$47)+'СЕТ СН'!$G$11+СВЦЭМ!$D$10+'СЕТ СН'!$G$6-'СЕТ СН'!$G$23</f>
        <v>1438.1654469</v>
      </c>
      <c r="E55" s="36">
        <f>SUMIFS(СВЦЭМ!$D$33:$D$776,СВЦЭМ!$A$33:$A$776,$A55,СВЦЭМ!$B$33:$B$776,E$47)+'СЕТ СН'!$G$11+СВЦЭМ!$D$10+'СЕТ СН'!$G$6-'СЕТ СН'!$G$23</f>
        <v>1446.6142918800001</v>
      </c>
      <c r="F55" s="36">
        <f>SUMIFS(СВЦЭМ!$D$33:$D$776,СВЦЭМ!$A$33:$A$776,$A55,СВЦЭМ!$B$33:$B$776,F$47)+'СЕТ СН'!$G$11+СВЦЭМ!$D$10+'СЕТ СН'!$G$6-'СЕТ СН'!$G$23</f>
        <v>1442.3547594199999</v>
      </c>
      <c r="G55" s="36">
        <f>SUMIFS(СВЦЭМ!$D$33:$D$776,СВЦЭМ!$A$33:$A$776,$A55,СВЦЭМ!$B$33:$B$776,G$47)+'СЕТ СН'!$G$11+СВЦЭМ!$D$10+'СЕТ СН'!$G$6-'СЕТ СН'!$G$23</f>
        <v>1422.5282249100001</v>
      </c>
      <c r="H55" s="36">
        <f>SUMIFS(СВЦЭМ!$D$33:$D$776,СВЦЭМ!$A$33:$A$776,$A55,СВЦЭМ!$B$33:$B$776,H$47)+'СЕТ СН'!$G$11+СВЦЭМ!$D$10+'СЕТ СН'!$G$6-'СЕТ СН'!$G$23</f>
        <v>1372.32595057</v>
      </c>
      <c r="I55" s="36">
        <f>SUMIFS(СВЦЭМ!$D$33:$D$776,СВЦЭМ!$A$33:$A$776,$A55,СВЦЭМ!$B$33:$B$776,I$47)+'СЕТ СН'!$G$11+СВЦЭМ!$D$10+'СЕТ СН'!$G$6-'СЕТ СН'!$G$23</f>
        <v>1340.7312549500002</v>
      </c>
      <c r="J55" s="36">
        <f>SUMIFS(СВЦЭМ!$D$33:$D$776,СВЦЭМ!$A$33:$A$776,$A55,СВЦЭМ!$B$33:$B$776,J$47)+'СЕТ СН'!$G$11+СВЦЭМ!$D$10+'СЕТ СН'!$G$6-'СЕТ СН'!$G$23</f>
        <v>1331.23636876</v>
      </c>
      <c r="K55" s="36">
        <f>SUMIFS(СВЦЭМ!$D$33:$D$776,СВЦЭМ!$A$33:$A$776,$A55,СВЦЭМ!$B$33:$B$776,K$47)+'СЕТ СН'!$G$11+СВЦЭМ!$D$10+'СЕТ СН'!$G$6-'СЕТ СН'!$G$23</f>
        <v>1328.71569159</v>
      </c>
      <c r="L55" s="36">
        <f>SUMIFS(СВЦЭМ!$D$33:$D$776,СВЦЭМ!$A$33:$A$776,$A55,СВЦЭМ!$B$33:$B$776,L$47)+'СЕТ СН'!$G$11+СВЦЭМ!$D$10+'СЕТ СН'!$G$6-'СЕТ СН'!$G$23</f>
        <v>1321.8656238100002</v>
      </c>
      <c r="M55" s="36">
        <f>SUMIFS(СВЦЭМ!$D$33:$D$776,СВЦЭМ!$A$33:$A$776,$A55,СВЦЭМ!$B$33:$B$776,M$47)+'СЕТ СН'!$G$11+СВЦЭМ!$D$10+'СЕТ СН'!$G$6-'СЕТ СН'!$G$23</f>
        <v>1333.76541585</v>
      </c>
      <c r="N55" s="36">
        <f>SUMIFS(СВЦЭМ!$D$33:$D$776,СВЦЭМ!$A$33:$A$776,$A55,СВЦЭМ!$B$33:$B$776,N$47)+'СЕТ СН'!$G$11+СВЦЭМ!$D$10+'СЕТ СН'!$G$6-'СЕТ СН'!$G$23</f>
        <v>1345.5691258700001</v>
      </c>
      <c r="O55" s="36">
        <f>SUMIFS(СВЦЭМ!$D$33:$D$776,СВЦЭМ!$A$33:$A$776,$A55,СВЦЭМ!$B$33:$B$776,O$47)+'СЕТ СН'!$G$11+СВЦЭМ!$D$10+'СЕТ СН'!$G$6-'СЕТ СН'!$G$23</f>
        <v>1354.7813581700002</v>
      </c>
      <c r="P55" s="36">
        <f>SUMIFS(СВЦЭМ!$D$33:$D$776,СВЦЭМ!$A$33:$A$776,$A55,СВЦЭМ!$B$33:$B$776,P$47)+'СЕТ СН'!$G$11+СВЦЭМ!$D$10+'СЕТ СН'!$G$6-'СЕТ СН'!$G$23</f>
        <v>1358.38074428</v>
      </c>
      <c r="Q55" s="36">
        <f>SUMIFS(СВЦЭМ!$D$33:$D$776,СВЦЭМ!$A$33:$A$776,$A55,СВЦЭМ!$B$33:$B$776,Q$47)+'СЕТ СН'!$G$11+СВЦЭМ!$D$10+'СЕТ СН'!$G$6-'СЕТ СН'!$G$23</f>
        <v>1360.72621342</v>
      </c>
      <c r="R55" s="36">
        <f>SUMIFS(СВЦЭМ!$D$33:$D$776,СВЦЭМ!$A$33:$A$776,$A55,СВЦЭМ!$B$33:$B$776,R$47)+'СЕТ СН'!$G$11+СВЦЭМ!$D$10+'СЕТ СН'!$G$6-'СЕТ СН'!$G$23</f>
        <v>1321.1706646800001</v>
      </c>
      <c r="S55" s="36">
        <f>SUMIFS(СВЦЭМ!$D$33:$D$776,СВЦЭМ!$A$33:$A$776,$A55,СВЦЭМ!$B$33:$B$776,S$47)+'СЕТ СН'!$G$11+СВЦЭМ!$D$10+'СЕТ СН'!$G$6-'СЕТ СН'!$G$23</f>
        <v>1303.09649233</v>
      </c>
      <c r="T55" s="36">
        <f>SUMIFS(СВЦЭМ!$D$33:$D$776,СВЦЭМ!$A$33:$A$776,$A55,СВЦЭМ!$B$33:$B$776,T$47)+'СЕТ СН'!$G$11+СВЦЭМ!$D$10+'СЕТ СН'!$G$6-'СЕТ СН'!$G$23</f>
        <v>1286.30476419</v>
      </c>
      <c r="U55" s="36">
        <f>SUMIFS(СВЦЭМ!$D$33:$D$776,СВЦЭМ!$A$33:$A$776,$A55,СВЦЭМ!$B$33:$B$776,U$47)+'СЕТ СН'!$G$11+СВЦЭМ!$D$10+'СЕТ СН'!$G$6-'СЕТ СН'!$G$23</f>
        <v>1280.0181228500001</v>
      </c>
      <c r="V55" s="36">
        <f>SUMIFS(СВЦЭМ!$D$33:$D$776,СВЦЭМ!$A$33:$A$776,$A55,СВЦЭМ!$B$33:$B$776,V$47)+'СЕТ СН'!$G$11+СВЦЭМ!$D$10+'СЕТ СН'!$G$6-'СЕТ СН'!$G$23</f>
        <v>1293.5865519600002</v>
      </c>
      <c r="W55" s="36">
        <f>SUMIFS(СВЦЭМ!$D$33:$D$776,СВЦЭМ!$A$33:$A$776,$A55,СВЦЭМ!$B$33:$B$776,W$47)+'СЕТ СН'!$G$11+СВЦЭМ!$D$10+'СЕТ СН'!$G$6-'СЕТ СН'!$G$23</f>
        <v>1306.4835749200001</v>
      </c>
      <c r="X55" s="36">
        <f>SUMIFS(СВЦЭМ!$D$33:$D$776,СВЦЭМ!$A$33:$A$776,$A55,СВЦЭМ!$B$33:$B$776,X$47)+'СЕТ СН'!$G$11+СВЦЭМ!$D$10+'СЕТ СН'!$G$6-'СЕТ СН'!$G$23</f>
        <v>1323.0799423600001</v>
      </c>
      <c r="Y55" s="36">
        <f>SUMIFS(СВЦЭМ!$D$33:$D$776,СВЦЭМ!$A$33:$A$776,$A55,СВЦЭМ!$B$33:$B$776,Y$47)+'СЕТ СН'!$G$11+СВЦЭМ!$D$10+'СЕТ СН'!$G$6-'СЕТ СН'!$G$23</f>
        <v>1350.2816848000002</v>
      </c>
    </row>
    <row r="56" spans="1:25" ht="15.75" x14ac:dyDescent="0.2">
      <c r="A56" s="35">
        <f t="shared" si="1"/>
        <v>43778</v>
      </c>
      <c r="B56" s="36">
        <f>SUMIFS(СВЦЭМ!$D$33:$D$776,СВЦЭМ!$A$33:$A$776,$A56,СВЦЭМ!$B$33:$B$776,B$47)+'СЕТ СН'!$G$11+СВЦЭМ!$D$10+'СЕТ СН'!$G$6-'СЕТ СН'!$G$23</f>
        <v>1411.2187338000001</v>
      </c>
      <c r="C56" s="36">
        <f>SUMIFS(СВЦЭМ!$D$33:$D$776,СВЦЭМ!$A$33:$A$776,$A56,СВЦЭМ!$B$33:$B$776,C$47)+'СЕТ СН'!$G$11+СВЦЭМ!$D$10+'СЕТ СН'!$G$6-'СЕТ СН'!$G$23</f>
        <v>1449.6866783099999</v>
      </c>
      <c r="D56" s="36">
        <f>SUMIFS(СВЦЭМ!$D$33:$D$776,СВЦЭМ!$A$33:$A$776,$A56,СВЦЭМ!$B$33:$B$776,D$47)+'СЕТ СН'!$G$11+СВЦЭМ!$D$10+'СЕТ СН'!$G$6-'СЕТ СН'!$G$23</f>
        <v>1464.51804778</v>
      </c>
      <c r="E56" s="36">
        <f>SUMIFS(СВЦЭМ!$D$33:$D$776,СВЦЭМ!$A$33:$A$776,$A56,СВЦЭМ!$B$33:$B$776,E$47)+'СЕТ СН'!$G$11+СВЦЭМ!$D$10+'СЕТ СН'!$G$6-'СЕТ СН'!$G$23</f>
        <v>1480.63592023</v>
      </c>
      <c r="F56" s="36">
        <f>SUMIFS(СВЦЭМ!$D$33:$D$776,СВЦЭМ!$A$33:$A$776,$A56,СВЦЭМ!$B$33:$B$776,F$47)+'СЕТ СН'!$G$11+СВЦЭМ!$D$10+'СЕТ СН'!$G$6-'СЕТ СН'!$G$23</f>
        <v>1475.9020263500001</v>
      </c>
      <c r="G56" s="36">
        <f>SUMIFS(СВЦЭМ!$D$33:$D$776,СВЦЭМ!$A$33:$A$776,$A56,СВЦЭМ!$B$33:$B$776,G$47)+'СЕТ СН'!$G$11+СВЦЭМ!$D$10+'СЕТ СН'!$G$6-'СЕТ СН'!$G$23</f>
        <v>1467.2754230600001</v>
      </c>
      <c r="H56" s="36">
        <f>SUMIFS(СВЦЭМ!$D$33:$D$776,СВЦЭМ!$A$33:$A$776,$A56,СВЦЭМ!$B$33:$B$776,H$47)+'СЕТ СН'!$G$11+СВЦЭМ!$D$10+'СЕТ СН'!$G$6-'СЕТ СН'!$G$23</f>
        <v>1423.4055314699999</v>
      </c>
      <c r="I56" s="36">
        <f>SUMIFS(СВЦЭМ!$D$33:$D$776,СВЦЭМ!$A$33:$A$776,$A56,СВЦЭМ!$B$33:$B$776,I$47)+'СЕТ СН'!$G$11+СВЦЭМ!$D$10+'СЕТ СН'!$G$6-'СЕТ СН'!$G$23</f>
        <v>1382.3428328499999</v>
      </c>
      <c r="J56" s="36">
        <f>SUMIFS(СВЦЭМ!$D$33:$D$776,СВЦЭМ!$A$33:$A$776,$A56,СВЦЭМ!$B$33:$B$776,J$47)+'СЕТ СН'!$G$11+СВЦЭМ!$D$10+'СЕТ СН'!$G$6-'СЕТ СН'!$G$23</f>
        <v>1366.9703806699999</v>
      </c>
      <c r="K56" s="36">
        <f>SUMIFS(СВЦЭМ!$D$33:$D$776,СВЦЭМ!$A$33:$A$776,$A56,СВЦЭМ!$B$33:$B$776,K$47)+'СЕТ СН'!$G$11+СВЦЭМ!$D$10+'СЕТ СН'!$G$6-'СЕТ СН'!$G$23</f>
        <v>1360.99674611</v>
      </c>
      <c r="L56" s="36">
        <f>SUMIFS(СВЦЭМ!$D$33:$D$776,СВЦЭМ!$A$33:$A$776,$A56,СВЦЭМ!$B$33:$B$776,L$47)+'СЕТ СН'!$G$11+СВЦЭМ!$D$10+'СЕТ СН'!$G$6-'СЕТ СН'!$G$23</f>
        <v>1368.61164379</v>
      </c>
      <c r="M56" s="36">
        <f>SUMIFS(СВЦЭМ!$D$33:$D$776,СВЦЭМ!$A$33:$A$776,$A56,СВЦЭМ!$B$33:$B$776,M$47)+'СЕТ СН'!$G$11+СВЦЭМ!$D$10+'СЕТ СН'!$G$6-'СЕТ СН'!$G$23</f>
        <v>1374.09511907</v>
      </c>
      <c r="N56" s="36">
        <f>SUMIFS(СВЦЭМ!$D$33:$D$776,СВЦЭМ!$A$33:$A$776,$A56,СВЦЭМ!$B$33:$B$776,N$47)+'СЕТ СН'!$G$11+СВЦЭМ!$D$10+'СЕТ СН'!$G$6-'СЕТ СН'!$G$23</f>
        <v>1379.08197049</v>
      </c>
      <c r="O56" s="36">
        <f>SUMIFS(СВЦЭМ!$D$33:$D$776,СВЦЭМ!$A$33:$A$776,$A56,СВЦЭМ!$B$33:$B$776,O$47)+'СЕТ СН'!$G$11+СВЦЭМ!$D$10+'СЕТ СН'!$G$6-'СЕТ СН'!$G$23</f>
        <v>1390.4617314300001</v>
      </c>
      <c r="P56" s="36">
        <f>SUMIFS(СВЦЭМ!$D$33:$D$776,СВЦЭМ!$A$33:$A$776,$A56,СВЦЭМ!$B$33:$B$776,P$47)+'СЕТ СН'!$G$11+СВЦЭМ!$D$10+'СЕТ СН'!$G$6-'СЕТ СН'!$G$23</f>
        <v>1402.06550812</v>
      </c>
      <c r="Q56" s="36">
        <f>SUMIFS(СВЦЭМ!$D$33:$D$776,СВЦЭМ!$A$33:$A$776,$A56,СВЦЭМ!$B$33:$B$776,Q$47)+'СЕТ СН'!$G$11+СВЦЭМ!$D$10+'СЕТ СН'!$G$6-'СЕТ СН'!$G$23</f>
        <v>1397.2578609100001</v>
      </c>
      <c r="R56" s="36">
        <f>SUMIFS(СВЦЭМ!$D$33:$D$776,СВЦЭМ!$A$33:$A$776,$A56,СВЦЭМ!$B$33:$B$776,R$47)+'СЕТ СН'!$G$11+СВЦЭМ!$D$10+'СЕТ СН'!$G$6-'СЕТ СН'!$G$23</f>
        <v>1354.3724375400002</v>
      </c>
      <c r="S56" s="36">
        <f>SUMIFS(СВЦЭМ!$D$33:$D$776,СВЦЭМ!$A$33:$A$776,$A56,СВЦЭМ!$B$33:$B$776,S$47)+'СЕТ СН'!$G$11+СВЦЭМ!$D$10+'СЕТ СН'!$G$6-'СЕТ СН'!$G$23</f>
        <v>1319.8317772999999</v>
      </c>
      <c r="T56" s="36">
        <f>SUMIFS(СВЦЭМ!$D$33:$D$776,СВЦЭМ!$A$33:$A$776,$A56,СВЦЭМ!$B$33:$B$776,T$47)+'СЕТ СН'!$G$11+СВЦЭМ!$D$10+'СЕТ СН'!$G$6-'СЕТ СН'!$G$23</f>
        <v>1330.4847009499999</v>
      </c>
      <c r="U56" s="36">
        <f>SUMIFS(СВЦЭМ!$D$33:$D$776,СВЦЭМ!$A$33:$A$776,$A56,СВЦЭМ!$B$33:$B$776,U$47)+'СЕТ СН'!$G$11+СВЦЭМ!$D$10+'СЕТ СН'!$G$6-'СЕТ СН'!$G$23</f>
        <v>1331.6923056600001</v>
      </c>
      <c r="V56" s="36">
        <f>SUMIFS(СВЦЭМ!$D$33:$D$776,СВЦЭМ!$A$33:$A$776,$A56,СВЦЭМ!$B$33:$B$776,V$47)+'СЕТ СН'!$G$11+СВЦЭМ!$D$10+'СЕТ СН'!$G$6-'СЕТ СН'!$G$23</f>
        <v>1323.60738059</v>
      </c>
      <c r="W56" s="36">
        <f>SUMIFS(СВЦЭМ!$D$33:$D$776,СВЦЭМ!$A$33:$A$776,$A56,СВЦЭМ!$B$33:$B$776,W$47)+'СЕТ СН'!$G$11+СВЦЭМ!$D$10+'СЕТ СН'!$G$6-'СЕТ СН'!$G$23</f>
        <v>1313.7780876000002</v>
      </c>
      <c r="X56" s="36">
        <f>SUMIFS(СВЦЭМ!$D$33:$D$776,СВЦЭМ!$A$33:$A$776,$A56,СВЦЭМ!$B$33:$B$776,X$47)+'СЕТ СН'!$G$11+СВЦЭМ!$D$10+'СЕТ СН'!$G$6-'СЕТ СН'!$G$23</f>
        <v>1313.5854930600001</v>
      </c>
      <c r="Y56" s="36">
        <f>SUMIFS(СВЦЭМ!$D$33:$D$776,СВЦЭМ!$A$33:$A$776,$A56,СВЦЭМ!$B$33:$B$776,Y$47)+'СЕТ СН'!$G$11+СВЦЭМ!$D$10+'СЕТ СН'!$G$6-'СЕТ СН'!$G$23</f>
        <v>1343.5576701800001</v>
      </c>
    </row>
    <row r="57" spans="1:25" ht="15.75" x14ac:dyDescent="0.2">
      <c r="A57" s="35">
        <f t="shared" si="1"/>
        <v>43779</v>
      </c>
      <c r="B57" s="36">
        <f>SUMIFS(СВЦЭМ!$D$33:$D$776,СВЦЭМ!$A$33:$A$776,$A57,СВЦЭМ!$B$33:$B$776,B$47)+'СЕТ СН'!$G$11+СВЦЭМ!$D$10+'СЕТ СН'!$G$6-'СЕТ СН'!$G$23</f>
        <v>1408.5796261</v>
      </c>
      <c r="C57" s="36">
        <f>SUMIFS(СВЦЭМ!$D$33:$D$776,СВЦЭМ!$A$33:$A$776,$A57,СВЦЭМ!$B$33:$B$776,C$47)+'СЕТ СН'!$G$11+СВЦЭМ!$D$10+'СЕТ СН'!$G$6-'СЕТ СН'!$G$23</f>
        <v>1444.5701330400002</v>
      </c>
      <c r="D57" s="36">
        <f>SUMIFS(СВЦЭМ!$D$33:$D$776,СВЦЭМ!$A$33:$A$776,$A57,СВЦЭМ!$B$33:$B$776,D$47)+'СЕТ СН'!$G$11+СВЦЭМ!$D$10+'СЕТ СН'!$G$6-'СЕТ СН'!$G$23</f>
        <v>1462.3624942900001</v>
      </c>
      <c r="E57" s="36">
        <f>SUMIFS(СВЦЭМ!$D$33:$D$776,СВЦЭМ!$A$33:$A$776,$A57,СВЦЭМ!$B$33:$B$776,E$47)+'СЕТ СН'!$G$11+СВЦЭМ!$D$10+'СЕТ СН'!$G$6-'СЕТ СН'!$G$23</f>
        <v>1476.6916371299999</v>
      </c>
      <c r="F57" s="36">
        <f>SUMIFS(СВЦЭМ!$D$33:$D$776,СВЦЭМ!$A$33:$A$776,$A57,СВЦЭМ!$B$33:$B$776,F$47)+'СЕТ СН'!$G$11+СВЦЭМ!$D$10+'СЕТ СН'!$G$6-'СЕТ СН'!$G$23</f>
        <v>1476.2771246000002</v>
      </c>
      <c r="G57" s="36">
        <f>SUMIFS(СВЦЭМ!$D$33:$D$776,СВЦЭМ!$A$33:$A$776,$A57,СВЦЭМ!$B$33:$B$776,G$47)+'СЕТ СН'!$G$11+СВЦЭМ!$D$10+'СЕТ СН'!$G$6-'СЕТ СН'!$G$23</f>
        <v>1464.0386695100001</v>
      </c>
      <c r="H57" s="36">
        <f>SUMIFS(СВЦЭМ!$D$33:$D$776,СВЦЭМ!$A$33:$A$776,$A57,СВЦЭМ!$B$33:$B$776,H$47)+'СЕТ СН'!$G$11+СВЦЭМ!$D$10+'СЕТ СН'!$G$6-'СЕТ СН'!$G$23</f>
        <v>1438.4680543300001</v>
      </c>
      <c r="I57" s="36">
        <f>SUMIFS(СВЦЭМ!$D$33:$D$776,СВЦЭМ!$A$33:$A$776,$A57,СВЦЭМ!$B$33:$B$776,I$47)+'СЕТ СН'!$G$11+СВЦЭМ!$D$10+'СЕТ СН'!$G$6-'СЕТ СН'!$G$23</f>
        <v>1427.5103636200001</v>
      </c>
      <c r="J57" s="36">
        <f>SUMIFS(СВЦЭМ!$D$33:$D$776,СВЦЭМ!$A$33:$A$776,$A57,СВЦЭМ!$B$33:$B$776,J$47)+'СЕТ СН'!$G$11+СВЦЭМ!$D$10+'СЕТ СН'!$G$6-'СЕТ СН'!$G$23</f>
        <v>1416.4451942000001</v>
      </c>
      <c r="K57" s="36">
        <f>SUMIFS(СВЦЭМ!$D$33:$D$776,СВЦЭМ!$A$33:$A$776,$A57,СВЦЭМ!$B$33:$B$776,K$47)+'СЕТ СН'!$G$11+СВЦЭМ!$D$10+'СЕТ СН'!$G$6-'СЕТ СН'!$G$23</f>
        <v>1387.3079803300002</v>
      </c>
      <c r="L57" s="36">
        <f>SUMIFS(СВЦЭМ!$D$33:$D$776,СВЦЭМ!$A$33:$A$776,$A57,СВЦЭМ!$B$33:$B$776,L$47)+'СЕТ СН'!$G$11+СВЦЭМ!$D$10+'СЕТ СН'!$G$6-'СЕТ СН'!$G$23</f>
        <v>1372.7198968600001</v>
      </c>
      <c r="M57" s="36">
        <f>SUMIFS(СВЦЭМ!$D$33:$D$776,СВЦЭМ!$A$33:$A$776,$A57,СВЦЭМ!$B$33:$B$776,M$47)+'СЕТ СН'!$G$11+СВЦЭМ!$D$10+'СЕТ СН'!$G$6-'СЕТ СН'!$G$23</f>
        <v>1372.7024796400001</v>
      </c>
      <c r="N57" s="36">
        <f>SUMIFS(СВЦЭМ!$D$33:$D$776,СВЦЭМ!$A$33:$A$776,$A57,СВЦЭМ!$B$33:$B$776,N$47)+'СЕТ СН'!$G$11+СВЦЭМ!$D$10+'СЕТ СН'!$G$6-'СЕТ СН'!$G$23</f>
        <v>1379.46603155</v>
      </c>
      <c r="O57" s="36">
        <f>SUMIFS(СВЦЭМ!$D$33:$D$776,СВЦЭМ!$A$33:$A$776,$A57,СВЦЭМ!$B$33:$B$776,O$47)+'СЕТ СН'!$G$11+СВЦЭМ!$D$10+'СЕТ СН'!$G$6-'СЕТ СН'!$G$23</f>
        <v>1392.1751480900002</v>
      </c>
      <c r="P57" s="36">
        <f>SUMIFS(СВЦЭМ!$D$33:$D$776,СВЦЭМ!$A$33:$A$776,$A57,СВЦЭМ!$B$33:$B$776,P$47)+'СЕТ СН'!$G$11+СВЦЭМ!$D$10+'СЕТ СН'!$G$6-'СЕТ СН'!$G$23</f>
        <v>1408.1407211000001</v>
      </c>
      <c r="Q57" s="36">
        <f>SUMIFS(СВЦЭМ!$D$33:$D$776,СВЦЭМ!$A$33:$A$776,$A57,СВЦЭМ!$B$33:$B$776,Q$47)+'СЕТ СН'!$G$11+СВЦЭМ!$D$10+'СЕТ СН'!$G$6-'СЕТ СН'!$G$23</f>
        <v>1410.78487494</v>
      </c>
      <c r="R57" s="36">
        <f>SUMIFS(СВЦЭМ!$D$33:$D$776,СВЦЭМ!$A$33:$A$776,$A57,СВЦЭМ!$B$33:$B$776,R$47)+'СЕТ СН'!$G$11+СВЦЭМ!$D$10+'СЕТ СН'!$G$6-'СЕТ СН'!$G$23</f>
        <v>1360.1451682000002</v>
      </c>
      <c r="S57" s="36">
        <f>SUMIFS(СВЦЭМ!$D$33:$D$776,СВЦЭМ!$A$33:$A$776,$A57,СВЦЭМ!$B$33:$B$776,S$47)+'СЕТ СН'!$G$11+СВЦЭМ!$D$10+'СЕТ СН'!$G$6-'СЕТ СН'!$G$23</f>
        <v>1329.1750558799999</v>
      </c>
      <c r="T57" s="36">
        <f>SUMIFS(СВЦЭМ!$D$33:$D$776,СВЦЭМ!$A$33:$A$776,$A57,СВЦЭМ!$B$33:$B$776,T$47)+'СЕТ СН'!$G$11+СВЦЭМ!$D$10+'СЕТ СН'!$G$6-'СЕТ СН'!$G$23</f>
        <v>1338.61965796</v>
      </c>
      <c r="U57" s="36">
        <f>SUMIFS(СВЦЭМ!$D$33:$D$776,СВЦЭМ!$A$33:$A$776,$A57,СВЦЭМ!$B$33:$B$776,U$47)+'СЕТ СН'!$G$11+СВЦЭМ!$D$10+'СЕТ СН'!$G$6-'СЕТ СН'!$G$23</f>
        <v>1336.3158132900001</v>
      </c>
      <c r="V57" s="36">
        <f>SUMIFS(СВЦЭМ!$D$33:$D$776,СВЦЭМ!$A$33:$A$776,$A57,СВЦЭМ!$B$33:$B$776,V$47)+'СЕТ СН'!$G$11+СВЦЭМ!$D$10+'СЕТ СН'!$G$6-'СЕТ СН'!$G$23</f>
        <v>1327.5974705200001</v>
      </c>
      <c r="W57" s="36">
        <f>SUMIFS(СВЦЭМ!$D$33:$D$776,СВЦЭМ!$A$33:$A$776,$A57,СВЦЭМ!$B$33:$B$776,W$47)+'СЕТ СН'!$G$11+СВЦЭМ!$D$10+'СЕТ СН'!$G$6-'СЕТ СН'!$G$23</f>
        <v>1320.3400639800002</v>
      </c>
      <c r="X57" s="36">
        <f>SUMIFS(СВЦЭМ!$D$33:$D$776,СВЦЭМ!$A$33:$A$776,$A57,СВЦЭМ!$B$33:$B$776,X$47)+'СЕТ СН'!$G$11+СВЦЭМ!$D$10+'СЕТ СН'!$G$6-'СЕТ СН'!$G$23</f>
        <v>1306.4605994000001</v>
      </c>
      <c r="Y57" s="36">
        <f>SUMIFS(СВЦЭМ!$D$33:$D$776,СВЦЭМ!$A$33:$A$776,$A57,СВЦЭМ!$B$33:$B$776,Y$47)+'СЕТ СН'!$G$11+СВЦЭМ!$D$10+'СЕТ СН'!$G$6-'СЕТ СН'!$G$23</f>
        <v>1325.4619152700002</v>
      </c>
    </row>
    <row r="58" spans="1:25" ht="15.75" x14ac:dyDescent="0.2">
      <c r="A58" s="35">
        <f t="shared" si="1"/>
        <v>43780</v>
      </c>
      <c r="B58" s="36">
        <f>SUMIFS(СВЦЭМ!$D$33:$D$776,СВЦЭМ!$A$33:$A$776,$A58,СВЦЭМ!$B$33:$B$776,B$47)+'СЕТ СН'!$G$11+СВЦЭМ!$D$10+'СЕТ СН'!$G$6-'СЕТ СН'!$G$23</f>
        <v>1398.9739344300001</v>
      </c>
      <c r="C58" s="36">
        <f>SUMIFS(СВЦЭМ!$D$33:$D$776,СВЦЭМ!$A$33:$A$776,$A58,СВЦЭМ!$B$33:$B$776,C$47)+'СЕТ СН'!$G$11+СВЦЭМ!$D$10+'СЕТ СН'!$G$6-'СЕТ СН'!$G$23</f>
        <v>1436.3541414199999</v>
      </c>
      <c r="D58" s="36">
        <f>SUMIFS(СВЦЭМ!$D$33:$D$776,СВЦЭМ!$A$33:$A$776,$A58,СВЦЭМ!$B$33:$B$776,D$47)+'СЕТ СН'!$G$11+СВЦЭМ!$D$10+'СЕТ СН'!$G$6-'СЕТ СН'!$G$23</f>
        <v>1463.95291417</v>
      </c>
      <c r="E58" s="36">
        <f>SUMIFS(СВЦЭМ!$D$33:$D$776,СВЦЭМ!$A$33:$A$776,$A58,СВЦЭМ!$B$33:$B$776,E$47)+'СЕТ СН'!$G$11+СВЦЭМ!$D$10+'СЕТ СН'!$G$6-'СЕТ СН'!$G$23</f>
        <v>1473.51872809</v>
      </c>
      <c r="F58" s="36">
        <f>SUMIFS(СВЦЭМ!$D$33:$D$776,СВЦЭМ!$A$33:$A$776,$A58,СВЦЭМ!$B$33:$B$776,F$47)+'СЕТ СН'!$G$11+СВЦЭМ!$D$10+'СЕТ СН'!$G$6-'СЕТ СН'!$G$23</f>
        <v>1481.5753563500002</v>
      </c>
      <c r="G58" s="36">
        <f>SUMIFS(СВЦЭМ!$D$33:$D$776,СВЦЭМ!$A$33:$A$776,$A58,СВЦЭМ!$B$33:$B$776,G$47)+'СЕТ СН'!$G$11+СВЦЭМ!$D$10+'СЕТ СН'!$G$6-'СЕТ СН'!$G$23</f>
        <v>1449.2953556000002</v>
      </c>
      <c r="H58" s="36">
        <f>SUMIFS(СВЦЭМ!$D$33:$D$776,СВЦЭМ!$A$33:$A$776,$A58,СВЦЭМ!$B$33:$B$776,H$47)+'СЕТ СН'!$G$11+СВЦЭМ!$D$10+'СЕТ СН'!$G$6-'СЕТ СН'!$G$23</f>
        <v>1444.2213015000002</v>
      </c>
      <c r="I58" s="36">
        <f>SUMIFS(СВЦЭМ!$D$33:$D$776,СВЦЭМ!$A$33:$A$776,$A58,СВЦЭМ!$B$33:$B$776,I$47)+'СЕТ СН'!$G$11+СВЦЭМ!$D$10+'СЕТ СН'!$G$6-'СЕТ СН'!$G$23</f>
        <v>1433.54089877</v>
      </c>
      <c r="J58" s="36">
        <f>SUMIFS(СВЦЭМ!$D$33:$D$776,СВЦЭМ!$A$33:$A$776,$A58,СВЦЭМ!$B$33:$B$776,J$47)+'СЕТ СН'!$G$11+СВЦЭМ!$D$10+'СЕТ СН'!$G$6-'СЕТ СН'!$G$23</f>
        <v>1429.1542455399999</v>
      </c>
      <c r="K58" s="36">
        <f>SUMIFS(СВЦЭМ!$D$33:$D$776,СВЦЭМ!$A$33:$A$776,$A58,СВЦЭМ!$B$33:$B$776,K$47)+'СЕТ СН'!$G$11+СВЦЭМ!$D$10+'СЕТ СН'!$G$6-'СЕТ СН'!$G$23</f>
        <v>1419.51364354</v>
      </c>
      <c r="L58" s="36">
        <f>SUMIFS(СВЦЭМ!$D$33:$D$776,СВЦЭМ!$A$33:$A$776,$A58,СВЦЭМ!$B$33:$B$776,L$47)+'СЕТ СН'!$G$11+СВЦЭМ!$D$10+'СЕТ СН'!$G$6-'СЕТ СН'!$G$23</f>
        <v>1380.7777490200001</v>
      </c>
      <c r="M58" s="36">
        <f>SUMIFS(СВЦЭМ!$D$33:$D$776,СВЦЭМ!$A$33:$A$776,$A58,СВЦЭМ!$B$33:$B$776,M$47)+'СЕТ СН'!$G$11+СВЦЭМ!$D$10+'СЕТ СН'!$G$6-'СЕТ СН'!$G$23</f>
        <v>1367.4584643600001</v>
      </c>
      <c r="N58" s="36">
        <f>SUMIFS(СВЦЭМ!$D$33:$D$776,СВЦЭМ!$A$33:$A$776,$A58,СВЦЭМ!$B$33:$B$776,N$47)+'СЕТ СН'!$G$11+СВЦЭМ!$D$10+'СЕТ СН'!$G$6-'СЕТ СН'!$G$23</f>
        <v>1363.4171669000002</v>
      </c>
      <c r="O58" s="36">
        <f>SUMIFS(СВЦЭМ!$D$33:$D$776,СВЦЭМ!$A$33:$A$776,$A58,СВЦЭМ!$B$33:$B$776,O$47)+'СЕТ СН'!$G$11+СВЦЭМ!$D$10+'СЕТ СН'!$G$6-'СЕТ СН'!$G$23</f>
        <v>1364.9986987299999</v>
      </c>
      <c r="P58" s="36">
        <f>SUMIFS(СВЦЭМ!$D$33:$D$776,СВЦЭМ!$A$33:$A$776,$A58,СВЦЭМ!$B$33:$B$776,P$47)+'СЕТ СН'!$G$11+СВЦЭМ!$D$10+'СЕТ СН'!$G$6-'СЕТ СН'!$G$23</f>
        <v>1369.3154277200001</v>
      </c>
      <c r="Q58" s="36">
        <f>SUMIFS(СВЦЭМ!$D$33:$D$776,СВЦЭМ!$A$33:$A$776,$A58,СВЦЭМ!$B$33:$B$776,Q$47)+'СЕТ СН'!$G$11+СВЦЭМ!$D$10+'СЕТ СН'!$G$6-'СЕТ СН'!$G$23</f>
        <v>1372.0665432599999</v>
      </c>
      <c r="R58" s="36">
        <f>SUMIFS(СВЦЭМ!$D$33:$D$776,СВЦЭМ!$A$33:$A$776,$A58,СВЦЭМ!$B$33:$B$776,R$47)+'СЕТ СН'!$G$11+СВЦЭМ!$D$10+'СЕТ СН'!$G$6-'СЕТ СН'!$G$23</f>
        <v>1373.09009195</v>
      </c>
      <c r="S58" s="36">
        <f>SUMIFS(СВЦЭМ!$D$33:$D$776,СВЦЭМ!$A$33:$A$776,$A58,СВЦЭМ!$B$33:$B$776,S$47)+'СЕТ СН'!$G$11+СВЦЭМ!$D$10+'СЕТ СН'!$G$6-'СЕТ СН'!$G$23</f>
        <v>1368.9990815000001</v>
      </c>
      <c r="T58" s="36">
        <f>SUMIFS(СВЦЭМ!$D$33:$D$776,СВЦЭМ!$A$33:$A$776,$A58,СВЦЭМ!$B$33:$B$776,T$47)+'СЕТ СН'!$G$11+СВЦЭМ!$D$10+'СЕТ СН'!$G$6-'СЕТ СН'!$G$23</f>
        <v>1376.4069403399999</v>
      </c>
      <c r="U58" s="36">
        <f>SUMIFS(СВЦЭМ!$D$33:$D$776,СВЦЭМ!$A$33:$A$776,$A58,СВЦЭМ!$B$33:$B$776,U$47)+'СЕТ СН'!$G$11+СВЦЭМ!$D$10+'СЕТ СН'!$G$6-'СЕТ СН'!$G$23</f>
        <v>1368.0431283299999</v>
      </c>
      <c r="V58" s="36">
        <f>SUMIFS(СВЦЭМ!$D$33:$D$776,СВЦЭМ!$A$33:$A$776,$A58,СВЦЭМ!$B$33:$B$776,V$47)+'СЕТ СН'!$G$11+СВЦЭМ!$D$10+'СЕТ СН'!$G$6-'СЕТ СН'!$G$23</f>
        <v>1366.4354613400001</v>
      </c>
      <c r="W58" s="36">
        <f>SUMIFS(СВЦЭМ!$D$33:$D$776,СВЦЭМ!$A$33:$A$776,$A58,СВЦЭМ!$B$33:$B$776,W$47)+'СЕТ СН'!$G$11+СВЦЭМ!$D$10+'СЕТ СН'!$G$6-'СЕТ СН'!$G$23</f>
        <v>1364.0214462700001</v>
      </c>
      <c r="X58" s="36">
        <f>SUMIFS(СВЦЭМ!$D$33:$D$776,СВЦЭМ!$A$33:$A$776,$A58,СВЦЭМ!$B$33:$B$776,X$47)+'СЕТ СН'!$G$11+СВЦЭМ!$D$10+'СЕТ СН'!$G$6-'СЕТ СН'!$G$23</f>
        <v>1364.32512103</v>
      </c>
      <c r="Y58" s="36">
        <f>SUMIFS(СВЦЭМ!$D$33:$D$776,СВЦЭМ!$A$33:$A$776,$A58,СВЦЭМ!$B$33:$B$776,Y$47)+'СЕТ СН'!$G$11+СВЦЭМ!$D$10+'СЕТ СН'!$G$6-'СЕТ СН'!$G$23</f>
        <v>1397.84171386</v>
      </c>
    </row>
    <row r="59" spans="1:25" ht="15.75" x14ac:dyDescent="0.2">
      <c r="A59" s="35">
        <f t="shared" si="1"/>
        <v>43781</v>
      </c>
      <c r="B59" s="36">
        <f>SUMIFS(СВЦЭМ!$D$33:$D$776,СВЦЭМ!$A$33:$A$776,$A59,СВЦЭМ!$B$33:$B$776,B$47)+'СЕТ СН'!$G$11+СВЦЭМ!$D$10+'СЕТ СН'!$G$6-'СЕТ СН'!$G$23</f>
        <v>1391.4865972900002</v>
      </c>
      <c r="C59" s="36">
        <f>SUMIFS(СВЦЭМ!$D$33:$D$776,СВЦЭМ!$A$33:$A$776,$A59,СВЦЭМ!$B$33:$B$776,C$47)+'СЕТ СН'!$G$11+СВЦЭМ!$D$10+'СЕТ СН'!$G$6-'СЕТ СН'!$G$23</f>
        <v>1436.1039848600001</v>
      </c>
      <c r="D59" s="36">
        <f>SUMIFS(СВЦЭМ!$D$33:$D$776,СВЦЭМ!$A$33:$A$776,$A59,СВЦЭМ!$B$33:$B$776,D$47)+'СЕТ СН'!$G$11+СВЦЭМ!$D$10+'СЕТ СН'!$G$6-'СЕТ СН'!$G$23</f>
        <v>1442.44849277</v>
      </c>
      <c r="E59" s="36">
        <f>SUMIFS(СВЦЭМ!$D$33:$D$776,СВЦЭМ!$A$33:$A$776,$A59,СВЦЭМ!$B$33:$B$776,E$47)+'СЕТ СН'!$G$11+СВЦЭМ!$D$10+'СЕТ СН'!$G$6-'СЕТ СН'!$G$23</f>
        <v>1452.7571775199999</v>
      </c>
      <c r="F59" s="36">
        <f>SUMIFS(СВЦЭМ!$D$33:$D$776,СВЦЭМ!$A$33:$A$776,$A59,СВЦЭМ!$B$33:$B$776,F$47)+'СЕТ СН'!$G$11+СВЦЭМ!$D$10+'СЕТ СН'!$G$6-'СЕТ СН'!$G$23</f>
        <v>1447.6615387100001</v>
      </c>
      <c r="G59" s="36">
        <f>SUMIFS(СВЦЭМ!$D$33:$D$776,СВЦЭМ!$A$33:$A$776,$A59,СВЦЭМ!$B$33:$B$776,G$47)+'СЕТ СН'!$G$11+СВЦЭМ!$D$10+'СЕТ СН'!$G$6-'СЕТ СН'!$G$23</f>
        <v>1425.2685653200001</v>
      </c>
      <c r="H59" s="36">
        <f>SUMIFS(СВЦЭМ!$D$33:$D$776,СВЦЭМ!$A$33:$A$776,$A59,СВЦЭМ!$B$33:$B$776,H$47)+'СЕТ СН'!$G$11+СВЦЭМ!$D$10+'СЕТ СН'!$G$6-'СЕТ СН'!$G$23</f>
        <v>1394.8708290300001</v>
      </c>
      <c r="I59" s="36">
        <f>SUMIFS(СВЦЭМ!$D$33:$D$776,СВЦЭМ!$A$33:$A$776,$A59,СВЦЭМ!$B$33:$B$776,I$47)+'СЕТ СН'!$G$11+СВЦЭМ!$D$10+'СЕТ СН'!$G$6-'СЕТ СН'!$G$23</f>
        <v>1372.9579238900001</v>
      </c>
      <c r="J59" s="36">
        <f>SUMIFS(СВЦЭМ!$D$33:$D$776,СВЦЭМ!$A$33:$A$776,$A59,СВЦЭМ!$B$33:$B$776,J$47)+'СЕТ СН'!$G$11+СВЦЭМ!$D$10+'СЕТ СН'!$G$6-'СЕТ СН'!$G$23</f>
        <v>1354.8556247700001</v>
      </c>
      <c r="K59" s="36">
        <f>SUMIFS(СВЦЭМ!$D$33:$D$776,СВЦЭМ!$A$33:$A$776,$A59,СВЦЭМ!$B$33:$B$776,K$47)+'СЕТ СН'!$G$11+СВЦЭМ!$D$10+'СЕТ СН'!$G$6-'СЕТ СН'!$G$23</f>
        <v>1352.14327314</v>
      </c>
      <c r="L59" s="36">
        <f>SUMIFS(СВЦЭМ!$D$33:$D$776,СВЦЭМ!$A$33:$A$776,$A59,СВЦЭМ!$B$33:$B$776,L$47)+'СЕТ СН'!$G$11+СВЦЭМ!$D$10+'СЕТ СН'!$G$6-'СЕТ СН'!$G$23</f>
        <v>1325.2762281</v>
      </c>
      <c r="M59" s="36">
        <f>SUMIFS(СВЦЭМ!$D$33:$D$776,СВЦЭМ!$A$33:$A$776,$A59,СВЦЭМ!$B$33:$B$776,M$47)+'СЕТ СН'!$G$11+СВЦЭМ!$D$10+'СЕТ СН'!$G$6-'СЕТ СН'!$G$23</f>
        <v>1311.6914252500001</v>
      </c>
      <c r="N59" s="36">
        <f>SUMIFS(СВЦЭМ!$D$33:$D$776,СВЦЭМ!$A$33:$A$776,$A59,СВЦЭМ!$B$33:$B$776,N$47)+'СЕТ СН'!$G$11+СВЦЭМ!$D$10+'СЕТ СН'!$G$6-'СЕТ СН'!$G$23</f>
        <v>1335.1031943800001</v>
      </c>
      <c r="O59" s="36">
        <f>SUMIFS(СВЦЭМ!$D$33:$D$776,СВЦЭМ!$A$33:$A$776,$A59,СВЦЭМ!$B$33:$B$776,O$47)+'СЕТ СН'!$G$11+СВЦЭМ!$D$10+'СЕТ СН'!$G$6-'СЕТ СН'!$G$23</f>
        <v>1341.3753770500002</v>
      </c>
      <c r="P59" s="36">
        <f>SUMIFS(СВЦЭМ!$D$33:$D$776,СВЦЭМ!$A$33:$A$776,$A59,СВЦЭМ!$B$33:$B$776,P$47)+'СЕТ СН'!$G$11+СВЦЭМ!$D$10+'СЕТ СН'!$G$6-'СЕТ СН'!$G$23</f>
        <v>1359.03779816</v>
      </c>
      <c r="Q59" s="36">
        <f>SUMIFS(СВЦЭМ!$D$33:$D$776,СВЦЭМ!$A$33:$A$776,$A59,СВЦЭМ!$B$33:$B$776,Q$47)+'СЕТ СН'!$G$11+СВЦЭМ!$D$10+'СЕТ СН'!$G$6-'СЕТ СН'!$G$23</f>
        <v>1374.99790239</v>
      </c>
      <c r="R59" s="36">
        <f>SUMIFS(СВЦЭМ!$D$33:$D$776,СВЦЭМ!$A$33:$A$776,$A59,СВЦЭМ!$B$33:$B$776,R$47)+'СЕТ СН'!$G$11+СВЦЭМ!$D$10+'СЕТ СН'!$G$6-'СЕТ СН'!$G$23</f>
        <v>1375.03531262</v>
      </c>
      <c r="S59" s="36">
        <f>SUMIFS(СВЦЭМ!$D$33:$D$776,СВЦЭМ!$A$33:$A$776,$A59,СВЦЭМ!$B$33:$B$776,S$47)+'СЕТ СН'!$G$11+СВЦЭМ!$D$10+'СЕТ СН'!$G$6-'СЕТ СН'!$G$23</f>
        <v>1382.83233582</v>
      </c>
      <c r="T59" s="36">
        <f>SUMIFS(СВЦЭМ!$D$33:$D$776,СВЦЭМ!$A$33:$A$776,$A59,СВЦЭМ!$B$33:$B$776,T$47)+'СЕТ СН'!$G$11+СВЦЭМ!$D$10+'СЕТ СН'!$G$6-'СЕТ СН'!$G$23</f>
        <v>1373.96575016</v>
      </c>
      <c r="U59" s="36">
        <f>SUMIFS(СВЦЭМ!$D$33:$D$776,СВЦЭМ!$A$33:$A$776,$A59,СВЦЭМ!$B$33:$B$776,U$47)+'СЕТ СН'!$G$11+СВЦЭМ!$D$10+'СЕТ СН'!$G$6-'СЕТ СН'!$G$23</f>
        <v>1365.27339119</v>
      </c>
      <c r="V59" s="36">
        <f>SUMIFS(СВЦЭМ!$D$33:$D$776,СВЦЭМ!$A$33:$A$776,$A59,СВЦЭМ!$B$33:$B$776,V$47)+'СЕТ СН'!$G$11+СВЦЭМ!$D$10+'СЕТ СН'!$G$6-'СЕТ СН'!$G$23</f>
        <v>1361.1825992399999</v>
      </c>
      <c r="W59" s="36">
        <f>SUMIFS(СВЦЭМ!$D$33:$D$776,СВЦЭМ!$A$33:$A$776,$A59,СВЦЭМ!$B$33:$B$776,W$47)+'СЕТ СН'!$G$11+СВЦЭМ!$D$10+'СЕТ СН'!$G$6-'СЕТ СН'!$G$23</f>
        <v>1379.4066474199999</v>
      </c>
      <c r="X59" s="36">
        <f>SUMIFS(СВЦЭМ!$D$33:$D$776,СВЦЭМ!$A$33:$A$776,$A59,СВЦЭМ!$B$33:$B$776,X$47)+'СЕТ СН'!$G$11+СВЦЭМ!$D$10+'СЕТ СН'!$G$6-'СЕТ СН'!$G$23</f>
        <v>1402.1068851300001</v>
      </c>
      <c r="Y59" s="36">
        <f>SUMIFS(СВЦЭМ!$D$33:$D$776,СВЦЭМ!$A$33:$A$776,$A59,СВЦЭМ!$B$33:$B$776,Y$47)+'СЕТ СН'!$G$11+СВЦЭМ!$D$10+'СЕТ СН'!$G$6-'СЕТ СН'!$G$23</f>
        <v>1460.3852167</v>
      </c>
    </row>
    <row r="60" spans="1:25" ht="15.75" x14ac:dyDescent="0.2">
      <c r="A60" s="35">
        <f t="shared" si="1"/>
        <v>43782</v>
      </c>
      <c r="B60" s="36">
        <f>SUMIFS(СВЦЭМ!$D$33:$D$776,СВЦЭМ!$A$33:$A$776,$A60,СВЦЭМ!$B$33:$B$776,B$47)+'СЕТ СН'!$G$11+СВЦЭМ!$D$10+'СЕТ СН'!$G$6-'СЕТ СН'!$G$23</f>
        <v>1443.5579897900002</v>
      </c>
      <c r="C60" s="36">
        <f>SUMIFS(СВЦЭМ!$D$33:$D$776,СВЦЭМ!$A$33:$A$776,$A60,СВЦЭМ!$B$33:$B$776,C$47)+'СЕТ СН'!$G$11+СВЦЭМ!$D$10+'СЕТ СН'!$G$6-'СЕТ СН'!$G$23</f>
        <v>1509.7339531500002</v>
      </c>
      <c r="D60" s="36">
        <f>SUMIFS(СВЦЭМ!$D$33:$D$776,СВЦЭМ!$A$33:$A$776,$A60,СВЦЭМ!$B$33:$B$776,D$47)+'СЕТ СН'!$G$11+СВЦЭМ!$D$10+'СЕТ СН'!$G$6-'СЕТ СН'!$G$23</f>
        <v>1537.4395415700001</v>
      </c>
      <c r="E60" s="36">
        <f>SUMIFS(СВЦЭМ!$D$33:$D$776,СВЦЭМ!$A$33:$A$776,$A60,СВЦЭМ!$B$33:$B$776,E$47)+'СЕТ СН'!$G$11+СВЦЭМ!$D$10+'СЕТ СН'!$G$6-'СЕТ СН'!$G$23</f>
        <v>1520.7031972200002</v>
      </c>
      <c r="F60" s="36">
        <f>SUMIFS(СВЦЭМ!$D$33:$D$776,СВЦЭМ!$A$33:$A$776,$A60,СВЦЭМ!$B$33:$B$776,F$47)+'СЕТ СН'!$G$11+СВЦЭМ!$D$10+'СЕТ СН'!$G$6-'СЕТ СН'!$G$23</f>
        <v>1497.3132176900001</v>
      </c>
      <c r="G60" s="36">
        <f>SUMIFS(СВЦЭМ!$D$33:$D$776,СВЦЭМ!$A$33:$A$776,$A60,СВЦЭМ!$B$33:$B$776,G$47)+'СЕТ СН'!$G$11+СВЦЭМ!$D$10+'СЕТ СН'!$G$6-'СЕТ СН'!$G$23</f>
        <v>1470.3526172900001</v>
      </c>
      <c r="H60" s="36">
        <f>SUMIFS(СВЦЭМ!$D$33:$D$776,СВЦЭМ!$A$33:$A$776,$A60,СВЦЭМ!$B$33:$B$776,H$47)+'СЕТ СН'!$G$11+СВЦЭМ!$D$10+'СЕТ СН'!$G$6-'СЕТ СН'!$G$23</f>
        <v>1439.31625581</v>
      </c>
      <c r="I60" s="36">
        <f>SUMIFS(СВЦЭМ!$D$33:$D$776,СВЦЭМ!$A$33:$A$776,$A60,СВЦЭМ!$B$33:$B$776,I$47)+'СЕТ СН'!$G$11+СВЦЭМ!$D$10+'СЕТ СН'!$G$6-'СЕТ СН'!$G$23</f>
        <v>1386.2647996400001</v>
      </c>
      <c r="J60" s="36">
        <f>SUMIFS(СВЦЭМ!$D$33:$D$776,СВЦЭМ!$A$33:$A$776,$A60,СВЦЭМ!$B$33:$B$776,J$47)+'СЕТ СН'!$G$11+СВЦЭМ!$D$10+'СЕТ СН'!$G$6-'СЕТ СН'!$G$23</f>
        <v>1358.91775921</v>
      </c>
      <c r="K60" s="36">
        <f>SUMIFS(СВЦЭМ!$D$33:$D$776,СВЦЭМ!$A$33:$A$776,$A60,СВЦЭМ!$B$33:$B$776,K$47)+'СЕТ СН'!$G$11+СВЦЭМ!$D$10+'СЕТ СН'!$G$6-'СЕТ СН'!$G$23</f>
        <v>1347.7393802199999</v>
      </c>
      <c r="L60" s="36">
        <f>SUMIFS(СВЦЭМ!$D$33:$D$776,СВЦЭМ!$A$33:$A$776,$A60,СВЦЭМ!$B$33:$B$776,L$47)+'СЕТ СН'!$G$11+СВЦЭМ!$D$10+'СЕТ СН'!$G$6-'СЕТ СН'!$G$23</f>
        <v>1315.89573324</v>
      </c>
      <c r="M60" s="36">
        <f>SUMIFS(СВЦЭМ!$D$33:$D$776,СВЦЭМ!$A$33:$A$776,$A60,СВЦЭМ!$B$33:$B$776,M$47)+'СЕТ СН'!$G$11+СВЦЭМ!$D$10+'СЕТ СН'!$G$6-'СЕТ СН'!$G$23</f>
        <v>1304.4632477300001</v>
      </c>
      <c r="N60" s="36">
        <f>SUMIFS(СВЦЭМ!$D$33:$D$776,СВЦЭМ!$A$33:$A$776,$A60,СВЦЭМ!$B$33:$B$776,N$47)+'СЕТ СН'!$G$11+СВЦЭМ!$D$10+'СЕТ СН'!$G$6-'СЕТ СН'!$G$23</f>
        <v>1305.1395999800002</v>
      </c>
      <c r="O60" s="36">
        <f>SUMIFS(СВЦЭМ!$D$33:$D$776,СВЦЭМ!$A$33:$A$776,$A60,СВЦЭМ!$B$33:$B$776,O$47)+'СЕТ СН'!$G$11+СВЦЭМ!$D$10+'СЕТ СН'!$G$6-'СЕТ СН'!$G$23</f>
        <v>1307.52567331</v>
      </c>
      <c r="P60" s="36">
        <f>SUMIFS(СВЦЭМ!$D$33:$D$776,СВЦЭМ!$A$33:$A$776,$A60,СВЦЭМ!$B$33:$B$776,P$47)+'СЕТ СН'!$G$11+СВЦЭМ!$D$10+'СЕТ СН'!$G$6-'СЕТ СН'!$G$23</f>
        <v>1309.1746515300001</v>
      </c>
      <c r="Q60" s="36">
        <f>SUMIFS(СВЦЭМ!$D$33:$D$776,СВЦЭМ!$A$33:$A$776,$A60,СВЦЭМ!$B$33:$B$776,Q$47)+'СЕТ СН'!$G$11+СВЦЭМ!$D$10+'СЕТ СН'!$G$6-'СЕТ СН'!$G$23</f>
        <v>1308.64013092</v>
      </c>
      <c r="R60" s="36">
        <f>SUMIFS(СВЦЭМ!$D$33:$D$776,СВЦЭМ!$A$33:$A$776,$A60,СВЦЭМ!$B$33:$B$776,R$47)+'СЕТ СН'!$G$11+СВЦЭМ!$D$10+'СЕТ СН'!$G$6-'СЕТ СН'!$G$23</f>
        <v>1298.79564185</v>
      </c>
      <c r="S60" s="36">
        <f>SUMIFS(СВЦЭМ!$D$33:$D$776,СВЦЭМ!$A$33:$A$776,$A60,СВЦЭМ!$B$33:$B$776,S$47)+'СЕТ СН'!$G$11+СВЦЭМ!$D$10+'СЕТ СН'!$G$6-'СЕТ СН'!$G$23</f>
        <v>1302.41460972</v>
      </c>
      <c r="T60" s="36">
        <f>SUMIFS(СВЦЭМ!$D$33:$D$776,СВЦЭМ!$A$33:$A$776,$A60,СВЦЭМ!$B$33:$B$776,T$47)+'СЕТ СН'!$G$11+СВЦЭМ!$D$10+'СЕТ СН'!$G$6-'СЕТ СН'!$G$23</f>
        <v>1320.5462333600001</v>
      </c>
      <c r="U60" s="36">
        <f>SUMIFS(СВЦЭМ!$D$33:$D$776,СВЦЭМ!$A$33:$A$776,$A60,СВЦЭМ!$B$33:$B$776,U$47)+'СЕТ СН'!$G$11+СВЦЭМ!$D$10+'СЕТ СН'!$G$6-'СЕТ СН'!$G$23</f>
        <v>1318.0661517600001</v>
      </c>
      <c r="V60" s="36">
        <f>SUMIFS(СВЦЭМ!$D$33:$D$776,СВЦЭМ!$A$33:$A$776,$A60,СВЦЭМ!$B$33:$B$776,V$47)+'СЕТ СН'!$G$11+СВЦЭМ!$D$10+'СЕТ СН'!$G$6-'СЕТ СН'!$G$23</f>
        <v>1305.2787105299999</v>
      </c>
      <c r="W60" s="36">
        <f>SUMIFS(СВЦЭМ!$D$33:$D$776,СВЦЭМ!$A$33:$A$776,$A60,СВЦЭМ!$B$33:$B$776,W$47)+'СЕТ СН'!$G$11+СВЦЭМ!$D$10+'СЕТ СН'!$G$6-'СЕТ СН'!$G$23</f>
        <v>1296.75731993</v>
      </c>
      <c r="X60" s="36">
        <f>SUMIFS(СВЦЭМ!$D$33:$D$776,СВЦЭМ!$A$33:$A$776,$A60,СВЦЭМ!$B$33:$B$776,X$47)+'СЕТ СН'!$G$11+СВЦЭМ!$D$10+'СЕТ СН'!$G$6-'СЕТ СН'!$G$23</f>
        <v>1304.9251484800002</v>
      </c>
      <c r="Y60" s="36">
        <f>SUMIFS(СВЦЭМ!$D$33:$D$776,СВЦЭМ!$A$33:$A$776,$A60,СВЦЭМ!$B$33:$B$776,Y$47)+'СЕТ СН'!$G$11+СВЦЭМ!$D$10+'СЕТ СН'!$G$6-'СЕТ СН'!$G$23</f>
        <v>1342.6644203800001</v>
      </c>
    </row>
    <row r="61" spans="1:25" ht="15.75" x14ac:dyDescent="0.2">
      <c r="A61" s="35">
        <f t="shared" si="1"/>
        <v>43783</v>
      </c>
      <c r="B61" s="36">
        <f>SUMIFS(СВЦЭМ!$D$33:$D$776,СВЦЭМ!$A$33:$A$776,$A61,СВЦЭМ!$B$33:$B$776,B$47)+'СЕТ СН'!$G$11+СВЦЭМ!$D$10+'СЕТ СН'!$G$6-'СЕТ СН'!$G$23</f>
        <v>1328.4927787300001</v>
      </c>
      <c r="C61" s="36">
        <f>SUMIFS(СВЦЭМ!$D$33:$D$776,СВЦЭМ!$A$33:$A$776,$A61,СВЦЭМ!$B$33:$B$776,C$47)+'СЕТ СН'!$G$11+СВЦЭМ!$D$10+'СЕТ СН'!$G$6-'СЕТ СН'!$G$23</f>
        <v>1355.6186990199999</v>
      </c>
      <c r="D61" s="36">
        <f>SUMIFS(СВЦЭМ!$D$33:$D$776,СВЦЭМ!$A$33:$A$776,$A61,СВЦЭМ!$B$33:$B$776,D$47)+'СЕТ СН'!$G$11+СВЦЭМ!$D$10+'СЕТ СН'!$G$6-'СЕТ СН'!$G$23</f>
        <v>1359.12413109</v>
      </c>
      <c r="E61" s="36">
        <f>SUMIFS(СВЦЭМ!$D$33:$D$776,СВЦЭМ!$A$33:$A$776,$A61,СВЦЭМ!$B$33:$B$776,E$47)+'СЕТ СН'!$G$11+СВЦЭМ!$D$10+'СЕТ СН'!$G$6-'СЕТ СН'!$G$23</f>
        <v>1363.1129071600001</v>
      </c>
      <c r="F61" s="36">
        <f>SUMIFS(СВЦЭМ!$D$33:$D$776,СВЦЭМ!$A$33:$A$776,$A61,СВЦЭМ!$B$33:$B$776,F$47)+'СЕТ СН'!$G$11+СВЦЭМ!$D$10+'СЕТ СН'!$G$6-'СЕТ СН'!$G$23</f>
        <v>1361.0613843400001</v>
      </c>
      <c r="G61" s="36">
        <f>SUMIFS(СВЦЭМ!$D$33:$D$776,СВЦЭМ!$A$33:$A$776,$A61,СВЦЭМ!$B$33:$B$776,G$47)+'СЕТ СН'!$G$11+СВЦЭМ!$D$10+'СЕТ СН'!$G$6-'СЕТ СН'!$G$23</f>
        <v>1365.3744438900001</v>
      </c>
      <c r="H61" s="36">
        <f>SUMIFS(СВЦЭМ!$D$33:$D$776,СВЦЭМ!$A$33:$A$776,$A61,СВЦЭМ!$B$33:$B$776,H$47)+'СЕТ СН'!$G$11+СВЦЭМ!$D$10+'СЕТ СН'!$G$6-'СЕТ СН'!$G$23</f>
        <v>1351.4581179300001</v>
      </c>
      <c r="I61" s="36">
        <f>SUMIFS(СВЦЭМ!$D$33:$D$776,СВЦЭМ!$A$33:$A$776,$A61,СВЦЭМ!$B$33:$B$776,I$47)+'СЕТ СН'!$G$11+СВЦЭМ!$D$10+'СЕТ СН'!$G$6-'СЕТ СН'!$G$23</f>
        <v>1395.2051765199999</v>
      </c>
      <c r="J61" s="36">
        <f>SUMIFS(СВЦЭМ!$D$33:$D$776,СВЦЭМ!$A$33:$A$776,$A61,СВЦЭМ!$B$33:$B$776,J$47)+'СЕТ СН'!$G$11+СВЦЭМ!$D$10+'СЕТ СН'!$G$6-'СЕТ СН'!$G$23</f>
        <v>1457.0453927200001</v>
      </c>
      <c r="K61" s="36">
        <f>SUMIFS(СВЦЭМ!$D$33:$D$776,СВЦЭМ!$A$33:$A$776,$A61,СВЦЭМ!$B$33:$B$776,K$47)+'СЕТ СН'!$G$11+СВЦЭМ!$D$10+'СЕТ СН'!$G$6-'СЕТ СН'!$G$23</f>
        <v>1466.7191567499999</v>
      </c>
      <c r="L61" s="36">
        <f>SUMIFS(СВЦЭМ!$D$33:$D$776,СВЦЭМ!$A$33:$A$776,$A61,СВЦЭМ!$B$33:$B$776,L$47)+'СЕТ СН'!$G$11+СВЦЭМ!$D$10+'СЕТ СН'!$G$6-'СЕТ СН'!$G$23</f>
        <v>1425.0166897700001</v>
      </c>
      <c r="M61" s="36">
        <f>SUMIFS(СВЦЭМ!$D$33:$D$776,СВЦЭМ!$A$33:$A$776,$A61,СВЦЭМ!$B$33:$B$776,M$47)+'СЕТ СН'!$G$11+СВЦЭМ!$D$10+'СЕТ СН'!$G$6-'СЕТ СН'!$G$23</f>
        <v>1405.83276793</v>
      </c>
      <c r="N61" s="36">
        <f>SUMIFS(СВЦЭМ!$D$33:$D$776,СВЦЭМ!$A$33:$A$776,$A61,СВЦЭМ!$B$33:$B$776,N$47)+'СЕТ СН'!$G$11+СВЦЭМ!$D$10+'СЕТ СН'!$G$6-'СЕТ СН'!$G$23</f>
        <v>1390.2424012800002</v>
      </c>
      <c r="O61" s="36">
        <f>SUMIFS(СВЦЭМ!$D$33:$D$776,СВЦЭМ!$A$33:$A$776,$A61,СВЦЭМ!$B$33:$B$776,O$47)+'СЕТ СН'!$G$11+СВЦЭМ!$D$10+'СЕТ СН'!$G$6-'СЕТ СН'!$G$23</f>
        <v>1382.9792871700001</v>
      </c>
      <c r="P61" s="36">
        <f>SUMIFS(СВЦЭМ!$D$33:$D$776,СВЦЭМ!$A$33:$A$776,$A61,СВЦЭМ!$B$33:$B$776,P$47)+'СЕТ СН'!$G$11+СВЦЭМ!$D$10+'СЕТ СН'!$G$6-'СЕТ СН'!$G$23</f>
        <v>1381.07972737</v>
      </c>
      <c r="Q61" s="36">
        <f>SUMIFS(СВЦЭМ!$D$33:$D$776,СВЦЭМ!$A$33:$A$776,$A61,СВЦЭМ!$B$33:$B$776,Q$47)+'СЕТ СН'!$G$11+СВЦЭМ!$D$10+'СЕТ СН'!$G$6-'СЕТ СН'!$G$23</f>
        <v>1379.6635064000002</v>
      </c>
      <c r="R61" s="36">
        <f>SUMIFS(СВЦЭМ!$D$33:$D$776,СВЦЭМ!$A$33:$A$776,$A61,СВЦЭМ!$B$33:$B$776,R$47)+'СЕТ СН'!$G$11+СВЦЭМ!$D$10+'СЕТ СН'!$G$6-'СЕТ СН'!$G$23</f>
        <v>1378.0185373300001</v>
      </c>
      <c r="S61" s="36">
        <f>SUMIFS(СВЦЭМ!$D$33:$D$776,СВЦЭМ!$A$33:$A$776,$A61,СВЦЭМ!$B$33:$B$776,S$47)+'СЕТ СН'!$G$11+СВЦЭМ!$D$10+'СЕТ СН'!$G$6-'СЕТ СН'!$G$23</f>
        <v>1408.58485382</v>
      </c>
      <c r="T61" s="36">
        <f>SUMIFS(СВЦЭМ!$D$33:$D$776,СВЦЭМ!$A$33:$A$776,$A61,СВЦЭМ!$B$33:$B$776,T$47)+'СЕТ СН'!$G$11+СВЦЭМ!$D$10+'СЕТ СН'!$G$6-'СЕТ СН'!$G$23</f>
        <v>1422.91391365</v>
      </c>
      <c r="U61" s="36">
        <f>SUMIFS(СВЦЭМ!$D$33:$D$776,СВЦЭМ!$A$33:$A$776,$A61,СВЦЭМ!$B$33:$B$776,U$47)+'СЕТ СН'!$G$11+СВЦЭМ!$D$10+'СЕТ СН'!$G$6-'СЕТ СН'!$G$23</f>
        <v>1417.05031801</v>
      </c>
      <c r="V61" s="36">
        <f>SUMIFS(СВЦЭМ!$D$33:$D$776,СВЦЭМ!$A$33:$A$776,$A61,СВЦЭМ!$B$33:$B$776,V$47)+'СЕТ СН'!$G$11+СВЦЭМ!$D$10+'СЕТ СН'!$G$6-'СЕТ СН'!$G$23</f>
        <v>1411.90347514</v>
      </c>
      <c r="W61" s="36">
        <f>SUMIFS(СВЦЭМ!$D$33:$D$776,СВЦЭМ!$A$33:$A$776,$A61,СВЦЭМ!$B$33:$B$776,W$47)+'СЕТ СН'!$G$11+СВЦЭМ!$D$10+'СЕТ СН'!$G$6-'СЕТ СН'!$G$23</f>
        <v>1407.8784273000001</v>
      </c>
      <c r="X61" s="36">
        <f>SUMIFS(СВЦЭМ!$D$33:$D$776,СВЦЭМ!$A$33:$A$776,$A61,СВЦЭМ!$B$33:$B$776,X$47)+'СЕТ СН'!$G$11+СВЦЭМ!$D$10+'СЕТ СН'!$G$6-'СЕТ СН'!$G$23</f>
        <v>1401.0445224</v>
      </c>
      <c r="Y61" s="36">
        <f>SUMIFS(СВЦЭМ!$D$33:$D$776,СВЦЭМ!$A$33:$A$776,$A61,СВЦЭМ!$B$33:$B$776,Y$47)+'СЕТ СН'!$G$11+СВЦЭМ!$D$10+'СЕТ СН'!$G$6-'СЕТ СН'!$G$23</f>
        <v>1404.2853640100002</v>
      </c>
    </row>
    <row r="62" spans="1:25" ht="15.75" x14ac:dyDescent="0.2">
      <c r="A62" s="35">
        <f t="shared" si="1"/>
        <v>43784</v>
      </c>
      <c r="B62" s="36">
        <f>SUMIFS(СВЦЭМ!$D$33:$D$776,СВЦЭМ!$A$33:$A$776,$A62,СВЦЭМ!$B$33:$B$776,B$47)+'СЕТ СН'!$G$11+СВЦЭМ!$D$10+'СЕТ СН'!$G$6-'СЕТ СН'!$G$23</f>
        <v>1401.39451289</v>
      </c>
      <c r="C62" s="36">
        <f>SUMIFS(СВЦЭМ!$D$33:$D$776,СВЦЭМ!$A$33:$A$776,$A62,СВЦЭМ!$B$33:$B$776,C$47)+'СЕТ СН'!$G$11+СВЦЭМ!$D$10+'СЕТ СН'!$G$6-'СЕТ СН'!$G$23</f>
        <v>1437.93661939</v>
      </c>
      <c r="D62" s="36">
        <f>SUMIFS(СВЦЭМ!$D$33:$D$776,СВЦЭМ!$A$33:$A$776,$A62,СВЦЭМ!$B$33:$B$776,D$47)+'СЕТ СН'!$G$11+СВЦЭМ!$D$10+'СЕТ СН'!$G$6-'СЕТ СН'!$G$23</f>
        <v>1431.6040851900002</v>
      </c>
      <c r="E62" s="36">
        <f>SUMIFS(СВЦЭМ!$D$33:$D$776,СВЦЭМ!$A$33:$A$776,$A62,СВЦЭМ!$B$33:$B$776,E$47)+'СЕТ СН'!$G$11+СВЦЭМ!$D$10+'СЕТ СН'!$G$6-'СЕТ СН'!$G$23</f>
        <v>1441.73673725</v>
      </c>
      <c r="F62" s="36">
        <f>SUMIFS(СВЦЭМ!$D$33:$D$776,СВЦЭМ!$A$33:$A$776,$A62,СВЦЭМ!$B$33:$B$776,F$47)+'СЕТ СН'!$G$11+СВЦЭМ!$D$10+'СЕТ СН'!$G$6-'СЕТ СН'!$G$23</f>
        <v>1441.42586841</v>
      </c>
      <c r="G62" s="36">
        <f>SUMIFS(СВЦЭМ!$D$33:$D$776,СВЦЭМ!$A$33:$A$776,$A62,СВЦЭМ!$B$33:$B$776,G$47)+'СЕТ СН'!$G$11+СВЦЭМ!$D$10+'СЕТ СН'!$G$6-'СЕТ СН'!$G$23</f>
        <v>1424.18820237</v>
      </c>
      <c r="H62" s="36">
        <f>SUMIFS(СВЦЭМ!$D$33:$D$776,СВЦЭМ!$A$33:$A$776,$A62,СВЦЭМ!$B$33:$B$776,H$47)+'СЕТ СН'!$G$11+СВЦЭМ!$D$10+'СЕТ СН'!$G$6-'СЕТ СН'!$G$23</f>
        <v>1414.65138441</v>
      </c>
      <c r="I62" s="36">
        <f>SUMIFS(СВЦЭМ!$D$33:$D$776,СВЦЭМ!$A$33:$A$776,$A62,СВЦЭМ!$B$33:$B$776,I$47)+'СЕТ СН'!$G$11+СВЦЭМ!$D$10+'СЕТ СН'!$G$6-'СЕТ СН'!$G$23</f>
        <v>1427.101416</v>
      </c>
      <c r="J62" s="36">
        <f>SUMIFS(СВЦЭМ!$D$33:$D$776,СВЦЭМ!$A$33:$A$776,$A62,СВЦЭМ!$B$33:$B$776,J$47)+'СЕТ СН'!$G$11+СВЦЭМ!$D$10+'СЕТ СН'!$G$6-'СЕТ СН'!$G$23</f>
        <v>1435.3349069800001</v>
      </c>
      <c r="K62" s="36">
        <f>SUMIFS(СВЦЭМ!$D$33:$D$776,СВЦЭМ!$A$33:$A$776,$A62,СВЦЭМ!$B$33:$B$776,K$47)+'СЕТ СН'!$G$11+СВЦЭМ!$D$10+'СЕТ СН'!$G$6-'СЕТ СН'!$G$23</f>
        <v>1443.1787679600002</v>
      </c>
      <c r="L62" s="36">
        <f>SUMIFS(СВЦЭМ!$D$33:$D$776,СВЦЭМ!$A$33:$A$776,$A62,СВЦЭМ!$B$33:$B$776,L$47)+'СЕТ СН'!$G$11+СВЦЭМ!$D$10+'СЕТ СН'!$G$6-'СЕТ СН'!$G$23</f>
        <v>1396.5746045599999</v>
      </c>
      <c r="M62" s="36">
        <f>SUMIFS(СВЦЭМ!$D$33:$D$776,СВЦЭМ!$A$33:$A$776,$A62,СВЦЭМ!$B$33:$B$776,M$47)+'СЕТ СН'!$G$11+СВЦЭМ!$D$10+'СЕТ СН'!$G$6-'СЕТ СН'!$G$23</f>
        <v>1371.0671792000001</v>
      </c>
      <c r="N62" s="36">
        <f>SUMIFS(СВЦЭМ!$D$33:$D$776,СВЦЭМ!$A$33:$A$776,$A62,СВЦЭМ!$B$33:$B$776,N$47)+'СЕТ СН'!$G$11+СВЦЭМ!$D$10+'СЕТ СН'!$G$6-'СЕТ СН'!$G$23</f>
        <v>1364.23286312</v>
      </c>
      <c r="O62" s="36">
        <f>SUMIFS(СВЦЭМ!$D$33:$D$776,СВЦЭМ!$A$33:$A$776,$A62,СВЦЭМ!$B$33:$B$776,O$47)+'СЕТ СН'!$G$11+СВЦЭМ!$D$10+'СЕТ СН'!$G$6-'СЕТ СН'!$G$23</f>
        <v>1363.3819798</v>
      </c>
      <c r="P62" s="36">
        <f>SUMIFS(СВЦЭМ!$D$33:$D$776,СВЦЭМ!$A$33:$A$776,$A62,СВЦЭМ!$B$33:$B$776,P$47)+'СЕТ СН'!$G$11+СВЦЭМ!$D$10+'СЕТ СН'!$G$6-'СЕТ СН'!$G$23</f>
        <v>1360.7440056600001</v>
      </c>
      <c r="Q62" s="36">
        <f>SUMIFS(СВЦЭМ!$D$33:$D$776,СВЦЭМ!$A$33:$A$776,$A62,СВЦЭМ!$B$33:$B$776,Q$47)+'СЕТ СН'!$G$11+СВЦЭМ!$D$10+'СЕТ СН'!$G$6-'СЕТ СН'!$G$23</f>
        <v>1359.49745269</v>
      </c>
      <c r="R62" s="36">
        <f>SUMIFS(СВЦЭМ!$D$33:$D$776,СВЦЭМ!$A$33:$A$776,$A62,СВЦЭМ!$B$33:$B$776,R$47)+'СЕТ СН'!$G$11+СВЦЭМ!$D$10+'СЕТ СН'!$G$6-'СЕТ СН'!$G$23</f>
        <v>1362.2585169200001</v>
      </c>
      <c r="S62" s="36">
        <f>SUMIFS(СВЦЭМ!$D$33:$D$776,СВЦЭМ!$A$33:$A$776,$A62,СВЦЭМ!$B$33:$B$776,S$47)+'СЕТ СН'!$G$11+СВЦЭМ!$D$10+'СЕТ СН'!$G$6-'СЕТ СН'!$G$23</f>
        <v>1375.5422027499999</v>
      </c>
      <c r="T62" s="36">
        <f>SUMIFS(СВЦЭМ!$D$33:$D$776,СВЦЭМ!$A$33:$A$776,$A62,СВЦЭМ!$B$33:$B$776,T$47)+'СЕТ СН'!$G$11+СВЦЭМ!$D$10+'СЕТ СН'!$G$6-'СЕТ СН'!$G$23</f>
        <v>1379.3762616500001</v>
      </c>
      <c r="U62" s="36">
        <f>SUMIFS(СВЦЭМ!$D$33:$D$776,СВЦЭМ!$A$33:$A$776,$A62,СВЦЭМ!$B$33:$B$776,U$47)+'СЕТ СН'!$G$11+СВЦЭМ!$D$10+'СЕТ СН'!$G$6-'СЕТ СН'!$G$23</f>
        <v>1371.5441808099999</v>
      </c>
      <c r="V62" s="36">
        <f>SUMIFS(СВЦЭМ!$D$33:$D$776,СВЦЭМ!$A$33:$A$776,$A62,СВЦЭМ!$B$33:$B$776,V$47)+'СЕТ СН'!$G$11+СВЦЭМ!$D$10+'СЕТ СН'!$G$6-'СЕТ СН'!$G$23</f>
        <v>1363.0819192700001</v>
      </c>
      <c r="W62" s="36">
        <f>SUMIFS(СВЦЭМ!$D$33:$D$776,СВЦЭМ!$A$33:$A$776,$A62,СВЦЭМ!$B$33:$B$776,W$47)+'СЕТ СН'!$G$11+СВЦЭМ!$D$10+'СЕТ СН'!$G$6-'СЕТ СН'!$G$23</f>
        <v>1357.71419535</v>
      </c>
      <c r="X62" s="36">
        <f>SUMIFS(СВЦЭМ!$D$33:$D$776,СВЦЭМ!$A$33:$A$776,$A62,СВЦЭМ!$B$33:$B$776,X$47)+'СЕТ СН'!$G$11+СВЦЭМ!$D$10+'СЕТ СН'!$G$6-'СЕТ СН'!$G$23</f>
        <v>1346.2404894900001</v>
      </c>
      <c r="Y62" s="36">
        <f>SUMIFS(СВЦЭМ!$D$33:$D$776,СВЦЭМ!$A$33:$A$776,$A62,СВЦЭМ!$B$33:$B$776,Y$47)+'СЕТ СН'!$G$11+СВЦЭМ!$D$10+'СЕТ СН'!$G$6-'СЕТ СН'!$G$23</f>
        <v>1347.7912877200001</v>
      </c>
    </row>
    <row r="63" spans="1:25" ht="15.75" x14ac:dyDescent="0.2">
      <c r="A63" s="35">
        <f t="shared" si="1"/>
        <v>43785</v>
      </c>
      <c r="B63" s="36">
        <f>SUMIFS(СВЦЭМ!$D$33:$D$776,СВЦЭМ!$A$33:$A$776,$A63,СВЦЭМ!$B$33:$B$776,B$47)+'СЕТ СН'!$G$11+СВЦЭМ!$D$10+'СЕТ СН'!$G$6-'СЕТ СН'!$G$23</f>
        <v>1442.3846629899999</v>
      </c>
      <c r="C63" s="36">
        <f>SUMIFS(СВЦЭМ!$D$33:$D$776,СВЦЭМ!$A$33:$A$776,$A63,СВЦЭМ!$B$33:$B$776,C$47)+'СЕТ СН'!$G$11+СВЦЭМ!$D$10+'СЕТ СН'!$G$6-'СЕТ СН'!$G$23</f>
        <v>1460.5793444800001</v>
      </c>
      <c r="D63" s="36">
        <f>SUMIFS(СВЦЭМ!$D$33:$D$776,СВЦЭМ!$A$33:$A$776,$A63,СВЦЭМ!$B$33:$B$776,D$47)+'СЕТ СН'!$G$11+СВЦЭМ!$D$10+'СЕТ СН'!$G$6-'СЕТ СН'!$G$23</f>
        <v>1462.1607644000001</v>
      </c>
      <c r="E63" s="36">
        <f>SUMIFS(СВЦЭМ!$D$33:$D$776,СВЦЭМ!$A$33:$A$776,$A63,СВЦЭМ!$B$33:$B$776,E$47)+'СЕТ СН'!$G$11+СВЦЭМ!$D$10+'СЕТ СН'!$G$6-'СЕТ СН'!$G$23</f>
        <v>1472.7059077200001</v>
      </c>
      <c r="F63" s="36">
        <f>SUMIFS(СВЦЭМ!$D$33:$D$776,СВЦЭМ!$A$33:$A$776,$A63,СВЦЭМ!$B$33:$B$776,F$47)+'СЕТ СН'!$G$11+СВЦЭМ!$D$10+'СЕТ СН'!$G$6-'СЕТ СН'!$G$23</f>
        <v>1466.81340277</v>
      </c>
      <c r="G63" s="36">
        <f>SUMIFS(СВЦЭМ!$D$33:$D$776,СВЦЭМ!$A$33:$A$776,$A63,СВЦЭМ!$B$33:$B$776,G$47)+'СЕТ СН'!$G$11+СВЦЭМ!$D$10+'СЕТ СН'!$G$6-'СЕТ СН'!$G$23</f>
        <v>1468.3328668200002</v>
      </c>
      <c r="H63" s="36">
        <f>SUMIFS(СВЦЭМ!$D$33:$D$776,СВЦЭМ!$A$33:$A$776,$A63,СВЦЭМ!$B$33:$B$776,H$47)+'СЕТ СН'!$G$11+СВЦЭМ!$D$10+'СЕТ СН'!$G$6-'СЕТ СН'!$G$23</f>
        <v>1464.0428929</v>
      </c>
      <c r="I63" s="36">
        <f>SUMIFS(СВЦЭМ!$D$33:$D$776,СВЦЭМ!$A$33:$A$776,$A63,СВЦЭМ!$B$33:$B$776,I$47)+'СЕТ СН'!$G$11+СВЦЭМ!$D$10+'СЕТ СН'!$G$6-'СЕТ СН'!$G$23</f>
        <v>1432.90895376</v>
      </c>
      <c r="J63" s="36">
        <f>SUMIFS(СВЦЭМ!$D$33:$D$776,СВЦЭМ!$A$33:$A$776,$A63,СВЦЭМ!$B$33:$B$776,J$47)+'СЕТ СН'!$G$11+СВЦЭМ!$D$10+'СЕТ СН'!$G$6-'СЕТ СН'!$G$23</f>
        <v>1440.37853348</v>
      </c>
      <c r="K63" s="36">
        <f>SUMIFS(СВЦЭМ!$D$33:$D$776,СВЦЭМ!$A$33:$A$776,$A63,СВЦЭМ!$B$33:$B$776,K$47)+'СЕТ СН'!$G$11+СВЦЭМ!$D$10+'СЕТ СН'!$G$6-'СЕТ СН'!$G$23</f>
        <v>1451.2369523699999</v>
      </c>
      <c r="L63" s="36">
        <f>SUMIFS(СВЦЭМ!$D$33:$D$776,СВЦЭМ!$A$33:$A$776,$A63,СВЦЭМ!$B$33:$B$776,L$47)+'СЕТ СН'!$G$11+СВЦЭМ!$D$10+'СЕТ СН'!$G$6-'СЕТ СН'!$G$23</f>
        <v>1415.25683254</v>
      </c>
      <c r="M63" s="36">
        <f>SUMIFS(СВЦЭМ!$D$33:$D$776,СВЦЭМ!$A$33:$A$776,$A63,СВЦЭМ!$B$33:$B$776,M$47)+'СЕТ СН'!$G$11+СВЦЭМ!$D$10+'СЕТ СН'!$G$6-'СЕТ СН'!$G$23</f>
        <v>1393.2989648800001</v>
      </c>
      <c r="N63" s="36">
        <f>SUMIFS(СВЦЭМ!$D$33:$D$776,СВЦЭМ!$A$33:$A$776,$A63,СВЦЭМ!$B$33:$B$776,N$47)+'СЕТ СН'!$G$11+СВЦЭМ!$D$10+'СЕТ СН'!$G$6-'СЕТ СН'!$G$23</f>
        <v>1389.57513184</v>
      </c>
      <c r="O63" s="36">
        <f>SUMIFS(СВЦЭМ!$D$33:$D$776,СВЦЭМ!$A$33:$A$776,$A63,СВЦЭМ!$B$33:$B$776,O$47)+'СЕТ СН'!$G$11+СВЦЭМ!$D$10+'СЕТ СН'!$G$6-'СЕТ СН'!$G$23</f>
        <v>1389.69756179</v>
      </c>
      <c r="P63" s="36">
        <f>SUMIFS(СВЦЭМ!$D$33:$D$776,СВЦЭМ!$A$33:$A$776,$A63,СВЦЭМ!$B$33:$B$776,P$47)+'СЕТ СН'!$G$11+СВЦЭМ!$D$10+'СЕТ СН'!$G$6-'СЕТ СН'!$G$23</f>
        <v>1381.3689608200002</v>
      </c>
      <c r="Q63" s="36">
        <f>SUMIFS(СВЦЭМ!$D$33:$D$776,СВЦЭМ!$A$33:$A$776,$A63,СВЦЭМ!$B$33:$B$776,Q$47)+'СЕТ СН'!$G$11+СВЦЭМ!$D$10+'СЕТ СН'!$G$6-'СЕТ СН'!$G$23</f>
        <v>1374.6788708600002</v>
      </c>
      <c r="R63" s="36">
        <f>SUMIFS(СВЦЭМ!$D$33:$D$776,СВЦЭМ!$A$33:$A$776,$A63,СВЦЭМ!$B$33:$B$776,R$47)+'СЕТ СН'!$G$11+СВЦЭМ!$D$10+'СЕТ СН'!$G$6-'СЕТ СН'!$G$23</f>
        <v>1370.7185127500002</v>
      </c>
      <c r="S63" s="36">
        <f>SUMIFS(СВЦЭМ!$D$33:$D$776,СВЦЭМ!$A$33:$A$776,$A63,СВЦЭМ!$B$33:$B$776,S$47)+'СЕТ СН'!$G$11+СВЦЭМ!$D$10+'СЕТ СН'!$G$6-'СЕТ СН'!$G$23</f>
        <v>1382.9292723399999</v>
      </c>
      <c r="T63" s="36">
        <f>SUMIFS(СВЦЭМ!$D$33:$D$776,СВЦЭМ!$A$33:$A$776,$A63,СВЦЭМ!$B$33:$B$776,T$47)+'СЕТ СН'!$G$11+СВЦЭМ!$D$10+'СЕТ СН'!$G$6-'СЕТ СН'!$G$23</f>
        <v>1405.19792177</v>
      </c>
      <c r="U63" s="36">
        <f>SUMIFS(СВЦЭМ!$D$33:$D$776,СВЦЭМ!$A$33:$A$776,$A63,СВЦЭМ!$B$33:$B$776,U$47)+'СЕТ СН'!$G$11+СВЦЭМ!$D$10+'СЕТ СН'!$G$6-'СЕТ СН'!$G$23</f>
        <v>1400.02119111</v>
      </c>
      <c r="V63" s="36">
        <f>SUMIFS(СВЦЭМ!$D$33:$D$776,СВЦЭМ!$A$33:$A$776,$A63,СВЦЭМ!$B$33:$B$776,V$47)+'СЕТ СН'!$G$11+СВЦЭМ!$D$10+'СЕТ СН'!$G$6-'СЕТ СН'!$G$23</f>
        <v>1394.59350614</v>
      </c>
      <c r="W63" s="36">
        <f>SUMIFS(СВЦЭМ!$D$33:$D$776,СВЦЭМ!$A$33:$A$776,$A63,СВЦЭМ!$B$33:$B$776,W$47)+'СЕТ СН'!$G$11+СВЦЭМ!$D$10+'СЕТ СН'!$G$6-'СЕТ СН'!$G$23</f>
        <v>1391.29855195</v>
      </c>
      <c r="X63" s="36">
        <f>SUMIFS(СВЦЭМ!$D$33:$D$776,СВЦЭМ!$A$33:$A$776,$A63,СВЦЭМ!$B$33:$B$776,X$47)+'СЕТ СН'!$G$11+СВЦЭМ!$D$10+'СЕТ СН'!$G$6-'СЕТ СН'!$G$23</f>
        <v>1381.7012070999999</v>
      </c>
      <c r="Y63" s="36">
        <f>SUMIFS(СВЦЭМ!$D$33:$D$776,СВЦЭМ!$A$33:$A$776,$A63,СВЦЭМ!$B$33:$B$776,Y$47)+'СЕТ СН'!$G$11+СВЦЭМ!$D$10+'СЕТ СН'!$G$6-'СЕТ СН'!$G$23</f>
        <v>1391.7118487600001</v>
      </c>
    </row>
    <row r="64" spans="1:25" ht="15.75" x14ac:dyDescent="0.2">
      <c r="A64" s="35">
        <f t="shared" si="1"/>
        <v>43786</v>
      </c>
      <c r="B64" s="36">
        <f>SUMIFS(СВЦЭМ!$D$33:$D$776,СВЦЭМ!$A$33:$A$776,$A64,СВЦЭМ!$B$33:$B$776,B$47)+'СЕТ СН'!$G$11+СВЦЭМ!$D$10+'СЕТ СН'!$G$6-'СЕТ СН'!$G$23</f>
        <v>1433.88619806</v>
      </c>
      <c r="C64" s="36">
        <f>SUMIFS(СВЦЭМ!$D$33:$D$776,СВЦЭМ!$A$33:$A$776,$A64,СВЦЭМ!$B$33:$B$776,C$47)+'СЕТ СН'!$G$11+СВЦЭМ!$D$10+'СЕТ СН'!$G$6-'СЕТ СН'!$G$23</f>
        <v>1462.4885509800001</v>
      </c>
      <c r="D64" s="36">
        <f>SUMIFS(СВЦЭМ!$D$33:$D$776,СВЦЭМ!$A$33:$A$776,$A64,СВЦЭМ!$B$33:$B$776,D$47)+'СЕТ СН'!$G$11+СВЦЭМ!$D$10+'СЕТ СН'!$G$6-'СЕТ СН'!$G$23</f>
        <v>1455.35442951</v>
      </c>
      <c r="E64" s="36">
        <f>SUMIFS(СВЦЭМ!$D$33:$D$776,СВЦЭМ!$A$33:$A$776,$A64,СВЦЭМ!$B$33:$B$776,E$47)+'СЕТ СН'!$G$11+СВЦЭМ!$D$10+'СЕТ СН'!$G$6-'СЕТ СН'!$G$23</f>
        <v>1469.3272531</v>
      </c>
      <c r="F64" s="36">
        <f>SUMIFS(СВЦЭМ!$D$33:$D$776,СВЦЭМ!$A$33:$A$776,$A64,СВЦЭМ!$B$33:$B$776,F$47)+'СЕТ СН'!$G$11+СВЦЭМ!$D$10+'СЕТ СН'!$G$6-'СЕТ СН'!$G$23</f>
        <v>1466.2038967100002</v>
      </c>
      <c r="G64" s="36">
        <f>SUMIFS(СВЦЭМ!$D$33:$D$776,СВЦЭМ!$A$33:$A$776,$A64,СВЦЭМ!$B$33:$B$776,G$47)+'СЕТ СН'!$G$11+СВЦЭМ!$D$10+'СЕТ СН'!$G$6-'СЕТ СН'!$G$23</f>
        <v>1460.5311620299999</v>
      </c>
      <c r="H64" s="36">
        <f>SUMIFS(СВЦЭМ!$D$33:$D$776,СВЦЭМ!$A$33:$A$776,$A64,СВЦЭМ!$B$33:$B$776,H$47)+'СЕТ СН'!$G$11+СВЦЭМ!$D$10+'СЕТ СН'!$G$6-'СЕТ СН'!$G$23</f>
        <v>1447.0110389900001</v>
      </c>
      <c r="I64" s="36">
        <f>SUMIFS(СВЦЭМ!$D$33:$D$776,СВЦЭМ!$A$33:$A$776,$A64,СВЦЭМ!$B$33:$B$776,I$47)+'СЕТ СН'!$G$11+СВЦЭМ!$D$10+'СЕТ СН'!$G$6-'СЕТ СН'!$G$23</f>
        <v>1431.41638631</v>
      </c>
      <c r="J64" s="36">
        <f>SUMIFS(СВЦЭМ!$D$33:$D$776,СВЦЭМ!$A$33:$A$776,$A64,СВЦЭМ!$B$33:$B$776,J$47)+'СЕТ СН'!$G$11+СВЦЭМ!$D$10+'СЕТ СН'!$G$6-'СЕТ СН'!$G$23</f>
        <v>1444.4933574700001</v>
      </c>
      <c r="K64" s="36">
        <f>SUMIFS(СВЦЭМ!$D$33:$D$776,СВЦЭМ!$A$33:$A$776,$A64,СВЦЭМ!$B$33:$B$776,K$47)+'СЕТ СН'!$G$11+СВЦЭМ!$D$10+'СЕТ СН'!$G$6-'СЕТ СН'!$G$23</f>
        <v>1465.55435749</v>
      </c>
      <c r="L64" s="36">
        <f>SUMIFS(СВЦЭМ!$D$33:$D$776,СВЦЭМ!$A$33:$A$776,$A64,СВЦЭМ!$B$33:$B$776,L$47)+'СЕТ СН'!$G$11+СВЦЭМ!$D$10+'СЕТ СН'!$G$6-'СЕТ СН'!$G$23</f>
        <v>1428.8512063799999</v>
      </c>
      <c r="M64" s="36">
        <f>SUMIFS(СВЦЭМ!$D$33:$D$776,СВЦЭМ!$A$33:$A$776,$A64,СВЦЭМ!$B$33:$B$776,M$47)+'СЕТ СН'!$G$11+СВЦЭМ!$D$10+'СЕТ СН'!$G$6-'СЕТ СН'!$G$23</f>
        <v>1407.61928674</v>
      </c>
      <c r="N64" s="36">
        <f>SUMIFS(СВЦЭМ!$D$33:$D$776,СВЦЭМ!$A$33:$A$776,$A64,СВЦЭМ!$B$33:$B$776,N$47)+'СЕТ СН'!$G$11+СВЦЭМ!$D$10+'СЕТ СН'!$G$6-'СЕТ СН'!$G$23</f>
        <v>1403.73355287</v>
      </c>
      <c r="O64" s="36">
        <f>SUMIFS(СВЦЭМ!$D$33:$D$776,СВЦЭМ!$A$33:$A$776,$A64,СВЦЭМ!$B$33:$B$776,O$47)+'СЕТ СН'!$G$11+СВЦЭМ!$D$10+'СЕТ СН'!$G$6-'СЕТ СН'!$G$23</f>
        <v>1404.60337353</v>
      </c>
      <c r="P64" s="36">
        <f>SUMIFS(СВЦЭМ!$D$33:$D$776,СВЦЭМ!$A$33:$A$776,$A64,СВЦЭМ!$B$33:$B$776,P$47)+'СЕТ СН'!$G$11+СВЦЭМ!$D$10+'СЕТ СН'!$G$6-'СЕТ СН'!$G$23</f>
        <v>1403.50105222</v>
      </c>
      <c r="Q64" s="36">
        <f>SUMIFS(СВЦЭМ!$D$33:$D$776,СВЦЭМ!$A$33:$A$776,$A64,СВЦЭМ!$B$33:$B$776,Q$47)+'СЕТ СН'!$G$11+СВЦЭМ!$D$10+'СЕТ СН'!$G$6-'СЕТ СН'!$G$23</f>
        <v>1404.3784715700001</v>
      </c>
      <c r="R64" s="36">
        <f>SUMIFS(СВЦЭМ!$D$33:$D$776,СВЦЭМ!$A$33:$A$776,$A64,СВЦЭМ!$B$33:$B$776,R$47)+'СЕТ СН'!$G$11+СВЦЭМ!$D$10+'СЕТ СН'!$G$6-'СЕТ СН'!$G$23</f>
        <v>1402.2976739000001</v>
      </c>
      <c r="S64" s="36">
        <f>SUMIFS(СВЦЭМ!$D$33:$D$776,СВЦЭМ!$A$33:$A$776,$A64,СВЦЭМ!$B$33:$B$776,S$47)+'СЕТ СН'!$G$11+СВЦЭМ!$D$10+'СЕТ СН'!$G$6-'СЕТ СН'!$G$23</f>
        <v>1414.4263799</v>
      </c>
      <c r="T64" s="36">
        <f>SUMIFS(СВЦЭМ!$D$33:$D$776,СВЦЭМ!$A$33:$A$776,$A64,СВЦЭМ!$B$33:$B$776,T$47)+'СЕТ СН'!$G$11+СВЦЭМ!$D$10+'СЕТ СН'!$G$6-'СЕТ СН'!$G$23</f>
        <v>1432.2641069599999</v>
      </c>
      <c r="U64" s="36">
        <f>SUMIFS(СВЦЭМ!$D$33:$D$776,СВЦЭМ!$A$33:$A$776,$A64,СВЦЭМ!$B$33:$B$776,U$47)+'СЕТ СН'!$G$11+СВЦЭМ!$D$10+'СЕТ СН'!$G$6-'СЕТ СН'!$G$23</f>
        <v>1430.21956998</v>
      </c>
      <c r="V64" s="36">
        <f>SUMIFS(СВЦЭМ!$D$33:$D$776,СВЦЭМ!$A$33:$A$776,$A64,СВЦЭМ!$B$33:$B$776,V$47)+'СЕТ СН'!$G$11+СВЦЭМ!$D$10+'СЕТ СН'!$G$6-'СЕТ СН'!$G$23</f>
        <v>1419.6659667600002</v>
      </c>
      <c r="W64" s="36">
        <f>SUMIFS(СВЦЭМ!$D$33:$D$776,СВЦЭМ!$A$33:$A$776,$A64,СВЦЭМ!$B$33:$B$776,W$47)+'СЕТ СН'!$G$11+СВЦЭМ!$D$10+'СЕТ СН'!$G$6-'СЕТ СН'!$G$23</f>
        <v>1411.9751630599999</v>
      </c>
      <c r="X64" s="36">
        <f>SUMIFS(СВЦЭМ!$D$33:$D$776,СВЦЭМ!$A$33:$A$776,$A64,СВЦЭМ!$B$33:$B$776,X$47)+'СЕТ СН'!$G$11+СВЦЭМ!$D$10+'СЕТ СН'!$G$6-'СЕТ СН'!$G$23</f>
        <v>1404.30398565</v>
      </c>
      <c r="Y64" s="36">
        <f>SUMIFS(СВЦЭМ!$D$33:$D$776,СВЦЭМ!$A$33:$A$776,$A64,СВЦЭМ!$B$33:$B$776,Y$47)+'СЕТ СН'!$G$11+СВЦЭМ!$D$10+'СЕТ СН'!$G$6-'СЕТ СН'!$G$23</f>
        <v>1406.0306750100001</v>
      </c>
    </row>
    <row r="65" spans="1:26" ht="15.75" x14ac:dyDescent="0.2">
      <c r="A65" s="35">
        <f t="shared" si="1"/>
        <v>43787</v>
      </c>
      <c r="B65" s="36">
        <f>SUMIFS(СВЦЭМ!$D$33:$D$776,СВЦЭМ!$A$33:$A$776,$A65,СВЦЭМ!$B$33:$B$776,B$47)+'СЕТ СН'!$G$11+СВЦЭМ!$D$10+'СЕТ СН'!$G$6-'СЕТ СН'!$G$23</f>
        <v>1411.07529841</v>
      </c>
      <c r="C65" s="36">
        <f>SUMIFS(СВЦЭМ!$D$33:$D$776,СВЦЭМ!$A$33:$A$776,$A65,СВЦЭМ!$B$33:$B$776,C$47)+'СЕТ СН'!$G$11+СВЦЭМ!$D$10+'СЕТ СН'!$G$6-'СЕТ СН'!$G$23</f>
        <v>1423.2437939599999</v>
      </c>
      <c r="D65" s="36">
        <f>SUMIFS(СВЦЭМ!$D$33:$D$776,СВЦЭМ!$A$33:$A$776,$A65,СВЦЭМ!$B$33:$B$776,D$47)+'СЕТ СН'!$G$11+СВЦЭМ!$D$10+'СЕТ СН'!$G$6-'СЕТ СН'!$G$23</f>
        <v>1414.7784844800001</v>
      </c>
      <c r="E65" s="36">
        <f>SUMIFS(СВЦЭМ!$D$33:$D$776,СВЦЭМ!$A$33:$A$776,$A65,СВЦЭМ!$B$33:$B$776,E$47)+'СЕТ СН'!$G$11+СВЦЭМ!$D$10+'СЕТ СН'!$G$6-'СЕТ СН'!$G$23</f>
        <v>1423.29714816</v>
      </c>
      <c r="F65" s="36">
        <f>SUMIFS(СВЦЭМ!$D$33:$D$776,СВЦЭМ!$A$33:$A$776,$A65,СВЦЭМ!$B$33:$B$776,F$47)+'СЕТ СН'!$G$11+СВЦЭМ!$D$10+'СЕТ СН'!$G$6-'СЕТ СН'!$G$23</f>
        <v>1414.2719845800002</v>
      </c>
      <c r="G65" s="36">
        <f>SUMIFS(СВЦЭМ!$D$33:$D$776,СВЦЭМ!$A$33:$A$776,$A65,СВЦЭМ!$B$33:$B$776,G$47)+'СЕТ СН'!$G$11+СВЦЭМ!$D$10+'СЕТ СН'!$G$6-'СЕТ СН'!$G$23</f>
        <v>1418.12403576</v>
      </c>
      <c r="H65" s="36">
        <f>SUMIFS(СВЦЭМ!$D$33:$D$776,СВЦЭМ!$A$33:$A$776,$A65,СВЦЭМ!$B$33:$B$776,H$47)+'СЕТ СН'!$G$11+СВЦЭМ!$D$10+'СЕТ СН'!$G$6-'СЕТ СН'!$G$23</f>
        <v>1438.1469969300001</v>
      </c>
      <c r="I65" s="36">
        <f>SUMIFS(СВЦЭМ!$D$33:$D$776,СВЦЭМ!$A$33:$A$776,$A65,СВЦЭМ!$B$33:$B$776,I$47)+'СЕТ СН'!$G$11+СВЦЭМ!$D$10+'СЕТ СН'!$G$6-'СЕТ СН'!$G$23</f>
        <v>1468.0203273900001</v>
      </c>
      <c r="J65" s="36">
        <f>SUMIFS(СВЦЭМ!$D$33:$D$776,СВЦЭМ!$A$33:$A$776,$A65,СВЦЭМ!$B$33:$B$776,J$47)+'СЕТ СН'!$G$11+СВЦЭМ!$D$10+'СЕТ СН'!$G$6-'СЕТ СН'!$G$23</f>
        <v>1486.7364407</v>
      </c>
      <c r="K65" s="36">
        <f>SUMIFS(СВЦЭМ!$D$33:$D$776,СВЦЭМ!$A$33:$A$776,$A65,СВЦЭМ!$B$33:$B$776,K$47)+'СЕТ СН'!$G$11+СВЦЭМ!$D$10+'СЕТ СН'!$G$6-'СЕТ СН'!$G$23</f>
        <v>1499.1541761399999</v>
      </c>
      <c r="L65" s="36">
        <f>SUMIFS(СВЦЭМ!$D$33:$D$776,СВЦЭМ!$A$33:$A$776,$A65,СВЦЭМ!$B$33:$B$776,L$47)+'СЕТ СН'!$G$11+СВЦЭМ!$D$10+'СЕТ СН'!$G$6-'СЕТ СН'!$G$23</f>
        <v>1466.9721925600002</v>
      </c>
      <c r="M65" s="36">
        <f>SUMIFS(СВЦЭМ!$D$33:$D$776,СВЦЭМ!$A$33:$A$776,$A65,СВЦЭМ!$B$33:$B$776,M$47)+'СЕТ СН'!$G$11+СВЦЭМ!$D$10+'СЕТ СН'!$G$6-'СЕТ СН'!$G$23</f>
        <v>1443.83077114</v>
      </c>
      <c r="N65" s="36">
        <f>SUMIFS(СВЦЭМ!$D$33:$D$776,СВЦЭМ!$A$33:$A$776,$A65,СВЦЭМ!$B$33:$B$776,N$47)+'СЕТ СН'!$G$11+СВЦЭМ!$D$10+'СЕТ СН'!$G$6-'СЕТ СН'!$G$23</f>
        <v>1439.67055086</v>
      </c>
      <c r="O65" s="36">
        <f>SUMIFS(СВЦЭМ!$D$33:$D$776,СВЦЭМ!$A$33:$A$776,$A65,СВЦЭМ!$B$33:$B$776,O$47)+'СЕТ СН'!$G$11+СВЦЭМ!$D$10+'СЕТ СН'!$G$6-'СЕТ СН'!$G$23</f>
        <v>1439.40047226</v>
      </c>
      <c r="P65" s="36">
        <f>SUMIFS(СВЦЭМ!$D$33:$D$776,СВЦЭМ!$A$33:$A$776,$A65,СВЦЭМ!$B$33:$B$776,P$47)+'СЕТ СН'!$G$11+СВЦЭМ!$D$10+'СЕТ СН'!$G$6-'СЕТ СН'!$G$23</f>
        <v>1440.3181123899999</v>
      </c>
      <c r="Q65" s="36">
        <f>SUMIFS(СВЦЭМ!$D$33:$D$776,СВЦЭМ!$A$33:$A$776,$A65,СВЦЭМ!$B$33:$B$776,Q$47)+'СЕТ СН'!$G$11+СВЦЭМ!$D$10+'СЕТ СН'!$G$6-'СЕТ СН'!$G$23</f>
        <v>1437.7785648300001</v>
      </c>
      <c r="R65" s="36">
        <f>SUMIFS(СВЦЭМ!$D$33:$D$776,СВЦЭМ!$A$33:$A$776,$A65,СВЦЭМ!$B$33:$B$776,R$47)+'СЕТ СН'!$G$11+СВЦЭМ!$D$10+'СЕТ СН'!$G$6-'СЕТ СН'!$G$23</f>
        <v>1437.1820320000002</v>
      </c>
      <c r="S65" s="36">
        <f>SUMIFS(СВЦЭМ!$D$33:$D$776,СВЦЭМ!$A$33:$A$776,$A65,СВЦЭМ!$B$33:$B$776,S$47)+'СЕТ СН'!$G$11+СВЦЭМ!$D$10+'СЕТ СН'!$G$6-'СЕТ СН'!$G$23</f>
        <v>1450.01919204</v>
      </c>
      <c r="T65" s="36">
        <f>SUMIFS(СВЦЭМ!$D$33:$D$776,СВЦЭМ!$A$33:$A$776,$A65,СВЦЭМ!$B$33:$B$776,T$47)+'СЕТ СН'!$G$11+СВЦЭМ!$D$10+'СЕТ СН'!$G$6-'СЕТ СН'!$G$23</f>
        <v>1466.2661168899999</v>
      </c>
      <c r="U65" s="36">
        <f>SUMIFS(СВЦЭМ!$D$33:$D$776,СВЦЭМ!$A$33:$A$776,$A65,СВЦЭМ!$B$33:$B$776,U$47)+'СЕТ СН'!$G$11+СВЦЭМ!$D$10+'СЕТ СН'!$G$6-'СЕТ СН'!$G$23</f>
        <v>1464.1418263300002</v>
      </c>
      <c r="V65" s="36">
        <f>SUMIFS(СВЦЭМ!$D$33:$D$776,СВЦЭМ!$A$33:$A$776,$A65,СВЦЭМ!$B$33:$B$776,V$47)+'СЕТ СН'!$G$11+СВЦЭМ!$D$10+'СЕТ СН'!$G$6-'СЕТ СН'!$G$23</f>
        <v>1457.6902115600001</v>
      </c>
      <c r="W65" s="36">
        <f>SUMIFS(СВЦЭМ!$D$33:$D$776,СВЦЭМ!$A$33:$A$776,$A65,СВЦЭМ!$B$33:$B$776,W$47)+'СЕТ СН'!$G$11+СВЦЭМ!$D$10+'СЕТ СН'!$G$6-'СЕТ СН'!$G$23</f>
        <v>1454.4255302900001</v>
      </c>
      <c r="X65" s="36">
        <f>SUMIFS(СВЦЭМ!$D$33:$D$776,СВЦЭМ!$A$33:$A$776,$A65,СВЦЭМ!$B$33:$B$776,X$47)+'СЕТ СН'!$G$11+СВЦЭМ!$D$10+'СЕТ СН'!$G$6-'СЕТ СН'!$G$23</f>
        <v>1445.3252307400001</v>
      </c>
      <c r="Y65" s="36">
        <f>SUMIFS(СВЦЭМ!$D$33:$D$776,СВЦЭМ!$A$33:$A$776,$A65,СВЦЭМ!$B$33:$B$776,Y$47)+'СЕТ СН'!$G$11+СВЦЭМ!$D$10+'СЕТ СН'!$G$6-'СЕТ СН'!$G$23</f>
        <v>1442.4713776799999</v>
      </c>
    </row>
    <row r="66" spans="1:26" ht="15.75" x14ac:dyDescent="0.2">
      <c r="A66" s="35">
        <f t="shared" si="1"/>
        <v>43788</v>
      </c>
      <c r="B66" s="36">
        <f>SUMIFS(СВЦЭМ!$D$33:$D$776,СВЦЭМ!$A$33:$A$776,$A66,СВЦЭМ!$B$33:$B$776,B$47)+'СЕТ СН'!$G$11+СВЦЭМ!$D$10+'СЕТ СН'!$G$6-'СЕТ СН'!$G$23</f>
        <v>1510.5493527900001</v>
      </c>
      <c r="C66" s="36">
        <f>SUMIFS(СВЦЭМ!$D$33:$D$776,СВЦЭМ!$A$33:$A$776,$A66,СВЦЭМ!$B$33:$B$776,C$47)+'СЕТ СН'!$G$11+СВЦЭМ!$D$10+'СЕТ СН'!$G$6-'СЕТ СН'!$G$23</f>
        <v>1533.43045304</v>
      </c>
      <c r="D66" s="36">
        <f>SUMIFS(СВЦЭМ!$D$33:$D$776,СВЦЭМ!$A$33:$A$776,$A66,СВЦЭМ!$B$33:$B$776,D$47)+'СЕТ СН'!$G$11+СВЦЭМ!$D$10+'СЕТ СН'!$G$6-'СЕТ СН'!$G$23</f>
        <v>1533.2546855700002</v>
      </c>
      <c r="E66" s="36">
        <f>SUMIFS(СВЦЭМ!$D$33:$D$776,СВЦЭМ!$A$33:$A$776,$A66,СВЦЭМ!$B$33:$B$776,E$47)+'СЕТ СН'!$G$11+СВЦЭМ!$D$10+'СЕТ СН'!$G$6-'СЕТ СН'!$G$23</f>
        <v>1534.2615865100001</v>
      </c>
      <c r="F66" s="36">
        <f>SUMIFS(СВЦЭМ!$D$33:$D$776,СВЦЭМ!$A$33:$A$776,$A66,СВЦЭМ!$B$33:$B$776,F$47)+'СЕТ СН'!$G$11+СВЦЭМ!$D$10+'СЕТ СН'!$G$6-'СЕТ СН'!$G$23</f>
        <v>1520.6420760800002</v>
      </c>
      <c r="G66" s="36">
        <f>SUMIFS(СВЦЭМ!$D$33:$D$776,СВЦЭМ!$A$33:$A$776,$A66,СВЦЭМ!$B$33:$B$776,G$47)+'СЕТ СН'!$G$11+СВЦЭМ!$D$10+'СЕТ СН'!$G$6-'СЕТ СН'!$G$23</f>
        <v>1516.6194880600001</v>
      </c>
      <c r="H66" s="36">
        <f>SUMIFS(СВЦЭМ!$D$33:$D$776,СВЦЭМ!$A$33:$A$776,$A66,СВЦЭМ!$B$33:$B$776,H$47)+'СЕТ СН'!$G$11+СВЦЭМ!$D$10+'СЕТ СН'!$G$6-'СЕТ СН'!$G$23</f>
        <v>1492.6412087600002</v>
      </c>
      <c r="I66" s="36">
        <f>SUMIFS(СВЦЭМ!$D$33:$D$776,СВЦЭМ!$A$33:$A$776,$A66,СВЦЭМ!$B$33:$B$776,I$47)+'СЕТ СН'!$G$11+СВЦЭМ!$D$10+'СЕТ СН'!$G$6-'СЕТ СН'!$G$23</f>
        <v>1501.0211019100002</v>
      </c>
      <c r="J66" s="36">
        <f>SUMIFS(СВЦЭМ!$D$33:$D$776,СВЦЭМ!$A$33:$A$776,$A66,СВЦЭМ!$B$33:$B$776,J$47)+'СЕТ СН'!$G$11+СВЦЭМ!$D$10+'СЕТ СН'!$G$6-'СЕТ СН'!$G$23</f>
        <v>1508.1133151500001</v>
      </c>
      <c r="K66" s="36">
        <f>SUMIFS(СВЦЭМ!$D$33:$D$776,СВЦЭМ!$A$33:$A$776,$A66,СВЦЭМ!$B$33:$B$776,K$47)+'СЕТ СН'!$G$11+СВЦЭМ!$D$10+'СЕТ СН'!$G$6-'СЕТ СН'!$G$23</f>
        <v>1515.4539238900002</v>
      </c>
      <c r="L66" s="36">
        <f>SUMIFS(СВЦЭМ!$D$33:$D$776,СВЦЭМ!$A$33:$A$776,$A66,СВЦЭМ!$B$33:$B$776,L$47)+'СЕТ СН'!$G$11+СВЦЭМ!$D$10+'СЕТ СН'!$G$6-'СЕТ СН'!$G$23</f>
        <v>1477.21307725</v>
      </c>
      <c r="M66" s="36">
        <f>SUMIFS(СВЦЭМ!$D$33:$D$776,СВЦЭМ!$A$33:$A$776,$A66,СВЦЭМ!$B$33:$B$776,M$47)+'СЕТ СН'!$G$11+СВЦЭМ!$D$10+'СЕТ СН'!$G$6-'СЕТ СН'!$G$23</f>
        <v>1460.7755622200002</v>
      </c>
      <c r="N66" s="36">
        <f>SUMIFS(СВЦЭМ!$D$33:$D$776,СВЦЭМ!$A$33:$A$776,$A66,СВЦЭМ!$B$33:$B$776,N$47)+'СЕТ СН'!$G$11+СВЦЭМ!$D$10+'СЕТ СН'!$G$6-'СЕТ СН'!$G$23</f>
        <v>1455.8527980399999</v>
      </c>
      <c r="O66" s="36">
        <f>SUMIFS(СВЦЭМ!$D$33:$D$776,СВЦЭМ!$A$33:$A$776,$A66,СВЦЭМ!$B$33:$B$776,O$47)+'СЕТ СН'!$G$11+СВЦЭМ!$D$10+'СЕТ СН'!$G$6-'СЕТ СН'!$G$23</f>
        <v>1451.85007159</v>
      </c>
      <c r="P66" s="36">
        <f>SUMIFS(СВЦЭМ!$D$33:$D$776,СВЦЭМ!$A$33:$A$776,$A66,СВЦЭМ!$B$33:$B$776,P$47)+'СЕТ СН'!$G$11+СВЦЭМ!$D$10+'СЕТ СН'!$G$6-'СЕТ СН'!$G$23</f>
        <v>1451.6208080199999</v>
      </c>
      <c r="Q66" s="36">
        <f>SUMIFS(СВЦЭМ!$D$33:$D$776,СВЦЭМ!$A$33:$A$776,$A66,СВЦЭМ!$B$33:$B$776,Q$47)+'СЕТ СН'!$G$11+СВЦЭМ!$D$10+'СЕТ СН'!$G$6-'СЕТ СН'!$G$23</f>
        <v>1453.49084902</v>
      </c>
      <c r="R66" s="36">
        <f>SUMIFS(СВЦЭМ!$D$33:$D$776,СВЦЭМ!$A$33:$A$776,$A66,СВЦЭМ!$B$33:$B$776,R$47)+'СЕТ СН'!$G$11+СВЦЭМ!$D$10+'СЕТ СН'!$G$6-'СЕТ СН'!$G$23</f>
        <v>1452.0336179200001</v>
      </c>
      <c r="S66" s="36">
        <f>SUMIFS(СВЦЭМ!$D$33:$D$776,СВЦЭМ!$A$33:$A$776,$A66,СВЦЭМ!$B$33:$B$776,S$47)+'СЕТ СН'!$G$11+СВЦЭМ!$D$10+'СЕТ СН'!$G$6-'СЕТ СН'!$G$23</f>
        <v>1462.67563182</v>
      </c>
      <c r="T66" s="36">
        <f>SUMIFS(СВЦЭМ!$D$33:$D$776,СВЦЭМ!$A$33:$A$776,$A66,СВЦЭМ!$B$33:$B$776,T$47)+'СЕТ СН'!$G$11+СВЦЭМ!$D$10+'СЕТ СН'!$G$6-'СЕТ СН'!$G$23</f>
        <v>1475.94879593</v>
      </c>
      <c r="U66" s="36">
        <f>SUMIFS(СВЦЭМ!$D$33:$D$776,СВЦЭМ!$A$33:$A$776,$A66,СВЦЭМ!$B$33:$B$776,U$47)+'СЕТ СН'!$G$11+СВЦЭМ!$D$10+'СЕТ СН'!$G$6-'СЕТ СН'!$G$23</f>
        <v>1472.5221421800002</v>
      </c>
      <c r="V66" s="36">
        <f>SUMIFS(СВЦЭМ!$D$33:$D$776,СВЦЭМ!$A$33:$A$776,$A66,СВЦЭМ!$B$33:$B$776,V$47)+'СЕТ СН'!$G$11+СВЦЭМ!$D$10+'СЕТ СН'!$G$6-'СЕТ СН'!$G$23</f>
        <v>1468.1982947500001</v>
      </c>
      <c r="W66" s="36">
        <f>SUMIFS(СВЦЭМ!$D$33:$D$776,СВЦЭМ!$A$33:$A$776,$A66,СВЦЭМ!$B$33:$B$776,W$47)+'СЕТ СН'!$G$11+СВЦЭМ!$D$10+'СЕТ СН'!$G$6-'СЕТ СН'!$G$23</f>
        <v>1464.6449385300002</v>
      </c>
      <c r="X66" s="36">
        <f>SUMIFS(СВЦЭМ!$D$33:$D$776,СВЦЭМ!$A$33:$A$776,$A66,СВЦЭМ!$B$33:$B$776,X$47)+'СЕТ СН'!$G$11+СВЦЭМ!$D$10+'СЕТ СН'!$G$6-'СЕТ СН'!$G$23</f>
        <v>1460.9495694900002</v>
      </c>
      <c r="Y66" s="36">
        <f>SUMIFS(СВЦЭМ!$D$33:$D$776,СВЦЭМ!$A$33:$A$776,$A66,СВЦЭМ!$B$33:$B$776,Y$47)+'СЕТ СН'!$G$11+СВЦЭМ!$D$10+'СЕТ СН'!$G$6-'СЕТ СН'!$G$23</f>
        <v>1466.1093556599999</v>
      </c>
    </row>
    <row r="67" spans="1:26" ht="15.75" x14ac:dyDescent="0.2">
      <c r="A67" s="35">
        <f t="shared" si="1"/>
        <v>43789</v>
      </c>
      <c r="B67" s="36">
        <f>SUMIFS(СВЦЭМ!$D$33:$D$776,СВЦЭМ!$A$33:$A$776,$A67,СВЦЭМ!$B$33:$B$776,B$47)+'СЕТ СН'!$G$11+СВЦЭМ!$D$10+'СЕТ СН'!$G$6-'СЕТ СН'!$G$23</f>
        <v>1446.1309278700001</v>
      </c>
      <c r="C67" s="36">
        <f>SUMIFS(СВЦЭМ!$D$33:$D$776,СВЦЭМ!$A$33:$A$776,$A67,СВЦЭМ!$B$33:$B$776,C$47)+'СЕТ СН'!$G$11+СВЦЭМ!$D$10+'СЕТ СН'!$G$6-'СЕТ СН'!$G$23</f>
        <v>1458.19180798</v>
      </c>
      <c r="D67" s="36">
        <f>SUMIFS(СВЦЭМ!$D$33:$D$776,СВЦЭМ!$A$33:$A$776,$A67,СВЦЭМ!$B$33:$B$776,D$47)+'СЕТ СН'!$G$11+СВЦЭМ!$D$10+'СЕТ СН'!$G$6-'СЕТ СН'!$G$23</f>
        <v>1457.81395518</v>
      </c>
      <c r="E67" s="36">
        <f>SUMIFS(СВЦЭМ!$D$33:$D$776,СВЦЭМ!$A$33:$A$776,$A67,СВЦЭМ!$B$33:$B$776,E$47)+'СЕТ СН'!$G$11+СВЦЭМ!$D$10+'СЕТ СН'!$G$6-'СЕТ СН'!$G$23</f>
        <v>1464.85283531</v>
      </c>
      <c r="F67" s="36">
        <f>SUMIFS(СВЦЭМ!$D$33:$D$776,СВЦЭМ!$A$33:$A$776,$A67,СВЦЭМ!$B$33:$B$776,F$47)+'СЕТ СН'!$G$11+СВЦЭМ!$D$10+'СЕТ СН'!$G$6-'СЕТ СН'!$G$23</f>
        <v>1453.44714335</v>
      </c>
      <c r="G67" s="36">
        <f>SUMIFS(СВЦЭМ!$D$33:$D$776,СВЦЭМ!$A$33:$A$776,$A67,СВЦЭМ!$B$33:$B$776,G$47)+'СЕТ СН'!$G$11+СВЦЭМ!$D$10+'СЕТ СН'!$G$6-'СЕТ СН'!$G$23</f>
        <v>1454.62513517</v>
      </c>
      <c r="H67" s="36">
        <f>SUMIFS(СВЦЭМ!$D$33:$D$776,СВЦЭМ!$A$33:$A$776,$A67,СВЦЭМ!$B$33:$B$776,H$47)+'СЕТ СН'!$G$11+СВЦЭМ!$D$10+'СЕТ СН'!$G$6-'СЕТ СН'!$G$23</f>
        <v>1462.14635825</v>
      </c>
      <c r="I67" s="36">
        <f>SUMIFS(СВЦЭМ!$D$33:$D$776,СВЦЭМ!$A$33:$A$776,$A67,СВЦЭМ!$B$33:$B$776,I$47)+'СЕТ СН'!$G$11+СВЦЭМ!$D$10+'СЕТ СН'!$G$6-'СЕТ СН'!$G$23</f>
        <v>1470.9742711399999</v>
      </c>
      <c r="J67" s="36">
        <f>SUMIFS(СВЦЭМ!$D$33:$D$776,СВЦЭМ!$A$33:$A$776,$A67,СВЦЭМ!$B$33:$B$776,J$47)+'СЕТ СН'!$G$11+СВЦЭМ!$D$10+'СЕТ СН'!$G$6-'СЕТ СН'!$G$23</f>
        <v>1480.07107165</v>
      </c>
      <c r="K67" s="36">
        <f>SUMIFS(СВЦЭМ!$D$33:$D$776,СВЦЭМ!$A$33:$A$776,$A67,СВЦЭМ!$B$33:$B$776,K$47)+'СЕТ СН'!$G$11+СВЦЭМ!$D$10+'СЕТ СН'!$G$6-'СЕТ СН'!$G$23</f>
        <v>1486.6448302600002</v>
      </c>
      <c r="L67" s="36">
        <f>SUMIFS(СВЦЭМ!$D$33:$D$776,СВЦЭМ!$A$33:$A$776,$A67,СВЦЭМ!$B$33:$B$776,L$47)+'СЕТ СН'!$G$11+СВЦЭМ!$D$10+'СЕТ СН'!$G$6-'СЕТ СН'!$G$23</f>
        <v>1458.49945273</v>
      </c>
      <c r="M67" s="36">
        <f>SUMIFS(СВЦЭМ!$D$33:$D$776,СВЦЭМ!$A$33:$A$776,$A67,СВЦЭМ!$B$33:$B$776,M$47)+'СЕТ СН'!$G$11+СВЦЭМ!$D$10+'СЕТ СН'!$G$6-'СЕТ СН'!$G$23</f>
        <v>1435.33604307</v>
      </c>
      <c r="N67" s="36">
        <f>SUMIFS(СВЦЭМ!$D$33:$D$776,СВЦЭМ!$A$33:$A$776,$A67,СВЦЭМ!$B$33:$B$776,N$47)+'СЕТ СН'!$G$11+СВЦЭМ!$D$10+'СЕТ СН'!$G$6-'СЕТ СН'!$G$23</f>
        <v>1424.4418967800002</v>
      </c>
      <c r="O67" s="36">
        <f>SUMIFS(СВЦЭМ!$D$33:$D$776,СВЦЭМ!$A$33:$A$776,$A67,СВЦЭМ!$B$33:$B$776,O$47)+'СЕТ СН'!$G$11+СВЦЭМ!$D$10+'СЕТ СН'!$G$6-'СЕТ СН'!$G$23</f>
        <v>1424.8584933300001</v>
      </c>
      <c r="P67" s="36">
        <f>SUMIFS(СВЦЭМ!$D$33:$D$776,СВЦЭМ!$A$33:$A$776,$A67,СВЦЭМ!$B$33:$B$776,P$47)+'СЕТ СН'!$G$11+СВЦЭМ!$D$10+'СЕТ СН'!$G$6-'СЕТ СН'!$G$23</f>
        <v>1419.3337873400001</v>
      </c>
      <c r="Q67" s="36">
        <f>SUMIFS(СВЦЭМ!$D$33:$D$776,СВЦЭМ!$A$33:$A$776,$A67,СВЦЭМ!$B$33:$B$776,Q$47)+'СЕТ СН'!$G$11+СВЦЭМ!$D$10+'СЕТ СН'!$G$6-'СЕТ СН'!$G$23</f>
        <v>1414.60537957</v>
      </c>
      <c r="R67" s="36">
        <f>SUMIFS(СВЦЭМ!$D$33:$D$776,СВЦЭМ!$A$33:$A$776,$A67,СВЦЭМ!$B$33:$B$776,R$47)+'СЕТ СН'!$G$11+СВЦЭМ!$D$10+'СЕТ СН'!$G$6-'СЕТ СН'!$G$23</f>
        <v>1422.36818902</v>
      </c>
      <c r="S67" s="36">
        <f>SUMIFS(СВЦЭМ!$D$33:$D$776,СВЦЭМ!$A$33:$A$776,$A67,СВЦЭМ!$B$33:$B$776,S$47)+'СЕТ СН'!$G$11+СВЦЭМ!$D$10+'СЕТ СН'!$G$6-'СЕТ СН'!$G$23</f>
        <v>1438.9794219</v>
      </c>
      <c r="T67" s="36">
        <f>SUMIFS(СВЦЭМ!$D$33:$D$776,СВЦЭМ!$A$33:$A$776,$A67,СВЦЭМ!$B$33:$B$776,T$47)+'СЕТ СН'!$G$11+СВЦЭМ!$D$10+'СЕТ СН'!$G$6-'СЕТ СН'!$G$23</f>
        <v>1448.5094817500001</v>
      </c>
      <c r="U67" s="36">
        <f>SUMIFS(СВЦЭМ!$D$33:$D$776,СВЦЭМ!$A$33:$A$776,$A67,СВЦЭМ!$B$33:$B$776,U$47)+'СЕТ СН'!$G$11+СВЦЭМ!$D$10+'СЕТ СН'!$G$6-'СЕТ СН'!$G$23</f>
        <v>1444.17558616</v>
      </c>
      <c r="V67" s="36">
        <f>SUMIFS(СВЦЭМ!$D$33:$D$776,СВЦЭМ!$A$33:$A$776,$A67,СВЦЭМ!$B$33:$B$776,V$47)+'СЕТ СН'!$G$11+СВЦЭМ!$D$10+'СЕТ СН'!$G$6-'СЕТ СН'!$G$23</f>
        <v>1432.8535394800001</v>
      </c>
      <c r="W67" s="36">
        <f>SUMIFS(СВЦЭМ!$D$33:$D$776,СВЦЭМ!$A$33:$A$776,$A67,СВЦЭМ!$B$33:$B$776,W$47)+'СЕТ СН'!$G$11+СВЦЭМ!$D$10+'СЕТ СН'!$G$6-'СЕТ СН'!$G$23</f>
        <v>1436.4288162900002</v>
      </c>
      <c r="X67" s="36">
        <f>SUMIFS(СВЦЭМ!$D$33:$D$776,СВЦЭМ!$A$33:$A$776,$A67,СВЦЭМ!$B$33:$B$776,X$47)+'СЕТ СН'!$G$11+СВЦЭМ!$D$10+'СЕТ СН'!$G$6-'СЕТ СН'!$G$23</f>
        <v>1429.3470619499999</v>
      </c>
      <c r="Y67" s="36">
        <f>SUMIFS(СВЦЭМ!$D$33:$D$776,СВЦЭМ!$A$33:$A$776,$A67,СВЦЭМ!$B$33:$B$776,Y$47)+'СЕТ СН'!$G$11+СВЦЭМ!$D$10+'СЕТ СН'!$G$6-'СЕТ СН'!$G$23</f>
        <v>1430.1425868599999</v>
      </c>
    </row>
    <row r="68" spans="1:26" ht="15.75" x14ac:dyDescent="0.2">
      <c r="A68" s="35">
        <f t="shared" si="1"/>
        <v>43790</v>
      </c>
      <c r="B68" s="36">
        <f>SUMIFS(СВЦЭМ!$D$33:$D$776,СВЦЭМ!$A$33:$A$776,$A68,СВЦЭМ!$B$33:$B$776,B$47)+'СЕТ СН'!$G$11+СВЦЭМ!$D$10+'СЕТ СН'!$G$6-'СЕТ СН'!$G$23</f>
        <v>1499.5058425300001</v>
      </c>
      <c r="C68" s="36">
        <f>SUMIFS(СВЦЭМ!$D$33:$D$776,СВЦЭМ!$A$33:$A$776,$A68,СВЦЭМ!$B$33:$B$776,C$47)+'СЕТ СН'!$G$11+СВЦЭМ!$D$10+'СЕТ СН'!$G$6-'СЕТ СН'!$G$23</f>
        <v>1506.16090816</v>
      </c>
      <c r="D68" s="36">
        <f>SUMIFS(СВЦЭМ!$D$33:$D$776,СВЦЭМ!$A$33:$A$776,$A68,СВЦЭМ!$B$33:$B$776,D$47)+'СЕТ СН'!$G$11+СВЦЭМ!$D$10+'СЕТ СН'!$G$6-'СЕТ СН'!$G$23</f>
        <v>1549.3870138100001</v>
      </c>
      <c r="E68" s="36">
        <f>SUMIFS(СВЦЭМ!$D$33:$D$776,СВЦЭМ!$A$33:$A$776,$A68,СВЦЭМ!$B$33:$B$776,E$47)+'СЕТ СН'!$G$11+СВЦЭМ!$D$10+'СЕТ СН'!$G$6-'СЕТ СН'!$G$23</f>
        <v>1547.3428463300002</v>
      </c>
      <c r="F68" s="36">
        <f>SUMIFS(СВЦЭМ!$D$33:$D$776,СВЦЭМ!$A$33:$A$776,$A68,СВЦЭМ!$B$33:$B$776,F$47)+'СЕТ СН'!$G$11+СВЦЭМ!$D$10+'СЕТ СН'!$G$6-'СЕТ СН'!$G$23</f>
        <v>1545.5448847600001</v>
      </c>
      <c r="G68" s="36">
        <f>SUMIFS(СВЦЭМ!$D$33:$D$776,СВЦЭМ!$A$33:$A$776,$A68,СВЦЭМ!$B$33:$B$776,G$47)+'СЕТ СН'!$G$11+СВЦЭМ!$D$10+'СЕТ СН'!$G$6-'СЕТ СН'!$G$23</f>
        <v>1535.0862167800001</v>
      </c>
      <c r="H68" s="36">
        <f>SUMIFS(СВЦЭМ!$D$33:$D$776,СВЦЭМ!$A$33:$A$776,$A68,СВЦЭМ!$B$33:$B$776,H$47)+'СЕТ СН'!$G$11+СВЦЭМ!$D$10+'СЕТ СН'!$G$6-'СЕТ СН'!$G$23</f>
        <v>1494.7833275500002</v>
      </c>
      <c r="I68" s="36">
        <f>SUMIFS(СВЦЭМ!$D$33:$D$776,СВЦЭМ!$A$33:$A$776,$A68,СВЦЭМ!$B$33:$B$776,I$47)+'СЕТ СН'!$G$11+СВЦЭМ!$D$10+'СЕТ СН'!$G$6-'СЕТ СН'!$G$23</f>
        <v>1477.1481367700001</v>
      </c>
      <c r="J68" s="36">
        <f>SUMIFS(СВЦЭМ!$D$33:$D$776,СВЦЭМ!$A$33:$A$776,$A68,СВЦЭМ!$B$33:$B$776,J$47)+'СЕТ СН'!$G$11+СВЦЭМ!$D$10+'СЕТ СН'!$G$6-'СЕТ СН'!$G$23</f>
        <v>1452.23015323</v>
      </c>
      <c r="K68" s="36">
        <f>SUMIFS(СВЦЭМ!$D$33:$D$776,СВЦЭМ!$A$33:$A$776,$A68,СВЦЭМ!$B$33:$B$776,K$47)+'СЕТ СН'!$G$11+СВЦЭМ!$D$10+'СЕТ СН'!$G$6-'СЕТ СН'!$G$23</f>
        <v>1447.0732188300001</v>
      </c>
      <c r="L68" s="36">
        <f>SUMIFS(СВЦЭМ!$D$33:$D$776,СВЦЭМ!$A$33:$A$776,$A68,СВЦЭМ!$B$33:$B$776,L$47)+'СЕТ СН'!$G$11+СВЦЭМ!$D$10+'СЕТ СН'!$G$6-'СЕТ СН'!$G$23</f>
        <v>1419.75308109</v>
      </c>
      <c r="M68" s="36">
        <f>SUMIFS(СВЦЭМ!$D$33:$D$776,СВЦЭМ!$A$33:$A$776,$A68,СВЦЭМ!$B$33:$B$776,M$47)+'СЕТ СН'!$G$11+СВЦЭМ!$D$10+'СЕТ СН'!$G$6-'СЕТ СН'!$G$23</f>
        <v>1418.43398647</v>
      </c>
      <c r="N68" s="36">
        <f>SUMIFS(СВЦЭМ!$D$33:$D$776,СВЦЭМ!$A$33:$A$776,$A68,СВЦЭМ!$B$33:$B$776,N$47)+'СЕТ СН'!$G$11+СВЦЭМ!$D$10+'СЕТ СН'!$G$6-'СЕТ СН'!$G$23</f>
        <v>1434.32181861</v>
      </c>
      <c r="O68" s="36">
        <f>SUMIFS(СВЦЭМ!$D$33:$D$776,СВЦЭМ!$A$33:$A$776,$A68,СВЦЭМ!$B$33:$B$776,O$47)+'СЕТ СН'!$G$11+СВЦЭМ!$D$10+'СЕТ СН'!$G$6-'СЕТ СН'!$G$23</f>
        <v>1452.6976220000001</v>
      </c>
      <c r="P68" s="36">
        <f>SUMIFS(СВЦЭМ!$D$33:$D$776,СВЦЭМ!$A$33:$A$776,$A68,СВЦЭМ!$B$33:$B$776,P$47)+'СЕТ СН'!$G$11+СВЦЭМ!$D$10+'СЕТ СН'!$G$6-'СЕТ СН'!$G$23</f>
        <v>1451.1324661900001</v>
      </c>
      <c r="Q68" s="36">
        <f>SUMIFS(СВЦЭМ!$D$33:$D$776,СВЦЭМ!$A$33:$A$776,$A68,СВЦЭМ!$B$33:$B$776,Q$47)+'СЕТ СН'!$G$11+СВЦЭМ!$D$10+'СЕТ СН'!$G$6-'СЕТ СН'!$G$23</f>
        <v>1450.7257320900001</v>
      </c>
      <c r="R68" s="36">
        <f>SUMIFS(СВЦЭМ!$D$33:$D$776,СВЦЭМ!$A$33:$A$776,$A68,СВЦЭМ!$B$33:$B$776,R$47)+'СЕТ СН'!$G$11+СВЦЭМ!$D$10+'СЕТ СН'!$G$6-'СЕТ СН'!$G$23</f>
        <v>1435.3580962800002</v>
      </c>
      <c r="S68" s="36">
        <f>SUMIFS(СВЦЭМ!$D$33:$D$776,СВЦЭМ!$A$33:$A$776,$A68,СВЦЭМ!$B$33:$B$776,S$47)+'СЕТ СН'!$G$11+СВЦЭМ!$D$10+'СЕТ СН'!$G$6-'СЕТ СН'!$G$23</f>
        <v>1414.0082201700002</v>
      </c>
      <c r="T68" s="36">
        <f>SUMIFS(СВЦЭМ!$D$33:$D$776,СВЦЭМ!$A$33:$A$776,$A68,СВЦЭМ!$B$33:$B$776,T$47)+'СЕТ СН'!$G$11+СВЦЭМ!$D$10+'СЕТ СН'!$G$6-'СЕТ СН'!$G$23</f>
        <v>1406.58682866</v>
      </c>
      <c r="U68" s="36">
        <f>SUMIFS(СВЦЭМ!$D$33:$D$776,СВЦЭМ!$A$33:$A$776,$A68,СВЦЭМ!$B$33:$B$776,U$47)+'СЕТ СН'!$G$11+СВЦЭМ!$D$10+'СЕТ СН'!$G$6-'СЕТ СН'!$G$23</f>
        <v>1404.1543886300001</v>
      </c>
      <c r="V68" s="36">
        <f>SUMIFS(СВЦЭМ!$D$33:$D$776,СВЦЭМ!$A$33:$A$776,$A68,СВЦЭМ!$B$33:$B$776,V$47)+'СЕТ СН'!$G$11+СВЦЭМ!$D$10+'СЕТ СН'!$G$6-'СЕТ СН'!$G$23</f>
        <v>1390.5489060300001</v>
      </c>
      <c r="W68" s="36">
        <f>SUMIFS(СВЦЭМ!$D$33:$D$776,СВЦЭМ!$A$33:$A$776,$A68,СВЦЭМ!$B$33:$B$776,W$47)+'СЕТ СН'!$G$11+СВЦЭМ!$D$10+'СЕТ СН'!$G$6-'СЕТ СН'!$G$23</f>
        <v>1382.2394155400002</v>
      </c>
      <c r="X68" s="36">
        <f>SUMIFS(СВЦЭМ!$D$33:$D$776,СВЦЭМ!$A$33:$A$776,$A68,СВЦЭМ!$B$33:$B$776,X$47)+'СЕТ СН'!$G$11+СВЦЭМ!$D$10+'СЕТ СН'!$G$6-'СЕТ СН'!$G$23</f>
        <v>1385.65052999</v>
      </c>
      <c r="Y68" s="36">
        <f>SUMIFS(СВЦЭМ!$D$33:$D$776,СВЦЭМ!$A$33:$A$776,$A68,СВЦЭМ!$B$33:$B$776,Y$47)+'СЕТ СН'!$G$11+СВЦЭМ!$D$10+'СЕТ СН'!$G$6-'СЕТ СН'!$G$23</f>
        <v>1444.0469275300002</v>
      </c>
    </row>
    <row r="69" spans="1:26" ht="15.75" x14ac:dyDescent="0.2">
      <c r="A69" s="35">
        <f t="shared" si="1"/>
        <v>43791</v>
      </c>
      <c r="B69" s="36">
        <f>SUMIFS(СВЦЭМ!$D$33:$D$776,СВЦЭМ!$A$33:$A$776,$A69,СВЦЭМ!$B$33:$B$776,B$47)+'СЕТ СН'!$G$11+СВЦЭМ!$D$10+'СЕТ СН'!$G$6-'СЕТ СН'!$G$23</f>
        <v>1499.72477116</v>
      </c>
      <c r="C69" s="36">
        <f>SUMIFS(СВЦЭМ!$D$33:$D$776,СВЦЭМ!$A$33:$A$776,$A69,СВЦЭМ!$B$33:$B$776,C$47)+'СЕТ СН'!$G$11+СВЦЭМ!$D$10+'СЕТ СН'!$G$6-'СЕТ СН'!$G$23</f>
        <v>1535.10757975</v>
      </c>
      <c r="D69" s="36">
        <f>SUMIFS(СВЦЭМ!$D$33:$D$776,СВЦЭМ!$A$33:$A$776,$A69,СВЦЭМ!$B$33:$B$776,D$47)+'СЕТ СН'!$G$11+СВЦЭМ!$D$10+'СЕТ СН'!$G$6-'СЕТ СН'!$G$23</f>
        <v>1539.6525065200001</v>
      </c>
      <c r="E69" s="36">
        <f>SUMIFS(СВЦЭМ!$D$33:$D$776,СВЦЭМ!$A$33:$A$776,$A69,СВЦЭМ!$B$33:$B$776,E$47)+'СЕТ СН'!$G$11+СВЦЭМ!$D$10+'СЕТ СН'!$G$6-'СЕТ СН'!$G$23</f>
        <v>1524.98027763</v>
      </c>
      <c r="F69" s="36">
        <f>SUMIFS(СВЦЭМ!$D$33:$D$776,СВЦЭМ!$A$33:$A$776,$A69,СВЦЭМ!$B$33:$B$776,F$47)+'СЕТ СН'!$G$11+СВЦЭМ!$D$10+'СЕТ СН'!$G$6-'СЕТ СН'!$G$23</f>
        <v>1512.3895125200002</v>
      </c>
      <c r="G69" s="36">
        <f>SUMIFS(СВЦЭМ!$D$33:$D$776,СВЦЭМ!$A$33:$A$776,$A69,СВЦЭМ!$B$33:$B$776,G$47)+'СЕТ СН'!$G$11+СВЦЭМ!$D$10+'СЕТ СН'!$G$6-'СЕТ СН'!$G$23</f>
        <v>1496.8113429300001</v>
      </c>
      <c r="H69" s="36">
        <f>SUMIFS(СВЦЭМ!$D$33:$D$776,СВЦЭМ!$A$33:$A$776,$A69,СВЦЭМ!$B$33:$B$776,H$47)+'СЕТ СН'!$G$11+СВЦЭМ!$D$10+'СЕТ СН'!$G$6-'СЕТ СН'!$G$23</f>
        <v>1477.0258231</v>
      </c>
      <c r="I69" s="36">
        <f>SUMIFS(СВЦЭМ!$D$33:$D$776,СВЦЭМ!$A$33:$A$776,$A69,СВЦЭМ!$B$33:$B$776,I$47)+'СЕТ СН'!$G$11+СВЦЭМ!$D$10+'СЕТ СН'!$G$6-'СЕТ СН'!$G$23</f>
        <v>1476.87127678</v>
      </c>
      <c r="J69" s="36">
        <f>SUMIFS(СВЦЭМ!$D$33:$D$776,СВЦЭМ!$A$33:$A$776,$A69,СВЦЭМ!$B$33:$B$776,J$47)+'СЕТ СН'!$G$11+СВЦЭМ!$D$10+'СЕТ СН'!$G$6-'СЕТ СН'!$G$23</f>
        <v>1449.5706169499999</v>
      </c>
      <c r="K69" s="36">
        <f>SUMIFS(СВЦЭМ!$D$33:$D$776,СВЦЭМ!$A$33:$A$776,$A69,СВЦЭМ!$B$33:$B$776,K$47)+'СЕТ СН'!$G$11+СВЦЭМ!$D$10+'СЕТ СН'!$G$6-'СЕТ СН'!$G$23</f>
        <v>1444.48489352</v>
      </c>
      <c r="L69" s="36">
        <f>SUMIFS(СВЦЭМ!$D$33:$D$776,СВЦЭМ!$A$33:$A$776,$A69,СВЦЭМ!$B$33:$B$776,L$47)+'СЕТ СН'!$G$11+СВЦЭМ!$D$10+'СЕТ СН'!$G$6-'СЕТ СН'!$G$23</f>
        <v>1410.52927894</v>
      </c>
      <c r="M69" s="36">
        <f>SUMIFS(СВЦЭМ!$D$33:$D$776,СВЦЭМ!$A$33:$A$776,$A69,СВЦЭМ!$B$33:$B$776,M$47)+'СЕТ СН'!$G$11+СВЦЭМ!$D$10+'СЕТ СН'!$G$6-'СЕТ СН'!$G$23</f>
        <v>1408.0125507</v>
      </c>
      <c r="N69" s="36">
        <f>SUMIFS(СВЦЭМ!$D$33:$D$776,СВЦЭМ!$A$33:$A$776,$A69,СВЦЭМ!$B$33:$B$776,N$47)+'СЕТ СН'!$G$11+СВЦЭМ!$D$10+'СЕТ СН'!$G$6-'СЕТ СН'!$G$23</f>
        <v>1403.1919190399999</v>
      </c>
      <c r="O69" s="36">
        <f>SUMIFS(СВЦЭМ!$D$33:$D$776,СВЦЭМ!$A$33:$A$776,$A69,СВЦЭМ!$B$33:$B$776,O$47)+'СЕТ СН'!$G$11+СВЦЭМ!$D$10+'СЕТ СН'!$G$6-'СЕТ СН'!$G$23</f>
        <v>1418.9914364800002</v>
      </c>
      <c r="P69" s="36">
        <f>SUMIFS(СВЦЭМ!$D$33:$D$776,СВЦЭМ!$A$33:$A$776,$A69,СВЦЭМ!$B$33:$B$776,P$47)+'СЕТ СН'!$G$11+СВЦЭМ!$D$10+'СЕТ СН'!$G$6-'СЕТ СН'!$G$23</f>
        <v>1430.54702791</v>
      </c>
      <c r="Q69" s="36">
        <f>SUMIFS(СВЦЭМ!$D$33:$D$776,СВЦЭМ!$A$33:$A$776,$A69,СВЦЭМ!$B$33:$B$776,Q$47)+'СЕТ СН'!$G$11+СВЦЭМ!$D$10+'СЕТ СН'!$G$6-'СЕТ СН'!$G$23</f>
        <v>1431.0761158099999</v>
      </c>
      <c r="R69" s="36">
        <f>SUMIFS(СВЦЭМ!$D$33:$D$776,СВЦЭМ!$A$33:$A$776,$A69,СВЦЭМ!$B$33:$B$776,R$47)+'СЕТ СН'!$G$11+СВЦЭМ!$D$10+'СЕТ СН'!$G$6-'СЕТ СН'!$G$23</f>
        <v>1413.85310916</v>
      </c>
      <c r="S69" s="36">
        <f>SUMIFS(СВЦЭМ!$D$33:$D$776,СВЦЭМ!$A$33:$A$776,$A69,СВЦЭМ!$B$33:$B$776,S$47)+'СЕТ СН'!$G$11+СВЦЭМ!$D$10+'СЕТ СН'!$G$6-'СЕТ СН'!$G$23</f>
        <v>1404.2915384900002</v>
      </c>
      <c r="T69" s="36">
        <f>SUMIFS(СВЦЭМ!$D$33:$D$776,СВЦЭМ!$A$33:$A$776,$A69,СВЦЭМ!$B$33:$B$776,T$47)+'СЕТ СН'!$G$11+СВЦЭМ!$D$10+'СЕТ СН'!$G$6-'СЕТ СН'!$G$23</f>
        <v>1399.4495056599999</v>
      </c>
      <c r="U69" s="36">
        <f>SUMIFS(СВЦЭМ!$D$33:$D$776,СВЦЭМ!$A$33:$A$776,$A69,СВЦЭМ!$B$33:$B$776,U$47)+'СЕТ СН'!$G$11+СВЦЭМ!$D$10+'СЕТ СН'!$G$6-'СЕТ СН'!$G$23</f>
        <v>1392.6638734000001</v>
      </c>
      <c r="V69" s="36">
        <f>SUMIFS(СВЦЭМ!$D$33:$D$776,СВЦЭМ!$A$33:$A$776,$A69,СВЦЭМ!$B$33:$B$776,V$47)+'СЕТ СН'!$G$11+СВЦЭМ!$D$10+'СЕТ СН'!$G$6-'СЕТ СН'!$G$23</f>
        <v>1384.9512991500001</v>
      </c>
      <c r="W69" s="36">
        <f>SUMIFS(СВЦЭМ!$D$33:$D$776,СВЦЭМ!$A$33:$A$776,$A69,СВЦЭМ!$B$33:$B$776,W$47)+'СЕТ СН'!$G$11+СВЦЭМ!$D$10+'СЕТ СН'!$G$6-'СЕТ СН'!$G$23</f>
        <v>1372.4933707800001</v>
      </c>
      <c r="X69" s="36">
        <f>SUMIFS(СВЦЭМ!$D$33:$D$776,СВЦЭМ!$A$33:$A$776,$A69,СВЦЭМ!$B$33:$B$776,X$47)+'СЕТ СН'!$G$11+СВЦЭМ!$D$10+'СЕТ СН'!$G$6-'СЕТ СН'!$G$23</f>
        <v>1387.2133157100002</v>
      </c>
      <c r="Y69" s="36">
        <f>SUMIFS(СВЦЭМ!$D$33:$D$776,СВЦЭМ!$A$33:$A$776,$A69,СВЦЭМ!$B$33:$B$776,Y$47)+'СЕТ СН'!$G$11+СВЦЭМ!$D$10+'СЕТ СН'!$G$6-'СЕТ СН'!$G$23</f>
        <v>1420.0365671500001</v>
      </c>
    </row>
    <row r="70" spans="1:26" ht="15.75" x14ac:dyDescent="0.2">
      <c r="A70" s="35">
        <f t="shared" si="1"/>
        <v>43792</v>
      </c>
      <c r="B70" s="36">
        <f>SUMIFS(СВЦЭМ!$D$33:$D$776,СВЦЭМ!$A$33:$A$776,$A70,СВЦЭМ!$B$33:$B$776,B$47)+'СЕТ СН'!$G$11+СВЦЭМ!$D$10+'СЕТ СН'!$G$6-'СЕТ СН'!$G$23</f>
        <v>1453.8373211799999</v>
      </c>
      <c r="C70" s="36">
        <f>SUMIFS(СВЦЭМ!$D$33:$D$776,СВЦЭМ!$A$33:$A$776,$A70,СВЦЭМ!$B$33:$B$776,C$47)+'СЕТ СН'!$G$11+СВЦЭМ!$D$10+'СЕТ СН'!$G$6-'СЕТ СН'!$G$23</f>
        <v>1493.31226012</v>
      </c>
      <c r="D70" s="36">
        <f>SUMIFS(СВЦЭМ!$D$33:$D$776,СВЦЭМ!$A$33:$A$776,$A70,СВЦЭМ!$B$33:$B$776,D$47)+'СЕТ СН'!$G$11+СВЦЭМ!$D$10+'СЕТ СН'!$G$6-'СЕТ СН'!$G$23</f>
        <v>1503.7722029900001</v>
      </c>
      <c r="E70" s="36">
        <f>SUMIFS(СВЦЭМ!$D$33:$D$776,СВЦЭМ!$A$33:$A$776,$A70,СВЦЭМ!$B$33:$B$776,E$47)+'СЕТ СН'!$G$11+СВЦЭМ!$D$10+'СЕТ СН'!$G$6-'СЕТ СН'!$G$23</f>
        <v>1510.05397021</v>
      </c>
      <c r="F70" s="36">
        <f>SUMIFS(СВЦЭМ!$D$33:$D$776,СВЦЭМ!$A$33:$A$776,$A70,СВЦЭМ!$B$33:$B$776,F$47)+'СЕТ СН'!$G$11+СВЦЭМ!$D$10+'СЕТ СН'!$G$6-'СЕТ СН'!$G$23</f>
        <v>1506.90583711</v>
      </c>
      <c r="G70" s="36">
        <f>SUMIFS(СВЦЭМ!$D$33:$D$776,СВЦЭМ!$A$33:$A$776,$A70,СВЦЭМ!$B$33:$B$776,G$47)+'СЕТ СН'!$G$11+СВЦЭМ!$D$10+'СЕТ СН'!$G$6-'СЕТ СН'!$G$23</f>
        <v>1498.7503944700002</v>
      </c>
      <c r="H70" s="36">
        <f>SUMIFS(СВЦЭМ!$D$33:$D$776,СВЦЭМ!$A$33:$A$776,$A70,СВЦЭМ!$B$33:$B$776,H$47)+'СЕТ СН'!$G$11+СВЦЭМ!$D$10+'СЕТ СН'!$G$6-'СЕТ СН'!$G$23</f>
        <v>1479.9618311900001</v>
      </c>
      <c r="I70" s="36">
        <f>SUMIFS(СВЦЭМ!$D$33:$D$776,СВЦЭМ!$A$33:$A$776,$A70,СВЦЭМ!$B$33:$B$776,I$47)+'СЕТ СН'!$G$11+СВЦЭМ!$D$10+'СЕТ СН'!$G$6-'СЕТ СН'!$G$23</f>
        <v>1481.25715885</v>
      </c>
      <c r="J70" s="36">
        <f>SUMIFS(СВЦЭМ!$D$33:$D$776,СВЦЭМ!$A$33:$A$776,$A70,СВЦЭМ!$B$33:$B$776,J$47)+'СЕТ СН'!$G$11+СВЦЭМ!$D$10+'СЕТ СН'!$G$6-'СЕТ СН'!$G$23</f>
        <v>1459.85526867</v>
      </c>
      <c r="K70" s="36">
        <f>SUMIFS(СВЦЭМ!$D$33:$D$776,СВЦЭМ!$A$33:$A$776,$A70,СВЦЭМ!$B$33:$B$776,K$47)+'СЕТ СН'!$G$11+СВЦЭМ!$D$10+'СЕТ СН'!$G$6-'СЕТ СН'!$G$23</f>
        <v>1446.3053165000001</v>
      </c>
      <c r="L70" s="36">
        <f>SUMIFS(СВЦЭМ!$D$33:$D$776,СВЦЭМ!$A$33:$A$776,$A70,СВЦЭМ!$B$33:$B$776,L$47)+'СЕТ СН'!$G$11+СВЦЭМ!$D$10+'СЕТ СН'!$G$6-'СЕТ СН'!$G$23</f>
        <v>1413.0450411100001</v>
      </c>
      <c r="M70" s="36">
        <f>SUMIFS(СВЦЭМ!$D$33:$D$776,СВЦЭМ!$A$33:$A$776,$A70,СВЦЭМ!$B$33:$B$776,M$47)+'СЕТ СН'!$G$11+СВЦЭМ!$D$10+'СЕТ СН'!$G$6-'СЕТ СН'!$G$23</f>
        <v>1407.5693101400002</v>
      </c>
      <c r="N70" s="36">
        <f>SUMIFS(СВЦЭМ!$D$33:$D$776,СВЦЭМ!$A$33:$A$776,$A70,СВЦЭМ!$B$33:$B$776,N$47)+'СЕТ СН'!$G$11+СВЦЭМ!$D$10+'СЕТ СН'!$G$6-'СЕТ СН'!$G$23</f>
        <v>1401.5897118299999</v>
      </c>
      <c r="O70" s="36">
        <f>SUMIFS(СВЦЭМ!$D$33:$D$776,СВЦЭМ!$A$33:$A$776,$A70,СВЦЭМ!$B$33:$B$776,O$47)+'СЕТ СН'!$G$11+СВЦЭМ!$D$10+'СЕТ СН'!$G$6-'СЕТ СН'!$G$23</f>
        <v>1409.4963958000001</v>
      </c>
      <c r="P70" s="36">
        <f>SUMIFS(СВЦЭМ!$D$33:$D$776,СВЦЭМ!$A$33:$A$776,$A70,СВЦЭМ!$B$33:$B$776,P$47)+'СЕТ СН'!$G$11+СВЦЭМ!$D$10+'СЕТ СН'!$G$6-'СЕТ СН'!$G$23</f>
        <v>1420.6982185300001</v>
      </c>
      <c r="Q70" s="36">
        <f>SUMIFS(СВЦЭМ!$D$33:$D$776,СВЦЭМ!$A$33:$A$776,$A70,СВЦЭМ!$B$33:$B$776,Q$47)+'СЕТ СН'!$G$11+СВЦЭМ!$D$10+'СЕТ СН'!$G$6-'СЕТ СН'!$G$23</f>
        <v>1418.52767752</v>
      </c>
      <c r="R70" s="36">
        <f>SUMIFS(СВЦЭМ!$D$33:$D$776,СВЦЭМ!$A$33:$A$776,$A70,СВЦЭМ!$B$33:$B$776,R$47)+'СЕТ СН'!$G$11+СВЦЭМ!$D$10+'СЕТ СН'!$G$6-'СЕТ СН'!$G$23</f>
        <v>1409.8930943400001</v>
      </c>
      <c r="S70" s="36">
        <f>SUMIFS(СВЦЭМ!$D$33:$D$776,СВЦЭМ!$A$33:$A$776,$A70,СВЦЭМ!$B$33:$B$776,S$47)+'СЕТ СН'!$G$11+СВЦЭМ!$D$10+'СЕТ СН'!$G$6-'СЕТ СН'!$G$23</f>
        <v>1402.4798452499999</v>
      </c>
      <c r="T70" s="36">
        <f>SUMIFS(СВЦЭМ!$D$33:$D$776,СВЦЭМ!$A$33:$A$776,$A70,СВЦЭМ!$B$33:$B$776,T$47)+'СЕТ СН'!$G$11+СВЦЭМ!$D$10+'СЕТ СН'!$G$6-'СЕТ СН'!$G$23</f>
        <v>1395.1820326100001</v>
      </c>
      <c r="U70" s="36">
        <f>SUMIFS(СВЦЭМ!$D$33:$D$776,СВЦЭМ!$A$33:$A$776,$A70,СВЦЭМ!$B$33:$B$776,U$47)+'СЕТ СН'!$G$11+СВЦЭМ!$D$10+'СЕТ СН'!$G$6-'СЕТ СН'!$G$23</f>
        <v>1392.58836408</v>
      </c>
      <c r="V70" s="36">
        <f>SUMIFS(СВЦЭМ!$D$33:$D$776,СВЦЭМ!$A$33:$A$776,$A70,СВЦЭМ!$B$33:$B$776,V$47)+'СЕТ СН'!$G$11+СВЦЭМ!$D$10+'СЕТ СН'!$G$6-'СЕТ СН'!$G$23</f>
        <v>1401.5346148900001</v>
      </c>
      <c r="W70" s="36">
        <f>SUMIFS(СВЦЭМ!$D$33:$D$776,СВЦЭМ!$A$33:$A$776,$A70,СВЦЭМ!$B$33:$B$776,W$47)+'СЕТ СН'!$G$11+СВЦЭМ!$D$10+'СЕТ СН'!$G$6-'СЕТ СН'!$G$23</f>
        <v>1413.5243907700001</v>
      </c>
      <c r="X70" s="36">
        <f>SUMIFS(СВЦЭМ!$D$33:$D$776,СВЦЭМ!$A$33:$A$776,$A70,СВЦЭМ!$B$33:$B$776,X$47)+'СЕТ СН'!$G$11+СВЦЭМ!$D$10+'СЕТ СН'!$G$6-'СЕТ СН'!$G$23</f>
        <v>1426.1559111700001</v>
      </c>
      <c r="Y70" s="36">
        <f>SUMIFS(СВЦЭМ!$D$33:$D$776,СВЦЭМ!$A$33:$A$776,$A70,СВЦЭМ!$B$33:$B$776,Y$47)+'СЕТ СН'!$G$11+СВЦЭМ!$D$10+'СЕТ СН'!$G$6-'СЕТ СН'!$G$23</f>
        <v>1435.3255554299999</v>
      </c>
    </row>
    <row r="71" spans="1:26" ht="15.75" x14ac:dyDescent="0.2">
      <c r="A71" s="35">
        <f t="shared" si="1"/>
        <v>43793</v>
      </c>
      <c r="B71" s="36">
        <f>SUMIFS(СВЦЭМ!$D$33:$D$776,СВЦЭМ!$A$33:$A$776,$A71,СВЦЭМ!$B$33:$B$776,B$47)+'СЕТ СН'!$G$11+СВЦЭМ!$D$10+'СЕТ СН'!$G$6-'СЕТ СН'!$G$23</f>
        <v>1414.11606661</v>
      </c>
      <c r="C71" s="36">
        <f>SUMIFS(СВЦЭМ!$D$33:$D$776,СВЦЭМ!$A$33:$A$776,$A71,СВЦЭМ!$B$33:$B$776,C$47)+'СЕТ СН'!$G$11+СВЦЭМ!$D$10+'СЕТ СН'!$G$6-'СЕТ СН'!$G$23</f>
        <v>1429.8477623799999</v>
      </c>
      <c r="D71" s="36">
        <f>SUMIFS(СВЦЭМ!$D$33:$D$776,СВЦЭМ!$A$33:$A$776,$A71,СВЦЭМ!$B$33:$B$776,D$47)+'СЕТ СН'!$G$11+СВЦЭМ!$D$10+'СЕТ СН'!$G$6-'СЕТ СН'!$G$23</f>
        <v>1487.40272544</v>
      </c>
      <c r="E71" s="36">
        <f>SUMIFS(СВЦЭМ!$D$33:$D$776,СВЦЭМ!$A$33:$A$776,$A71,СВЦЭМ!$B$33:$B$776,E$47)+'СЕТ СН'!$G$11+СВЦЭМ!$D$10+'СЕТ СН'!$G$6-'СЕТ СН'!$G$23</f>
        <v>1510.6595991700001</v>
      </c>
      <c r="F71" s="36">
        <f>SUMIFS(СВЦЭМ!$D$33:$D$776,СВЦЭМ!$A$33:$A$776,$A71,СВЦЭМ!$B$33:$B$776,F$47)+'СЕТ СН'!$G$11+СВЦЭМ!$D$10+'СЕТ СН'!$G$6-'СЕТ СН'!$G$23</f>
        <v>1514.5429531499999</v>
      </c>
      <c r="G71" s="36">
        <f>SUMIFS(СВЦЭМ!$D$33:$D$776,СВЦЭМ!$A$33:$A$776,$A71,СВЦЭМ!$B$33:$B$776,G$47)+'СЕТ СН'!$G$11+СВЦЭМ!$D$10+'СЕТ СН'!$G$6-'СЕТ СН'!$G$23</f>
        <v>1514.7785700700001</v>
      </c>
      <c r="H71" s="36">
        <f>SUMIFS(СВЦЭМ!$D$33:$D$776,СВЦЭМ!$A$33:$A$776,$A71,СВЦЭМ!$B$33:$B$776,H$47)+'СЕТ СН'!$G$11+СВЦЭМ!$D$10+'СЕТ СН'!$G$6-'СЕТ СН'!$G$23</f>
        <v>1503.35881797</v>
      </c>
      <c r="I71" s="36">
        <f>SUMIFS(СВЦЭМ!$D$33:$D$776,СВЦЭМ!$A$33:$A$776,$A71,СВЦЭМ!$B$33:$B$776,I$47)+'СЕТ СН'!$G$11+СВЦЭМ!$D$10+'СЕТ СН'!$G$6-'СЕТ СН'!$G$23</f>
        <v>1494.0232921500001</v>
      </c>
      <c r="J71" s="36">
        <f>SUMIFS(СВЦЭМ!$D$33:$D$776,СВЦЭМ!$A$33:$A$776,$A71,СВЦЭМ!$B$33:$B$776,J$47)+'СЕТ СН'!$G$11+СВЦЭМ!$D$10+'СЕТ СН'!$G$6-'СЕТ СН'!$G$23</f>
        <v>1468.4192169</v>
      </c>
      <c r="K71" s="36">
        <f>SUMIFS(СВЦЭМ!$D$33:$D$776,СВЦЭМ!$A$33:$A$776,$A71,СВЦЭМ!$B$33:$B$776,K$47)+'СЕТ СН'!$G$11+СВЦЭМ!$D$10+'СЕТ СН'!$G$6-'СЕТ СН'!$G$23</f>
        <v>1461.2915288700001</v>
      </c>
      <c r="L71" s="36">
        <f>SUMIFS(СВЦЭМ!$D$33:$D$776,СВЦЭМ!$A$33:$A$776,$A71,СВЦЭМ!$B$33:$B$776,L$47)+'СЕТ СН'!$G$11+СВЦЭМ!$D$10+'СЕТ СН'!$G$6-'СЕТ СН'!$G$23</f>
        <v>1417.0180929000001</v>
      </c>
      <c r="M71" s="36">
        <f>SUMIFS(СВЦЭМ!$D$33:$D$776,СВЦЭМ!$A$33:$A$776,$A71,СВЦЭМ!$B$33:$B$776,M$47)+'СЕТ СН'!$G$11+СВЦЭМ!$D$10+'СЕТ СН'!$G$6-'СЕТ СН'!$G$23</f>
        <v>1405.25450495</v>
      </c>
      <c r="N71" s="36">
        <f>SUMIFS(СВЦЭМ!$D$33:$D$776,СВЦЭМ!$A$33:$A$776,$A71,СВЦЭМ!$B$33:$B$776,N$47)+'СЕТ СН'!$G$11+СВЦЭМ!$D$10+'СЕТ СН'!$G$6-'СЕТ СН'!$G$23</f>
        <v>1395.40949174</v>
      </c>
      <c r="O71" s="36">
        <f>SUMIFS(СВЦЭМ!$D$33:$D$776,СВЦЭМ!$A$33:$A$776,$A71,СВЦЭМ!$B$33:$B$776,O$47)+'СЕТ СН'!$G$11+СВЦЭМ!$D$10+'СЕТ СН'!$G$6-'СЕТ СН'!$G$23</f>
        <v>1395.31510699</v>
      </c>
      <c r="P71" s="36">
        <f>SUMIFS(СВЦЭМ!$D$33:$D$776,СВЦЭМ!$A$33:$A$776,$A71,СВЦЭМ!$B$33:$B$776,P$47)+'СЕТ СН'!$G$11+СВЦЭМ!$D$10+'СЕТ СН'!$G$6-'СЕТ СН'!$G$23</f>
        <v>1402.6378815100002</v>
      </c>
      <c r="Q71" s="36">
        <f>SUMIFS(СВЦЭМ!$D$33:$D$776,СВЦЭМ!$A$33:$A$776,$A71,СВЦЭМ!$B$33:$B$776,Q$47)+'СЕТ СН'!$G$11+СВЦЭМ!$D$10+'СЕТ СН'!$G$6-'СЕТ СН'!$G$23</f>
        <v>1391.05026215</v>
      </c>
      <c r="R71" s="36">
        <f>SUMIFS(СВЦЭМ!$D$33:$D$776,СВЦЭМ!$A$33:$A$776,$A71,СВЦЭМ!$B$33:$B$776,R$47)+'СЕТ СН'!$G$11+СВЦЭМ!$D$10+'СЕТ СН'!$G$6-'СЕТ СН'!$G$23</f>
        <v>1413.2445591999999</v>
      </c>
      <c r="S71" s="36">
        <f>SUMIFS(СВЦЭМ!$D$33:$D$776,СВЦЭМ!$A$33:$A$776,$A71,СВЦЭМ!$B$33:$B$776,S$47)+'СЕТ СН'!$G$11+СВЦЭМ!$D$10+'СЕТ СН'!$G$6-'СЕТ СН'!$G$23</f>
        <v>1424.6522726200001</v>
      </c>
      <c r="T71" s="36">
        <f>SUMIFS(СВЦЭМ!$D$33:$D$776,СВЦЭМ!$A$33:$A$776,$A71,СВЦЭМ!$B$33:$B$776,T$47)+'СЕТ СН'!$G$11+СВЦЭМ!$D$10+'СЕТ СН'!$G$6-'СЕТ СН'!$G$23</f>
        <v>1417.3907290000002</v>
      </c>
      <c r="U71" s="36">
        <f>SUMIFS(СВЦЭМ!$D$33:$D$776,СВЦЭМ!$A$33:$A$776,$A71,СВЦЭМ!$B$33:$B$776,U$47)+'СЕТ СН'!$G$11+СВЦЭМ!$D$10+'СЕТ СН'!$G$6-'СЕТ СН'!$G$23</f>
        <v>1428.5245976400001</v>
      </c>
      <c r="V71" s="36">
        <f>SUMIFS(СВЦЭМ!$D$33:$D$776,СВЦЭМ!$A$33:$A$776,$A71,СВЦЭМ!$B$33:$B$776,V$47)+'СЕТ СН'!$G$11+СВЦЭМ!$D$10+'СЕТ СН'!$G$6-'СЕТ СН'!$G$23</f>
        <v>1424.9228930300001</v>
      </c>
      <c r="W71" s="36">
        <f>SUMIFS(СВЦЭМ!$D$33:$D$776,СВЦЭМ!$A$33:$A$776,$A71,СВЦЭМ!$B$33:$B$776,W$47)+'СЕТ СН'!$G$11+СВЦЭМ!$D$10+'СЕТ СН'!$G$6-'СЕТ СН'!$G$23</f>
        <v>1424.8307690400002</v>
      </c>
      <c r="X71" s="36">
        <f>SUMIFS(СВЦЭМ!$D$33:$D$776,СВЦЭМ!$A$33:$A$776,$A71,СВЦЭМ!$B$33:$B$776,X$47)+'СЕТ СН'!$G$11+СВЦЭМ!$D$10+'СЕТ СН'!$G$6-'СЕТ СН'!$G$23</f>
        <v>1423.7157949800001</v>
      </c>
      <c r="Y71" s="36">
        <f>SUMIFS(СВЦЭМ!$D$33:$D$776,СВЦЭМ!$A$33:$A$776,$A71,СВЦЭМ!$B$33:$B$776,Y$47)+'СЕТ СН'!$G$11+СВЦЭМ!$D$10+'СЕТ СН'!$G$6-'СЕТ СН'!$G$23</f>
        <v>1449.45154499</v>
      </c>
    </row>
    <row r="72" spans="1:26" ht="15.75" x14ac:dyDescent="0.2">
      <c r="A72" s="35">
        <f t="shared" si="1"/>
        <v>43794</v>
      </c>
      <c r="B72" s="36">
        <f>SUMIFS(СВЦЭМ!$D$33:$D$776,СВЦЭМ!$A$33:$A$776,$A72,СВЦЭМ!$B$33:$B$776,B$47)+'СЕТ СН'!$G$11+СВЦЭМ!$D$10+'СЕТ СН'!$G$6-'СЕТ СН'!$G$23</f>
        <v>1489.04444999</v>
      </c>
      <c r="C72" s="36">
        <f>SUMIFS(СВЦЭМ!$D$33:$D$776,СВЦЭМ!$A$33:$A$776,$A72,СВЦЭМ!$B$33:$B$776,C$47)+'СЕТ СН'!$G$11+СВЦЭМ!$D$10+'СЕТ СН'!$G$6-'СЕТ СН'!$G$23</f>
        <v>1511.0745595600001</v>
      </c>
      <c r="D72" s="36">
        <f>SUMIFS(СВЦЭМ!$D$33:$D$776,СВЦЭМ!$A$33:$A$776,$A72,СВЦЭМ!$B$33:$B$776,D$47)+'СЕТ СН'!$G$11+СВЦЭМ!$D$10+'СЕТ СН'!$G$6-'СЕТ СН'!$G$23</f>
        <v>1549.4154444599999</v>
      </c>
      <c r="E72" s="36">
        <f>SUMIFS(СВЦЭМ!$D$33:$D$776,СВЦЭМ!$A$33:$A$776,$A72,СВЦЭМ!$B$33:$B$776,E$47)+'СЕТ СН'!$G$11+СВЦЭМ!$D$10+'СЕТ СН'!$G$6-'СЕТ СН'!$G$23</f>
        <v>1556.2562220700001</v>
      </c>
      <c r="F72" s="36">
        <f>SUMIFS(СВЦЭМ!$D$33:$D$776,СВЦЭМ!$A$33:$A$776,$A72,СВЦЭМ!$B$33:$B$776,F$47)+'СЕТ СН'!$G$11+СВЦЭМ!$D$10+'СЕТ СН'!$G$6-'СЕТ СН'!$G$23</f>
        <v>1540.0817882599999</v>
      </c>
      <c r="G72" s="36">
        <f>SUMIFS(СВЦЭМ!$D$33:$D$776,СВЦЭМ!$A$33:$A$776,$A72,СВЦЭМ!$B$33:$B$776,G$47)+'СЕТ СН'!$G$11+СВЦЭМ!$D$10+'СЕТ СН'!$G$6-'СЕТ СН'!$G$23</f>
        <v>1539.6371177400001</v>
      </c>
      <c r="H72" s="36">
        <f>SUMIFS(СВЦЭМ!$D$33:$D$776,СВЦЭМ!$A$33:$A$776,$A72,СВЦЭМ!$B$33:$B$776,H$47)+'СЕТ СН'!$G$11+СВЦЭМ!$D$10+'СЕТ СН'!$G$6-'СЕТ СН'!$G$23</f>
        <v>1498.6467728</v>
      </c>
      <c r="I72" s="36">
        <f>SUMIFS(СВЦЭМ!$D$33:$D$776,СВЦЭМ!$A$33:$A$776,$A72,СВЦЭМ!$B$33:$B$776,I$47)+'СЕТ СН'!$G$11+СВЦЭМ!$D$10+'СЕТ СН'!$G$6-'СЕТ СН'!$G$23</f>
        <v>1482.4802058300002</v>
      </c>
      <c r="J72" s="36">
        <f>SUMIFS(СВЦЭМ!$D$33:$D$776,СВЦЭМ!$A$33:$A$776,$A72,СВЦЭМ!$B$33:$B$776,J$47)+'СЕТ СН'!$G$11+СВЦЭМ!$D$10+'СЕТ СН'!$G$6-'СЕТ СН'!$G$23</f>
        <v>1465.0067028000001</v>
      </c>
      <c r="K72" s="36">
        <f>SUMIFS(СВЦЭМ!$D$33:$D$776,СВЦЭМ!$A$33:$A$776,$A72,СВЦЭМ!$B$33:$B$776,K$47)+'СЕТ СН'!$G$11+СВЦЭМ!$D$10+'СЕТ СН'!$G$6-'СЕТ СН'!$G$23</f>
        <v>1454.6450611400001</v>
      </c>
      <c r="L72" s="36">
        <f>SUMIFS(СВЦЭМ!$D$33:$D$776,СВЦЭМ!$A$33:$A$776,$A72,СВЦЭМ!$B$33:$B$776,L$47)+'СЕТ СН'!$G$11+СВЦЭМ!$D$10+'СЕТ СН'!$G$6-'СЕТ СН'!$G$23</f>
        <v>1412.9567179800001</v>
      </c>
      <c r="M72" s="36">
        <f>SUMIFS(СВЦЭМ!$D$33:$D$776,СВЦЭМ!$A$33:$A$776,$A72,СВЦЭМ!$B$33:$B$776,M$47)+'СЕТ СН'!$G$11+СВЦЭМ!$D$10+'СЕТ СН'!$G$6-'СЕТ СН'!$G$23</f>
        <v>1413.18934111</v>
      </c>
      <c r="N72" s="36">
        <f>SUMIFS(СВЦЭМ!$D$33:$D$776,СВЦЭМ!$A$33:$A$776,$A72,СВЦЭМ!$B$33:$B$776,N$47)+'СЕТ СН'!$G$11+СВЦЭМ!$D$10+'СЕТ СН'!$G$6-'СЕТ СН'!$G$23</f>
        <v>1402.03587846</v>
      </c>
      <c r="O72" s="36">
        <f>SUMIFS(СВЦЭМ!$D$33:$D$776,СВЦЭМ!$A$33:$A$776,$A72,СВЦЭМ!$B$33:$B$776,O$47)+'СЕТ СН'!$G$11+СВЦЭМ!$D$10+'СЕТ СН'!$G$6-'СЕТ СН'!$G$23</f>
        <v>1410.0190652900001</v>
      </c>
      <c r="P72" s="36">
        <f>SUMIFS(СВЦЭМ!$D$33:$D$776,СВЦЭМ!$A$33:$A$776,$A72,СВЦЭМ!$B$33:$B$776,P$47)+'СЕТ СН'!$G$11+СВЦЭМ!$D$10+'СЕТ СН'!$G$6-'СЕТ СН'!$G$23</f>
        <v>1418.0642718900001</v>
      </c>
      <c r="Q72" s="36">
        <f>SUMIFS(СВЦЭМ!$D$33:$D$776,СВЦЭМ!$A$33:$A$776,$A72,СВЦЭМ!$B$33:$B$776,Q$47)+'СЕТ СН'!$G$11+СВЦЭМ!$D$10+'СЕТ СН'!$G$6-'СЕТ СН'!$G$23</f>
        <v>1392.8010636200001</v>
      </c>
      <c r="R72" s="36">
        <f>SUMIFS(СВЦЭМ!$D$33:$D$776,СВЦЭМ!$A$33:$A$776,$A72,СВЦЭМ!$B$33:$B$776,R$47)+'СЕТ СН'!$G$11+СВЦЭМ!$D$10+'СЕТ СН'!$G$6-'СЕТ СН'!$G$23</f>
        <v>1405.6815295900001</v>
      </c>
      <c r="S72" s="36">
        <f>SUMIFS(СВЦЭМ!$D$33:$D$776,СВЦЭМ!$A$33:$A$776,$A72,СВЦЭМ!$B$33:$B$776,S$47)+'СЕТ СН'!$G$11+СВЦЭМ!$D$10+'СЕТ СН'!$G$6-'СЕТ СН'!$G$23</f>
        <v>1402.2043442500001</v>
      </c>
      <c r="T72" s="36">
        <f>SUMIFS(СВЦЭМ!$D$33:$D$776,СВЦЭМ!$A$33:$A$776,$A72,СВЦЭМ!$B$33:$B$776,T$47)+'СЕТ СН'!$G$11+СВЦЭМ!$D$10+'СЕТ СН'!$G$6-'СЕТ СН'!$G$23</f>
        <v>1396.9063750600001</v>
      </c>
      <c r="U72" s="36">
        <f>SUMIFS(СВЦЭМ!$D$33:$D$776,СВЦЭМ!$A$33:$A$776,$A72,СВЦЭМ!$B$33:$B$776,U$47)+'СЕТ СН'!$G$11+СВЦЭМ!$D$10+'СЕТ СН'!$G$6-'СЕТ СН'!$G$23</f>
        <v>1404.98579356</v>
      </c>
      <c r="V72" s="36">
        <f>SUMIFS(СВЦЭМ!$D$33:$D$776,СВЦЭМ!$A$33:$A$776,$A72,СВЦЭМ!$B$33:$B$776,V$47)+'СЕТ СН'!$G$11+СВЦЭМ!$D$10+'СЕТ СН'!$G$6-'СЕТ СН'!$G$23</f>
        <v>1412.16078621</v>
      </c>
      <c r="W72" s="36">
        <f>SUMIFS(СВЦЭМ!$D$33:$D$776,СВЦЭМ!$A$33:$A$776,$A72,СВЦЭМ!$B$33:$B$776,W$47)+'СЕТ СН'!$G$11+СВЦЭМ!$D$10+'СЕТ СН'!$G$6-'СЕТ СН'!$G$23</f>
        <v>1436.0829393500001</v>
      </c>
      <c r="X72" s="36">
        <f>SUMIFS(СВЦЭМ!$D$33:$D$776,СВЦЭМ!$A$33:$A$776,$A72,СВЦЭМ!$B$33:$B$776,X$47)+'СЕТ СН'!$G$11+СВЦЭМ!$D$10+'СЕТ СН'!$G$6-'СЕТ СН'!$G$23</f>
        <v>1447.5397359399999</v>
      </c>
      <c r="Y72" s="36">
        <f>SUMIFS(СВЦЭМ!$D$33:$D$776,СВЦЭМ!$A$33:$A$776,$A72,СВЦЭМ!$B$33:$B$776,Y$47)+'СЕТ СН'!$G$11+СВЦЭМ!$D$10+'СЕТ СН'!$G$6-'СЕТ СН'!$G$23</f>
        <v>1463.4586099100002</v>
      </c>
    </row>
    <row r="73" spans="1:26" ht="15.75" x14ac:dyDescent="0.2">
      <c r="A73" s="35">
        <f t="shared" si="1"/>
        <v>43795</v>
      </c>
      <c r="B73" s="36">
        <f>SUMIFS(СВЦЭМ!$D$33:$D$776,СВЦЭМ!$A$33:$A$776,$A73,СВЦЭМ!$B$33:$B$776,B$47)+'СЕТ СН'!$G$11+СВЦЭМ!$D$10+'СЕТ СН'!$G$6-'СЕТ СН'!$G$23</f>
        <v>1514.4811557200001</v>
      </c>
      <c r="C73" s="36">
        <f>SUMIFS(СВЦЭМ!$D$33:$D$776,СВЦЭМ!$A$33:$A$776,$A73,СВЦЭМ!$B$33:$B$776,C$47)+'СЕТ СН'!$G$11+СВЦЭМ!$D$10+'СЕТ СН'!$G$6-'СЕТ СН'!$G$23</f>
        <v>1527.15005759</v>
      </c>
      <c r="D73" s="36">
        <f>SUMIFS(СВЦЭМ!$D$33:$D$776,СВЦЭМ!$A$33:$A$776,$A73,СВЦЭМ!$B$33:$B$776,D$47)+'СЕТ СН'!$G$11+СВЦЭМ!$D$10+'СЕТ СН'!$G$6-'СЕТ СН'!$G$23</f>
        <v>1541.35144782</v>
      </c>
      <c r="E73" s="36">
        <f>SUMIFS(СВЦЭМ!$D$33:$D$776,СВЦЭМ!$A$33:$A$776,$A73,СВЦЭМ!$B$33:$B$776,E$47)+'СЕТ СН'!$G$11+СВЦЭМ!$D$10+'СЕТ СН'!$G$6-'СЕТ СН'!$G$23</f>
        <v>1545.1180620600001</v>
      </c>
      <c r="F73" s="36">
        <f>SUMIFS(СВЦЭМ!$D$33:$D$776,СВЦЭМ!$A$33:$A$776,$A73,СВЦЭМ!$B$33:$B$776,F$47)+'СЕТ СН'!$G$11+СВЦЭМ!$D$10+'СЕТ СН'!$G$6-'СЕТ СН'!$G$23</f>
        <v>1533.6108232400002</v>
      </c>
      <c r="G73" s="36">
        <f>SUMIFS(СВЦЭМ!$D$33:$D$776,СВЦЭМ!$A$33:$A$776,$A73,СВЦЭМ!$B$33:$B$776,G$47)+'СЕТ СН'!$G$11+СВЦЭМ!$D$10+'СЕТ СН'!$G$6-'СЕТ СН'!$G$23</f>
        <v>1530.2453302399999</v>
      </c>
      <c r="H73" s="36">
        <f>SUMIFS(СВЦЭМ!$D$33:$D$776,СВЦЭМ!$A$33:$A$776,$A73,СВЦЭМ!$B$33:$B$776,H$47)+'СЕТ СН'!$G$11+СВЦЭМ!$D$10+'СЕТ СН'!$G$6-'СЕТ СН'!$G$23</f>
        <v>1504.2827532000001</v>
      </c>
      <c r="I73" s="36">
        <f>SUMIFS(СВЦЭМ!$D$33:$D$776,СВЦЭМ!$A$33:$A$776,$A73,СВЦЭМ!$B$33:$B$776,I$47)+'СЕТ СН'!$G$11+СВЦЭМ!$D$10+'СЕТ СН'!$G$6-'СЕТ СН'!$G$23</f>
        <v>1500.1264084600002</v>
      </c>
      <c r="J73" s="36">
        <f>SUMIFS(СВЦЭМ!$D$33:$D$776,СВЦЭМ!$A$33:$A$776,$A73,СВЦЭМ!$B$33:$B$776,J$47)+'СЕТ СН'!$G$11+СВЦЭМ!$D$10+'СЕТ СН'!$G$6-'СЕТ СН'!$G$23</f>
        <v>1459.8156847700002</v>
      </c>
      <c r="K73" s="36">
        <f>SUMIFS(СВЦЭМ!$D$33:$D$776,СВЦЭМ!$A$33:$A$776,$A73,СВЦЭМ!$B$33:$B$776,K$47)+'СЕТ СН'!$G$11+СВЦЭМ!$D$10+'СЕТ СН'!$G$6-'СЕТ СН'!$G$23</f>
        <v>1442.3994637300002</v>
      </c>
      <c r="L73" s="36">
        <f>SUMIFS(СВЦЭМ!$D$33:$D$776,СВЦЭМ!$A$33:$A$776,$A73,СВЦЭМ!$B$33:$B$776,L$47)+'СЕТ СН'!$G$11+СВЦЭМ!$D$10+'СЕТ СН'!$G$6-'СЕТ СН'!$G$23</f>
        <v>1406.6916617700001</v>
      </c>
      <c r="M73" s="36">
        <f>SUMIFS(СВЦЭМ!$D$33:$D$776,СВЦЭМ!$A$33:$A$776,$A73,СВЦЭМ!$B$33:$B$776,M$47)+'СЕТ СН'!$G$11+СВЦЭМ!$D$10+'СЕТ СН'!$G$6-'СЕТ СН'!$G$23</f>
        <v>1407.0176330500001</v>
      </c>
      <c r="N73" s="36">
        <f>SUMIFS(СВЦЭМ!$D$33:$D$776,СВЦЭМ!$A$33:$A$776,$A73,СВЦЭМ!$B$33:$B$776,N$47)+'СЕТ СН'!$G$11+СВЦЭМ!$D$10+'СЕТ СН'!$G$6-'СЕТ СН'!$G$23</f>
        <v>1393.77336704</v>
      </c>
      <c r="O73" s="36">
        <f>SUMIFS(СВЦЭМ!$D$33:$D$776,СВЦЭМ!$A$33:$A$776,$A73,СВЦЭМ!$B$33:$B$776,O$47)+'СЕТ СН'!$G$11+СВЦЭМ!$D$10+'СЕТ СН'!$G$6-'СЕТ СН'!$G$23</f>
        <v>1403.6802062500001</v>
      </c>
      <c r="P73" s="36">
        <f>SUMIFS(СВЦЭМ!$D$33:$D$776,СВЦЭМ!$A$33:$A$776,$A73,СВЦЭМ!$B$33:$B$776,P$47)+'СЕТ СН'!$G$11+СВЦЭМ!$D$10+'СЕТ СН'!$G$6-'СЕТ СН'!$G$23</f>
        <v>1413.97533561</v>
      </c>
      <c r="Q73" s="36">
        <f>SUMIFS(СВЦЭМ!$D$33:$D$776,СВЦЭМ!$A$33:$A$776,$A73,СВЦЭМ!$B$33:$B$776,Q$47)+'СЕТ СН'!$G$11+СВЦЭМ!$D$10+'СЕТ СН'!$G$6-'СЕТ СН'!$G$23</f>
        <v>1408.98030754</v>
      </c>
      <c r="R73" s="36">
        <f>SUMIFS(СВЦЭМ!$D$33:$D$776,СВЦЭМ!$A$33:$A$776,$A73,СВЦЭМ!$B$33:$B$776,R$47)+'СЕТ СН'!$G$11+СВЦЭМ!$D$10+'СЕТ СН'!$G$6-'СЕТ СН'!$G$23</f>
        <v>1428.62152717</v>
      </c>
      <c r="S73" s="36">
        <f>SUMIFS(СВЦЭМ!$D$33:$D$776,СВЦЭМ!$A$33:$A$776,$A73,СВЦЭМ!$B$33:$B$776,S$47)+'СЕТ СН'!$G$11+СВЦЭМ!$D$10+'СЕТ СН'!$G$6-'СЕТ СН'!$G$23</f>
        <v>1430.8009694100001</v>
      </c>
      <c r="T73" s="36">
        <f>SUMIFS(СВЦЭМ!$D$33:$D$776,СВЦЭМ!$A$33:$A$776,$A73,СВЦЭМ!$B$33:$B$776,T$47)+'СЕТ СН'!$G$11+СВЦЭМ!$D$10+'СЕТ СН'!$G$6-'СЕТ СН'!$G$23</f>
        <v>1410.82092607</v>
      </c>
      <c r="U73" s="36">
        <f>SUMIFS(СВЦЭМ!$D$33:$D$776,СВЦЭМ!$A$33:$A$776,$A73,СВЦЭМ!$B$33:$B$776,U$47)+'СЕТ СН'!$G$11+СВЦЭМ!$D$10+'СЕТ СН'!$G$6-'СЕТ СН'!$G$23</f>
        <v>1406.0262936700001</v>
      </c>
      <c r="V73" s="36">
        <f>SUMIFS(СВЦЭМ!$D$33:$D$776,СВЦЭМ!$A$33:$A$776,$A73,СВЦЭМ!$B$33:$B$776,V$47)+'СЕТ СН'!$G$11+СВЦЭМ!$D$10+'СЕТ СН'!$G$6-'СЕТ СН'!$G$23</f>
        <v>1420.113421</v>
      </c>
      <c r="W73" s="36">
        <f>SUMIFS(СВЦЭМ!$D$33:$D$776,СВЦЭМ!$A$33:$A$776,$A73,СВЦЭМ!$B$33:$B$776,W$47)+'СЕТ СН'!$G$11+СВЦЭМ!$D$10+'СЕТ СН'!$G$6-'СЕТ СН'!$G$23</f>
        <v>1452.2240689</v>
      </c>
      <c r="X73" s="36">
        <f>SUMIFS(СВЦЭМ!$D$33:$D$776,СВЦЭМ!$A$33:$A$776,$A73,СВЦЭМ!$B$33:$B$776,X$47)+'СЕТ СН'!$G$11+СВЦЭМ!$D$10+'СЕТ СН'!$G$6-'СЕТ СН'!$G$23</f>
        <v>1455.19533099</v>
      </c>
      <c r="Y73" s="36">
        <f>SUMIFS(СВЦЭМ!$D$33:$D$776,СВЦЭМ!$A$33:$A$776,$A73,СВЦЭМ!$B$33:$B$776,Y$47)+'СЕТ СН'!$G$11+СВЦЭМ!$D$10+'СЕТ СН'!$G$6-'СЕТ СН'!$G$23</f>
        <v>1479.8192638300002</v>
      </c>
    </row>
    <row r="74" spans="1:26" ht="15.75" x14ac:dyDescent="0.2">
      <c r="A74" s="35">
        <f t="shared" si="1"/>
        <v>43796</v>
      </c>
      <c r="B74" s="36">
        <f>SUMIFS(СВЦЭМ!$D$33:$D$776,СВЦЭМ!$A$33:$A$776,$A74,СВЦЭМ!$B$33:$B$776,B$47)+'СЕТ СН'!$G$11+СВЦЭМ!$D$10+'СЕТ СН'!$G$6-'СЕТ СН'!$G$23</f>
        <v>1522.0604284000001</v>
      </c>
      <c r="C74" s="36">
        <f>SUMIFS(СВЦЭМ!$D$33:$D$776,СВЦЭМ!$A$33:$A$776,$A74,СВЦЭМ!$B$33:$B$776,C$47)+'СЕТ СН'!$G$11+СВЦЭМ!$D$10+'СЕТ СН'!$G$6-'СЕТ СН'!$G$23</f>
        <v>1537.2095299299999</v>
      </c>
      <c r="D74" s="36">
        <f>SUMIFS(СВЦЭМ!$D$33:$D$776,СВЦЭМ!$A$33:$A$776,$A74,СВЦЭМ!$B$33:$B$776,D$47)+'СЕТ СН'!$G$11+СВЦЭМ!$D$10+'СЕТ СН'!$G$6-'СЕТ СН'!$G$23</f>
        <v>1566.80288311</v>
      </c>
      <c r="E74" s="36">
        <f>SUMIFS(СВЦЭМ!$D$33:$D$776,СВЦЭМ!$A$33:$A$776,$A74,СВЦЭМ!$B$33:$B$776,E$47)+'СЕТ СН'!$G$11+СВЦЭМ!$D$10+'СЕТ СН'!$G$6-'СЕТ СН'!$G$23</f>
        <v>1565.9310714500002</v>
      </c>
      <c r="F74" s="36">
        <f>SUMIFS(СВЦЭМ!$D$33:$D$776,СВЦЭМ!$A$33:$A$776,$A74,СВЦЭМ!$B$33:$B$776,F$47)+'СЕТ СН'!$G$11+СВЦЭМ!$D$10+'СЕТ СН'!$G$6-'СЕТ СН'!$G$23</f>
        <v>1561.23432905</v>
      </c>
      <c r="G74" s="36">
        <f>SUMIFS(СВЦЭМ!$D$33:$D$776,СВЦЭМ!$A$33:$A$776,$A74,СВЦЭМ!$B$33:$B$776,G$47)+'СЕТ СН'!$G$11+СВЦЭМ!$D$10+'СЕТ СН'!$G$6-'СЕТ СН'!$G$23</f>
        <v>1547.7273626599999</v>
      </c>
      <c r="H74" s="36">
        <f>SUMIFS(СВЦЭМ!$D$33:$D$776,СВЦЭМ!$A$33:$A$776,$A74,СВЦЭМ!$B$33:$B$776,H$47)+'СЕТ СН'!$G$11+СВЦЭМ!$D$10+'СЕТ СН'!$G$6-'СЕТ СН'!$G$23</f>
        <v>1518.3180407499999</v>
      </c>
      <c r="I74" s="36">
        <f>SUMIFS(СВЦЭМ!$D$33:$D$776,СВЦЭМ!$A$33:$A$776,$A74,СВЦЭМ!$B$33:$B$776,I$47)+'СЕТ СН'!$G$11+СВЦЭМ!$D$10+'СЕТ СН'!$G$6-'СЕТ СН'!$G$23</f>
        <v>1527.8202851000001</v>
      </c>
      <c r="J74" s="36">
        <f>SUMIFS(СВЦЭМ!$D$33:$D$776,СВЦЭМ!$A$33:$A$776,$A74,СВЦЭМ!$B$33:$B$776,J$47)+'СЕТ СН'!$G$11+СВЦЭМ!$D$10+'СЕТ СН'!$G$6-'СЕТ СН'!$G$23</f>
        <v>1494.9170661100002</v>
      </c>
      <c r="K74" s="36">
        <f>SUMIFS(СВЦЭМ!$D$33:$D$776,СВЦЭМ!$A$33:$A$776,$A74,СВЦЭМ!$B$33:$B$776,K$47)+'СЕТ СН'!$G$11+СВЦЭМ!$D$10+'СЕТ СН'!$G$6-'СЕТ СН'!$G$23</f>
        <v>1481.8740897</v>
      </c>
      <c r="L74" s="36">
        <f>SUMIFS(СВЦЭМ!$D$33:$D$776,СВЦЭМ!$A$33:$A$776,$A74,СВЦЭМ!$B$33:$B$776,L$47)+'СЕТ СН'!$G$11+СВЦЭМ!$D$10+'СЕТ СН'!$G$6-'СЕТ СН'!$G$23</f>
        <v>1446.2985153200002</v>
      </c>
      <c r="M74" s="36">
        <f>SUMIFS(СВЦЭМ!$D$33:$D$776,СВЦЭМ!$A$33:$A$776,$A74,СВЦЭМ!$B$33:$B$776,M$47)+'СЕТ СН'!$G$11+СВЦЭМ!$D$10+'СЕТ СН'!$G$6-'СЕТ СН'!$G$23</f>
        <v>1435.14595308</v>
      </c>
      <c r="N74" s="36">
        <f>SUMIFS(СВЦЭМ!$D$33:$D$776,СВЦЭМ!$A$33:$A$776,$A74,СВЦЭМ!$B$33:$B$776,N$47)+'СЕТ СН'!$G$11+СВЦЭМ!$D$10+'СЕТ СН'!$G$6-'СЕТ СН'!$G$23</f>
        <v>1424.0443195600001</v>
      </c>
      <c r="O74" s="36">
        <f>SUMIFS(СВЦЭМ!$D$33:$D$776,СВЦЭМ!$A$33:$A$776,$A74,СВЦЭМ!$B$33:$B$776,O$47)+'СЕТ СН'!$G$11+СВЦЭМ!$D$10+'СЕТ СН'!$G$6-'СЕТ СН'!$G$23</f>
        <v>1438.8398898800001</v>
      </c>
      <c r="P74" s="36">
        <f>SUMIFS(СВЦЭМ!$D$33:$D$776,СВЦЭМ!$A$33:$A$776,$A74,СВЦЭМ!$B$33:$B$776,P$47)+'СЕТ СН'!$G$11+СВЦЭМ!$D$10+'СЕТ СН'!$G$6-'СЕТ СН'!$G$23</f>
        <v>1447.03489201</v>
      </c>
      <c r="Q74" s="36">
        <f>SUMIFS(СВЦЭМ!$D$33:$D$776,СВЦЭМ!$A$33:$A$776,$A74,СВЦЭМ!$B$33:$B$776,Q$47)+'СЕТ СН'!$G$11+СВЦЭМ!$D$10+'СЕТ СН'!$G$6-'СЕТ СН'!$G$23</f>
        <v>1430.72701781</v>
      </c>
      <c r="R74" s="36">
        <f>SUMIFS(СВЦЭМ!$D$33:$D$776,СВЦЭМ!$A$33:$A$776,$A74,СВЦЭМ!$B$33:$B$776,R$47)+'СЕТ СН'!$G$11+СВЦЭМ!$D$10+'СЕТ СН'!$G$6-'СЕТ СН'!$G$23</f>
        <v>1433.4335209800001</v>
      </c>
      <c r="S74" s="36">
        <f>SUMIFS(СВЦЭМ!$D$33:$D$776,СВЦЭМ!$A$33:$A$776,$A74,СВЦЭМ!$B$33:$B$776,S$47)+'СЕТ СН'!$G$11+СВЦЭМ!$D$10+'СЕТ СН'!$G$6-'СЕТ СН'!$G$23</f>
        <v>1446.94540117</v>
      </c>
      <c r="T74" s="36">
        <f>SUMIFS(СВЦЭМ!$D$33:$D$776,СВЦЭМ!$A$33:$A$776,$A74,СВЦЭМ!$B$33:$B$776,T$47)+'СЕТ СН'!$G$11+СВЦЭМ!$D$10+'СЕТ СН'!$G$6-'СЕТ СН'!$G$23</f>
        <v>1427.9795568100001</v>
      </c>
      <c r="U74" s="36">
        <f>SUMIFS(СВЦЭМ!$D$33:$D$776,СВЦЭМ!$A$33:$A$776,$A74,СВЦЭМ!$B$33:$B$776,U$47)+'СЕТ СН'!$G$11+СВЦЭМ!$D$10+'СЕТ СН'!$G$6-'СЕТ СН'!$G$23</f>
        <v>1423.6871028200001</v>
      </c>
      <c r="V74" s="36">
        <f>SUMIFS(СВЦЭМ!$D$33:$D$776,СВЦЭМ!$A$33:$A$776,$A74,СВЦЭМ!$B$33:$B$776,V$47)+'СЕТ СН'!$G$11+СВЦЭМ!$D$10+'СЕТ СН'!$G$6-'СЕТ СН'!$G$23</f>
        <v>1426.9166279900001</v>
      </c>
      <c r="W74" s="36">
        <f>SUMIFS(СВЦЭМ!$D$33:$D$776,СВЦЭМ!$A$33:$A$776,$A74,СВЦЭМ!$B$33:$B$776,W$47)+'СЕТ СН'!$G$11+СВЦЭМ!$D$10+'СЕТ СН'!$G$6-'СЕТ СН'!$G$23</f>
        <v>1429.2407986200001</v>
      </c>
      <c r="X74" s="36">
        <f>SUMIFS(СВЦЭМ!$D$33:$D$776,СВЦЭМ!$A$33:$A$776,$A74,СВЦЭМ!$B$33:$B$776,X$47)+'СЕТ СН'!$G$11+СВЦЭМ!$D$10+'СЕТ СН'!$G$6-'СЕТ СН'!$G$23</f>
        <v>1440.6977139000001</v>
      </c>
      <c r="Y74" s="36">
        <f>SUMIFS(СВЦЭМ!$D$33:$D$776,СВЦЭМ!$A$33:$A$776,$A74,СВЦЭМ!$B$33:$B$776,Y$47)+'СЕТ СН'!$G$11+СВЦЭМ!$D$10+'СЕТ СН'!$G$6-'СЕТ СН'!$G$23</f>
        <v>1464.07727299</v>
      </c>
    </row>
    <row r="75" spans="1:26" ht="15.75" x14ac:dyDescent="0.2">
      <c r="A75" s="35">
        <f t="shared" si="1"/>
        <v>43797</v>
      </c>
      <c r="B75" s="36">
        <f>SUMIFS(СВЦЭМ!$D$33:$D$776,СВЦЭМ!$A$33:$A$776,$A75,СВЦЭМ!$B$33:$B$776,B$47)+'СЕТ СН'!$G$11+СВЦЭМ!$D$10+'СЕТ СН'!$G$6-'СЕТ СН'!$G$23</f>
        <v>1543.2497785999999</v>
      </c>
      <c r="C75" s="36">
        <f>SUMIFS(СВЦЭМ!$D$33:$D$776,СВЦЭМ!$A$33:$A$776,$A75,СВЦЭМ!$B$33:$B$776,C$47)+'СЕТ СН'!$G$11+СВЦЭМ!$D$10+'СЕТ СН'!$G$6-'СЕТ СН'!$G$23</f>
        <v>1565.94693497</v>
      </c>
      <c r="D75" s="36">
        <f>SUMIFS(СВЦЭМ!$D$33:$D$776,СВЦЭМ!$A$33:$A$776,$A75,СВЦЭМ!$B$33:$B$776,D$47)+'СЕТ СН'!$G$11+СВЦЭМ!$D$10+'СЕТ СН'!$G$6-'СЕТ СН'!$G$23</f>
        <v>1606.3964473699998</v>
      </c>
      <c r="E75" s="36">
        <f>SUMIFS(СВЦЭМ!$D$33:$D$776,СВЦЭМ!$A$33:$A$776,$A75,СВЦЭМ!$B$33:$B$776,E$47)+'СЕТ СН'!$G$11+СВЦЭМ!$D$10+'СЕТ СН'!$G$6-'СЕТ СН'!$G$23</f>
        <v>1590.7547594299999</v>
      </c>
      <c r="F75" s="36">
        <f>SUMIFS(СВЦЭМ!$D$33:$D$776,СВЦЭМ!$A$33:$A$776,$A75,СВЦЭМ!$B$33:$B$776,F$47)+'СЕТ СН'!$G$11+СВЦЭМ!$D$10+'СЕТ СН'!$G$6-'СЕТ СН'!$G$23</f>
        <v>1580.8346841</v>
      </c>
      <c r="G75" s="36">
        <f>SUMIFS(СВЦЭМ!$D$33:$D$776,СВЦЭМ!$A$33:$A$776,$A75,СВЦЭМ!$B$33:$B$776,G$47)+'СЕТ СН'!$G$11+СВЦЭМ!$D$10+'СЕТ СН'!$G$6-'СЕТ СН'!$G$23</f>
        <v>1577.7867888800001</v>
      </c>
      <c r="H75" s="36">
        <f>SUMIFS(СВЦЭМ!$D$33:$D$776,СВЦЭМ!$A$33:$A$776,$A75,СВЦЭМ!$B$33:$B$776,H$47)+'СЕТ СН'!$G$11+СВЦЭМ!$D$10+'СЕТ СН'!$G$6-'СЕТ СН'!$G$23</f>
        <v>1551.1277684700001</v>
      </c>
      <c r="I75" s="36">
        <f>SUMIFS(СВЦЭМ!$D$33:$D$776,СВЦЭМ!$A$33:$A$776,$A75,СВЦЭМ!$B$33:$B$776,I$47)+'СЕТ СН'!$G$11+СВЦЭМ!$D$10+'СЕТ СН'!$G$6-'СЕТ СН'!$G$23</f>
        <v>1532.9370809900001</v>
      </c>
      <c r="J75" s="36">
        <f>SUMIFS(СВЦЭМ!$D$33:$D$776,СВЦЭМ!$A$33:$A$776,$A75,СВЦЭМ!$B$33:$B$776,J$47)+'СЕТ СН'!$G$11+СВЦЭМ!$D$10+'СЕТ СН'!$G$6-'СЕТ СН'!$G$23</f>
        <v>1516.21913556</v>
      </c>
      <c r="K75" s="36">
        <f>SUMIFS(СВЦЭМ!$D$33:$D$776,СВЦЭМ!$A$33:$A$776,$A75,СВЦЭМ!$B$33:$B$776,K$47)+'СЕТ СН'!$G$11+СВЦЭМ!$D$10+'СЕТ СН'!$G$6-'СЕТ СН'!$G$23</f>
        <v>1499.87029422</v>
      </c>
      <c r="L75" s="36">
        <f>SUMIFS(СВЦЭМ!$D$33:$D$776,СВЦЭМ!$A$33:$A$776,$A75,СВЦЭМ!$B$33:$B$776,L$47)+'СЕТ СН'!$G$11+СВЦЭМ!$D$10+'СЕТ СН'!$G$6-'СЕТ СН'!$G$23</f>
        <v>1466.27281012</v>
      </c>
      <c r="M75" s="36">
        <f>SUMIFS(СВЦЭМ!$D$33:$D$776,СВЦЭМ!$A$33:$A$776,$A75,СВЦЭМ!$B$33:$B$776,M$47)+'СЕТ СН'!$G$11+СВЦЭМ!$D$10+'СЕТ СН'!$G$6-'СЕТ СН'!$G$23</f>
        <v>1451.77136668</v>
      </c>
      <c r="N75" s="36">
        <f>SUMIFS(СВЦЭМ!$D$33:$D$776,СВЦЭМ!$A$33:$A$776,$A75,СВЦЭМ!$B$33:$B$776,N$47)+'СЕТ СН'!$G$11+СВЦЭМ!$D$10+'СЕТ СН'!$G$6-'СЕТ СН'!$G$23</f>
        <v>1447.5151536400001</v>
      </c>
      <c r="O75" s="36">
        <f>SUMIFS(СВЦЭМ!$D$33:$D$776,СВЦЭМ!$A$33:$A$776,$A75,СВЦЭМ!$B$33:$B$776,O$47)+'СЕТ СН'!$G$11+СВЦЭМ!$D$10+'СЕТ СН'!$G$6-'СЕТ СН'!$G$23</f>
        <v>1453.1551009200002</v>
      </c>
      <c r="P75" s="36">
        <f>SUMIFS(СВЦЭМ!$D$33:$D$776,СВЦЭМ!$A$33:$A$776,$A75,СВЦЭМ!$B$33:$B$776,P$47)+'СЕТ СН'!$G$11+СВЦЭМ!$D$10+'СЕТ СН'!$G$6-'СЕТ СН'!$G$23</f>
        <v>1457.8351083800001</v>
      </c>
      <c r="Q75" s="36">
        <f>SUMIFS(СВЦЭМ!$D$33:$D$776,СВЦЭМ!$A$33:$A$776,$A75,СВЦЭМ!$B$33:$B$776,Q$47)+'СЕТ СН'!$G$11+СВЦЭМ!$D$10+'СЕТ СН'!$G$6-'СЕТ СН'!$G$23</f>
        <v>1444.4827268399999</v>
      </c>
      <c r="R75" s="36">
        <f>SUMIFS(СВЦЭМ!$D$33:$D$776,СВЦЭМ!$A$33:$A$776,$A75,СВЦЭМ!$B$33:$B$776,R$47)+'СЕТ СН'!$G$11+СВЦЭМ!$D$10+'СЕТ СН'!$G$6-'СЕТ СН'!$G$23</f>
        <v>1454.60890479</v>
      </c>
      <c r="S75" s="36">
        <f>SUMIFS(СВЦЭМ!$D$33:$D$776,СВЦЭМ!$A$33:$A$776,$A75,СВЦЭМ!$B$33:$B$776,S$47)+'СЕТ СН'!$G$11+СВЦЭМ!$D$10+'СЕТ СН'!$G$6-'СЕТ СН'!$G$23</f>
        <v>1455.0393066300001</v>
      </c>
      <c r="T75" s="36">
        <f>SUMIFS(СВЦЭМ!$D$33:$D$776,СВЦЭМ!$A$33:$A$776,$A75,СВЦЭМ!$B$33:$B$776,T$47)+'СЕТ СН'!$G$11+СВЦЭМ!$D$10+'СЕТ СН'!$G$6-'СЕТ СН'!$G$23</f>
        <v>1453.29726768</v>
      </c>
      <c r="U75" s="36">
        <f>SUMIFS(СВЦЭМ!$D$33:$D$776,СВЦЭМ!$A$33:$A$776,$A75,СВЦЭМ!$B$33:$B$776,U$47)+'СЕТ СН'!$G$11+СВЦЭМ!$D$10+'СЕТ СН'!$G$6-'СЕТ СН'!$G$23</f>
        <v>1436.0557309200001</v>
      </c>
      <c r="V75" s="36">
        <f>SUMIFS(СВЦЭМ!$D$33:$D$776,СВЦЭМ!$A$33:$A$776,$A75,СВЦЭМ!$B$33:$B$776,V$47)+'СЕТ СН'!$G$11+СВЦЭМ!$D$10+'СЕТ СН'!$G$6-'СЕТ СН'!$G$23</f>
        <v>1424.8851399</v>
      </c>
      <c r="W75" s="36">
        <f>SUMIFS(СВЦЭМ!$D$33:$D$776,СВЦЭМ!$A$33:$A$776,$A75,СВЦЭМ!$B$33:$B$776,W$47)+'СЕТ СН'!$G$11+СВЦЭМ!$D$10+'СЕТ СН'!$G$6-'СЕТ СН'!$G$23</f>
        <v>1428.7384399900002</v>
      </c>
      <c r="X75" s="36">
        <f>SUMIFS(СВЦЭМ!$D$33:$D$776,СВЦЭМ!$A$33:$A$776,$A75,СВЦЭМ!$B$33:$B$776,X$47)+'СЕТ СН'!$G$11+СВЦЭМ!$D$10+'СЕТ СН'!$G$6-'СЕТ СН'!$G$23</f>
        <v>1393.8099845700001</v>
      </c>
      <c r="Y75" s="36">
        <f>SUMIFS(СВЦЭМ!$D$33:$D$776,СВЦЭМ!$A$33:$A$776,$A75,СВЦЭМ!$B$33:$B$776,Y$47)+'СЕТ СН'!$G$11+СВЦЭМ!$D$10+'СЕТ СН'!$G$6-'СЕТ СН'!$G$23</f>
        <v>1408.3316726600001</v>
      </c>
    </row>
    <row r="76" spans="1:26" ht="15.75" x14ac:dyDescent="0.2">
      <c r="A76" s="35">
        <f t="shared" si="1"/>
        <v>43798</v>
      </c>
      <c r="B76" s="36">
        <f>SUMIFS(СВЦЭМ!$D$33:$D$776,СВЦЭМ!$A$33:$A$776,$A76,СВЦЭМ!$B$33:$B$776,B$47)+'СЕТ СН'!$G$11+СВЦЭМ!$D$10+'СЕТ СН'!$G$6-'СЕТ СН'!$G$23</f>
        <v>1489.18771522</v>
      </c>
      <c r="C76" s="36">
        <f>SUMIFS(СВЦЭМ!$D$33:$D$776,СВЦЭМ!$A$33:$A$776,$A76,СВЦЭМ!$B$33:$B$776,C$47)+'СЕТ СН'!$G$11+СВЦЭМ!$D$10+'СЕТ СН'!$G$6-'СЕТ СН'!$G$23</f>
        <v>1491.8070845900002</v>
      </c>
      <c r="D76" s="36">
        <f>SUMIFS(СВЦЭМ!$D$33:$D$776,СВЦЭМ!$A$33:$A$776,$A76,СВЦЭМ!$B$33:$B$776,D$47)+'СЕТ СН'!$G$11+СВЦЭМ!$D$10+'СЕТ СН'!$G$6-'СЕТ СН'!$G$23</f>
        <v>1522.73658875</v>
      </c>
      <c r="E76" s="36">
        <f>SUMIFS(СВЦЭМ!$D$33:$D$776,СВЦЭМ!$A$33:$A$776,$A76,СВЦЭМ!$B$33:$B$776,E$47)+'СЕТ СН'!$G$11+СВЦЭМ!$D$10+'СЕТ СН'!$G$6-'СЕТ СН'!$G$23</f>
        <v>1526.2116913100001</v>
      </c>
      <c r="F76" s="36">
        <f>SUMIFS(СВЦЭМ!$D$33:$D$776,СВЦЭМ!$A$33:$A$776,$A76,СВЦЭМ!$B$33:$B$776,F$47)+'СЕТ СН'!$G$11+СВЦЭМ!$D$10+'СЕТ СН'!$G$6-'СЕТ СН'!$G$23</f>
        <v>1514.65960483</v>
      </c>
      <c r="G76" s="36">
        <f>SUMIFS(СВЦЭМ!$D$33:$D$776,СВЦЭМ!$A$33:$A$776,$A76,СВЦЭМ!$B$33:$B$776,G$47)+'СЕТ СН'!$G$11+СВЦЭМ!$D$10+'СЕТ СН'!$G$6-'СЕТ СН'!$G$23</f>
        <v>1514.3248369100002</v>
      </c>
      <c r="H76" s="36">
        <f>SUMIFS(СВЦЭМ!$D$33:$D$776,СВЦЭМ!$A$33:$A$776,$A76,СВЦЭМ!$B$33:$B$776,H$47)+'СЕТ СН'!$G$11+СВЦЭМ!$D$10+'СЕТ СН'!$G$6-'СЕТ СН'!$G$23</f>
        <v>1486.9358464300001</v>
      </c>
      <c r="I76" s="36">
        <f>SUMIFS(СВЦЭМ!$D$33:$D$776,СВЦЭМ!$A$33:$A$776,$A76,СВЦЭМ!$B$33:$B$776,I$47)+'СЕТ СН'!$G$11+СВЦЭМ!$D$10+'СЕТ СН'!$G$6-'СЕТ СН'!$G$23</f>
        <v>1471.8987157400002</v>
      </c>
      <c r="J76" s="36">
        <f>SUMIFS(СВЦЭМ!$D$33:$D$776,СВЦЭМ!$A$33:$A$776,$A76,СВЦЭМ!$B$33:$B$776,J$47)+'СЕТ СН'!$G$11+СВЦЭМ!$D$10+'СЕТ СН'!$G$6-'СЕТ СН'!$G$23</f>
        <v>1460.2634483900001</v>
      </c>
      <c r="K76" s="36">
        <f>SUMIFS(СВЦЭМ!$D$33:$D$776,СВЦЭМ!$A$33:$A$776,$A76,СВЦЭМ!$B$33:$B$776,K$47)+'СЕТ СН'!$G$11+СВЦЭМ!$D$10+'СЕТ СН'!$G$6-'СЕТ СН'!$G$23</f>
        <v>1447.2534925</v>
      </c>
      <c r="L76" s="36">
        <f>SUMIFS(СВЦЭМ!$D$33:$D$776,СВЦЭМ!$A$33:$A$776,$A76,СВЦЭМ!$B$33:$B$776,L$47)+'СЕТ СН'!$G$11+СВЦЭМ!$D$10+'СЕТ СН'!$G$6-'СЕТ СН'!$G$23</f>
        <v>1411.15070019</v>
      </c>
      <c r="M76" s="36">
        <f>SUMIFS(СВЦЭМ!$D$33:$D$776,СВЦЭМ!$A$33:$A$776,$A76,СВЦЭМ!$B$33:$B$776,M$47)+'СЕТ СН'!$G$11+СВЦЭМ!$D$10+'СЕТ СН'!$G$6-'СЕТ СН'!$G$23</f>
        <v>1399.74437739</v>
      </c>
      <c r="N76" s="36">
        <f>SUMIFS(СВЦЭМ!$D$33:$D$776,СВЦЭМ!$A$33:$A$776,$A76,СВЦЭМ!$B$33:$B$776,N$47)+'СЕТ СН'!$G$11+СВЦЭМ!$D$10+'СЕТ СН'!$G$6-'СЕТ СН'!$G$23</f>
        <v>1391.8922176800002</v>
      </c>
      <c r="O76" s="36">
        <f>SUMIFS(СВЦЭМ!$D$33:$D$776,СВЦЭМ!$A$33:$A$776,$A76,СВЦЭМ!$B$33:$B$776,O$47)+'СЕТ СН'!$G$11+СВЦЭМ!$D$10+'СЕТ СН'!$G$6-'СЕТ СН'!$G$23</f>
        <v>1403.1648025899999</v>
      </c>
      <c r="P76" s="36">
        <f>SUMIFS(СВЦЭМ!$D$33:$D$776,СВЦЭМ!$A$33:$A$776,$A76,СВЦЭМ!$B$33:$B$776,P$47)+'СЕТ СН'!$G$11+СВЦЭМ!$D$10+'СЕТ СН'!$G$6-'СЕТ СН'!$G$23</f>
        <v>1414.66104129</v>
      </c>
      <c r="Q76" s="36">
        <f>SUMIFS(СВЦЭМ!$D$33:$D$776,СВЦЭМ!$A$33:$A$776,$A76,СВЦЭМ!$B$33:$B$776,Q$47)+'СЕТ СН'!$G$11+СВЦЭМ!$D$10+'СЕТ СН'!$G$6-'СЕТ СН'!$G$23</f>
        <v>1424.05827757</v>
      </c>
      <c r="R76" s="36">
        <f>SUMIFS(СВЦЭМ!$D$33:$D$776,СВЦЭМ!$A$33:$A$776,$A76,СВЦЭМ!$B$33:$B$776,R$47)+'СЕТ СН'!$G$11+СВЦЭМ!$D$10+'СЕТ СН'!$G$6-'СЕТ СН'!$G$23</f>
        <v>1431.5358555600001</v>
      </c>
      <c r="S76" s="36">
        <f>SUMIFS(СВЦЭМ!$D$33:$D$776,СВЦЭМ!$A$33:$A$776,$A76,СВЦЭМ!$B$33:$B$776,S$47)+'СЕТ СН'!$G$11+СВЦЭМ!$D$10+'СЕТ СН'!$G$6-'СЕТ СН'!$G$23</f>
        <v>1438.6573137099999</v>
      </c>
      <c r="T76" s="36">
        <f>SUMIFS(СВЦЭМ!$D$33:$D$776,СВЦЭМ!$A$33:$A$776,$A76,СВЦЭМ!$B$33:$B$776,T$47)+'СЕТ СН'!$G$11+СВЦЭМ!$D$10+'СЕТ СН'!$G$6-'СЕТ СН'!$G$23</f>
        <v>1438.7432993900002</v>
      </c>
      <c r="U76" s="36">
        <f>SUMIFS(СВЦЭМ!$D$33:$D$776,СВЦЭМ!$A$33:$A$776,$A76,СВЦЭМ!$B$33:$B$776,U$47)+'СЕТ СН'!$G$11+СВЦЭМ!$D$10+'СЕТ СН'!$G$6-'СЕТ СН'!$G$23</f>
        <v>1432.91061328</v>
      </c>
      <c r="V76" s="36">
        <f>SUMIFS(СВЦЭМ!$D$33:$D$776,СВЦЭМ!$A$33:$A$776,$A76,СВЦЭМ!$B$33:$B$776,V$47)+'СЕТ СН'!$G$11+СВЦЭМ!$D$10+'СЕТ СН'!$G$6-'СЕТ СН'!$G$23</f>
        <v>1436.27294495</v>
      </c>
      <c r="W76" s="36">
        <f>SUMIFS(СВЦЭМ!$D$33:$D$776,СВЦЭМ!$A$33:$A$776,$A76,СВЦЭМ!$B$33:$B$776,W$47)+'СЕТ СН'!$G$11+СВЦЭМ!$D$10+'СЕТ СН'!$G$6-'СЕТ СН'!$G$23</f>
        <v>1446.7338579299999</v>
      </c>
      <c r="X76" s="36">
        <f>SUMIFS(СВЦЭМ!$D$33:$D$776,СВЦЭМ!$A$33:$A$776,$A76,СВЦЭМ!$B$33:$B$776,X$47)+'СЕТ СН'!$G$11+СВЦЭМ!$D$10+'СЕТ СН'!$G$6-'СЕТ СН'!$G$23</f>
        <v>1443.8310850400001</v>
      </c>
      <c r="Y76" s="36">
        <f>SUMIFS(СВЦЭМ!$D$33:$D$776,СВЦЭМ!$A$33:$A$776,$A76,СВЦЭМ!$B$33:$B$776,Y$47)+'СЕТ СН'!$G$11+СВЦЭМ!$D$10+'СЕТ СН'!$G$6-'СЕТ СН'!$G$23</f>
        <v>1473.2516632000002</v>
      </c>
    </row>
    <row r="77" spans="1:26" ht="15.75" x14ac:dyDescent="0.2">
      <c r="A77" s="35">
        <f t="shared" si="1"/>
        <v>43799</v>
      </c>
      <c r="B77" s="36">
        <f>SUMIFS(СВЦЭМ!$D$33:$D$776,СВЦЭМ!$A$33:$A$776,$A77,СВЦЭМ!$B$33:$B$776,B$47)+'СЕТ СН'!$G$11+СВЦЭМ!$D$10+'СЕТ СН'!$G$6-'СЕТ СН'!$G$23</f>
        <v>1520.84014232</v>
      </c>
      <c r="C77" s="36">
        <f>SUMIFS(СВЦЭМ!$D$33:$D$776,СВЦЭМ!$A$33:$A$776,$A77,СВЦЭМ!$B$33:$B$776,C$47)+'СЕТ СН'!$G$11+СВЦЭМ!$D$10+'СЕТ СН'!$G$6-'СЕТ СН'!$G$23</f>
        <v>1515.7647907400001</v>
      </c>
      <c r="D77" s="36">
        <f>SUMIFS(СВЦЭМ!$D$33:$D$776,СВЦЭМ!$A$33:$A$776,$A77,СВЦЭМ!$B$33:$B$776,D$47)+'СЕТ СН'!$G$11+СВЦЭМ!$D$10+'СЕТ СН'!$G$6-'СЕТ СН'!$G$23</f>
        <v>1556.3570268200001</v>
      </c>
      <c r="E77" s="36">
        <f>SUMIFS(СВЦЭМ!$D$33:$D$776,СВЦЭМ!$A$33:$A$776,$A77,СВЦЭМ!$B$33:$B$776,E$47)+'СЕТ СН'!$G$11+СВЦЭМ!$D$10+'СЕТ СН'!$G$6-'СЕТ СН'!$G$23</f>
        <v>1559.4097045200001</v>
      </c>
      <c r="F77" s="36">
        <f>SUMIFS(СВЦЭМ!$D$33:$D$776,СВЦЭМ!$A$33:$A$776,$A77,СВЦЭМ!$B$33:$B$776,F$47)+'СЕТ СН'!$G$11+СВЦЭМ!$D$10+'СЕТ СН'!$G$6-'СЕТ СН'!$G$23</f>
        <v>1537.3167880400001</v>
      </c>
      <c r="G77" s="36">
        <f>SUMIFS(СВЦЭМ!$D$33:$D$776,СВЦЭМ!$A$33:$A$776,$A77,СВЦЭМ!$B$33:$B$776,G$47)+'СЕТ СН'!$G$11+СВЦЭМ!$D$10+'СЕТ СН'!$G$6-'СЕТ СН'!$G$23</f>
        <v>1543.4639885700001</v>
      </c>
      <c r="H77" s="36">
        <f>SUMIFS(СВЦЭМ!$D$33:$D$776,СВЦЭМ!$A$33:$A$776,$A77,СВЦЭМ!$B$33:$B$776,H$47)+'СЕТ СН'!$G$11+СВЦЭМ!$D$10+'СЕТ СН'!$G$6-'СЕТ СН'!$G$23</f>
        <v>1525.8659087800002</v>
      </c>
      <c r="I77" s="36">
        <f>SUMIFS(СВЦЭМ!$D$33:$D$776,СВЦЭМ!$A$33:$A$776,$A77,СВЦЭМ!$B$33:$B$776,I$47)+'СЕТ СН'!$G$11+СВЦЭМ!$D$10+'СЕТ СН'!$G$6-'СЕТ СН'!$G$23</f>
        <v>1515.4921538000001</v>
      </c>
      <c r="J77" s="36">
        <f>SUMIFS(СВЦЭМ!$D$33:$D$776,СВЦЭМ!$A$33:$A$776,$A77,СВЦЭМ!$B$33:$B$776,J$47)+'СЕТ СН'!$G$11+СВЦЭМ!$D$10+'СЕТ СН'!$G$6-'СЕТ СН'!$G$23</f>
        <v>1487.16205388</v>
      </c>
      <c r="K77" s="36">
        <f>SUMIFS(СВЦЭМ!$D$33:$D$776,СВЦЭМ!$A$33:$A$776,$A77,СВЦЭМ!$B$33:$B$776,K$47)+'СЕТ СН'!$G$11+СВЦЭМ!$D$10+'СЕТ СН'!$G$6-'СЕТ СН'!$G$23</f>
        <v>1467.4595969400002</v>
      </c>
      <c r="L77" s="36">
        <f>SUMIFS(СВЦЭМ!$D$33:$D$776,СВЦЭМ!$A$33:$A$776,$A77,СВЦЭМ!$B$33:$B$776,L$47)+'СЕТ СН'!$G$11+СВЦЭМ!$D$10+'СЕТ СН'!$G$6-'СЕТ СН'!$G$23</f>
        <v>1425.6070405300002</v>
      </c>
      <c r="M77" s="36">
        <f>SUMIFS(СВЦЭМ!$D$33:$D$776,СВЦЭМ!$A$33:$A$776,$A77,СВЦЭМ!$B$33:$B$776,M$47)+'СЕТ СН'!$G$11+СВЦЭМ!$D$10+'СЕТ СН'!$G$6-'СЕТ СН'!$G$23</f>
        <v>1415.0339221300001</v>
      </c>
      <c r="N77" s="36">
        <f>SUMIFS(СВЦЭМ!$D$33:$D$776,СВЦЭМ!$A$33:$A$776,$A77,СВЦЭМ!$B$33:$B$776,N$47)+'СЕТ СН'!$G$11+СВЦЭМ!$D$10+'СЕТ СН'!$G$6-'СЕТ СН'!$G$23</f>
        <v>1408.3918522399999</v>
      </c>
      <c r="O77" s="36">
        <f>SUMIFS(СВЦЭМ!$D$33:$D$776,СВЦЭМ!$A$33:$A$776,$A77,СВЦЭМ!$B$33:$B$776,O$47)+'СЕТ СН'!$G$11+СВЦЭМ!$D$10+'СЕТ СН'!$G$6-'СЕТ СН'!$G$23</f>
        <v>1418.32756122</v>
      </c>
      <c r="P77" s="36">
        <f>SUMIFS(СВЦЭМ!$D$33:$D$776,СВЦЭМ!$A$33:$A$776,$A77,СВЦЭМ!$B$33:$B$776,P$47)+'СЕТ СН'!$G$11+СВЦЭМ!$D$10+'СЕТ СН'!$G$6-'СЕТ СН'!$G$23</f>
        <v>1426.7169601800001</v>
      </c>
      <c r="Q77" s="36">
        <f>SUMIFS(СВЦЭМ!$D$33:$D$776,СВЦЭМ!$A$33:$A$776,$A77,СВЦЭМ!$B$33:$B$776,Q$47)+'СЕТ СН'!$G$11+СВЦЭМ!$D$10+'СЕТ СН'!$G$6-'СЕТ СН'!$G$23</f>
        <v>1430.1218638400001</v>
      </c>
      <c r="R77" s="36">
        <f>SUMIFS(СВЦЭМ!$D$33:$D$776,СВЦЭМ!$A$33:$A$776,$A77,СВЦЭМ!$B$33:$B$776,R$47)+'СЕТ СН'!$G$11+СВЦЭМ!$D$10+'СЕТ СН'!$G$6-'СЕТ СН'!$G$23</f>
        <v>1411.0124781300001</v>
      </c>
      <c r="S77" s="36">
        <f>SUMIFS(СВЦЭМ!$D$33:$D$776,СВЦЭМ!$A$33:$A$776,$A77,СВЦЭМ!$B$33:$B$776,S$47)+'СЕТ СН'!$G$11+СВЦЭМ!$D$10+'СЕТ СН'!$G$6-'СЕТ СН'!$G$23</f>
        <v>1402.07914489</v>
      </c>
      <c r="T77" s="36">
        <f>SUMIFS(СВЦЭМ!$D$33:$D$776,СВЦЭМ!$A$33:$A$776,$A77,СВЦЭМ!$B$33:$B$776,T$47)+'СЕТ СН'!$G$11+СВЦЭМ!$D$10+'СЕТ СН'!$G$6-'СЕТ СН'!$G$23</f>
        <v>1391.7817924599999</v>
      </c>
      <c r="U77" s="36">
        <f>SUMIFS(СВЦЭМ!$D$33:$D$776,СВЦЭМ!$A$33:$A$776,$A77,СВЦЭМ!$B$33:$B$776,U$47)+'СЕТ СН'!$G$11+СВЦЭМ!$D$10+'СЕТ СН'!$G$6-'СЕТ СН'!$G$23</f>
        <v>1390.8815814499999</v>
      </c>
      <c r="V77" s="36">
        <f>SUMIFS(СВЦЭМ!$D$33:$D$776,СВЦЭМ!$A$33:$A$776,$A77,СВЦЭМ!$B$33:$B$776,V$47)+'СЕТ СН'!$G$11+СВЦЭМ!$D$10+'СЕТ СН'!$G$6-'СЕТ СН'!$G$23</f>
        <v>1401.9109581</v>
      </c>
      <c r="W77" s="36">
        <f>SUMIFS(СВЦЭМ!$D$33:$D$776,СВЦЭМ!$A$33:$A$776,$A77,СВЦЭМ!$B$33:$B$776,W$47)+'СЕТ СН'!$G$11+СВЦЭМ!$D$10+'СЕТ СН'!$G$6-'СЕТ СН'!$G$23</f>
        <v>1412.90279728</v>
      </c>
      <c r="X77" s="36">
        <f>SUMIFS(СВЦЭМ!$D$33:$D$776,СВЦЭМ!$A$33:$A$776,$A77,СВЦЭМ!$B$33:$B$776,X$47)+'СЕТ СН'!$G$11+СВЦЭМ!$D$10+'СЕТ СН'!$G$6-'СЕТ СН'!$G$23</f>
        <v>1414.8757535</v>
      </c>
      <c r="Y77" s="36">
        <f>SUMIFS(СВЦЭМ!$D$33:$D$776,СВЦЭМ!$A$33:$A$776,$A77,СВЦЭМ!$B$33:$B$776,Y$47)+'СЕТ СН'!$G$11+СВЦЭМ!$D$10+'СЕТ СН'!$G$6-'СЕТ СН'!$G$23</f>
        <v>1456.06592273</v>
      </c>
    </row>
    <row r="78" spans="1:26" ht="15.75" hidden="1" x14ac:dyDescent="0.2">
      <c r="A78" s="35">
        <f t="shared" si="1"/>
        <v>43800</v>
      </c>
      <c r="B78" s="36">
        <f>SUMIFS(СВЦЭМ!$D$33:$D$776,СВЦЭМ!$A$33:$A$776,$A78,СВЦЭМ!$B$33:$B$776,B$47)+'СЕТ СН'!$G$11+СВЦЭМ!$D$10+'СЕТ СН'!$G$6-'СЕТ СН'!$G$23</f>
        <v>631.03158284000006</v>
      </c>
      <c r="C78" s="36">
        <f>SUMIFS(СВЦЭМ!$D$33:$D$776,СВЦЭМ!$A$33:$A$776,$A78,СВЦЭМ!$B$33:$B$776,C$47)+'СЕТ СН'!$G$11+СВЦЭМ!$D$10+'СЕТ СН'!$G$6-'СЕТ СН'!$G$23</f>
        <v>631.03158284000006</v>
      </c>
      <c r="D78" s="36">
        <f>SUMIFS(СВЦЭМ!$D$33:$D$776,СВЦЭМ!$A$33:$A$776,$A78,СВЦЭМ!$B$33:$B$776,D$47)+'СЕТ СН'!$G$11+СВЦЭМ!$D$10+'СЕТ СН'!$G$6-'СЕТ СН'!$G$23</f>
        <v>631.03158284000006</v>
      </c>
      <c r="E78" s="36">
        <f>SUMIFS(СВЦЭМ!$D$33:$D$776,СВЦЭМ!$A$33:$A$776,$A78,СВЦЭМ!$B$33:$B$776,E$47)+'СЕТ СН'!$G$11+СВЦЭМ!$D$10+'СЕТ СН'!$G$6-'СЕТ СН'!$G$23</f>
        <v>631.03158284000006</v>
      </c>
      <c r="F78" s="36">
        <f>SUMIFS(СВЦЭМ!$D$33:$D$776,СВЦЭМ!$A$33:$A$776,$A78,СВЦЭМ!$B$33:$B$776,F$47)+'СЕТ СН'!$G$11+СВЦЭМ!$D$10+'СЕТ СН'!$G$6-'СЕТ СН'!$G$23</f>
        <v>631.03158284000006</v>
      </c>
      <c r="G78" s="36">
        <f>SUMIFS(СВЦЭМ!$D$33:$D$776,СВЦЭМ!$A$33:$A$776,$A78,СВЦЭМ!$B$33:$B$776,G$47)+'СЕТ СН'!$G$11+СВЦЭМ!$D$10+'СЕТ СН'!$G$6-'СЕТ СН'!$G$23</f>
        <v>631.03158284000006</v>
      </c>
      <c r="H78" s="36">
        <f>SUMIFS(СВЦЭМ!$D$33:$D$776,СВЦЭМ!$A$33:$A$776,$A78,СВЦЭМ!$B$33:$B$776,H$47)+'СЕТ СН'!$G$11+СВЦЭМ!$D$10+'СЕТ СН'!$G$6-'СЕТ СН'!$G$23</f>
        <v>631.03158284000006</v>
      </c>
      <c r="I78" s="36">
        <f>SUMIFS(СВЦЭМ!$D$33:$D$776,СВЦЭМ!$A$33:$A$776,$A78,СВЦЭМ!$B$33:$B$776,I$47)+'СЕТ СН'!$G$11+СВЦЭМ!$D$10+'СЕТ СН'!$G$6-'СЕТ СН'!$G$23</f>
        <v>631.03158284000006</v>
      </c>
      <c r="J78" s="36">
        <f>SUMIFS(СВЦЭМ!$D$33:$D$776,СВЦЭМ!$A$33:$A$776,$A78,СВЦЭМ!$B$33:$B$776,J$47)+'СЕТ СН'!$G$11+СВЦЭМ!$D$10+'СЕТ СН'!$G$6-'СЕТ СН'!$G$23</f>
        <v>631.03158284000006</v>
      </c>
      <c r="K78" s="36">
        <f>SUMIFS(СВЦЭМ!$D$33:$D$776,СВЦЭМ!$A$33:$A$776,$A78,СВЦЭМ!$B$33:$B$776,K$47)+'СЕТ СН'!$G$11+СВЦЭМ!$D$10+'СЕТ СН'!$G$6-'СЕТ СН'!$G$23</f>
        <v>631.03158284000006</v>
      </c>
      <c r="L78" s="36">
        <f>SUMIFS(СВЦЭМ!$D$33:$D$776,СВЦЭМ!$A$33:$A$776,$A78,СВЦЭМ!$B$33:$B$776,L$47)+'СЕТ СН'!$G$11+СВЦЭМ!$D$10+'СЕТ СН'!$G$6-'СЕТ СН'!$G$23</f>
        <v>631.03158284000006</v>
      </c>
      <c r="M78" s="36">
        <f>SUMIFS(СВЦЭМ!$D$33:$D$776,СВЦЭМ!$A$33:$A$776,$A78,СВЦЭМ!$B$33:$B$776,M$47)+'СЕТ СН'!$G$11+СВЦЭМ!$D$10+'СЕТ СН'!$G$6-'СЕТ СН'!$G$23</f>
        <v>631.03158284000006</v>
      </c>
      <c r="N78" s="36">
        <f>SUMIFS(СВЦЭМ!$D$33:$D$776,СВЦЭМ!$A$33:$A$776,$A78,СВЦЭМ!$B$33:$B$776,N$47)+'СЕТ СН'!$G$11+СВЦЭМ!$D$10+'СЕТ СН'!$G$6-'СЕТ СН'!$G$23</f>
        <v>631.03158284000006</v>
      </c>
      <c r="O78" s="36">
        <f>SUMIFS(СВЦЭМ!$D$33:$D$776,СВЦЭМ!$A$33:$A$776,$A78,СВЦЭМ!$B$33:$B$776,O$47)+'СЕТ СН'!$G$11+СВЦЭМ!$D$10+'СЕТ СН'!$G$6-'СЕТ СН'!$G$23</f>
        <v>631.03158284000006</v>
      </c>
      <c r="P78" s="36">
        <f>SUMIFS(СВЦЭМ!$D$33:$D$776,СВЦЭМ!$A$33:$A$776,$A78,СВЦЭМ!$B$33:$B$776,P$47)+'СЕТ СН'!$G$11+СВЦЭМ!$D$10+'СЕТ СН'!$G$6-'СЕТ СН'!$G$23</f>
        <v>631.03158284000006</v>
      </c>
      <c r="Q78" s="36">
        <f>SUMIFS(СВЦЭМ!$D$33:$D$776,СВЦЭМ!$A$33:$A$776,$A78,СВЦЭМ!$B$33:$B$776,Q$47)+'СЕТ СН'!$G$11+СВЦЭМ!$D$10+'СЕТ СН'!$G$6-'СЕТ СН'!$G$23</f>
        <v>631.03158284000006</v>
      </c>
      <c r="R78" s="36">
        <f>SUMIFS(СВЦЭМ!$D$33:$D$776,СВЦЭМ!$A$33:$A$776,$A78,СВЦЭМ!$B$33:$B$776,R$47)+'СЕТ СН'!$G$11+СВЦЭМ!$D$10+'СЕТ СН'!$G$6-'СЕТ СН'!$G$23</f>
        <v>631.03158284000006</v>
      </c>
      <c r="S78" s="36">
        <f>SUMIFS(СВЦЭМ!$D$33:$D$776,СВЦЭМ!$A$33:$A$776,$A78,СВЦЭМ!$B$33:$B$776,S$47)+'СЕТ СН'!$G$11+СВЦЭМ!$D$10+'СЕТ СН'!$G$6-'СЕТ СН'!$G$23</f>
        <v>631.03158284000006</v>
      </c>
      <c r="T78" s="36">
        <f>SUMIFS(СВЦЭМ!$D$33:$D$776,СВЦЭМ!$A$33:$A$776,$A78,СВЦЭМ!$B$33:$B$776,T$47)+'СЕТ СН'!$G$11+СВЦЭМ!$D$10+'СЕТ СН'!$G$6-'СЕТ СН'!$G$23</f>
        <v>631.03158284000006</v>
      </c>
      <c r="U78" s="36">
        <f>SUMIFS(СВЦЭМ!$D$33:$D$776,СВЦЭМ!$A$33:$A$776,$A78,СВЦЭМ!$B$33:$B$776,U$47)+'СЕТ СН'!$G$11+СВЦЭМ!$D$10+'СЕТ СН'!$G$6-'СЕТ СН'!$G$23</f>
        <v>631.03158284000006</v>
      </c>
      <c r="V78" s="36">
        <f>SUMIFS(СВЦЭМ!$D$33:$D$776,СВЦЭМ!$A$33:$A$776,$A78,СВЦЭМ!$B$33:$B$776,V$47)+'СЕТ СН'!$G$11+СВЦЭМ!$D$10+'СЕТ СН'!$G$6-'СЕТ СН'!$G$23</f>
        <v>631.03158284000006</v>
      </c>
      <c r="W78" s="36">
        <f>SUMIFS(СВЦЭМ!$D$33:$D$776,СВЦЭМ!$A$33:$A$776,$A78,СВЦЭМ!$B$33:$B$776,W$47)+'СЕТ СН'!$G$11+СВЦЭМ!$D$10+'СЕТ СН'!$G$6-'СЕТ СН'!$G$23</f>
        <v>631.03158284000006</v>
      </c>
      <c r="X78" s="36">
        <f>SUMIFS(СВЦЭМ!$D$33:$D$776,СВЦЭМ!$A$33:$A$776,$A78,СВЦЭМ!$B$33:$B$776,X$47)+'СЕТ СН'!$G$11+СВЦЭМ!$D$10+'СЕТ СН'!$G$6-'СЕТ СН'!$G$23</f>
        <v>631.03158284000006</v>
      </c>
      <c r="Y78" s="36">
        <f>SUMIFS(СВЦЭМ!$D$33:$D$776,СВЦЭМ!$A$33:$A$776,$A78,СВЦЭМ!$B$33:$B$776,Y$47)+'СЕТ СН'!$G$11+СВЦЭМ!$D$10+'СЕТ СН'!$G$6-'СЕТ СН'!$G$23</f>
        <v>631.03158284000006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СН'!$H$11+СВЦЭМ!$D$10+'СЕТ СН'!$H$6-'СЕТ СН'!$H$23</f>
        <v>1213.0664425</v>
      </c>
      <c r="C84" s="36">
        <f>SUMIFS(СВЦЭМ!$D$33:$D$776,СВЦЭМ!$A$33:$A$776,$A84,СВЦЭМ!$B$33:$B$776,C$83)+'СЕТ СН'!$H$11+СВЦЭМ!$D$10+'СЕТ СН'!$H$6-'СЕТ СН'!$H$23</f>
        <v>1257.4480563500001</v>
      </c>
      <c r="D84" s="36">
        <f>SUMIFS(СВЦЭМ!$D$33:$D$776,СВЦЭМ!$A$33:$A$776,$A84,СВЦЭМ!$B$33:$B$776,D$83)+'СЕТ СН'!$H$11+СВЦЭМ!$D$10+'СЕТ СН'!$H$6-'СЕТ СН'!$H$23</f>
        <v>1276.0425889400001</v>
      </c>
      <c r="E84" s="36">
        <f>SUMIFS(СВЦЭМ!$D$33:$D$776,СВЦЭМ!$A$33:$A$776,$A84,СВЦЭМ!$B$33:$B$776,E$83)+'СЕТ СН'!$H$11+СВЦЭМ!$D$10+'СЕТ СН'!$H$6-'СЕТ СН'!$H$23</f>
        <v>1288.49630357</v>
      </c>
      <c r="F84" s="36">
        <f>SUMIFS(СВЦЭМ!$D$33:$D$776,СВЦЭМ!$A$33:$A$776,$A84,СВЦЭМ!$B$33:$B$776,F$83)+'СЕТ СН'!$H$11+СВЦЭМ!$D$10+'СЕТ СН'!$H$6-'СЕТ СН'!$H$23</f>
        <v>1291.93988666</v>
      </c>
      <c r="G84" s="36">
        <f>SUMIFS(СВЦЭМ!$D$33:$D$776,СВЦЭМ!$A$33:$A$776,$A84,СВЦЭМ!$B$33:$B$776,G$83)+'СЕТ СН'!$H$11+СВЦЭМ!$D$10+'СЕТ СН'!$H$6-'СЕТ СН'!$H$23</f>
        <v>1273.2189636000001</v>
      </c>
      <c r="H84" s="36">
        <f>SUMIFS(СВЦЭМ!$D$33:$D$776,СВЦЭМ!$A$33:$A$776,$A84,СВЦЭМ!$B$33:$B$776,H$83)+'СЕТ СН'!$H$11+СВЦЭМ!$D$10+'СЕТ СН'!$H$6-'СЕТ СН'!$H$23</f>
        <v>1263.5103499300001</v>
      </c>
      <c r="I84" s="36">
        <f>SUMIFS(СВЦЭМ!$D$33:$D$776,СВЦЭМ!$A$33:$A$776,$A84,СВЦЭМ!$B$33:$B$776,I$83)+'СЕТ СН'!$H$11+СВЦЭМ!$D$10+'СЕТ СН'!$H$6-'СЕТ СН'!$H$23</f>
        <v>1247.4566388200001</v>
      </c>
      <c r="J84" s="36">
        <f>SUMIFS(СВЦЭМ!$D$33:$D$776,СВЦЭМ!$A$33:$A$776,$A84,СВЦЭМ!$B$33:$B$776,J$83)+'СЕТ СН'!$H$11+СВЦЭМ!$D$10+'СЕТ СН'!$H$6-'СЕТ СН'!$H$23</f>
        <v>1222.6031608799999</v>
      </c>
      <c r="K84" s="36">
        <f>SUMIFS(СВЦЭМ!$D$33:$D$776,СВЦЭМ!$A$33:$A$776,$A84,СВЦЭМ!$B$33:$B$776,K$83)+'СЕТ СН'!$H$11+СВЦЭМ!$D$10+'СЕТ СН'!$H$6-'СЕТ СН'!$H$23</f>
        <v>1209.9347068000002</v>
      </c>
      <c r="L84" s="36">
        <f>SUMIFS(СВЦЭМ!$D$33:$D$776,СВЦЭМ!$A$33:$A$776,$A84,СВЦЭМ!$B$33:$B$776,L$83)+'СЕТ СН'!$H$11+СВЦЭМ!$D$10+'СЕТ СН'!$H$6-'СЕТ СН'!$H$23</f>
        <v>1215.4183527600001</v>
      </c>
      <c r="M84" s="36">
        <f>SUMIFS(СВЦЭМ!$D$33:$D$776,СВЦЭМ!$A$33:$A$776,$A84,СВЦЭМ!$B$33:$B$776,M$83)+'СЕТ СН'!$H$11+СВЦЭМ!$D$10+'СЕТ СН'!$H$6-'СЕТ СН'!$H$23</f>
        <v>1218.09079077</v>
      </c>
      <c r="N84" s="36">
        <f>SUMIFS(СВЦЭМ!$D$33:$D$776,СВЦЭМ!$A$33:$A$776,$A84,СВЦЭМ!$B$33:$B$776,N$83)+'СЕТ СН'!$H$11+СВЦЭМ!$D$10+'СЕТ СН'!$H$6-'СЕТ СН'!$H$23</f>
        <v>1223.79493247</v>
      </c>
      <c r="O84" s="36">
        <f>SUMIFS(СВЦЭМ!$D$33:$D$776,СВЦЭМ!$A$33:$A$776,$A84,СВЦЭМ!$B$33:$B$776,O$83)+'СЕТ СН'!$H$11+СВЦЭМ!$D$10+'СЕТ СН'!$H$6-'СЕТ СН'!$H$23</f>
        <v>1221.7881364099999</v>
      </c>
      <c r="P84" s="36">
        <f>SUMIFS(СВЦЭМ!$D$33:$D$776,СВЦЭМ!$A$33:$A$776,$A84,СВЦЭМ!$B$33:$B$776,P$83)+'СЕТ СН'!$H$11+СВЦЭМ!$D$10+'СЕТ СН'!$H$6-'СЕТ СН'!$H$23</f>
        <v>1228.2796457300001</v>
      </c>
      <c r="Q84" s="36">
        <f>SUMIFS(СВЦЭМ!$D$33:$D$776,СВЦЭМ!$A$33:$A$776,$A84,СВЦЭМ!$B$33:$B$776,Q$83)+'СЕТ СН'!$H$11+СВЦЭМ!$D$10+'СЕТ СН'!$H$6-'СЕТ СН'!$H$23</f>
        <v>1225.5464797</v>
      </c>
      <c r="R84" s="36">
        <f>SUMIFS(СВЦЭМ!$D$33:$D$776,СВЦЭМ!$A$33:$A$776,$A84,СВЦЭМ!$B$33:$B$776,R$83)+'СЕТ СН'!$H$11+СВЦЭМ!$D$10+'СЕТ СН'!$H$6-'СЕТ СН'!$H$23</f>
        <v>1182.4691083</v>
      </c>
      <c r="S84" s="36">
        <f>SUMIFS(СВЦЭМ!$D$33:$D$776,СВЦЭМ!$A$33:$A$776,$A84,СВЦЭМ!$B$33:$B$776,S$83)+'СЕТ СН'!$H$11+СВЦЭМ!$D$10+'СЕТ СН'!$H$6-'СЕТ СН'!$H$23</f>
        <v>1164.10100526</v>
      </c>
      <c r="T84" s="36">
        <f>SUMIFS(СВЦЭМ!$D$33:$D$776,СВЦЭМ!$A$33:$A$776,$A84,СВЦЭМ!$B$33:$B$776,T$83)+'СЕТ СН'!$H$11+СВЦЭМ!$D$10+'СЕТ СН'!$H$6-'СЕТ СН'!$H$23</f>
        <v>1142.8153746799999</v>
      </c>
      <c r="U84" s="36">
        <f>SUMIFS(СВЦЭМ!$D$33:$D$776,СВЦЭМ!$A$33:$A$776,$A84,СВЦЭМ!$B$33:$B$776,U$83)+'СЕТ СН'!$H$11+СВЦЭМ!$D$10+'СЕТ СН'!$H$6-'СЕТ СН'!$H$23</f>
        <v>1141.70730187</v>
      </c>
      <c r="V84" s="36">
        <f>SUMIFS(СВЦЭМ!$D$33:$D$776,СВЦЭМ!$A$33:$A$776,$A84,СВЦЭМ!$B$33:$B$776,V$83)+'СЕТ СН'!$H$11+СВЦЭМ!$D$10+'СЕТ СН'!$H$6-'СЕТ СН'!$H$23</f>
        <v>1149.6605132300001</v>
      </c>
      <c r="W84" s="36">
        <f>SUMIFS(СВЦЭМ!$D$33:$D$776,СВЦЭМ!$A$33:$A$776,$A84,СВЦЭМ!$B$33:$B$776,W$83)+'СЕТ СН'!$H$11+СВЦЭМ!$D$10+'СЕТ СН'!$H$6-'СЕТ СН'!$H$23</f>
        <v>1165.9988454899999</v>
      </c>
      <c r="X84" s="36">
        <f>SUMIFS(СВЦЭМ!$D$33:$D$776,СВЦЭМ!$A$33:$A$776,$A84,СВЦЭМ!$B$33:$B$776,X$83)+'СЕТ СН'!$H$11+СВЦЭМ!$D$10+'СЕТ СН'!$H$6-'СЕТ СН'!$H$23</f>
        <v>1180.2748495300002</v>
      </c>
      <c r="Y84" s="36">
        <f>SUMIFS(СВЦЭМ!$D$33:$D$776,СВЦЭМ!$A$33:$A$776,$A84,СВЦЭМ!$B$33:$B$776,Y$83)+'СЕТ СН'!$H$11+СВЦЭМ!$D$10+'СЕТ СН'!$H$6-'СЕТ СН'!$H$23</f>
        <v>1207.9872598400002</v>
      </c>
      <c r="AA84" s="45"/>
    </row>
    <row r="85" spans="1:27" ht="15.75" x14ac:dyDescent="0.2">
      <c r="A85" s="35">
        <f>A84+1</f>
        <v>43771</v>
      </c>
      <c r="B85" s="36">
        <f>SUMIFS(СВЦЭМ!$D$33:$D$776,СВЦЭМ!$A$33:$A$776,$A85,СВЦЭМ!$B$33:$B$776,B$83)+'СЕТ СН'!$H$11+СВЦЭМ!$D$10+'СЕТ СН'!$H$6-'СЕТ СН'!$H$23</f>
        <v>1225.37057469</v>
      </c>
      <c r="C85" s="36">
        <f>SUMIFS(СВЦЭМ!$D$33:$D$776,СВЦЭМ!$A$33:$A$776,$A85,СВЦЭМ!$B$33:$B$776,C$83)+'СЕТ СН'!$H$11+СВЦЭМ!$D$10+'СЕТ СН'!$H$6-'СЕТ СН'!$H$23</f>
        <v>1263.51827703</v>
      </c>
      <c r="D85" s="36">
        <f>SUMIFS(СВЦЭМ!$D$33:$D$776,СВЦЭМ!$A$33:$A$776,$A85,СВЦЭМ!$B$33:$B$776,D$83)+'СЕТ СН'!$H$11+СВЦЭМ!$D$10+'СЕТ СН'!$H$6-'СЕТ СН'!$H$23</f>
        <v>1286.0771005199999</v>
      </c>
      <c r="E85" s="36">
        <f>SUMIFS(СВЦЭМ!$D$33:$D$776,СВЦЭМ!$A$33:$A$776,$A85,СВЦЭМ!$B$33:$B$776,E$83)+'СЕТ СН'!$H$11+СВЦЭМ!$D$10+'СЕТ СН'!$H$6-'СЕТ СН'!$H$23</f>
        <v>1295.97750275</v>
      </c>
      <c r="F85" s="36">
        <f>SUMIFS(СВЦЭМ!$D$33:$D$776,СВЦЭМ!$A$33:$A$776,$A85,СВЦЭМ!$B$33:$B$776,F$83)+'СЕТ СН'!$H$11+СВЦЭМ!$D$10+'СЕТ СН'!$H$6-'СЕТ СН'!$H$23</f>
        <v>1280.7669308</v>
      </c>
      <c r="G85" s="36">
        <f>SUMIFS(СВЦЭМ!$D$33:$D$776,СВЦЭМ!$A$33:$A$776,$A85,СВЦЭМ!$B$33:$B$776,G$83)+'СЕТ СН'!$H$11+СВЦЭМ!$D$10+'СЕТ СН'!$H$6-'СЕТ СН'!$H$23</f>
        <v>1267.6243326700001</v>
      </c>
      <c r="H85" s="36">
        <f>SUMIFS(СВЦЭМ!$D$33:$D$776,СВЦЭМ!$A$33:$A$776,$A85,СВЦЭМ!$B$33:$B$776,H$83)+'СЕТ СН'!$H$11+СВЦЭМ!$D$10+'СЕТ СН'!$H$6-'СЕТ СН'!$H$23</f>
        <v>1245.59326723</v>
      </c>
      <c r="I85" s="36">
        <f>SUMIFS(СВЦЭМ!$D$33:$D$776,СВЦЭМ!$A$33:$A$776,$A85,СВЦЭМ!$B$33:$B$776,I$83)+'СЕТ СН'!$H$11+СВЦЭМ!$D$10+'СЕТ СН'!$H$6-'СЕТ СН'!$H$23</f>
        <v>1236.66692186</v>
      </c>
      <c r="J85" s="36">
        <f>SUMIFS(СВЦЭМ!$D$33:$D$776,СВЦЭМ!$A$33:$A$776,$A85,СВЦЭМ!$B$33:$B$776,J$83)+'СЕТ СН'!$H$11+СВЦЭМ!$D$10+'СЕТ СН'!$H$6-'СЕТ СН'!$H$23</f>
        <v>1221.9495101900002</v>
      </c>
      <c r="K85" s="36">
        <f>SUMIFS(СВЦЭМ!$D$33:$D$776,СВЦЭМ!$A$33:$A$776,$A85,СВЦЭМ!$B$33:$B$776,K$83)+'СЕТ СН'!$H$11+СВЦЭМ!$D$10+'СЕТ СН'!$H$6-'СЕТ СН'!$H$23</f>
        <v>1192.8950753399999</v>
      </c>
      <c r="L85" s="36">
        <f>SUMIFS(СВЦЭМ!$D$33:$D$776,СВЦЭМ!$A$33:$A$776,$A85,СВЦЭМ!$B$33:$B$776,L$83)+'СЕТ СН'!$H$11+СВЦЭМ!$D$10+'СЕТ СН'!$H$6-'СЕТ СН'!$H$23</f>
        <v>1178.36323958</v>
      </c>
      <c r="M85" s="36">
        <f>SUMIFS(СВЦЭМ!$D$33:$D$776,СВЦЭМ!$A$33:$A$776,$A85,СВЦЭМ!$B$33:$B$776,M$83)+'СЕТ СН'!$H$11+СВЦЭМ!$D$10+'СЕТ СН'!$H$6-'СЕТ СН'!$H$23</f>
        <v>1189.6299013400001</v>
      </c>
      <c r="N85" s="36">
        <f>SUMIFS(СВЦЭМ!$D$33:$D$776,СВЦЭМ!$A$33:$A$776,$A85,СВЦЭМ!$B$33:$B$776,N$83)+'СЕТ СН'!$H$11+СВЦЭМ!$D$10+'СЕТ СН'!$H$6-'СЕТ СН'!$H$23</f>
        <v>1188.38356479</v>
      </c>
      <c r="O85" s="36">
        <f>SUMIFS(СВЦЭМ!$D$33:$D$776,СВЦЭМ!$A$33:$A$776,$A85,СВЦЭМ!$B$33:$B$776,O$83)+'СЕТ СН'!$H$11+СВЦЭМ!$D$10+'СЕТ СН'!$H$6-'СЕТ СН'!$H$23</f>
        <v>1194.25132755</v>
      </c>
      <c r="P85" s="36">
        <f>SUMIFS(СВЦЭМ!$D$33:$D$776,СВЦЭМ!$A$33:$A$776,$A85,СВЦЭМ!$B$33:$B$776,P$83)+'СЕТ СН'!$H$11+СВЦЭМ!$D$10+'СЕТ СН'!$H$6-'СЕТ СН'!$H$23</f>
        <v>1201.6855416200001</v>
      </c>
      <c r="Q85" s="36">
        <f>SUMIFS(СВЦЭМ!$D$33:$D$776,СВЦЭМ!$A$33:$A$776,$A85,СВЦЭМ!$B$33:$B$776,Q$83)+'СЕТ СН'!$H$11+СВЦЭМ!$D$10+'СЕТ СН'!$H$6-'СЕТ СН'!$H$23</f>
        <v>1184.0339052300001</v>
      </c>
      <c r="R85" s="36">
        <f>SUMIFS(СВЦЭМ!$D$33:$D$776,СВЦЭМ!$A$33:$A$776,$A85,СВЦЭМ!$B$33:$B$776,R$83)+'СЕТ СН'!$H$11+СВЦЭМ!$D$10+'СЕТ СН'!$H$6-'СЕТ СН'!$H$23</f>
        <v>1139.77397974</v>
      </c>
      <c r="S85" s="36">
        <f>SUMIFS(СВЦЭМ!$D$33:$D$776,СВЦЭМ!$A$33:$A$776,$A85,СВЦЭМ!$B$33:$B$776,S$83)+'СЕТ СН'!$H$11+СВЦЭМ!$D$10+'СЕТ СН'!$H$6-'СЕТ СН'!$H$23</f>
        <v>1119.1833505</v>
      </c>
      <c r="T85" s="36">
        <f>SUMIFS(СВЦЭМ!$D$33:$D$776,СВЦЭМ!$A$33:$A$776,$A85,СВЦЭМ!$B$33:$B$776,T$83)+'СЕТ СН'!$H$11+СВЦЭМ!$D$10+'СЕТ СН'!$H$6-'СЕТ СН'!$H$23</f>
        <v>1111.6597791300001</v>
      </c>
      <c r="U85" s="36">
        <f>SUMIFS(СВЦЭМ!$D$33:$D$776,СВЦЭМ!$A$33:$A$776,$A85,СВЦЭМ!$B$33:$B$776,U$83)+'СЕТ СН'!$H$11+СВЦЭМ!$D$10+'СЕТ СН'!$H$6-'СЕТ СН'!$H$23</f>
        <v>1111.4958329900001</v>
      </c>
      <c r="V85" s="36">
        <f>SUMIFS(СВЦЭМ!$D$33:$D$776,СВЦЭМ!$A$33:$A$776,$A85,СВЦЭМ!$B$33:$B$776,V$83)+'СЕТ СН'!$H$11+СВЦЭМ!$D$10+'СЕТ СН'!$H$6-'СЕТ СН'!$H$23</f>
        <v>1113.04530884</v>
      </c>
      <c r="W85" s="36">
        <f>SUMIFS(СВЦЭМ!$D$33:$D$776,СВЦЭМ!$A$33:$A$776,$A85,СВЦЭМ!$B$33:$B$776,W$83)+'СЕТ СН'!$H$11+СВЦЭМ!$D$10+'СЕТ СН'!$H$6-'СЕТ СН'!$H$23</f>
        <v>1141.94160349</v>
      </c>
      <c r="X85" s="36">
        <f>SUMIFS(СВЦЭМ!$D$33:$D$776,СВЦЭМ!$A$33:$A$776,$A85,СВЦЭМ!$B$33:$B$776,X$83)+'СЕТ СН'!$H$11+СВЦЭМ!$D$10+'СЕТ СН'!$H$6-'СЕТ СН'!$H$23</f>
        <v>1155.8293503499999</v>
      </c>
      <c r="Y85" s="36">
        <f>SUMIFS(СВЦЭМ!$D$33:$D$776,СВЦЭМ!$A$33:$A$776,$A85,СВЦЭМ!$B$33:$B$776,Y$83)+'СЕТ СН'!$H$11+СВЦЭМ!$D$10+'СЕТ СН'!$H$6-'СЕТ СН'!$H$23</f>
        <v>1182.56788585</v>
      </c>
    </row>
    <row r="86" spans="1:27" ht="15.75" x14ac:dyDescent="0.2">
      <c r="A86" s="35">
        <f t="shared" ref="A86:A114" si="2">A85+1</f>
        <v>43772</v>
      </c>
      <c r="B86" s="36">
        <f>SUMIFS(СВЦЭМ!$D$33:$D$776,СВЦЭМ!$A$33:$A$776,$A86,СВЦЭМ!$B$33:$B$776,B$83)+'СЕТ СН'!$H$11+СВЦЭМ!$D$10+'СЕТ СН'!$H$6-'СЕТ СН'!$H$23</f>
        <v>1167.58231626</v>
      </c>
      <c r="C86" s="36">
        <f>SUMIFS(СВЦЭМ!$D$33:$D$776,СВЦЭМ!$A$33:$A$776,$A86,СВЦЭМ!$B$33:$B$776,C$83)+'СЕТ СН'!$H$11+СВЦЭМ!$D$10+'СЕТ СН'!$H$6-'СЕТ СН'!$H$23</f>
        <v>1207.4989884300001</v>
      </c>
      <c r="D86" s="36">
        <f>SUMIFS(СВЦЭМ!$D$33:$D$776,СВЦЭМ!$A$33:$A$776,$A86,СВЦЭМ!$B$33:$B$776,D$83)+'СЕТ СН'!$H$11+СВЦЭМ!$D$10+'СЕТ СН'!$H$6-'СЕТ СН'!$H$23</f>
        <v>1223.4645539000001</v>
      </c>
      <c r="E86" s="36">
        <f>SUMIFS(СВЦЭМ!$D$33:$D$776,СВЦЭМ!$A$33:$A$776,$A86,СВЦЭМ!$B$33:$B$776,E$83)+'СЕТ СН'!$H$11+СВЦЭМ!$D$10+'СЕТ СН'!$H$6-'СЕТ СН'!$H$23</f>
        <v>1228.2768105700002</v>
      </c>
      <c r="F86" s="36">
        <f>SUMIFS(СВЦЭМ!$D$33:$D$776,СВЦЭМ!$A$33:$A$776,$A86,СВЦЭМ!$B$33:$B$776,F$83)+'СЕТ СН'!$H$11+СВЦЭМ!$D$10+'СЕТ СН'!$H$6-'СЕТ СН'!$H$23</f>
        <v>1244.8931012</v>
      </c>
      <c r="G86" s="36">
        <f>SUMIFS(СВЦЭМ!$D$33:$D$776,СВЦЭМ!$A$33:$A$776,$A86,СВЦЭМ!$B$33:$B$776,G$83)+'СЕТ СН'!$H$11+СВЦЭМ!$D$10+'СЕТ СН'!$H$6-'СЕТ СН'!$H$23</f>
        <v>1231.4424795099999</v>
      </c>
      <c r="H86" s="36">
        <f>SUMIFS(СВЦЭМ!$D$33:$D$776,СВЦЭМ!$A$33:$A$776,$A86,СВЦЭМ!$B$33:$B$776,H$83)+'СЕТ СН'!$H$11+СВЦЭМ!$D$10+'СЕТ СН'!$H$6-'СЕТ СН'!$H$23</f>
        <v>1216.52693634</v>
      </c>
      <c r="I86" s="36">
        <f>SUMIFS(СВЦЭМ!$D$33:$D$776,СВЦЭМ!$A$33:$A$776,$A86,СВЦЭМ!$B$33:$B$776,I$83)+'СЕТ СН'!$H$11+СВЦЭМ!$D$10+'СЕТ СН'!$H$6-'СЕТ СН'!$H$23</f>
        <v>1206.97894933</v>
      </c>
      <c r="J86" s="36">
        <f>SUMIFS(СВЦЭМ!$D$33:$D$776,СВЦЭМ!$A$33:$A$776,$A86,СВЦЭМ!$B$33:$B$776,J$83)+'СЕТ СН'!$H$11+СВЦЭМ!$D$10+'СЕТ СН'!$H$6-'СЕТ СН'!$H$23</f>
        <v>1169.9249237399999</v>
      </c>
      <c r="K86" s="36">
        <f>SUMIFS(СВЦЭМ!$D$33:$D$776,СВЦЭМ!$A$33:$A$776,$A86,СВЦЭМ!$B$33:$B$776,K$83)+'СЕТ СН'!$H$11+СВЦЭМ!$D$10+'СЕТ СН'!$H$6-'СЕТ СН'!$H$23</f>
        <v>1124.34852133</v>
      </c>
      <c r="L86" s="36">
        <f>SUMIFS(СВЦЭМ!$D$33:$D$776,СВЦЭМ!$A$33:$A$776,$A86,СВЦЭМ!$B$33:$B$776,L$83)+'СЕТ СН'!$H$11+СВЦЭМ!$D$10+'СЕТ СН'!$H$6-'СЕТ СН'!$H$23</f>
        <v>1110.2656156500002</v>
      </c>
      <c r="M86" s="36">
        <f>SUMIFS(СВЦЭМ!$D$33:$D$776,СВЦЭМ!$A$33:$A$776,$A86,СВЦЭМ!$B$33:$B$776,M$83)+'СЕТ СН'!$H$11+СВЦЭМ!$D$10+'СЕТ СН'!$H$6-'СЕТ СН'!$H$23</f>
        <v>1112.7536814099999</v>
      </c>
      <c r="N86" s="36">
        <f>SUMIFS(СВЦЭМ!$D$33:$D$776,СВЦЭМ!$A$33:$A$776,$A86,СВЦЭМ!$B$33:$B$776,N$83)+'СЕТ СН'!$H$11+СВЦЭМ!$D$10+'СЕТ СН'!$H$6-'СЕТ СН'!$H$23</f>
        <v>1116.80580046</v>
      </c>
      <c r="O86" s="36">
        <f>SUMIFS(СВЦЭМ!$D$33:$D$776,СВЦЭМ!$A$33:$A$776,$A86,СВЦЭМ!$B$33:$B$776,O$83)+'СЕТ СН'!$H$11+СВЦЭМ!$D$10+'СЕТ СН'!$H$6-'СЕТ СН'!$H$23</f>
        <v>1120.50801108</v>
      </c>
      <c r="P86" s="36">
        <f>SUMIFS(СВЦЭМ!$D$33:$D$776,СВЦЭМ!$A$33:$A$776,$A86,СВЦЭМ!$B$33:$B$776,P$83)+'СЕТ СН'!$H$11+СВЦЭМ!$D$10+'СЕТ СН'!$H$6-'СЕТ СН'!$H$23</f>
        <v>1127.4930896800001</v>
      </c>
      <c r="Q86" s="36">
        <f>SUMIFS(СВЦЭМ!$D$33:$D$776,СВЦЭМ!$A$33:$A$776,$A86,СВЦЭМ!$B$33:$B$776,Q$83)+'СЕТ СН'!$H$11+СВЦЭМ!$D$10+'СЕТ СН'!$H$6-'СЕТ СН'!$H$23</f>
        <v>1120.8209328800001</v>
      </c>
      <c r="R86" s="36">
        <f>SUMIFS(СВЦЭМ!$D$33:$D$776,СВЦЭМ!$A$33:$A$776,$A86,СВЦЭМ!$B$33:$B$776,R$83)+'СЕТ СН'!$H$11+СВЦЭМ!$D$10+'СЕТ СН'!$H$6-'СЕТ СН'!$H$23</f>
        <v>1085.3750867700001</v>
      </c>
      <c r="S86" s="36">
        <f>SUMIFS(СВЦЭМ!$D$33:$D$776,СВЦЭМ!$A$33:$A$776,$A86,СВЦЭМ!$B$33:$B$776,S$83)+'СЕТ СН'!$H$11+СВЦЭМ!$D$10+'СЕТ СН'!$H$6-'СЕТ СН'!$H$23</f>
        <v>1058.0299312900001</v>
      </c>
      <c r="T86" s="36">
        <f>SUMIFS(СВЦЭМ!$D$33:$D$776,СВЦЭМ!$A$33:$A$776,$A86,СВЦЭМ!$B$33:$B$776,T$83)+'СЕТ СН'!$H$11+СВЦЭМ!$D$10+'СЕТ СН'!$H$6-'СЕТ СН'!$H$23</f>
        <v>1040.72990089</v>
      </c>
      <c r="U86" s="36">
        <f>SUMIFS(СВЦЭМ!$D$33:$D$776,СВЦЭМ!$A$33:$A$776,$A86,СВЦЭМ!$B$33:$B$776,U$83)+'СЕТ СН'!$H$11+СВЦЭМ!$D$10+'СЕТ СН'!$H$6-'СЕТ СН'!$H$23</f>
        <v>1041.2872025199999</v>
      </c>
      <c r="V86" s="36">
        <f>SUMIFS(СВЦЭМ!$D$33:$D$776,СВЦЭМ!$A$33:$A$776,$A86,СВЦЭМ!$B$33:$B$776,V$83)+'СЕТ СН'!$H$11+СВЦЭМ!$D$10+'СЕТ СН'!$H$6-'СЕТ СН'!$H$23</f>
        <v>1052.7418179000001</v>
      </c>
      <c r="W86" s="36">
        <f>SUMIFS(СВЦЭМ!$D$33:$D$776,СВЦЭМ!$A$33:$A$776,$A86,СВЦЭМ!$B$33:$B$776,W$83)+'СЕТ СН'!$H$11+СВЦЭМ!$D$10+'СЕТ СН'!$H$6-'СЕТ СН'!$H$23</f>
        <v>1060.4517476000001</v>
      </c>
      <c r="X86" s="36">
        <f>SUMIFS(СВЦЭМ!$D$33:$D$776,СВЦЭМ!$A$33:$A$776,$A86,СВЦЭМ!$B$33:$B$776,X$83)+'СЕТ СН'!$H$11+СВЦЭМ!$D$10+'СЕТ СН'!$H$6-'СЕТ СН'!$H$23</f>
        <v>1073.7225726700001</v>
      </c>
      <c r="Y86" s="36">
        <f>SUMIFS(СВЦЭМ!$D$33:$D$776,СВЦЭМ!$A$33:$A$776,$A86,СВЦЭМ!$B$33:$B$776,Y$83)+'СЕТ СН'!$H$11+СВЦЭМ!$D$10+'СЕТ СН'!$H$6-'СЕТ СН'!$H$23</f>
        <v>1117.0618311000001</v>
      </c>
    </row>
    <row r="87" spans="1:27" ht="15.75" x14ac:dyDescent="0.2">
      <c r="A87" s="35">
        <f t="shared" si="2"/>
        <v>43773</v>
      </c>
      <c r="B87" s="36">
        <f>SUMIFS(СВЦЭМ!$D$33:$D$776,СВЦЭМ!$A$33:$A$776,$A87,СВЦЭМ!$B$33:$B$776,B$83)+'СЕТ СН'!$H$11+СВЦЭМ!$D$10+'СЕТ СН'!$H$6-'СЕТ СН'!$H$23</f>
        <v>1195.0663712400001</v>
      </c>
      <c r="C87" s="36">
        <f>SUMIFS(СВЦЭМ!$D$33:$D$776,СВЦЭМ!$A$33:$A$776,$A87,СВЦЭМ!$B$33:$B$776,C$83)+'СЕТ СН'!$H$11+СВЦЭМ!$D$10+'СЕТ СН'!$H$6-'СЕТ СН'!$H$23</f>
        <v>1228.1344527599999</v>
      </c>
      <c r="D87" s="36">
        <f>SUMIFS(СВЦЭМ!$D$33:$D$776,СВЦЭМ!$A$33:$A$776,$A87,СВЦЭМ!$B$33:$B$776,D$83)+'СЕТ СН'!$H$11+СВЦЭМ!$D$10+'СЕТ СН'!$H$6-'СЕТ СН'!$H$23</f>
        <v>1239.5494589899999</v>
      </c>
      <c r="E87" s="36">
        <f>SUMIFS(СВЦЭМ!$D$33:$D$776,СВЦЭМ!$A$33:$A$776,$A87,СВЦЭМ!$B$33:$B$776,E$83)+'СЕТ СН'!$H$11+СВЦЭМ!$D$10+'СЕТ СН'!$H$6-'СЕТ СН'!$H$23</f>
        <v>1263.65756723</v>
      </c>
      <c r="F87" s="36">
        <f>SUMIFS(СВЦЭМ!$D$33:$D$776,СВЦЭМ!$A$33:$A$776,$A87,СВЦЭМ!$B$33:$B$776,F$83)+'СЕТ СН'!$H$11+СВЦЭМ!$D$10+'СЕТ СН'!$H$6-'СЕТ СН'!$H$23</f>
        <v>1265.3778977900001</v>
      </c>
      <c r="G87" s="36">
        <f>SUMIFS(СВЦЭМ!$D$33:$D$776,СВЦЭМ!$A$33:$A$776,$A87,СВЦЭМ!$B$33:$B$776,G$83)+'СЕТ СН'!$H$11+СВЦЭМ!$D$10+'СЕТ СН'!$H$6-'СЕТ СН'!$H$23</f>
        <v>1231.1923118899999</v>
      </c>
      <c r="H87" s="36">
        <f>SUMIFS(СВЦЭМ!$D$33:$D$776,СВЦЭМ!$A$33:$A$776,$A87,СВЦЭМ!$B$33:$B$776,H$83)+'СЕТ СН'!$H$11+СВЦЭМ!$D$10+'СЕТ СН'!$H$6-'СЕТ СН'!$H$23</f>
        <v>1198.3862749499999</v>
      </c>
      <c r="I87" s="36">
        <f>SUMIFS(СВЦЭМ!$D$33:$D$776,СВЦЭМ!$A$33:$A$776,$A87,СВЦЭМ!$B$33:$B$776,I$83)+'СЕТ СН'!$H$11+СВЦЭМ!$D$10+'СЕТ СН'!$H$6-'СЕТ СН'!$H$23</f>
        <v>1188.68178633</v>
      </c>
      <c r="J87" s="36">
        <f>SUMIFS(СВЦЭМ!$D$33:$D$776,СВЦЭМ!$A$33:$A$776,$A87,СВЦЭМ!$B$33:$B$776,J$83)+'СЕТ СН'!$H$11+СВЦЭМ!$D$10+'СЕТ СН'!$H$6-'СЕТ СН'!$H$23</f>
        <v>1171.7456014700001</v>
      </c>
      <c r="K87" s="36">
        <f>SUMIFS(СВЦЭМ!$D$33:$D$776,СВЦЭМ!$A$33:$A$776,$A87,СВЦЭМ!$B$33:$B$776,K$83)+'СЕТ СН'!$H$11+СВЦЭМ!$D$10+'СЕТ СН'!$H$6-'СЕТ СН'!$H$23</f>
        <v>1143.2201436099999</v>
      </c>
      <c r="L87" s="36">
        <f>SUMIFS(СВЦЭМ!$D$33:$D$776,СВЦЭМ!$A$33:$A$776,$A87,СВЦЭМ!$B$33:$B$776,L$83)+'СЕТ СН'!$H$11+СВЦЭМ!$D$10+'СЕТ СН'!$H$6-'СЕТ СН'!$H$23</f>
        <v>1127.92000807</v>
      </c>
      <c r="M87" s="36">
        <f>SUMIFS(СВЦЭМ!$D$33:$D$776,СВЦЭМ!$A$33:$A$776,$A87,СВЦЭМ!$B$33:$B$776,M$83)+'СЕТ СН'!$H$11+СВЦЭМ!$D$10+'СЕТ СН'!$H$6-'СЕТ СН'!$H$23</f>
        <v>1129.3694114700002</v>
      </c>
      <c r="N87" s="36">
        <f>SUMIFS(СВЦЭМ!$D$33:$D$776,СВЦЭМ!$A$33:$A$776,$A87,СВЦЭМ!$B$33:$B$776,N$83)+'СЕТ СН'!$H$11+СВЦЭМ!$D$10+'СЕТ СН'!$H$6-'СЕТ СН'!$H$23</f>
        <v>1131.2073412200002</v>
      </c>
      <c r="O87" s="36">
        <f>SUMIFS(СВЦЭМ!$D$33:$D$776,СВЦЭМ!$A$33:$A$776,$A87,СВЦЭМ!$B$33:$B$776,O$83)+'СЕТ СН'!$H$11+СВЦЭМ!$D$10+'СЕТ СН'!$H$6-'СЕТ СН'!$H$23</f>
        <v>1134.8620107400002</v>
      </c>
      <c r="P87" s="36">
        <f>SUMIFS(СВЦЭМ!$D$33:$D$776,СВЦЭМ!$A$33:$A$776,$A87,СВЦЭМ!$B$33:$B$776,P$83)+'СЕТ СН'!$H$11+СВЦЭМ!$D$10+'СЕТ СН'!$H$6-'СЕТ СН'!$H$23</f>
        <v>1153.3134274399999</v>
      </c>
      <c r="Q87" s="36">
        <f>SUMIFS(СВЦЭМ!$D$33:$D$776,СВЦЭМ!$A$33:$A$776,$A87,СВЦЭМ!$B$33:$B$776,Q$83)+'СЕТ СН'!$H$11+СВЦЭМ!$D$10+'СЕТ СН'!$H$6-'СЕТ СН'!$H$23</f>
        <v>1157.10130224</v>
      </c>
      <c r="R87" s="36">
        <f>SUMIFS(СВЦЭМ!$D$33:$D$776,СВЦЭМ!$A$33:$A$776,$A87,СВЦЭМ!$B$33:$B$776,R$83)+'СЕТ СН'!$H$11+СВЦЭМ!$D$10+'СЕТ СН'!$H$6-'СЕТ СН'!$H$23</f>
        <v>1117.0169843799999</v>
      </c>
      <c r="S87" s="36">
        <f>SUMIFS(СВЦЭМ!$D$33:$D$776,СВЦЭМ!$A$33:$A$776,$A87,СВЦЭМ!$B$33:$B$776,S$83)+'СЕТ СН'!$H$11+СВЦЭМ!$D$10+'СЕТ СН'!$H$6-'СЕТ СН'!$H$23</f>
        <v>1084.58420548</v>
      </c>
      <c r="T87" s="36">
        <f>SUMIFS(СВЦЭМ!$D$33:$D$776,СВЦЭМ!$A$33:$A$776,$A87,СВЦЭМ!$B$33:$B$776,T$83)+'СЕТ СН'!$H$11+СВЦЭМ!$D$10+'СЕТ СН'!$H$6-'СЕТ СН'!$H$23</f>
        <v>1071.11364699</v>
      </c>
      <c r="U87" s="36">
        <f>SUMIFS(СВЦЭМ!$D$33:$D$776,СВЦЭМ!$A$33:$A$776,$A87,СВЦЭМ!$B$33:$B$776,U$83)+'СЕТ СН'!$H$11+СВЦЭМ!$D$10+'СЕТ СН'!$H$6-'СЕТ СН'!$H$23</f>
        <v>1064.7622055400002</v>
      </c>
      <c r="V87" s="36">
        <f>SUMIFS(СВЦЭМ!$D$33:$D$776,СВЦЭМ!$A$33:$A$776,$A87,СВЦЭМ!$B$33:$B$776,V$83)+'СЕТ СН'!$H$11+СВЦЭМ!$D$10+'СЕТ СН'!$H$6-'СЕТ СН'!$H$23</f>
        <v>1073.7437910000001</v>
      </c>
      <c r="W87" s="36">
        <f>SUMIFS(СВЦЭМ!$D$33:$D$776,СВЦЭМ!$A$33:$A$776,$A87,СВЦЭМ!$B$33:$B$776,W$83)+'СЕТ СН'!$H$11+СВЦЭМ!$D$10+'СЕТ СН'!$H$6-'СЕТ СН'!$H$23</f>
        <v>1092.3132580700001</v>
      </c>
      <c r="X87" s="36">
        <f>SUMIFS(СВЦЭМ!$D$33:$D$776,СВЦЭМ!$A$33:$A$776,$A87,СВЦЭМ!$B$33:$B$776,X$83)+'СЕТ СН'!$H$11+СВЦЭМ!$D$10+'СЕТ СН'!$H$6-'СЕТ СН'!$H$23</f>
        <v>1106.93748508</v>
      </c>
      <c r="Y87" s="36">
        <f>SUMIFS(СВЦЭМ!$D$33:$D$776,СВЦЭМ!$A$33:$A$776,$A87,СВЦЭМ!$B$33:$B$776,Y$83)+'СЕТ СН'!$H$11+СВЦЭМ!$D$10+'СЕТ СН'!$H$6-'СЕТ СН'!$H$23</f>
        <v>1139.09339542</v>
      </c>
    </row>
    <row r="88" spans="1:27" ht="15.75" x14ac:dyDescent="0.2">
      <c r="A88" s="35">
        <f t="shared" si="2"/>
        <v>43774</v>
      </c>
      <c r="B88" s="36">
        <f>SUMIFS(СВЦЭМ!$D$33:$D$776,СВЦЭМ!$A$33:$A$776,$A88,СВЦЭМ!$B$33:$B$776,B$83)+'СЕТ СН'!$H$11+СВЦЭМ!$D$10+'СЕТ СН'!$H$6-'СЕТ СН'!$H$23</f>
        <v>1247.3867048300001</v>
      </c>
      <c r="C88" s="36">
        <f>SUMIFS(СВЦЭМ!$D$33:$D$776,СВЦЭМ!$A$33:$A$776,$A88,СВЦЭМ!$B$33:$B$776,C$83)+'СЕТ СН'!$H$11+СВЦЭМ!$D$10+'СЕТ СН'!$H$6-'СЕТ СН'!$H$23</f>
        <v>1267.08904671</v>
      </c>
      <c r="D88" s="36">
        <f>SUMIFS(СВЦЭМ!$D$33:$D$776,СВЦЭМ!$A$33:$A$776,$A88,СВЦЭМ!$B$33:$B$776,D$83)+'СЕТ СН'!$H$11+СВЦЭМ!$D$10+'СЕТ СН'!$H$6-'СЕТ СН'!$H$23</f>
        <v>1258.8363942000001</v>
      </c>
      <c r="E88" s="36">
        <f>SUMIFS(СВЦЭМ!$D$33:$D$776,СВЦЭМ!$A$33:$A$776,$A88,СВЦЭМ!$B$33:$B$776,E$83)+'СЕТ СН'!$H$11+СВЦЭМ!$D$10+'СЕТ СН'!$H$6-'СЕТ СН'!$H$23</f>
        <v>1264.3783981400002</v>
      </c>
      <c r="F88" s="36">
        <f>SUMIFS(СВЦЭМ!$D$33:$D$776,СВЦЭМ!$A$33:$A$776,$A88,СВЦЭМ!$B$33:$B$776,F$83)+'СЕТ СН'!$H$11+СВЦЭМ!$D$10+'СЕТ СН'!$H$6-'СЕТ СН'!$H$23</f>
        <v>1266.5151150900001</v>
      </c>
      <c r="G88" s="36">
        <f>SUMIFS(СВЦЭМ!$D$33:$D$776,СВЦЭМ!$A$33:$A$776,$A88,СВЦЭМ!$B$33:$B$776,G$83)+'СЕТ СН'!$H$11+СВЦЭМ!$D$10+'СЕТ СН'!$H$6-'СЕТ СН'!$H$23</f>
        <v>1247.6139094499999</v>
      </c>
      <c r="H88" s="36">
        <f>SUMIFS(СВЦЭМ!$D$33:$D$776,СВЦЭМ!$A$33:$A$776,$A88,СВЦЭМ!$B$33:$B$776,H$83)+'СЕТ СН'!$H$11+СВЦЭМ!$D$10+'СЕТ СН'!$H$6-'СЕТ СН'!$H$23</f>
        <v>1204.2596103400001</v>
      </c>
      <c r="I88" s="36">
        <f>SUMIFS(СВЦЭМ!$D$33:$D$776,СВЦЭМ!$A$33:$A$776,$A88,СВЦЭМ!$B$33:$B$776,I$83)+'СЕТ СН'!$H$11+СВЦЭМ!$D$10+'СЕТ СН'!$H$6-'СЕТ СН'!$H$23</f>
        <v>1217.6485305900001</v>
      </c>
      <c r="J88" s="36">
        <f>SUMIFS(СВЦЭМ!$D$33:$D$776,СВЦЭМ!$A$33:$A$776,$A88,СВЦЭМ!$B$33:$B$776,J$83)+'СЕТ СН'!$H$11+СВЦЭМ!$D$10+'СЕТ СН'!$H$6-'СЕТ СН'!$H$23</f>
        <v>1200.01609291</v>
      </c>
      <c r="K88" s="36">
        <f>SUMIFS(СВЦЭМ!$D$33:$D$776,СВЦЭМ!$A$33:$A$776,$A88,СВЦЭМ!$B$33:$B$776,K$83)+'СЕТ СН'!$H$11+СВЦЭМ!$D$10+'СЕТ СН'!$H$6-'СЕТ СН'!$H$23</f>
        <v>1174.27579148</v>
      </c>
      <c r="L88" s="36">
        <f>SUMIFS(СВЦЭМ!$D$33:$D$776,СВЦЭМ!$A$33:$A$776,$A88,СВЦЭМ!$B$33:$B$776,L$83)+'СЕТ СН'!$H$11+СВЦЭМ!$D$10+'СЕТ СН'!$H$6-'СЕТ СН'!$H$23</f>
        <v>1170.9256103100001</v>
      </c>
      <c r="M88" s="36">
        <f>SUMIFS(СВЦЭМ!$D$33:$D$776,СВЦЭМ!$A$33:$A$776,$A88,СВЦЭМ!$B$33:$B$776,M$83)+'СЕТ СН'!$H$11+СВЦЭМ!$D$10+'СЕТ СН'!$H$6-'СЕТ СН'!$H$23</f>
        <v>1175.87571153</v>
      </c>
      <c r="N88" s="36">
        <f>SUMIFS(СВЦЭМ!$D$33:$D$776,СВЦЭМ!$A$33:$A$776,$A88,СВЦЭМ!$B$33:$B$776,N$83)+'СЕТ СН'!$H$11+СВЦЭМ!$D$10+'СЕТ СН'!$H$6-'СЕТ СН'!$H$23</f>
        <v>1175.45900396</v>
      </c>
      <c r="O88" s="36">
        <f>SUMIFS(СВЦЭМ!$D$33:$D$776,СВЦЭМ!$A$33:$A$776,$A88,СВЦЭМ!$B$33:$B$776,O$83)+'СЕТ СН'!$H$11+СВЦЭМ!$D$10+'СЕТ СН'!$H$6-'СЕТ СН'!$H$23</f>
        <v>1191.2809364</v>
      </c>
      <c r="P88" s="36">
        <f>SUMIFS(СВЦЭМ!$D$33:$D$776,СВЦЭМ!$A$33:$A$776,$A88,СВЦЭМ!$B$33:$B$776,P$83)+'СЕТ СН'!$H$11+СВЦЭМ!$D$10+'СЕТ СН'!$H$6-'СЕТ СН'!$H$23</f>
        <v>1195.92622226</v>
      </c>
      <c r="Q88" s="36">
        <f>SUMIFS(СВЦЭМ!$D$33:$D$776,СВЦЭМ!$A$33:$A$776,$A88,СВЦЭМ!$B$33:$B$776,Q$83)+'СЕТ СН'!$H$11+СВЦЭМ!$D$10+'СЕТ СН'!$H$6-'СЕТ СН'!$H$23</f>
        <v>1181.69940148</v>
      </c>
      <c r="R88" s="36">
        <f>SUMIFS(СВЦЭМ!$D$33:$D$776,СВЦЭМ!$A$33:$A$776,$A88,СВЦЭМ!$B$33:$B$776,R$83)+'СЕТ СН'!$H$11+СВЦЭМ!$D$10+'СЕТ СН'!$H$6-'СЕТ СН'!$H$23</f>
        <v>1129.79991866</v>
      </c>
      <c r="S88" s="36">
        <f>SUMIFS(СВЦЭМ!$D$33:$D$776,СВЦЭМ!$A$33:$A$776,$A88,СВЦЭМ!$B$33:$B$776,S$83)+'СЕТ СН'!$H$11+СВЦЭМ!$D$10+'СЕТ СН'!$H$6-'СЕТ СН'!$H$23</f>
        <v>1102.6267693100001</v>
      </c>
      <c r="T88" s="36">
        <f>SUMIFS(СВЦЭМ!$D$33:$D$776,СВЦЭМ!$A$33:$A$776,$A88,СВЦЭМ!$B$33:$B$776,T$83)+'СЕТ СН'!$H$11+СВЦЭМ!$D$10+'СЕТ СН'!$H$6-'СЕТ СН'!$H$23</f>
        <v>1113.79409605</v>
      </c>
      <c r="U88" s="36">
        <f>SUMIFS(СВЦЭМ!$D$33:$D$776,СВЦЭМ!$A$33:$A$776,$A88,СВЦЭМ!$B$33:$B$776,U$83)+'СЕТ СН'!$H$11+СВЦЭМ!$D$10+'СЕТ СН'!$H$6-'СЕТ СН'!$H$23</f>
        <v>1117.82657713</v>
      </c>
      <c r="V88" s="36">
        <f>SUMIFS(СВЦЭМ!$D$33:$D$776,СВЦЭМ!$A$33:$A$776,$A88,СВЦЭМ!$B$33:$B$776,V$83)+'СЕТ СН'!$H$11+СВЦЭМ!$D$10+'СЕТ СН'!$H$6-'СЕТ СН'!$H$23</f>
        <v>1108.6116852499999</v>
      </c>
      <c r="W88" s="36">
        <f>SUMIFS(СВЦЭМ!$D$33:$D$776,СВЦЭМ!$A$33:$A$776,$A88,СВЦЭМ!$B$33:$B$776,W$83)+'СЕТ СН'!$H$11+СВЦЭМ!$D$10+'СЕТ СН'!$H$6-'СЕТ СН'!$H$23</f>
        <v>1115.4415154000001</v>
      </c>
      <c r="X88" s="36">
        <f>SUMIFS(СВЦЭМ!$D$33:$D$776,СВЦЭМ!$A$33:$A$776,$A88,СВЦЭМ!$B$33:$B$776,X$83)+'СЕТ СН'!$H$11+СВЦЭМ!$D$10+'СЕТ СН'!$H$6-'СЕТ СН'!$H$23</f>
        <v>1132.72285532</v>
      </c>
      <c r="Y88" s="36">
        <f>SUMIFS(СВЦЭМ!$D$33:$D$776,СВЦЭМ!$A$33:$A$776,$A88,СВЦЭМ!$B$33:$B$776,Y$83)+'СЕТ СН'!$H$11+СВЦЭМ!$D$10+'СЕТ СН'!$H$6-'СЕТ СН'!$H$23</f>
        <v>1172.8635274100002</v>
      </c>
    </row>
    <row r="89" spans="1:27" ht="15.75" x14ac:dyDescent="0.2">
      <c r="A89" s="35">
        <f t="shared" si="2"/>
        <v>43775</v>
      </c>
      <c r="B89" s="36">
        <f>SUMIFS(СВЦЭМ!$D$33:$D$776,СВЦЭМ!$A$33:$A$776,$A89,СВЦЭМ!$B$33:$B$776,B$83)+'СЕТ СН'!$H$11+СВЦЭМ!$D$10+'СЕТ СН'!$H$6-'СЕТ СН'!$H$23</f>
        <v>1169.66239337</v>
      </c>
      <c r="C89" s="36">
        <f>SUMIFS(СВЦЭМ!$D$33:$D$776,СВЦЭМ!$A$33:$A$776,$A89,СВЦЭМ!$B$33:$B$776,C$83)+'СЕТ СН'!$H$11+СВЦЭМ!$D$10+'СЕТ СН'!$H$6-'СЕТ СН'!$H$23</f>
        <v>1190.2351724</v>
      </c>
      <c r="D89" s="36">
        <f>SUMIFS(СВЦЭМ!$D$33:$D$776,СВЦЭМ!$A$33:$A$776,$A89,СВЦЭМ!$B$33:$B$776,D$83)+'СЕТ СН'!$H$11+СВЦЭМ!$D$10+'СЕТ СН'!$H$6-'СЕТ СН'!$H$23</f>
        <v>1203.99765146</v>
      </c>
      <c r="E89" s="36">
        <f>SUMIFS(СВЦЭМ!$D$33:$D$776,СВЦЭМ!$A$33:$A$776,$A89,СВЦЭМ!$B$33:$B$776,E$83)+'СЕТ СН'!$H$11+СВЦЭМ!$D$10+'СЕТ СН'!$H$6-'СЕТ СН'!$H$23</f>
        <v>1211.57746963</v>
      </c>
      <c r="F89" s="36">
        <f>SUMIFS(СВЦЭМ!$D$33:$D$776,СВЦЭМ!$A$33:$A$776,$A89,СВЦЭМ!$B$33:$B$776,F$83)+'СЕТ СН'!$H$11+СВЦЭМ!$D$10+'СЕТ СН'!$H$6-'СЕТ СН'!$H$23</f>
        <v>1215.97511293</v>
      </c>
      <c r="G89" s="36">
        <f>SUMIFS(СВЦЭМ!$D$33:$D$776,СВЦЭМ!$A$33:$A$776,$A89,СВЦЭМ!$B$33:$B$776,G$83)+'СЕТ СН'!$H$11+СВЦЭМ!$D$10+'СЕТ СН'!$H$6-'СЕТ СН'!$H$23</f>
        <v>1199.50690046</v>
      </c>
      <c r="H89" s="36">
        <f>SUMIFS(СВЦЭМ!$D$33:$D$776,СВЦЭМ!$A$33:$A$776,$A89,СВЦЭМ!$B$33:$B$776,H$83)+'СЕТ СН'!$H$11+СВЦЭМ!$D$10+'СЕТ СН'!$H$6-'СЕТ СН'!$H$23</f>
        <v>1170.5330965799999</v>
      </c>
      <c r="I89" s="36">
        <f>SUMIFS(СВЦЭМ!$D$33:$D$776,СВЦЭМ!$A$33:$A$776,$A89,СВЦЭМ!$B$33:$B$776,I$83)+'СЕТ СН'!$H$11+СВЦЭМ!$D$10+'СЕТ СН'!$H$6-'СЕТ СН'!$H$23</f>
        <v>1139.3892602999999</v>
      </c>
      <c r="J89" s="36">
        <f>SUMIFS(СВЦЭМ!$D$33:$D$776,СВЦЭМ!$A$33:$A$776,$A89,СВЦЭМ!$B$33:$B$776,J$83)+'СЕТ СН'!$H$11+СВЦЭМ!$D$10+'СЕТ СН'!$H$6-'СЕТ СН'!$H$23</f>
        <v>1131.68200959</v>
      </c>
      <c r="K89" s="36">
        <f>SUMIFS(СВЦЭМ!$D$33:$D$776,СВЦЭМ!$A$33:$A$776,$A89,СВЦЭМ!$B$33:$B$776,K$83)+'СЕТ СН'!$H$11+СВЦЭМ!$D$10+'СЕТ СН'!$H$6-'СЕТ СН'!$H$23</f>
        <v>1127.2729548000002</v>
      </c>
      <c r="L89" s="36">
        <f>SUMIFS(СВЦЭМ!$D$33:$D$776,СВЦЭМ!$A$33:$A$776,$A89,СВЦЭМ!$B$33:$B$776,L$83)+'СЕТ СН'!$H$11+СВЦЭМ!$D$10+'СЕТ СН'!$H$6-'СЕТ СН'!$H$23</f>
        <v>1144.6997372400001</v>
      </c>
      <c r="M89" s="36">
        <f>SUMIFS(СВЦЭМ!$D$33:$D$776,СВЦЭМ!$A$33:$A$776,$A89,СВЦЭМ!$B$33:$B$776,M$83)+'СЕТ СН'!$H$11+СВЦЭМ!$D$10+'СЕТ СН'!$H$6-'СЕТ СН'!$H$23</f>
        <v>1176.7104930400001</v>
      </c>
      <c r="N89" s="36">
        <f>SUMIFS(СВЦЭМ!$D$33:$D$776,СВЦЭМ!$A$33:$A$776,$A89,СВЦЭМ!$B$33:$B$776,N$83)+'СЕТ СН'!$H$11+СВЦЭМ!$D$10+'СЕТ СН'!$H$6-'СЕТ СН'!$H$23</f>
        <v>1186.7347829800001</v>
      </c>
      <c r="O89" s="36">
        <f>SUMIFS(СВЦЭМ!$D$33:$D$776,СВЦЭМ!$A$33:$A$776,$A89,СВЦЭМ!$B$33:$B$776,O$83)+'СЕТ СН'!$H$11+СВЦЭМ!$D$10+'СЕТ СН'!$H$6-'СЕТ СН'!$H$23</f>
        <v>1189.9607126800001</v>
      </c>
      <c r="P89" s="36">
        <f>SUMIFS(СВЦЭМ!$D$33:$D$776,СВЦЭМ!$A$33:$A$776,$A89,СВЦЭМ!$B$33:$B$776,P$83)+'СЕТ СН'!$H$11+СВЦЭМ!$D$10+'СЕТ СН'!$H$6-'СЕТ СН'!$H$23</f>
        <v>1199.73042386</v>
      </c>
      <c r="Q89" s="36">
        <f>SUMIFS(СВЦЭМ!$D$33:$D$776,СВЦЭМ!$A$33:$A$776,$A89,СВЦЭМ!$B$33:$B$776,Q$83)+'СЕТ СН'!$H$11+СВЦЭМ!$D$10+'СЕТ СН'!$H$6-'СЕТ СН'!$H$23</f>
        <v>1186.39731046</v>
      </c>
      <c r="R89" s="36">
        <f>SUMIFS(СВЦЭМ!$D$33:$D$776,СВЦЭМ!$A$33:$A$776,$A89,СВЦЭМ!$B$33:$B$776,R$83)+'СЕТ СН'!$H$11+СВЦЭМ!$D$10+'СЕТ СН'!$H$6-'СЕТ СН'!$H$23</f>
        <v>1146.5332078700001</v>
      </c>
      <c r="S89" s="36">
        <f>SUMIFS(СВЦЭМ!$D$33:$D$776,СВЦЭМ!$A$33:$A$776,$A89,СВЦЭМ!$B$33:$B$776,S$83)+'СЕТ СН'!$H$11+СВЦЭМ!$D$10+'СЕТ СН'!$H$6-'СЕТ СН'!$H$23</f>
        <v>1127.5501339100001</v>
      </c>
      <c r="T89" s="36">
        <f>SUMIFS(СВЦЭМ!$D$33:$D$776,СВЦЭМ!$A$33:$A$776,$A89,СВЦЭМ!$B$33:$B$776,T$83)+'СЕТ СН'!$H$11+СВЦЭМ!$D$10+'СЕТ СН'!$H$6-'СЕТ СН'!$H$23</f>
        <v>1151.6033007999999</v>
      </c>
      <c r="U89" s="36">
        <f>SUMIFS(СВЦЭМ!$D$33:$D$776,СВЦЭМ!$A$33:$A$776,$A89,СВЦЭМ!$B$33:$B$776,U$83)+'СЕТ СН'!$H$11+СВЦЭМ!$D$10+'СЕТ СН'!$H$6-'СЕТ СН'!$H$23</f>
        <v>1139.8651821100002</v>
      </c>
      <c r="V89" s="36">
        <f>SUMIFS(СВЦЭМ!$D$33:$D$776,СВЦЭМ!$A$33:$A$776,$A89,СВЦЭМ!$B$33:$B$776,V$83)+'СЕТ СН'!$H$11+СВЦЭМ!$D$10+'СЕТ СН'!$H$6-'СЕТ СН'!$H$23</f>
        <v>1127.6940523799999</v>
      </c>
      <c r="W89" s="36">
        <f>SUMIFS(СВЦЭМ!$D$33:$D$776,СВЦЭМ!$A$33:$A$776,$A89,СВЦЭМ!$B$33:$B$776,W$83)+'СЕТ СН'!$H$11+СВЦЭМ!$D$10+'СЕТ СН'!$H$6-'СЕТ СН'!$H$23</f>
        <v>1115.5170722600001</v>
      </c>
      <c r="X89" s="36">
        <f>SUMIFS(СВЦЭМ!$D$33:$D$776,СВЦЭМ!$A$33:$A$776,$A89,СВЦЭМ!$B$33:$B$776,X$83)+'СЕТ СН'!$H$11+СВЦЭМ!$D$10+'СЕТ СН'!$H$6-'СЕТ СН'!$H$23</f>
        <v>1118.2388555800001</v>
      </c>
      <c r="Y89" s="36">
        <f>SUMIFS(СВЦЭМ!$D$33:$D$776,СВЦЭМ!$A$33:$A$776,$A89,СВЦЭМ!$B$33:$B$776,Y$83)+'СЕТ СН'!$H$11+СВЦЭМ!$D$10+'СЕТ СН'!$H$6-'СЕТ СН'!$H$23</f>
        <v>1113.73264784</v>
      </c>
    </row>
    <row r="90" spans="1:27" ht="15.75" x14ac:dyDescent="0.2">
      <c r="A90" s="35">
        <f t="shared" si="2"/>
        <v>43776</v>
      </c>
      <c r="B90" s="36">
        <f>SUMIFS(СВЦЭМ!$D$33:$D$776,СВЦЭМ!$A$33:$A$776,$A90,СВЦЭМ!$B$33:$B$776,B$83)+'СЕТ СН'!$H$11+СВЦЭМ!$D$10+'СЕТ СН'!$H$6-'СЕТ СН'!$H$23</f>
        <v>1160.11712601</v>
      </c>
      <c r="C90" s="36">
        <f>SUMIFS(СВЦЭМ!$D$33:$D$776,СВЦЭМ!$A$33:$A$776,$A90,СВЦЭМ!$B$33:$B$776,C$83)+'СЕТ СН'!$H$11+СВЦЭМ!$D$10+'СЕТ СН'!$H$6-'СЕТ СН'!$H$23</f>
        <v>1191.12419344</v>
      </c>
      <c r="D90" s="36">
        <f>SUMIFS(СВЦЭМ!$D$33:$D$776,СВЦЭМ!$A$33:$A$776,$A90,СВЦЭМ!$B$33:$B$776,D$83)+'СЕТ СН'!$H$11+СВЦЭМ!$D$10+'СЕТ СН'!$H$6-'СЕТ СН'!$H$23</f>
        <v>1205.25983053</v>
      </c>
      <c r="E90" s="36">
        <f>SUMIFS(СВЦЭМ!$D$33:$D$776,СВЦЭМ!$A$33:$A$776,$A90,СВЦЭМ!$B$33:$B$776,E$83)+'СЕТ СН'!$H$11+СВЦЭМ!$D$10+'СЕТ СН'!$H$6-'СЕТ СН'!$H$23</f>
        <v>1219.2848275000001</v>
      </c>
      <c r="F90" s="36">
        <f>SUMIFS(СВЦЭМ!$D$33:$D$776,СВЦЭМ!$A$33:$A$776,$A90,СВЦЭМ!$B$33:$B$776,F$83)+'СЕТ СН'!$H$11+СВЦЭМ!$D$10+'СЕТ СН'!$H$6-'СЕТ СН'!$H$23</f>
        <v>1218.8969090099999</v>
      </c>
      <c r="G90" s="36">
        <f>SUMIFS(СВЦЭМ!$D$33:$D$776,СВЦЭМ!$A$33:$A$776,$A90,СВЦЭМ!$B$33:$B$776,G$83)+'СЕТ СН'!$H$11+СВЦЭМ!$D$10+'СЕТ СН'!$H$6-'СЕТ СН'!$H$23</f>
        <v>1190.0126902100001</v>
      </c>
      <c r="H90" s="36">
        <f>SUMIFS(СВЦЭМ!$D$33:$D$776,СВЦЭМ!$A$33:$A$776,$A90,СВЦЭМ!$B$33:$B$776,H$83)+'СЕТ СН'!$H$11+СВЦЭМ!$D$10+'СЕТ СН'!$H$6-'СЕТ СН'!$H$23</f>
        <v>1146.2855947500002</v>
      </c>
      <c r="I90" s="36">
        <f>SUMIFS(СВЦЭМ!$D$33:$D$776,СВЦЭМ!$A$33:$A$776,$A90,СВЦЭМ!$B$33:$B$776,I$83)+'СЕТ СН'!$H$11+СВЦЭМ!$D$10+'СЕТ СН'!$H$6-'СЕТ СН'!$H$23</f>
        <v>1125.12218424</v>
      </c>
      <c r="J90" s="36">
        <f>SUMIFS(СВЦЭМ!$D$33:$D$776,СВЦЭМ!$A$33:$A$776,$A90,СВЦЭМ!$B$33:$B$776,J$83)+'СЕТ СН'!$H$11+СВЦЭМ!$D$10+'СЕТ СН'!$H$6-'СЕТ СН'!$H$23</f>
        <v>1118.8406909999999</v>
      </c>
      <c r="K90" s="36">
        <f>SUMIFS(СВЦЭМ!$D$33:$D$776,СВЦЭМ!$A$33:$A$776,$A90,СВЦЭМ!$B$33:$B$776,K$83)+'СЕТ СН'!$H$11+СВЦЭМ!$D$10+'СЕТ СН'!$H$6-'СЕТ СН'!$H$23</f>
        <v>1119.6727175999999</v>
      </c>
      <c r="L90" s="36">
        <f>SUMIFS(СВЦЭМ!$D$33:$D$776,СВЦЭМ!$A$33:$A$776,$A90,СВЦЭМ!$B$33:$B$776,L$83)+'СЕТ СН'!$H$11+СВЦЭМ!$D$10+'СЕТ СН'!$H$6-'СЕТ СН'!$H$23</f>
        <v>1141.8849468799999</v>
      </c>
      <c r="M90" s="36">
        <f>SUMIFS(СВЦЭМ!$D$33:$D$776,СВЦЭМ!$A$33:$A$776,$A90,СВЦЭМ!$B$33:$B$776,M$83)+'СЕТ СН'!$H$11+СВЦЭМ!$D$10+'СЕТ СН'!$H$6-'СЕТ СН'!$H$23</f>
        <v>1158.30776231</v>
      </c>
      <c r="N90" s="36">
        <f>SUMIFS(СВЦЭМ!$D$33:$D$776,СВЦЭМ!$A$33:$A$776,$A90,СВЦЭМ!$B$33:$B$776,N$83)+'СЕТ СН'!$H$11+СВЦЭМ!$D$10+'СЕТ СН'!$H$6-'СЕТ СН'!$H$23</f>
        <v>1170.3181706800001</v>
      </c>
      <c r="O90" s="36">
        <f>SUMIFS(СВЦЭМ!$D$33:$D$776,СВЦЭМ!$A$33:$A$776,$A90,СВЦЭМ!$B$33:$B$776,O$83)+'СЕТ СН'!$H$11+СВЦЭМ!$D$10+'СЕТ СН'!$H$6-'СЕТ СН'!$H$23</f>
        <v>1180.73420485</v>
      </c>
      <c r="P90" s="36">
        <f>SUMIFS(СВЦЭМ!$D$33:$D$776,СВЦЭМ!$A$33:$A$776,$A90,СВЦЭМ!$B$33:$B$776,P$83)+'СЕТ СН'!$H$11+СВЦЭМ!$D$10+'СЕТ СН'!$H$6-'СЕТ СН'!$H$23</f>
        <v>1181.7914544300002</v>
      </c>
      <c r="Q90" s="36">
        <f>SUMIFS(СВЦЭМ!$D$33:$D$776,СВЦЭМ!$A$33:$A$776,$A90,СВЦЭМ!$B$33:$B$776,Q$83)+'СЕТ СН'!$H$11+СВЦЭМ!$D$10+'СЕТ СН'!$H$6-'СЕТ СН'!$H$23</f>
        <v>1175.3724776700001</v>
      </c>
      <c r="R90" s="36">
        <f>SUMIFS(СВЦЭМ!$D$33:$D$776,СВЦЭМ!$A$33:$A$776,$A90,СВЦЭМ!$B$33:$B$776,R$83)+'СЕТ СН'!$H$11+СВЦЭМ!$D$10+'СЕТ СН'!$H$6-'СЕТ СН'!$H$23</f>
        <v>1129.2486889500001</v>
      </c>
      <c r="S90" s="36">
        <f>SUMIFS(СВЦЭМ!$D$33:$D$776,СВЦЭМ!$A$33:$A$776,$A90,СВЦЭМ!$B$33:$B$776,S$83)+'СЕТ СН'!$H$11+СВЦЭМ!$D$10+'СЕТ СН'!$H$6-'СЕТ СН'!$H$23</f>
        <v>1116.22479595</v>
      </c>
      <c r="T90" s="36">
        <f>SUMIFS(СВЦЭМ!$D$33:$D$776,СВЦЭМ!$A$33:$A$776,$A90,СВЦЭМ!$B$33:$B$776,T$83)+'СЕТ СН'!$H$11+СВЦЭМ!$D$10+'СЕТ СН'!$H$6-'СЕТ СН'!$H$23</f>
        <v>1104.2388951400001</v>
      </c>
      <c r="U90" s="36">
        <f>SUMIFS(СВЦЭМ!$D$33:$D$776,СВЦЭМ!$A$33:$A$776,$A90,СВЦЭМ!$B$33:$B$776,U$83)+'СЕТ СН'!$H$11+СВЦЭМ!$D$10+'СЕТ СН'!$H$6-'СЕТ СН'!$H$23</f>
        <v>1101.8635128400001</v>
      </c>
      <c r="V90" s="36">
        <f>SUMIFS(СВЦЭМ!$D$33:$D$776,СВЦЭМ!$A$33:$A$776,$A90,СВЦЭМ!$B$33:$B$776,V$83)+'СЕТ СН'!$H$11+СВЦЭМ!$D$10+'СЕТ СН'!$H$6-'СЕТ СН'!$H$23</f>
        <v>1101.9309346800001</v>
      </c>
      <c r="W90" s="36">
        <f>SUMIFS(СВЦЭМ!$D$33:$D$776,СВЦЭМ!$A$33:$A$776,$A90,СВЦЭМ!$B$33:$B$776,W$83)+'СЕТ СН'!$H$11+СВЦЭМ!$D$10+'СЕТ СН'!$H$6-'СЕТ СН'!$H$23</f>
        <v>1094.25456209</v>
      </c>
      <c r="X90" s="36">
        <f>SUMIFS(СВЦЭМ!$D$33:$D$776,СВЦЭМ!$A$33:$A$776,$A90,СВЦЭМ!$B$33:$B$776,X$83)+'СЕТ СН'!$H$11+СВЦЭМ!$D$10+'СЕТ СН'!$H$6-'СЕТ СН'!$H$23</f>
        <v>1100.7685097799999</v>
      </c>
      <c r="Y90" s="36">
        <f>SUMIFS(СВЦЭМ!$D$33:$D$776,СВЦЭМ!$A$33:$A$776,$A90,СВЦЭМ!$B$33:$B$776,Y$83)+'СЕТ СН'!$H$11+СВЦЭМ!$D$10+'СЕТ СН'!$H$6-'СЕТ СН'!$H$23</f>
        <v>1136.13033417</v>
      </c>
    </row>
    <row r="91" spans="1:27" ht="15.75" x14ac:dyDescent="0.2">
      <c r="A91" s="35">
        <f t="shared" si="2"/>
        <v>43777</v>
      </c>
      <c r="B91" s="36">
        <f>SUMIFS(СВЦЭМ!$D$33:$D$776,СВЦЭМ!$A$33:$A$776,$A91,СВЦЭМ!$B$33:$B$776,B$83)+'СЕТ СН'!$H$11+СВЦЭМ!$D$10+'СЕТ СН'!$H$6-'СЕТ СН'!$H$23</f>
        <v>1210.60369874</v>
      </c>
      <c r="C91" s="36">
        <f>SUMIFS(СВЦЭМ!$D$33:$D$776,СВЦЭМ!$A$33:$A$776,$A91,СВЦЭМ!$B$33:$B$776,C$83)+'СЕТ СН'!$H$11+СВЦЭМ!$D$10+'СЕТ СН'!$H$6-'СЕТ СН'!$H$23</f>
        <v>1248.2613790700002</v>
      </c>
      <c r="D91" s="36">
        <f>SUMIFS(СВЦЭМ!$D$33:$D$776,СВЦЭМ!$A$33:$A$776,$A91,СВЦЭМ!$B$33:$B$776,D$83)+'СЕТ СН'!$H$11+СВЦЭМ!$D$10+'СЕТ СН'!$H$6-'СЕТ СН'!$H$23</f>
        <v>1257.6754469</v>
      </c>
      <c r="E91" s="36">
        <f>SUMIFS(СВЦЭМ!$D$33:$D$776,СВЦЭМ!$A$33:$A$776,$A91,СВЦЭМ!$B$33:$B$776,E$83)+'СЕТ СН'!$H$11+СВЦЭМ!$D$10+'СЕТ СН'!$H$6-'СЕТ СН'!$H$23</f>
        <v>1266.1242918800001</v>
      </c>
      <c r="F91" s="36">
        <f>SUMIFS(СВЦЭМ!$D$33:$D$776,СВЦЭМ!$A$33:$A$776,$A91,СВЦЭМ!$B$33:$B$776,F$83)+'СЕТ СН'!$H$11+СВЦЭМ!$D$10+'СЕТ СН'!$H$6-'СЕТ СН'!$H$23</f>
        <v>1261.8647594200002</v>
      </c>
      <c r="G91" s="36">
        <f>SUMIFS(СВЦЭМ!$D$33:$D$776,СВЦЭМ!$A$33:$A$776,$A91,СВЦЭМ!$B$33:$B$776,G$83)+'СЕТ СН'!$H$11+СВЦЭМ!$D$10+'СЕТ СН'!$H$6-'СЕТ СН'!$H$23</f>
        <v>1242.0382249100001</v>
      </c>
      <c r="H91" s="36">
        <f>SUMIFS(СВЦЭМ!$D$33:$D$776,СВЦЭМ!$A$33:$A$776,$A91,СВЦЭМ!$B$33:$B$776,H$83)+'СЕТ СН'!$H$11+СВЦЭМ!$D$10+'СЕТ СН'!$H$6-'СЕТ СН'!$H$23</f>
        <v>1191.83595057</v>
      </c>
      <c r="I91" s="36">
        <f>SUMIFS(СВЦЭМ!$D$33:$D$776,СВЦЭМ!$A$33:$A$776,$A91,СВЦЭМ!$B$33:$B$776,I$83)+'СЕТ СН'!$H$11+СВЦЭМ!$D$10+'СЕТ СН'!$H$6-'СЕТ СН'!$H$23</f>
        <v>1160.24125495</v>
      </c>
      <c r="J91" s="36">
        <f>SUMIFS(СВЦЭМ!$D$33:$D$776,СВЦЭМ!$A$33:$A$776,$A91,СВЦЭМ!$B$33:$B$776,J$83)+'СЕТ СН'!$H$11+СВЦЭМ!$D$10+'СЕТ СН'!$H$6-'СЕТ СН'!$H$23</f>
        <v>1150.74636876</v>
      </c>
      <c r="K91" s="36">
        <f>SUMIFS(СВЦЭМ!$D$33:$D$776,СВЦЭМ!$A$33:$A$776,$A91,СВЦЭМ!$B$33:$B$776,K$83)+'СЕТ СН'!$H$11+СВЦЭМ!$D$10+'СЕТ СН'!$H$6-'СЕТ СН'!$H$23</f>
        <v>1148.22569159</v>
      </c>
      <c r="L91" s="36">
        <f>SUMIFS(СВЦЭМ!$D$33:$D$776,СВЦЭМ!$A$33:$A$776,$A91,СВЦЭМ!$B$33:$B$776,L$83)+'СЕТ СН'!$H$11+СВЦЭМ!$D$10+'СЕТ СН'!$H$6-'СЕТ СН'!$H$23</f>
        <v>1141.37562381</v>
      </c>
      <c r="M91" s="36">
        <f>SUMIFS(СВЦЭМ!$D$33:$D$776,СВЦЭМ!$A$33:$A$776,$A91,СВЦЭМ!$B$33:$B$776,M$83)+'СЕТ СН'!$H$11+СВЦЭМ!$D$10+'СЕТ СН'!$H$6-'СЕТ СН'!$H$23</f>
        <v>1153.2754158500002</v>
      </c>
      <c r="N91" s="36">
        <f>SUMIFS(СВЦЭМ!$D$33:$D$776,СВЦЭМ!$A$33:$A$776,$A91,СВЦЭМ!$B$33:$B$776,N$83)+'СЕТ СН'!$H$11+СВЦЭМ!$D$10+'СЕТ СН'!$H$6-'СЕТ СН'!$H$23</f>
        <v>1165.0791258700001</v>
      </c>
      <c r="O91" s="36">
        <f>SUMIFS(СВЦЭМ!$D$33:$D$776,СВЦЭМ!$A$33:$A$776,$A91,СВЦЭМ!$B$33:$B$776,O$83)+'СЕТ СН'!$H$11+СВЦЭМ!$D$10+'СЕТ СН'!$H$6-'СЕТ СН'!$H$23</f>
        <v>1174.29135817</v>
      </c>
      <c r="P91" s="36">
        <f>SUMIFS(СВЦЭМ!$D$33:$D$776,СВЦЭМ!$A$33:$A$776,$A91,СВЦЭМ!$B$33:$B$776,P$83)+'СЕТ СН'!$H$11+СВЦЭМ!$D$10+'СЕТ СН'!$H$6-'СЕТ СН'!$H$23</f>
        <v>1177.89074428</v>
      </c>
      <c r="Q91" s="36">
        <f>SUMIFS(СВЦЭМ!$D$33:$D$776,СВЦЭМ!$A$33:$A$776,$A91,СВЦЭМ!$B$33:$B$776,Q$83)+'СЕТ СН'!$H$11+СВЦЭМ!$D$10+'СЕТ СН'!$H$6-'СЕТ СН'!$H$23</f>
        <v>1180.23621342</v>
      </c>
      <c r="R91" s="36">
        <f>SUMIFS(СВЦЭМ!$D$33:$D$776,СВЦЭМ!$A$33:$A$776,$A91,СВЦЭМ!$B$33:$B$776,R$83)+'СЕТ СН'!$H$11+СВЦЭМ!$D$10+'СЕТ СН'!$H$6-'СЕТ СН'!$H$23</f>
        <v>1140.6806646800001</v>
      </c>
      <c r="S91" s="36">
        <f>SUMIFS(СВЦЭМ!$D$33:$D$776,СВЦЭМ!$A$33:$A$776,$A91,СВЦЭМ!$B$33:$B$776,S$83)+'СЕТ СН'!$H$11+СВЦЭМ!$D$10+'СЕТ СН'!$H$6-'СЕТ СН'!$H$23</f>
        <v>1122.60649233</v>
      </c>
      <c r="T91" s="36">
        <f>SUMIFS(СВЦЭМ!$D$33:$D$776,СВЦЭМ!$A$33:$A$776,$A91,СВЦЭМ!$B$33:$B$776,T$83)+'СЕТ СН'!$H$11+СВЦЭМ!$D$10+'СЕТ СН'!$H$6-'СЕТ СН'!$H$23</f>
        <v>1105.81476419</v>
      </c>
      <c r="U91" s="36">
        <f>SUMIFS(СВЦЭМ!$D$33:$D$776,СВЦЭМ!$A$33:$A$776,$A91,СВЦЭМ!$B$33:$B$776,U$83)+'СЕТ СН'!$H$11+СВЦЭМ!$D$10+'СЕТ СН'!$H$6-'СЕТ СН'!$H$23</f>
        <v>1099.52812285</v>
      </c>
      <c r="V91" s="36">
        <f>SUMIFS(СВЦЭМ!$D$33:$D$776,СВЦЭМ!$A$33:$A$776,$A91,СВЦЭМ!$B$33:$B$776,V$83)+'СЕТ СН'!$H$11+СВЦЭМ!$D$10+'СЕТ СН'!$H$6-'СЕТ СН'!$H$23</f>
        <v>1113.0965519599999</v>
      </c>
      <c r="W91" s="36">
        <f>SUMIFS(СВЦЭМ!$D$33:$D$776,СВЦЭМ!$A$33:$A$776,$A91,СВЦЭМ!$B$33:$B$776,W$83)+'СЕТ СН'!$H$11+СВЦЭМ!$D$10+'СЕТ СН'!$H$6-'СЕТ СН'!$H$23</f>
        <v>1125.9935749199999</v>
      </c>
      <c r="X91" s="36">
        <f>SUMIFS(СВЦЭМ!$D$33:$D$776,СВЦЭМ!$A$33:$A$776,$A91,СВЦЭМ!$B$33:$B$776,X$83)+'СЕТ СН'!$H$11+СВЦЭМ!$D$10+'СЕТ СН'!$H$6-'СЕТ СН'!$H$23</f>
        <v>1142.5899423599999</v>
      </c>
      <c r="Y91" s="36">
        <f>SUMIFS(СВЦЭМ!$D$33:$D$776,СВЦЭМ!$A$33:$A$776,$A91,СВЦЭМ!$B$33:$B$776,Y$83)+'СЕТ СН'!$H$11+СВЦЭМ!$D$10+'СЕТ СН'!$H$6-'СЕТ СН'!$H$23</f>
        <v>1169.7916848</v>
      </c>
    </row>
    <row r="92" spans="1:27" ht="15.75" x14ac:dyDescent="0.2">
      <c r="A92" s="35">
        <f t="shared" si="2"/>
        <v>43778</v>
      </c>
      <c r="B92" s="36">
        <f>SUMIFS(СВЦЭМ!$D$33:$D$776,СВЦЭМ!$A$33:$A$776,$A92,СВЦЭМ!$B$33:$B$776,B$83)+'СЕТ СН'!$H$11+СВЦЭМ!$D$10+'СЕТ СН'!$H$6-'СЕТ СН'!$H$23</f>
        <v>1230.7287338000001</v>
      </c>
      <c r="C92" s="36">
        <f>SUMIFS(СВЦЭМ!$D$33:$D$776,СВЦЭМ!$A$33:$A$776,$A92,СВЦЭМ!$B$33:$B$776,C$83)+'СЕТ СН'!$H$11+СВЦЭМ!$D$10+'СЕТ СН'!$H$6-'СЕТ СН'!$H$23</f>
        <v>1269.1966783100002</v>
      </c>
      <c r="D92" s="36">
        <f>SUMIFS(СВЦЭМ!$D$33:$D$776,СВЦЭМ!$A$33:$A$776,$A92,СВЦЭМ!$B$33:$B$776,D$83)+'СЕТ СН'!$H$11+СВЦЭМ!$D$10+'СЕТ СН'!$H$6-'СЕТ СН'!$H$23</f>
        <v>1284.0280477800002</v>
      </c>
      <c r="E92" s="36">
        <f>SUMIFS(СВЦЭМ!$D$33:$D$776,СВЦЭМ!$A$33:$A$776,$A92,СВЦЭМ!$B$33:$B$776,E$83)+'СЕТ СН'!$H$11+СВЦЭМ!$D$10+'СЕТ СН'!$H$6-'СЕТ СН'!$H$23</f>
        <v>1300.14592023</v>
      </c>
      <c r="F92" s="36">
        <f>SUMIFS(СВЦЭМ!$D$33:$D$776,СВЦЭМ!$A$33:$A$776,$A92,СВЦЭМ!$B$33:$B$776,F$83)+'СЕТ СН'!$H$11+СВЦЭМ!$D$10+'СЕТ СН'!$H$6-'СЕТ СН'!$H$23</f>
        <v>1295.4120263499999</v>
      </c>
      <c r="G92" s="36">
        <f>SUMIFS(СВЦЭМ!$D$33:$D$776,СВЦЭМ!$A$33:$A$776,$A92,СВЦЭМ!$B$33:$B$776,G$83)+'СЕТ СН'!$H$11+СВЦЭМ!$D$10+'СЕТ СН'!$H$6-'СЕТ СН'!$H$23</f>
        <v>1286.7854230600001</v>
      </c>
      <c r="H92" s="36">
        <f>SUMIFS(СВЦЭМ!$D$33:$D$776,СВЦЭМ!$A$33:$A$776,$A92,СВЦЭМ!$B$33:$B$776,H$83)+'СЕТ СН'!$H$11+СВЦЭМ!$D$10+'СЕТ СН'!$H$6-'СЕТ СН'!$H$23</f>
        <v>1242.9155314700001</v>
      </c>
      <c r="I92" s="36">
        <f>SUMIFS(СВЦЭМ!$D$33:$D$776,СВЦЭМ!$A$33:$A$776,$A92,СВЦЭМ!$B$33:$B$776,I$83)+'СЕТ СН'!$H$11+СВЦЭМ!$D$10+'СЕТ СН'!$H$6-'СЕТ СН'!$H$23</f>
        <v>1201.8528328500001</v>
      </c>
      <c r="J92" s="36">
        <f>SUMIFS(СВЦЭМ!$D$33:$D$776,СВЦЭМ!$A$33:$A$776,$A92,СВЦЭМ!$B$33:$B$776,J$83)+'СЕТ СН'!$H$11+СВЦЭМ!$D$10+'СЕТ СН'!$H$6-'СЕТ СН'!$H$23</f>
        <v>1186.4803806700002</v>
      </c>
      <c r="K92" s="36">
        <f>SUMIFS(СВЦЭМ!$D$33:$D$776,СВЦЭМ!$A$33:$A$776,$A92,СВЦЭМ!$B$33:$B$776,K$83)+'СЕТ СН'!$H$11+СВЦЭМ!$D$10+'СЕТ СН'!$H$6-'СЕТ СН'!$H$23</f>
        <v>1180.50674611</v>
      </c>
      <c r="L92" s="36">
        <f>SUMIFS(СВЦЭМ!$D$33:$D$776,СВЦЭМ!$A$33:$A$776,$A92,СВЦЭМ!$B$33:$B$776,L$83)+'СЕТ СН'!$H$11+СВЦЭМ!$D$10+'СЕТ СН'!$H$6-'СЕТ СН'!$H$23</f>
        <v>1188.12164379</v>
      </c>
      <c r="M92" s="36">
        <f>SUMIFS(СВЦЭМ!$D$33:$D$776,СВЦЭМ!$A$33:$A$776,$A92,СВЦЭМ!$B$33:$B$776,M$83)+'СЕТ СН'!$H$11+СВЦЭМ!$D$10+'СЕТ СН'!$H$6-'СЕТ СН'!$H$23</f>
        <v>1193.60511907</v>
      </c>
      <c r="N92" s="36">
        <f>SUMIFS(СВЦЭМ!$D$33:$D$776,СВЦЭМ!$A$33:$A$776,$A92,СВЦЭМ!$B$33:$B$776,N$83)+'СЕТ СН'!$H$11+СВЦЭМ!$D$10+'СЕТ СН'!$H$6-'СЕТ СН'!$H$23</f>
        <v>1198.59197049</v>
      </c>
      <c r="O92" s="36">
        <f>SUMIFS(СВЦЭМ!$D$33:$D$776,СВЦЭМ!$A$33:$A$776,$A92,СВЦЭМ!$B$33:$B$776,O$83)+'СЕТ СН'!$H$11+СВЦЭМ!$D$10+'СЕТ СН'!$H$6-'СЕТ СН'!$H$23</f>
        <v>1209.9717314300001</v>
      </c>
      <c r="P92" s="36">
        <f>SUMIFS(СВЦЭМ!$D$33:$D$776,СВЦЭМ!$A$33:$A$776,$A92,СВЦЭМ!$B$33:$B$776,P$83)+'СЕТ СН'!$H$11+СВЦЭМ!$D$10+'СЕТ СН'!$H$6-'СЕТ СН'!$H$23</f>
        <v>1221.57550812</v>
      </c>
      <c r="Q92" s="36">
        <f>SUMIFS(СВЦЭМ!$D$33:$D$776,СВЦЭМ!$A$33:$A$776,$A92,СВЦЭМ!$B$33:$B$776,Q$83)+'СЕТ СН'!$H$11+СВЦЭМ!$D$10+'СЕТ СН'!$H$6-'СЕТ СН'!$H$23</f>
        <v>1216.7678609100001</v>
      </c>
      <c r="R92" s="36">
        <f>SUMIFS(СВЦЭМ!$D$33:$D$776,СВЦЭМ!$A$33:$A$776,$A92,СВЦЭМ!$B$33:$B$776,R$83)+'СЕТ СН'!$H$11+СВЦЭМ!$D$10+'СЕТ СН'!$H$6-'СЕТ СН'!$H$23</f>
        <v>1173.88243754</v>
      </c>
      <c r="S92" s="36">
        <f>SUMIFS(СВЦЭМ!$D$33:$D$776,СВЦЭМ!$A$33:$A$776,$A92,СВЦЭМ!$B$33:$B$776,S$83)+'СЕТ СН'!$H$11+СВЦЭМ!$D$10+'СЕТ СН'!$H$6-'СЕТ СН'!$H$23</f>
        <v>1139.3417773000001</v>
      </c>
      <c r="T92" s="36">
        <f>SUMIFS(СВЦЭМ!$D$33:$D$776,СВЦЭМ!$A$33:$A$776,$A92,СВЦЭМ!$B$33:$B$776,T$83)+'СЕТ СН'!$H$11+СВЦЭМ!$D$10+'СЕТ СН'!$H$6-'СЕТ СН'!$H$23</f>
        <v>1149.9947009500002</v>
      </c>
      <c r="U92" s="36">
        <f>SUMIFS(СВЦЭМ!$D$33:$D$776,СВЦЭМ!$A$33:$A$776,$A92,СВЦЭМ!$B$33:$B$776,U$83)+'СЕТ СН'!$H$11+СВЦЭМ!$D$10+'СЕТ СН'!$H$6-'СЕТ СН'!$H$23</f>
        <v>1151.2023056600001</v>
      </c>
      <c r="V92" s="36">
        <f>SUMIFS(СВЦЭМ!$D$33:$D$776,СВЦЭМ!$A$33:$A$776,$A92,СВЦЭМ!$B$33:$B$776,V$83)+'СЕТ СН'!$H$11+СВЦЭМ!$D$10+'СЕТ СН'!$H$6-'СЕТ СН'!$H$23</f>
        <v>1143.11738059</v>
      </c>
      <c r="W92" s="36">
        <f>SUMIFS(СВЦЭМ!$D$33:$D$776,СВЦЭМ!$A$33:$A$776,$A92,СВЦЭМ!$B$33:$B$776,W$83)+'СЕТ СН'!$H$11+СВЦЭМ!$D$10+'СЕТ СН'!$H$6-'СЕТ СН'!$H$23</f>
        <v>1133.2880875999999</v>
      </c>
      <c r="X92" s="36">
        <f>SUMIFS(СВЦЭМ!$D$33:$D$776,СВЦЭМ!$A$33:$A$776,$A92,СВЦЭМ!$B$33:$B$776,X$83)+'СЕТ СН'!$H$11+СВЦЭМ!$D$10+'СЕТ СН'!$H$6-'СЕТ СН'!$H$23</f>
        <v>1133.0954930600001</v>
      </c>
      <c r="Y92" s="36">
        <f>SUMIFS(СВЦЭМ!$D$33:$D$776,СВЦЭМ!$A$33:$A$776,$A92,СВЦЭМ!$B$33:$B$776,Y$83)+'СЕТ СН'!$H$11+СВЦЭМ!$D$10+'СЕТ СН'!$H$6-'СЕТ СН'!$H$23</f>
        <v>1163.0676701800001</v>
      </c>
    </row>
    <row r="93" spans="1:27" ht="15.75" x14ac:dyDescent="0.2">
      <c r="A93" s="35">
        <f t="shared" si="2"/>
        <v>43779</v>
      </c>
      <c r="B93" s="36">
        <f>SUMIFS(СВЦЭМ!$D$33:$D$776,СВЦЭМ!$A$33:$A$776,$A93,СВЦЭМ!$B$33:$B$776,B$83)+'СЕТ СН'!$H$11+СВЦЭМ!$D$10+'СЕТ СН'!$H$6-'СЕТ СН'!$H$23</f>
        <v>1228.0896261</v>
      </c>
      <c r="C93" s="36">
        <f>SUMIFS(СВЦЭМ!$D$33:$D$776,СВЦЭМ!$A$33:$A$776,$A93,СВЦЭМ!$B$33:$B$776,C$83)+'СЕТ СН'!$H$11+СВЦЭМ!$D$10+'СЕТ СН'!$H$6-'СЕТ СН'!$H$23</f>
        <v>1264.08013304</v>
      </c>
      <c r="D93" s="36">
        <f>SUMIFS(СВЦЭМ!$D$33:$D$776,СВЦЭМ!$A$33:$A$776,$A93,СВЦЭМ!$B$33:$B$776,D$83)+'СЕТ СН'!$H$11+СВЦЭМ!$D$10+'СЕТ СН'!$H$6-'СЕТ СН'!$H$23</f>
        <v>1281.8724942900001</v>
      </c>
      <c r="E93" s="36">
        <f>SUMIFS(СВЦЭМ!$D$33:$D$776,СВЦЭМ!$A$33:$A$776,$A93,СВЦЭМ!$B$33:$B$776,E$83)+'СЕТ СН'!$H$11+СВЦЭМ!$D$10+'СЕТ СН'!$H$6-'СЕТ СН'!$H$23</f>
        <v>1296.2016371300001</v>
      </c>
      <c r="F93" s="36">
        <f>SUMIFS(СВЦЭМ!$D$33:$D$776,СВЦЭМ!$A$33:$A$776,$A93,СВЦЭМ!$B$33:$B$776,F$83)+'СЕТ СН'!$H$11+СВЦЭМ!$D$10+'СЕТ СН'!$H$6-'СЕТ СН'!$H$23</f>
        <v>1295.7871246</v>
      </c>
      <c r="G93" s="36">
        <f>SUMIFS(СВЦЭМ!$D$33:$D$776,СВЦЭМ!$A$33:$A$776,$A93,СВЦЭМ!$B$33:$B$776,G$83)+'СЕТ СН'!$H$11+СВЦЭМ!$D$10+'СЕТ СН'!$H$6-'СЕТ СН'!$H$23</f>
        <v>1283.5486695100001</v>
      </c>
      <c r="H93" s="36">
        <f>SUMIFS(СВЦЭМ!$D$33:$D$776,СВЦЭМ!$A$33:$A$776,$A93,СВЦЭМ!$B$33:$B$776,H$83)+'СЕТ СН'!$H$11+СВЦЭМ!$D$10+'СЕТ СН'!$H$6-'СЕТ СН'!$H$23</f>
        <v>1257.9780543300001</v>
      </c>
      <c r="I93" s="36">
        <f>SUMIFS(СВЦЭМ!$D$33:$D$776,СВЦЭМ!$A$33:$A$776,$A93,СВЦЭМ!$B$33:$B$776,I$83)+'СЕТ СН'!$H$11+СВЦЭМ!$D$10+'СЕТ СН'!$H$6-'СЕТ СН'!$H$23</f>
        <v>1247.0203636199999</v>
      </c>
      <c r="J93" s="36">
        <f>SUMIFS(СВЦЭМ!$D$33:$D$776,СВЦЭМ!$A$33:$A$776,$A93,СВЦЭМ!$B$33:$B$776,J$83)+'СЕТ СН'!$H$11+СВЦЭМ!$D$10+'СЕТ СН'!$H$6-'СЕТ СН'!$H$23</f>
        <v>1235.9551942000001</v>
      </c>
      <c r="K93" s="36">
        <f>SUMIFS(СВЦЭМ!$D$33:$D$776,СВЦЭМ!$A$33:$A$776,$A93,СВЦЭМ!$B$33:$B$776,K$83)+'СЕТ СН'!$H$11+СВЦЭМ!$D$10+'СЕТ СН'!$H$6-'СЕТ СН'!$H$23</f>
        <v>1206.81798033</v>
      </c>
      <c r="L93" s="36">
        <f>SUMIFS(СВЦЭМ!$D$33:$D$776,СВЦЭМ!$A$33:$A$776,$A93,СВЦЭМ!$B$33:$B$776,L$83)+'СЕТ СН'!$H$11+СВЦЭМ!$D$10+'СЕТ СН'!$H$6-'СЕТ СН'!$H$23</f>
        <v>1192.2298968600001</v>
      </c>
      <c r="M93" s="36">
        <f>SUMIFS(СВЦЭМ!$D$33:$D$776,СВЦЭМ!$A$33:$A$776,$A93,СВЦЭМ!$B$33:$B$776,M$83)+'СЕТ СН'!$H$11+СВЦЭМ!$D$10+'СЕТ СН'!$H$6-'СЕТ СН'!$H$23</f>
        <v>1192.2124796400001</v>
      </c>
      <c r="N93" s="36">
        <f>SUMIFS(СВЦЭМ!$D$33:$D$776,СВЦЭМ!$A$33:$A$776,$A93,СВЦЭМ!$B$33:$B$776,N$83)+'СЕТ СН'!$H$11+СВЦЭМ!$D$10+'СЕТ СН'!$H$6-'СЕТ СН'!$H$23</f>
        <v>1198.97603155</v>
      </c>
      <c r="O93" s="36">
        <f>SUMIFS(СВЦЭМ!$D$33:$D$776,СВЦЭМ!$A$33:$A$776,$A93,СВЦЭМ!$B$33:$B$776,O$83)+'СЕТ СН'!$H$11+СВЦЭМ!$D$10+'СЕТ СН'!$H$6-'СЕТ СН'!$H$23</f>
        <v>1211.68514809</v>
      </c>
      <c r="P93" s="36">
        <f>SUMIFS(СВЦЭМ!$D$33:$D$776,СВЦЭМ!$A$33:$A$776,$A93,СВЦЭМ!$B$33:$B$776,P$83)+'СЕТ СН'!$H$11+СВЦЭМ!$D$10+'СЕТ СН'!$H$6-'СЕТ СН'!$H$23</f>
        <v>1227.6507211000001</v>
      </c>
      <c r="Q93" s="36">
        <f>SUMIFS(СВЦЭМ!$D$33:$D$776,СВЦЭМ!$A$33:$A$776,$A93,СВЦЭМ!$B$33:$B$776,Q$83)+'СЕТ СН'!$H$11+СВЦЭМ!$D$10+'СЕТ СН'!$H$6-'СЕТ СН'!$H$23</f>
        <v>1230.29487494</v>
      </c>
      <c r="R93" s="36">
        <f>SUMIFS(СВЦЭМ!$D$33:$D$776,СВЦЭМ!$A$33:$A$776,$A93,СВЦЭМ!$B$33:$B$776,R$83)+'СЕТ СН'!$H$11+СВЦЭМ!$D$10+'СЕТ СН'!$H$6-'СЕТ СН'!$H$23</f>
        <v>1179.6551681999999</v>
      </c>
      <c r="S93" s="36">
        <f>SUMIFS(СВЦЭМ!$D$33:$D$776,СВЦЭМ!$A$33:$A$776,$A93,СВЦЭМ!$B$33:$B$776,S$83)+'СЕТ СН'!$H$11+СВЦЭМ!$D$10+'СЕТ СН'!$H$6-'СЕТ СН'!$H$23</f>
        <v>1148.6850558800002</v>
      </c>
      <c r="T93" s="36">
        <f>SUMIFS(СВЦЭМ!$D$33:$D$776,СВЦЭМ!$A$33:$A$776,$A93,СВЦЭМ!$B$33:$B$776,T$83)+'СЕТ СН'!$H$11+СВЦЭМ!$D$10+'СЕТ СН'!$H$6-'СЕТ СН'!$H$23</f>
        <v>1158.12965796</v>
      </c>
      <c r="U93" s="36">
        <f>SUMIFS(СВЦЭМ!$D$33:$D$776,СВЦЭМ!$A$33:$A$776,$A93,СВЦЭМ!$B$33:$B$776,U$83)+'СЕТ СН'!$H$11+СВЦЭМ!$D$10+'СЕТ СН'!$H$6-'СЕТ СН'!$H$23</f>
        <v>1155.82581329</v>
      </c>
      <c r="V93" s="36">
        <f>SUMIFS(СВЦЭМ!$D$33:$D$776,СВЦЭМ!$A$33:$A$776,$A93,СВЦЭМ!$B$33:$B$776,V$83)+'СЕТ СН'!$H$11+СВЦЭМ!$D$10+'СЕТ СН'!$H$6-'СЕТ СН'!$H$23</f>
        <v>1147.1074705199999</v>
      </c>
      <c r="W93" s="36">
        <f>SUMIFS(СВЦЭМ!$D$33:$D$776,СВЦЭМ!$A$33:$A$776,$A93,СВЦЭМ!$B$33:$B$776,W$83)+'СЕТ СН'!$H$11+СВЦЭМ!$D$10+'СЕТ СН'!$H$6-'СЕТ СН'!$H$23</f>
        <v>1139.85006398</v>
      </c>
      <c r="X93" s="36">
        <f>SUMIFS(СВЦЭМ!$D$33:$D$776,СВЦЭМ!$A$33:$A$776,$A93,СВЦЭМ!$B$33:$B$776,X$83)+'СЕТ СН'!$H$11+СВЦЭМ!$D$10+'СЕТ СН'!$H$6-'СЕТ СН'!$H$23</f>
        <v>1125.9705994000001</v>
      </c>
      <c r="Y93" s="36">
        <f>SUMIFS(СВЦЭМ!$D$33:$D$776,СВЦЭМ!$A$33:$A$776,$A93,СВЦЭМ!$B$33:$B$776,Y$83)+'СЕТ СН'!$H$11+СВЦЭМ!$D$10+'СЕТ СН'!$H$6-'СЕТ СН'!$H$23</f>
        <v>1144.97191527</v>
      </c>
    </row>
    <row r="94" spans="1:27" ht="15.75" x14ac:dyDescent="0.2">
      <c r="A94" s="35">
        <f t="shared" si="2"/>
        <v>43780</v>
      </c>
      <c r="B94" s="36">
        <f>SUMIFS(СВЦЭМ!$D$33:$D$776,СВЦЭМ!$A$33:$A$776,$A94,СВЦЭМ!$B$33:$B$776,B$83)+'СЕТ СН'!$H$11+СВЦЭМ!$D$10+'СЕТ СН'!$H$6-'СЕТ СН'!$H$23</f>
        <v>1218.4839344300001</v>
      </c>
      <c r="C94" s="36">
        <f>SUMIFS(СВЦЭМ!$D$33:$D$776,СВЦЭМ!$A$33:$A$776,$A94,СВЦЭМ!$B$33:$B$776,C$83)+'СЕТ СН'!$H$11+СВЦЭМ!$D$10+'СЕТ СН'!$H$6-'СЕТ СН'!$H$23</f>
        <v>1255.8641414200001</v>
      </c>
      <c r="D94" s="36">
        <f>SUMIFS(СВЦЭМ!$D$33:$D$776,СВЦЭМ!$A$33:$A$776,$A94,СВЦЭМ!$B$33:$B$776,D$83)+'СЕТ СН'!$H$11+СВЦЭМ!$D$10+'СЕТ СН'!$H$6-'СЕТ СН'!$H$23</f>
        <v>1283.4629141700002</v>
      </c>
      <c r="E94" s="36">
        <f>SUMIFS(СВЦЭМ!$D$33:$D$776,СВЦЭМ!$A$33:$A$776,$A94,СВЦЭМ!$B$33:$B$776,E$83)+'СЕТ СН'!$H$11+СВЦЭМ!$D$10+'СЕТ СН'!$H$6-'СЕТ СН'!$H$23</f>
        <v>1293.0287280900002</v>
      </c>
      <c r="F94" s="36">
        <f>SUMIFS(СВЦЭМ!$D$33:$D$776,СВЦЭМ!$A$33:$A$776,$A94,СВЦЭМ!$B$33:$B$776,F$83)+'СЕТ СН'!$H$11+СВЦЭМ!$D$10+'СЕТ СН'!$H$6-'СЕТ СН'!$H$23</f>
        <v>1301.08535635</v>
      </c>
      <c r="G94" s="36">
        <f>SUMIFS(СВЦЭМ!$D$33:$D$776,СВЦЭМ!$A$33:$A$776,$A94,СВЦЭМ!$B$33:$B$776,G$83)+'СЕТ СН'!$H$11+СВЦЭМ!$D$10+'СЕТ СН'!$H$6-'СЕТ СН'!$H$23</f>
        <v>1268.8053556</v>
      </c>
      <c r="H94" s="36">
        <f>SUMIFS(СВЦЭМ!$D$33:$D$776,СВЦЭМ!$A$33:$A$776,$A94,СВЦЭМ!$B$33:$B$776,H$83)+'СЕТ СН'!$H$11+СВЦЭМ!$D$10+'СЕТ СН'!$H$6-'СЕТ СН'!$H$23</f>
        <v>1263.7313015</v>
      </c>
      <c r="I94" s="36">
        <f>SUMIFS(СВЦЭМ!$D$33:$D$776,СВЦЭМ!$A$33:$A$776,$A94,СВЦЭМ!$B$33:$B$776,I$83)+'СЕТ СН'!$H$11+СВЦЭМ!$D$10+'СЕТ СН'!$H$6-'СЕТ СН'!$H$23</f>
        <v>1253.05089877</v>
      </c>
      <c r="J94" s="36">
        <f>SUMIFS(СВЦЭМ!$D$33:$D$776,СВЦЭМ!$A$33:$A$776,$A94,СВЦЭМ!$B$33:$B$776,J$83)+'СЕТ СН'!$H$11+СВЦЭМ!$D$10+'СЕТ СН'!$H$6-'СЕТ СН'!$H$23</f>
        <v>1248.6642455400001</v>
      </c>
      <c r="K94" s="36">
        <f>SUMIFS(СВЦЭМ!$D$33:$D$776,СВЦЭМ!$A$33:$A$776,$A94,СВЦЭМ!$B$33:$B$776,K$83)+'СЕТ СН'!$H$11+СВЦЭМ!$D$10+'СЕТ СН'!$H$6-'СЕТ СН'!$H$23</f>
        <v>1239.0236435400002</v>
      </c>
      <c r="L94" s="36">
        <f>SUMIFS(СВЦЭМ!$D$33:$D$776,СВЦЭМ!$A$33:$A$776,$A94,СВЦЭМ!$B$33:$B$776,L$83)+'СЕТ СН'!$H$11+СВЦЭМ!$D$10+'СЕТ СН'!$H$6-'СЕТ СН'!$H$23</f>
        <v>1200.2877490200001</v>
      </c>
      <c r="M94" s="36">
        <f>SUMIFS(СВЦЭМ!$D$33:$D$776,СВЦЭМ!$A$33:$A$776,$A94,СВЦЭМ!$B$33:$B$776,M$83)+'СЕТ СН'!$H$11+СВЦЭМ!$D$10+'СЕТ СН'!$H$6-'СЕТ СН'!$H$23</f>
        <v>1186.9684643600001</v>
      </c>
      <c r="N94" s="36">
        <f>SUMIFS(СВЦЭМ!$D$33:$D$776,СВЦЭМ!$A$33:$A$776,$A94,СВЦЭМ!$B$33:$B$776,N$83)+'СЕТ СН'!$H$11+СВЦЭМ!$D$10+'СЕТ СН'!$H$6-'СЕТ СН'!$H$23</f>
        <v>1182.9271669</v>
      </c>
      <c r="O94" s="36">
        <f>SUMIFS(СВЦЭМ!$D$33:$D$776,СВЦЭМ!$A$33:$A$776,$A94,СВЦЭМ!$B$33:$B$776,O$83)+'СЕТ СН'!$H$11+СВЦЭМ!$D$10+'СЕТ СН'!$H$6-'СЕТ СН'!$H$23</f>
        <v>1184.5086987300001</v>
      </c>
      <c r="P94" s="36">
        <f>SUMIFS(СВЦЭМ!$D$33:$D$776,СВЦЭМ!$A$33:$A$776,$A94,СВЦЭМ!$B$33:$B$776,P$83)+'СЕТ СН'!$H$11+СВЦЭМ!$D$10+'СЕТ СН'!$H$6-'СЕТ СН'!$H$23</f>
        <v>1188.8254277199999</v>
      </c>
      <c r="Q94" s="36">
        <f>SUMIFS(СВЦЭМ!$D$33:$D$776,СВЦЭМ!$A$33:$A$776,$A94,СВЦЭМ!$B$33:$B$776,Q$83)+'СЕТ СН'!$H$11+СВЦЭМ!$D$10+'СЕТ СН'!$H$6-'СЕТ СН'!$H$23</f>
        <v>1191.5765432600001</v>
      </c>
      <c r="R94" s="36">
        <f>SUMIFS(СВЦЭМ!$D$33:$D$776,СВЦЭМ!$A$33:$A$776,$A94,СВЦЭМ!$B$33:$B$776,R$83)+'СЕТ СН'!$H$11+СВЦЭМ!$D$10+'СЕТ СН'!$H$6-'СЕТ СН'!$H$23</f>
        <v>1192.6000919500002</v>
      </c>
      <c r="S94" s="36">
        <f>SUMIFS(СВЦЭМ!$D$33:$D$776,СВЦЭМ!$A$33:$A$776,$A94,СВЦЭМ!$B$33:$B$776,S$83)+'СЕТ СН'!$H$11+СВЦЭМ!$D$10+'СЕТ СН'!$H$6-'СЕТ СН'!$H$23</f>
        <v>1188.5090815000001</v>
      </c>
      <c r="T94" s="36">
        <f>SUMIFS(СВЦЭМ!$D$33:$D$776,СВЦЭМ!$A$33:$A$776,$A94,СВЦЭМ!$B$33:$B$776,T$83)+'СЕТ СН'!$H$11+СВЦЭМ!$D$10+'СЕТ СН'!$H$6-'СЕТ СН'!$H$23</f>
        <v>1195.9169403400001</v>
      </c>
      <c r="U94" s="36">
        <f>SUMIFS(СВЦЭМ!$D$33:$D$776,СВЦЭМ!$A$33:$A$776,$A94,СВЦЭМ!$B$33:$B$776,U$83)+'СЕТ СН'!$H$11+СВЦЭМ!$D$10+'СЕТ СН'!$H$6-'СЕТ СН'!$H$23</f>
        <v>1187.5531283300002</v>
      </c>
      <c r="V94" s="36">
        <f>SUMIFS(СВЦЭМ!$D$33:$D$776,СВЦЭМ!$A$33:$A$776,$A94,СВЦЭМ!$B$33:$B$776,V$83)+'СЕТ СН'!$H$11+СВЦЭМ!$D$10+'СЕТ СН'!$H$6-'СЕТ СН'!$H$23</f>
        <v>1185.9454613400001</v>
      </c>
      <c r="W94" s="36">
        <f>SUMIFS(СВЦЭМ!$D$33:$D$776,СВЦЭМ!$A$33:$A$776,$A94,СВЦЭМ!$B$33:$B$776,W$83)+'СЕТ СН'!$H$11+СВЦЭМ!$D$10+'СЕТ СН'!$H$6-'СЕТ СН'!$H$23</f>
        <v>1183.5314462700001</v>
      </c>
      <c r="X94" s="36">
        <f>SUMIFS(СВЦЭМ!$D$33:$D$776,СВЦЭМ!$A$33:$A$776,$A94,СВЦЭМ!$B$33:$B$776,X$83)+'СЕТ СН'!$H$11+СВЦЭМ!$D$10+'СЕТ СН'!$H$6-'СЕТ СН'!$H$23</f>
        <v>1183.8351210300002</v>
      </c>
      <c r="Y94" s="36">
        <f>SUMIFS(СВЦЭМ!$D$33:$D$776,СВЦЭМ!$A$33:$A$776,$A94,СВЦЭМ!$B$33:$B$776,Y$83)+'СЕТ СН'!$H$11+СВЦЭМ!$D$10+'СЕТ СН'!$H$6-'СЕТ СН'!$H$23</f>
        <v>1217.35171386</v>
      </c>
    </row>
    <row r="95" spans="1:27" ht="15.75" x14ac:dyDescent="0.2">
      <c r="A95" s="35">
        <f t="shared" si="2"/>
        <v>43781</v>
      </c>
      <c r="B95" s="36">
        <f>SUMIFS(СВЦЭМ!$D$33:$D$776,СВЦЭМ!$A$33:$A$776,$A95,СВЦЭМ!$B$33:$B$776,B$83)+'СЕТ СН'!$H$11+СВЦЭМ!$D$10+'СЕТ СН'!$H$6-'СЕТ СН'!$H$23</f>
        <v>1210.99659729</v>
      </c>
      <c r="C95" s="36">
        <f>SUMIFS(СВЦЭМ!$D$33:$D$776,СВЦЭМ!$A$33:$A$776,$A95,СВЦЭМ!$B$33:$B$776,C$83)+'СЕТ СН'!$H$11+СВЦЭМ!$D$10+'СЕТ СН'!$H$6-'СЕТ СН'!$H$23</f>
        <v>1255.6139848600001</v>
      </c>
      <c r="D95" s="36">
        <f>SUMIFS(СВЦЭМ!$D$33:$D$776,СВЦЭМ!$A$33:$A$776,$A95,СВЦЭМ!$B$33:$B$776,D$83)+'СЕТ СН'!$H$11+СВЦЭМ!$D$10+'СЕТ СН'!$H$6-'СЕТ СН'!$H$23</f>
        <v>1261.95849277</v>
      </c>
      <c r="E95" s="36">
        <f>SUMIFS(СВЦЭМ!$D$33:$D$776,СВЦЭМ!$A$33:$A$776,$A95,СВЦЭМ!$B$33:$B$776,E$83)+'СЕТ СН'!$H$11+СВЦЭМ!$D$10+'СЕТ СН'!$H$6-'СЕТ СН'!$H$23</f>
        <v>1272.2671775200001</v>
      </c>
      <c r="F95" s="36">
        <f>SUMIFS(СВЦЭМ!$D$33:$D$776,СВЦЭМ!$A$33:$A$776,$A95,СВЦЭМ!$B$33:$B$776,F$83)+'СЕТ СН'!$H$11+СВЦЭМ!$D$10+'СЕТ СН'!$H$6-'СЕТ СН'!$H$23</f>
        <v>1267.17153871</v>
      </c>
      <c r="G95" s="36">
        <f>SUMIFS(СВЦЭМ!$D$33:$D$776,СВЦЭМ!$A$33:$A$776,$A95,СВЦЭМ!$B$33:$B$776,G$83)+'СЕТ СН'!$H$11+СВЦЭМ!$D$10+'СЕТ СН'!$H$6-'СЕТ СН'!$H$23</f>
        <v>1244.7785653200001</v>
      </c>
      <c r="H95" s="36">
        <f>SUMIFS(СВЦЭМ!$D$33:$D$776,СВЦЭМ!$A$33:$A$776,$A95,СВЦЭМ!$B$33:$B$776,H$83)+'СЕТ СН'!$H$11+СВЦЭМ!$D$10+'СЕТ СН'!$H$6-'СЕТ СН'!$H$23</f>
        <v>1214.3808290300001</v>
      </c>
      <c r="I95" s="36">
        <f>SUMIFS(СВЦЭМ!$D$33:$D$776,СВЦЭМ!$A$33:$A$776,$A95,СВЦЭМ!$B$33:$B$776,I$83)+'СЕТ СН'!$H$11+СВЦЭМ!$D$10+'СЕТ СН'!$H$6-'СЕТ СН'!$H$23</f>
        <v>1192.4679238900001</v>
      </c>
      <c r="J95" s="36">
        <f>SUMIFS(СВЦЭМ!$D$33:$D$776,СВЦЭМ!$A$33:$A$776,$A95,СВЦЭМ!$B$33:$B$776,J$83)+'СЕТ СН'!$H$11+СВЦЭМ!$D$10+'СЕТ СН'!$H$6-'СЕТ СН'!$H$23</f>
        <v>1174.3656247700001</v>
      </c>
      <c r="K95" s="36">
        <f>SUMIFS(СВЦЭМ!$D$33:$D$776,СВЦЭМ!$A$33:$A$776,$A95,СВЦЭМ!$B$33:$B$776,K$83)+'СЕТ СН'!$H$11+СВЦЭМ!$D$10+'СЕТ СН'!$H$6-'СЕТ СН'!$H$23</f>
        <v>1171.65327314</v>
      </c>
      <c r="L95" s="36">
        <f>SUMIFS(СВЦЭМ!$D$33:$D$776,СВЦЭМ!$A$33:$A$776,$A95,СВЦЭМ!$B$33:$B$776,L$83)+'СЕТ СН'!$H$11+СВЦЭМ!$D$10+'СЕТ СН'!$H$6-'СЕТ СН'!$H$23</f>
        <v>1144.7862281</v>
      </c>
      <c r="M95" s="36">
        <f>SUMIFS(СВЦЭМ!$D$33:$D$776,СВЦЭМ!$A$33:$A$776,$A95,СВЦЭМ!$B$33:$B$776,M$83)+'СЕТ СН'!$H$11+СВЦЭМ!$D$10+'СЕТ СН'!$H$6-'СЕТ СН'!$H$23</f>
        <v>1131.2014252500001</v>
      </c>
      <c r="N95" s="36">
        <f>SUMIFS(СВЦЭМ!$D$33:$D$776,СВЦЭМ!$A$33:$A$776,$A95,СВЦЭМ!$B$33:$B$776,N$83)+'СЕТ СН'!$H$11+СВЦЭМ!$D$10+'СЕТ СН'!$H$6-'СЕТ СН'!$H$23</f>
        <v>1154.6131943800001</v>
      </c>
      <c r="O95" s="36">
        <f>SUMIFS(СВЦЭМ!$D$33:$D$776,СВЦЭМ!$A$33:$A$776,$A95,СВЦЭМ!$B$33:$B$776,O$83)+'СЕТ СН'!$H$11+СВЦЭМ!$D$10+'СЕТ СН'!$H$6-'СЕТ СН'!$H$23</f>
        <v>1160.88537705</v>
      </c>
      <c r="P95" s="36">
        <f>SUMIFS(СВЦЭМ!$D$33:$D$776,СВЦЭМ!$A$33:$A$776,$A95,СВЦЭМ!$B$33:$B$776,P$83)+'СЕТ СН'!$H$11+СВЦЭМ!$D$10+'СЕТ СН'!$H$6-'СЕТ СН'!$H$23</f>
        <v>1178.5477981600002</v>
      </c>
      <c r="Q95" s="36">
        <f>SUMIFS(СВЦЭМ!$D$33:$D$776,СВЦЭМ!$A$33:$A$776,$A95,СВЦЭМ!$B$33:$B$776,Q$83)+'СЕТ СН'!$H$11+СВЦЭМ!$D$10+'СЕТ СН'!$H$6-'СЕТ СН'!$H$23</f>
        <v>1194.50790239</v>
      </c>
      <c r="R95" s="36">
        <f>SUMIFS(СВЦЭМ!$D$33:$D$776,СВЦЭМ!$A$33:$A$776,$A95,СВЦЭМ!$B$33:$B$776,R$83)+'СЕТ СН'!$H$11+СВЦЭМ!$D$10+'СЕТ СН'!$H$6-'СЕТ СН'!$H$23</f>
        <v>1194.54531262</v>
      </c>
      <c r="S95" s="36">
        <f>SUMIFS(СВЦЭМ!$D$33:$D$776,СВЦЭМ!$A$33:$A$776,$A95,СВЦЭМ!$B$33:$B$776,S$83)+'СЕТ СН'!$H$11+СВЦЭМ!$D$10+'СЕТ СН'!$H$6-'СЕТ СН'!$H$23</f>
        <v>1202.34233582</v>
      </c>
      <c r="T95" s="36">
        <f>SUMIFS(СВЦЭМ!$D$33:$D$776,СВЦЭМ!$A$33:$A$776,$A95,СВЦЭМ!$B$33:$B$776,T$83)+'СЕТ СН'!$H$11+СВЦЭМ!$D$10+'СЕТ СН'!$H$6-'СЕТ СН'!$H$23</f>
        <v>1193.4757501600002</v>
      </c>
      <c r="U95" s="36">
        <f>SUMIFS(СВЦЭМ!$D$33:$D$776,СВЦЭМ!$A$33:$A$776,$A95,СВЦЭМ!$B$33:$B$776,U$83)+'СЕТ СН'!$H$11+СВЦЭМ!$D$10+'СЕТ СН'!$H$6-'СЕТ СН'!$H$23</f>
        <v>1184.7833911900002</v>
      </c>
      <c r="V95" s="36">
        <f>SUMIFS(СВЦЭМ!$D$33:$D$776,СВЦЭМ!$A$33:$A$776,$A95,СВЦЭМ!$B$33:$B$776,V$83)+'СЕТ СН'!$H$11+СВЦЭМ!$D$10+'СЕТ СН'!$H$6-'СЕТ СН'!$H$23</f>
        <v>1180.6925992400002</v>
      </c>
      <c r="W95" s="36">
        <f>SUMIFS(СВЦЭМ!$D$33:$D$776,СВЦЭМ!$A$33:$A$776,$A95,СВЦЭМ!$B$33:$B$776,W$83)+'СЕТ СН'!$H$11+СВЦЭМ!$D$10+'СЕТ СН'!$H$6-'СЕТ СН'!$H$23</f>
        <v>1198.9166474200001</v>
      </c>
      <c r="X95" s="36">
        <f>SUMIFS(СВЦЭМ!$D$33:$D$776,СВЦЭМ!$A$33:$A$776,$A95,СВЦЭМ!$B$33:$B$776,X$83)+'СЕТ СН'!$H$11+СВЦЭМ!$D$10+'СЕТ СН'!$H$6-'СЕТ СН'!$H$23</f>
        <v>1221.6168851299999</v>
      </c>
      <c r="Y95" s="36">
        <f>SUMIFS(СВЦЭМ!$D$33:$D$776,СВЦЭМ!$A$33:$A$776,$A95,СВЦЭМ!$B$33:$B$776,Y$83)+'СЕТ СН'!$H$11+СВЦЭМ!$D$10+'СЕТ СН'!$H$6-'СЕТ СН'!$H$23</f>
        <v>1279.8952167</v>
      </c>
    </row>
    <row r="96" spans="1:27" ht="15.75" x14ac:dyDescent="0.2">
      <c r="A96" s="35">
        <f t="shared" si="2"/>
        <v>43782</v>
      </c>
      <c r="B96" s="36">
        <f>SUMIFS(СВЦЭМ!$D$33:$D$776,СВЦЭМ!$A$33:$A$776,$A96,СВЦЭМ!$B$33:$B$776,B$83)+'СЕТ СН'!$H$11+СВЦЭМ!$D$10+'СЕТ СН'!$H$6-'СЕТ СН'!$H$23</f>
        <v>1263.06798979</v>
      </c>
      <c r="C96" s="36">
        <f>SUMIFS(СВЦЭМ!$D$33:$D$776,СВЦЭМ!$A$33:$A$776,$A96,СВЦЭМ!$B$33:$B$776,C$83)+'СЕТ СН'!$H$11+СВЦЭМ!$D$10+'СЕТ СН'!$H$6-'СЕТ СН'!$H$23</f>
        <v>1329.2439531499999</v>
      </c>
      <c r="D96" s="36">
        <f>SUMIFS(СВЦЭМ!$D$33:$D$776,СВЦЭМ!$A$33:$A$776,$A96,СВЦЭМ!$B$33:$B$776,D$83)+'СЕТ СН'!$H$11+СВЦЭМ!$D$10+'СЕТ СН'!$H$6-'СЕТ СН'!$H$23</f>
        <v>1356.9495415700001</v>
      </c>
      <c r="E96" s="36">
        <f>SUMIFS(СВЦЭМ!$D$33:$D$776,СВЦЭМ!$A$33:$A$776,$A96,СВЦЭМ!$B$33:$B$776,E$83)+'СЕТ СН'!$H$11+СВЦЭМ!$D$10+'СЕТ СН'!$H$6-'СЕТ СН'!$H$23</f>
        <v>1340.21319722</v>
      </c>
      <c r="F96" s="36">
        <f>SUMIFS(СВЦЭМ!$D$33:$D$776,СВЦЭМ!$A$33:$A$776,$A96,СВЦЭМ!$B$33:$B$776,F$83)+'СЕТ СН'!$H$11+СВЦЭМ!$D$10+'СЕТ СН'!$H$6-'СЕТ СН'!$H$23</f>
        <v>1316.8232176900001</v>
      </c>
      <c r="G96" s="36">
        <f>SUMIFS(СВЦЭМ!$D$33:$D$776,СВЦЭМ!$A$33:$A$776,$A96,СВЦЭМ!$B$33:$B$776,G$83)+'СЕТ СН'!$H$11+СВЦЭМ!$D$10+'СЕТ СН'!$H$6-'СЕТ СН'!$H$23</f>
        <v>1289.8626172899999</v>
      </c>
      <c r="H96" s="36">
        <f>SUMIFS(СВЦЭМ!$D$33:$D$776,СВЦЭМ!$A$33:$A$776,$A96,СВЦЭМ!$B$33:$B$776,H$83)+'СЕТ СН'!$H$11+СВЦЭМ!$D$10+'СЕТ СН'!$H$6-'СЕТ СН'!$H$23</f>
        <v>1258.82625581</v>
      </c>
      <c r="I96" s="36">
        <f>SUMIFS(СВЦЭМ!$D$33:$D$776,СВЦЭМ!$A$33:$A$776,$A96,СВЦЭМ!$B$33:$B$776,I$83)+'СЕТ СН'!$H$11+СВЦЭМ!$D$10+'СЕТ СН'!$H$6-'СЕТ СН'!$H$23</f>
        <v>1205.7747996400001</v>
      </c>
      <c r="J96" s="36">
        <f>SUMIFS(СВЦЭМ!$D$33:$D$776,СВЦЭМ!$A$33:$A$776,$A96,СВЦЭМ!$B$33:$B$776,J$83)+'СЕТ СН'!$H$11+СВЦЭМ!$D$10+'СЕТ СН'!$H$6-'СЕТ СН'!$H$23</f>
        <v>1178.4277592100002</v>
      </c>
      <c r="K96" s="36">
        <f>SUMIFS(СВЦЭМ!$D$33:$D$776,СВЦЭМ!$A$33:$A$776,$A96,СВЦЭМ!$B$33:$B$776,K$83)+'СЕТ СН'!$H$11+СВЦЭМ!$D$10+'СЕТ СН'!$H$6-'СЕТ СН'!$H$23</f>
        <v>1167.2493802200001</v>
      </c>
      <c r="L96" s="36">
        <f>SUMIFS(СВЦЭМ!$D$33:$D$776,СВЦЭМ!$A$33:$A$776,$A96,СВЦЭМ!$B$33:$B$776,L$83)+'СЕТ СН'!$H$11+СВЦЭМ!$D$10+'СЕТ СН'!$H$6-'СЕТ СН'!$H$23</f>
        <v>1135.40573324</v>
      </c>
      <c r="M96" s="36">
        <f>SUMIFS(СВЦЭМ!$D$33:$D$776,СВЦЭМ!$A$33:$A$776,$A96,СВЦЭМ!$B$33:$B$776,M$83)+'СЕТ СН'!$H$11+СВЦЭМ!$D$10+'СЕТ СН'!$H$6-'СЕТ СН'!$H$23</f>
        <v>1123.9732477299999</v>
      </c>
      <c r="N96" s="36">
        <f>SUMIFS(СВЦЭМ!$D$33:$D$776,СВЦЭМ!$A$33:$A$776,$A96,СВЦЭМ!$B$33:$B$776,N$83)+'СЕТ СН'!$H$11+СВЦЭМ!$D$10+'СЕТ СН'!$H$6-'СЕТ СН'!$H$23</f>
        <v>1124.6495999799999</v>
      </c>
      <c r="O96" s="36">
        <f>SUMIFS(СВЦЭМ!$D$33:$D$776,СВЦЭМ!$A$33:$A$776,$A96,СВЦЭМ!$B$33:$B$776,O$83)+'СЕТ СН'!$H$11+СВЦЭМ!$D$10+'СЕТ СН'!$H$6-'СЕТ СН'!$H$23</f>
        <v>1127.03567331</v>
      </c>
      <c r="P96" s="36">
        <f>SUMIFS(СВЦЭМ!$D$33:$D$776,СВЦЭМ!$A$33:$A$776,$A96,СВЦЭМ!$B$33:$B$776,P$83)+'СЕТ СН'!$H$11+СВЦЭМ!$D$10+'СЕТ СН'!$H$6-'СЕТ СН'!$H$23</f>
        <v>1128.6846515299999</v>
      </c>
      <c r="Q96" s="36">
        <f>SUMIFS(СВЦЭМ!$D$33:$D$776,СВЦЭМ!$A$33:$A$776,$A96,СВЦЭМ!$B$33:$B$776,Q$83)+'СЕТ СН'!$H$11+СВЦЭМ!$D$10+'СЕТ СН'!$H$6-'СЕТ СН'!$H$23</f>
        <v>1128.15013092</v>
      </c>
      <c r="R96" s="36">
        <f>SUMIFS(СВЦЭМ!$D$33:$D$776,СВЦЭМ!$A$33:$A$776,$A96,СВЦЭМ!$B$33:$B$776,R$83)+'СЕТ СН'!$H$11+СВЦЭМ!$D$10+'СЕТ СН'!$H$6-'СЕТ СН'!$H$23</f>
        <v>1118.30564185</v>
      </c>
      <c r="S96" s="36">
        <f>SUMIFS(СВЦЭМ!$D$33:$D$776,СВЦЭМ!$A$33:$A$776,$A96,СВЦЭМ!$B$33:$B$776,S$83)+'СЕТ СН'!$H$11+СВЦЭМ!$D$10+'СЕТ СН'!$H$6-'СЕТ СН'!$H$23</f>
        <v>1121.92460972</v>
      </c>
      <c r="T96" s="36">
        <f>SUMIFS(СВЦЭМ!$D$33:$D$776,СВЦЭМ!$A$33:$A$776,$A96,СВЦЭМ!$B$33:$B$776,T$83)+'СЕТ СН'!$H$11+СВЦЭМ!$D$10+'СЕТ СН'!$H$6-'СЕТ СН'!$H$23</f>
        <v>1140.0562333600001</v>
      </c>
      <c r="U96" s="36">
        <f>SUMIFS(СВЦЭМ!$D$33:$D$776,СВЦЭМ!$A$33:$A$776,$A96,СВЦЭМ!$B$33:$B$776,U$83)+'СЕТ СН'!$H$11+СВЦЭМ!$D$10+'СЕТ СН'!$H$6-'СЕТ СН'!$H$23</f>
        <v>1137.5761517599999</v>
      </c>
      <c r="V96" s="36">
        <f>SUMIFS(СВЦЭМ!$D$33:$D$776,СВЦЭМ!$A$33:$A$776,$A96,СВЦЭМ!$B$33:$B$776,V$83)+'СЕТ СН'!$H$11+СВЦЭМ!$D$10+'СЕТ СН'!$H$6-'СЕТ СН'!$H$23</f>
        <v>1124.7887105300001</v>
      </c>
      <c r="W96" s="36">
        <f>SUMIFS(СВЦЭМ!$D$33:$D$776,СВЦЭМ!$A$33:$A$776,$A96,СВЦЭМ!$B$33:$B$776,W$83)+'СЕТ СН'!$H$11+СВЦЭМ!$D$10+'СЕТ СН'!$H$6-'СЕТ СН'!$H$23</f>
        <v>1116.2673199300002</v>
      </c>
      <c r="X96" s="36">
        <f>SUMIFS(СВЦЭМ!$D$33:$D$776,СВЦЭМ!$A$33:$A$776,$A96,СВЦЭМ!$B$33:$B$776,X$83)+'СЕТ СН'!$H$11+СВЦЭМ!$D$10+'СЕТ СН'!$H$6-'СЕТ СН'!$H$23</f>
        <v>1124.43514848</v>
      </c>
      <c r="Y96" s="36">
        <f>SUMIFS(СВЦЭМ!$D$33:$D$776,СВЦЭМ!$A$33:$A$776,$A96,СВЦЭМ!$B$33:$B$776,Y$83)+'СЕТ СН'!$H$11+СВЦЭМ!$D$10+'СЕТ СН'!$H$6-'СЕТ СН'!$H$23</f>
        <v>1162.1744203799999</v>
      </c>
    </row>
    <row r="97" spans="1:25" ht="15.75" x14ac:dyDescent="0.2">
      <c r="A97" s="35">
        <f t="shared" si="2"/>
        <v>43783</v>
      </c>
      <c r="B97" s="36">
        <f>SUMIFS(СВЦЭМ!$D$33:$D$776,СВЦЭМ!$A$33:$A$776,$A97,СВЦЭМ!$B$33:$B$776,B$83)+'СЕТ СН'!$H$11+СВЦЭМ!$D$10+'СЕТ СН'!$H$6-'СЕТ СН'!$H$23</f>
        <v>1148.00277873</v>
      </c>
      <c r="C97" s="36">
        <f>SUMIFS(СВЦЭМ!$D$33:$D$776,СВЦЭМ!$A$33:$A$776,$A97,СВЦЭМ!$B$33:$B$776,C$83)+'СЕТ СН'!$H$11+СВЦЭМ!$D$10+'СЕТ СН'!$H$6-'СЕТ СН'!$H$23</f>
        <v>1175.1286990200001</v>
      </c>
      <c r="D97" s="36">
        <f>SUMIFS(СВЦЭМ!$D$33:$D$776,СВЦЭМ!$A$33:$A$776,$A97,СВЦЭМ!$B$33:$B$776,D$83)+'СЕТ СН'!$H$11+СВЦЭМ!$D$10+'СЕТ СН'!$H$6-'СЕТ СН'!$H$23</f>
        <v>1178.6341310900002</v>
      </c>
      <c r="E97" s="36">
        <f>SUMIFS(СВЦЭМ!$D$33:$D$776,СВЦЭМ!$A$33:$A$776,$A97,СВЦЭМ!$B$33:$B$776,E$83)+'СЕТ СН'!$H$11+СВЦЭМ!$D$10+'СЕТ СН'!$H$6-'СЕТ СН'!$H$23</f>
        <v>1182.6229071600001</v>
      </c>
      <c r="F97" s="36">
        <f>SUMIFS(СВЦЭМ!$D$33:$D$776,СВЦЭМ!$A$33:$A$776,$A97,СВЦЭМ!$B$33:$B$776,F$83)+'СЕТ СН'!$H$11+СВЦЭМ!$D$10+'СЕТ СН'!$H$6-'СЕТ СН'!$H$23</f>
        <v>1180.5713843399999</v>
      </c>
      <c r="G97" s="36">
        <f>SUMIFS(СВЦЭМ!$D$33:$D$776,СВЦЭМ!$A$33:$A$776,$A97,СВЦЭМ!$B$33:$B$776,G$83)+'СЕТ СН'!$H$11+СВЦЭМ!$D$10+'СЕТ СН'!$H$6-'СЕТ СН'!$H$23</f>
        <v>1184.8844438900001</v>
      </c>
      <c r="H97" s="36">
        <f>SUMIFS(СВЦЭМ!$D$33:$D$776,СВЦЭМ!$A$33:$A$776,$A97,СВЦЭМ!$B$33:$B$776,H$83)+'СЕТ СН'!$H$11+СВЦЭМ!$D$10+'СЕТ СН'!$H$6-'СЕТ СН'!$H$23</f>
        <v>1170.9681179300001</v>
      </c>
      <c r="I97" s="36">
        <f>SUMIFS(СВЦЭМ!$D$33:$D$776,СВЦЭМ!$A$33:$A$776,$A97,СВЦЭМ!$B$33:$B$776,I$83)+'СЕТ СН'!$H$11+СВЦЭМ!$D$10+'СЕТ СН'!$H$6-'СЕТ СН'!$H$23</f>
        <v>1214.7151765200001</v>
      </c>
      <c r="J97" s="36">
        <f>SUMIFS(СВЦЭМ!$D$33:$D$776,СВЦЭМ!$A$33:$A$776,$A97,СВЦЭМ!$B$33:$B$776,J$83)+'СЕТ СН'!$H$11+СВЦЭМ!$D$10+'СЕТ СН'!$H$6-'СЕТ СН'!$H$23</f>
        <v>1276.5553927200001</v>
      </c>
      <c r="K97" s="36">
        <f>SUMIFS(СВЦЭМ!$D$33:$D$776,СВЦЭМ!$A$33:$A$776,$A97,СВЦЭМ!$B$33:$B$776,K$83)+'СЕТ СН'!$H$11+СВЦЭМ!$D$10+'СЕТ СН'!$H$6-'СЕТ СН'!$H$23</f>
        <v>1286.2291567500001</v>
      </c>
      <c r="L97" s="36">
        <f>SUMIFS(СВЦЭМ!$D$33:$D$776,СВЦЭМ!$A$33:$A$776,$A97,СВЦЭМ!$B$33:$B$776,L$83)+'СЕТ СН'!$H$11+СВЦЭМ!$D$10+'СЕТ СН'!$H$6-'СЕТ СН'!$H$23</f>
        <v>1244.5266897700001</v>
      </c>
      <c r="M97" s="36">
        <f>SUMIFS(СВЦЭМ!$D$33:$D$776,СВЦЭМ!$A$33:$A$776,$A97,СВЦЭМ!$B$33:$B$776,M$83)+'СЕТ СН'!$H$11+СВЦЭМ!$D$10+'СЕТ СН'!$H$6-'СЕТ СН'!$H$23</f>
        <v>1225.34276793</v>
      </c>
      <c r="N97" s="36">
        <f>SUMIFS(СВЦЭМ!$D$33:$D$776,СВЦЭМ!$A$33:$A$776,$A97,СВЦЭМ!$B$33:$B$776,N$83)+'СЕТ СН'!$H$11+СВЦЭМ!$D$10+'СЕТ СН'!$H$6-'СЕТ СН'!$H$23</f>
        <v>1209.75240128</v>
      </c>
      <c r="O97" s="36">
        <f>SUMIFS(СВЦЭМ!$D$33:$D$776,СВЦЭМ!$A$33:$A$776,$A97,СВЦЭМ!$B$33:$B$776,O$83)+'СЕТ СН'!$H$11+СВЦЭМ!$D$10+'СЕТ СН'!$H$6-'СЕТ СН'!$H$23</f>
        <v>1202.4892871699999</v>
      </c>
      <c r="P97" s="36">
        <f>SUMIFS(СВЦЭМ!$D$33:$D$776,СВЦЭМ!$A$33:$A$776,$A97,СВЦЭМ!$B$33:$B$776,P$83)+'СЕТ СН'!$H$11+СВЦЭМ!$D$10+'СЕТ СН'!$H$6-'СЕТ СН'!$H$23</f>
        <v>1200.58972737</v>
      </c>
      <c r="Q97" s="36">
        <f>SUMIFS(СВЦЭМ!$D$33:$D$776,СВЦЭМ!$A$33:$A$776,$A97,СВЦЭМ!$B$33:$B$776,Q$83)+'СЕТ СН'!$H$11+СВЦЭМ!$D$10+'СЕТ СН'!$H$6-'СЕТ СН'!$H$23</f>
        <v>1199.1735064</v>
      </c>
      <c r="R97" s="36">
        <f>SUMIFS(СВЦЭМ!$D$33:$D$776,СВЦЭМ!$A$33:$A$776,$A97,СВЦЭМ!$B$33:$B$776,R$83)+'СЕТ СН'!$H$11+СВЦЭМ!$D$10+'СЕТ СН'!$H$6-'СЕТ СН'!$H$23</f>
        <v>1197.5285373300001</v>
      </c>
      <c r="S97" s="36">
        <f>SUMIFS(СВЦЭМ!$D$33:$D$776,СВЦЭМ!$A$33:$A$776,$A97,СВЦЭМ!$B$33:$B$776,S$83)+'СЕТ СН'!$H$11+СВЦЭМ!$D$10+'СЕТ СН'!$H$6-'СЕТ СН'!$H$23</f>
        <v>1228.09485382</v>
      </c>
      <c r="T97" s="36">
        <f>SUMIFS(СВЦЭМ!$D$33:$D$776,СВЦЭМ!$A$33:$A$776,$A97,СВЦЭМ!$B$33:$B$776,T$83)+'СЕТ СН'!$H$11+СВЦЭМ!$D$10+'СЕТ СН'!$H$6-'СЕТ СН'!$H$23</f>
        <v>1242.42391365</v>
      </c>
      <c r="U97" s="36">
        <f>SUMIFS(СВЦЭМ!$D$33:$D$776,СВЦЭМ!$A$33:$A$776,$A97,СВЦЭМ!$B$33:$B$776,U$83)+'СЕТ СН'!$H$11+СВЦЭМ!$D$10+'СЕТ СН'!$H$6-'СЕТ СН'!$H$23</f>
        <v>1236.5603180100002</v>
      </c>
      <c r="V97" s="36">
        <f>SUMIFS(СВЦЭМ!$D$33:$D$776,СВЦЭМ!$A$33:$A$776,$A97,СВЦЭМ!$B$33:$B$776,V$83)+'СЕТ СН'!$H$11+СВЦЭМ!$D$10+'СЕТ СН'!$H$6-'СЕТ СН'!$H$23</f>
        <v>1231.4134751400002</v>
      </c>
      <c r="W97" s="36">
        <f>SUMIFS(СВЦЭМ!$D$33:$D$776,СВЦЭМ!$A$33:$A$776,$A97,СВЦЭМ!$B$33:$B$776,W$83)+'СЕТ СН'!$H$11+СВЦЭМ!$D$10+'СЕТ СН'!$H$6-'СЕТ СН'!$H$23</f>
        <v>1227.3884273000001</v>
      </c>
      <c r="X97" s="36">
        <f>SUMIFS(СВЦЭМ!$D$33:$D$776,СВЦЭМ!$A$33:$A$776,$A97,СВЦЭМ!$B$33:$B$776,X$83)+'СЕТ СН'!$H$11+СВЦЭМ!$D$10+'СЕТ СН'!$H$6-'СЕТ СН'!$H$23</f>
        <v>1220.5545224</v>
      </c>
      <c r="Y97" s="36">
        <f>SUMIFS(СВЦЭМ!$D$33:$D$776,СВЦЭМ!$A$33:$A$776,$A97,СВЦЭМ!$B$33:$B$776,Y$83)+'СЕТ СН'!$H$11+СВЦЭМ!$D$10+'СЕТ СН'!$H$6-'СЕТ СН'!$H$23</f>
        <v>1223.79536401</v>
      </c>
    </row>
    <row r="98" spans="1:25" ht="15.75" x14ac:dyDescent="0.2">
      <c r="A98" s="35">
        <f t="shared" si="2"/>
        <v>43784</v>
      </c>
      <c r="B98" s="36">
        <f>SUMIFS(СВЦЭМ!$D$33:$D$776,СВЦЭМ!$A$33:$A$776,$A98,СВЦЭМ!$B$33:$B$776,B$83)+'СЕТ СН'!$H$11+СВЦЭМ!$D$10+'СЕТ СН'!$H$6-'СЕТ СН'!$H$23</f>
        <v>1220.9045128900002</v>
      </c>
      <c r="C98" s="36">
        <f>SUMIFS(СВЦЭМ!$D$33:$D$776,СВЦЭМ!$A$33:$A$776,$A98,СВЦЭМ!$B$33:$B$776,C$83)+'СЕТ СН'!$H$11+СВЦЭМ!$D$10+'СЕТ СН'!$H$6-'СЕТ СН'!$H$23</f>
        <v>1257.44661939</v>
      </c>
      <c r="D98" s="36">
        <f>SUMIFS(СВЦЭМ!$D$33:$D$776,СВЦЭМ!$A$33:$A$776,$A98,СВЦЭМ!$B$33:$B$776,D$83)+'СЕТ СН'!$H$11+СВЦЭМ!$D$10+'СЕТ СН'!$H$6-'СЕТ СН'!$H$23</f>
        <v>1251.11408519</v>
      </c>
      <c r="E98" s="36">
        <f>SUMIFS(СВЦЭМ!$D$33:$D$776,СВЦЭМ!$A$33:$A$776,$A98,СВЦЭМ!$B$33:$B$776,E$83)+'СЕТ СН'!$H$11+СВЦЭМ!$D$10+'СЕТ СН'!$H$6-'СЕТ СН'!$H$23</f>
        <v>1261.24673725</v>
      </c>
      <c r="F98" s="36">
        <f>SUMIFS(СВЦЭМ!$D$33:$D$776,СВЦЭМ!$A$33:$A$776,$A98,СВЦЭМ!$B$33:$B$776,F$83)+'СЕТ СН'!$H$11+СВЦЭМ!$D$10+'СЕТ СН'!$H$6-'СЕТ СН'!$H$23</f>
        <v>1260.93586841</v>
      </c>
      <c r="G98" s="36">
        <f>SUMIFS(СВЦЭМ!$D$33:$D$776,СВЦЭМ!$A$33:$A$776,$A98,СВЦЭМ!$B$33:$B$776,G$83)+'СЕТ СН'!$H$11+СВЦЭМ!$D$10+'СЕТ СН'!$H$6-'СЕТ СН'!$H$23</f>
        <v>1243.69820237</v>
      </c>
      <c r="H98" s="36">
        <f>SUMIFS(СВЦЭМ!$D$33:$D$776,СВЦЭМ!$A$33:$A$776,$A98,СВЦЭМ!$B$33:$B$776,H$83)+'СЕТ СН'!$H$11+СВЦЭМ!$D$10+'СЕТ СН'!$H$6-'СЕТ СН'!$H$23</f>
        <v>1234.1613844100002</v>
      </c>
      <c r="I98" s="36">
        <f>SUMIFS(СВЦЭМ!$D$33:$D$776,СВЦЭМ!$A$33:$A$776,$A98,СВЦЭМ!$B$33:$B$776,I$83)+'СЕТ СН'!$H$11+СВЦЭМ!$D$10+'СЕТ СН'!$H$6-'СЕТ СН'!$H$23</f>
        <v>1246.6114160000002</v>
      </c>
      <c r="J98" s="36">
        <f>SUMIFS(СВЦЭМ!$D$33:$D$776,СВЦЭМ!$A$33:$A$776,$A98,СВЦЭМ!$B$33:$B$776,J$83)+'СЕТ СН'!$H$11+СВЦЭМ!$D$10+'СЕТ СН'!$H$6-'СЕТ СН'!$H$23</f>
        <v>1254.8449069799999</v>
      </c>
      <c r="K98" s="36">
        <f>SUMIFS(СВЦЭМ!$D$33:$D$776,СВЦЭМ!$A$33:$A$776,$A98,СВЦЭМ!$B$33:$B$776,K$83)+'СЕТ СН'!$H$11+СВЦЭМ!$D$10+'СЕТ СН'!$H$6-'СЕТ СН'!$H$23</f>
        <v>1262.68876796</v>
      </c>
      <c r="L98" s="36">
        <f>SUMIFS(СВЦЭМ!$D$33:$D$776,СВЦЭМ!$A$33:$A$776,$A98,СВЦЭМ!$B$33:$B$776,L$83)+'СЕТ СН'!$H$11+СВЦЭМ!$D$10+'СЕТ СН'!$H$6-'СЕТ СН'!$H$23</f>
        <v>1216.0846045600001</v>
      </c>
      <c r="M98" s="36">
        <f>SUMIFS(СВЦЭМ!$D$33:$D$776,СВЦЭМ!$A$33:$A$776,$A98,СВЦЭМ!$B$33:$B$776,M$83)+'СЕТ СН'!$H$11+СВЦЭМ!$D$10+'СЕТ СН'!$H$6-'СЕТ СН'!$H$23</f>
        <v>1190.5771792</v>
      </c>
      <c r="N98" s="36">
        <f>SUMIFS(СВЦЭМ!$D$33:$D$776,СВЦЭМ!$A$33:$A$776,$A98,СВЦЭМ!$B$33:$B$776,N$83)+'СЕТ СН'!$H$11+СВЦЭМ!$D$10+'СЕТ СН'!$H$6-'СЕТ СН'!$H$23</f>
        <v>1183.74286312</v>
      </c>
      <c r="O98" s="36">
        <f>SUMIFS(СВЦЭМ!$D$33:$D$776,СВЦЭМ!$A$33:$A$776,$A98,СВЦЭМ!$B$33:$B$776,O$83)+'СЕТ СН'!$H$11+СВЦЭМ!$D$10+'СЕТ СН'!$H$6-'СЕТ СН'!$H$23</f>
        <v>1182.8919798000002</v>
      </c>
      <c r="P98" s="36">
        <f>SUMIFS(СВЦЭМ!$D$33:$D$776,СВЦЭМ!$A$33:$A$776,$A98,СВЦЭМ!$B$33:$B$776,P$83)+'СЕТ СН'!$H$11+СВЦЭМ!$D$10+'СЕТ СН'!$H$6-'СЕТ СН'!$H$23</f>
        <v>1180.2540056600001</v>
      </c>
      <c r="Q98" s="36">
        <f>SUMIFS(СВЦЭМ!$D$33:$D$776,СВЦЭМ!$A$33:$A$776,$A98,СВЦЭМ!$B$33:$B$776,Q$83)+'СЕТ СН'!$H$11+СВЦЭМ!$D$10+'СЕТ СН'!$H$6-'СЕТ СН'!$H$23</f>
        <v>1179.00745269</v>
      </c>
      <c r="R98" s="36">
        <f>SUMIFS(СВЦЭМ!$D$33:$D$776,СВЦЭМ!$A$33:$A$776,$A98,СВЦЭМ!$B$33:$B$776,R$83)+'СЕТ СН'!$H$11+СВЦЭМ!$D$10+'СЕТ СН'!$H$6-'СЕТ СН'!$H$23</f>
        <v>1181.7685169199999</v>
      </c>
      <c r="S98" s="36">
        <f>SUMIFS(СВЦЭМ!$D$33:$D$776,СВЦЭМ!$A$33:$A$776,$A98,СВЦЭМ!$B$33:$B$776,S$83)+'СЕТ СН'!$H$11+СВЦЭМ!$D$10+'СЕТ СН'!$H$6-'СЕТ СН'!$H$23</f>
        <v>1195.0522027500001</v>
      </c>
      <c r="T98" s="36">
        <f>SUMIFS(СВЦЭМ!$D$33:$D$776,СВЦЭМ!$A$33:$A$776,$A98,СВЦЭМ!$B$33:$B$776,T$83)+'СЕТ СН'!$H$11+СВЦЭМ!$D$10+'СЕТ СН'!$H$6-'СЕТ СН'!$H$23</f>
        <v>1198.8862616500001</v>
      </c>
      <c r="U98" s="36">
        <f>SUMIFS(СВЦЭМ!$D$33:$D$776,СВЦЭМ!$A$33:$A$776,$A98,СВЦЭМ!$B$33:$B$776,U$83)+'СЕТ СН'!$H$11+СВЦЭМ!$D$10+'СЕТ СН'!$H$6-'СЕТ СН'!$H$23</f>
        <v>1191.0541808100002</v>
      </c>
      <c r="V98" s="36">
        <f>SUMIFS(СВЦЭМ!$D$33:$D$776,СВЦЭМ!$A$33:$A$776,$A98,СВЦЭМ!$B$33:$B$776,V$83)+'СЕТ СН'!$H$11+СВЦЭМ!$D$10+'СЕТ СН'!$H$6-'СЕТ СН'!$H$23</f>
        <v>1182.5919192700001</v>
      </c>
      <c r="W98" s="36">
        <f>SUMIFS(СВЦЭМ!$D$33:$D$776,СВЦЭМ!$A$33:$A$776,$A98,СВЦЭМ!$B$33:$B$776,W$83)+'СЕТ СН'!$H$11+СВЦЭМ!$D$10+'СЕТ СН'!$H$6-'СЕТ СН'!$H$23</f>
        <v>1177.2241953500002</v>
      </c>
      <c r="X98" s="36">
        <f>SUMIFS(СВЦЭМ!$D$33:$D$776,СВЦЭМ!$A$33:$A$776,$A98,СВЦЭМ!$B$33:$B$776,X$83)+'СЕТ СН'!$H$11+СВЦЭМ!$D$10+'СЕТ СН'!$H$6-'СЕТ СН'!$H$23</f>
        <v>1165.7504894900001</v>
      </c>
      <c r="Y98" s="36">
        <f>SUMIFS(СВЦЭМ!$D$33:$D$776,СВЦЭМ!$A$33:$A$776,$A98,СВЦЭМ!$B$33:$B$776,Y$83)+'СЕТ СН'!$H$11+СВЦЭМ!$D$10+'СЕТ СН'!$H$6-'СЕТ СН'!$H$23</f>
        <v>1167.3012877199999</v>
      </c>
    </row>
    <row r="99" spans="1:25" ht="15.75" x14ac:dyDescent="0.2">
      <c r="A99" s="35">
        <f t="shared" si="2"/>
        <v>43785</v>
      </c>
      <c r="B99" s="36">
        <f>SUMIFS(СВЦЭМ!$D$33:$D$776,СВЦЭМ!$A$33:$A$776,$A99,СВЦЭМ!$B$33:$B$776,B$83)+'СЕТ СН'!$H$11+СВЦЭМ!$D$10+'СЕТ СН'!$H$6-'СЕТ СН'!$H$23</f>
        <v>1261.8946629900001</v>
      </c>
      <c r="C99" s="36">
        <f>SUMIFS(СВЦЭМ!$D$33:$D$776,СВЦЭМ!$A$33:$A$776,$A99,СВЦЭМ!$B$33:$B$776,C$83)+'СЕТ СН'!$H$11+СВЦЭМ!$D$10+'СЕТ СН'!$H$6-'СЕТ СН'!$H$23</f>
        <v>1280.0893444799999</v>
      </c>
      <c r="D99" s="36">
        <f>SUMIFS(СВЦЭМ!$D$33:$D$776,СВЦЭМ!$A$33:$A$776,$A99,СВЦЭМ!$B$33:$B$776,D$83)+'СЕТ СН'!$H$11+СВЦЭМ!$D$10+'СЕТ СН'!$H$6-'СЕТ СН'!$H$23</f>
        <v>1281.6707644000001</v>
      </c>
      <c r="E99" s="36">
        <f>SUMIFS(СВЦЭМ!$D$33:$D$776,СВЦЭМ!$A$33:$A$776,$A99,СВЦЭМ!$B$33:$B$776,E$83)+'СЕТ СН'!$H$11+СВЦЭМ!$D$10+'СЕТ СН'!$H$6-'СЕТ СН'!$H$23</f>
        <v>1292.2159077199999</v>
      </c>
      <c r="F99" s="36">
        <f>SUMIFS(СВЦЭМ!$D$33:$D$776,СВЦЭМ!$A$33:$A$776,$A99,СВЦЭМ!$B$33:$B$776,F$83)+'СЕТ СН'!$H$11+СВЦЭМ!$D$10+'СЕТ СН'!$H$6-'СЕТ СН'!$H$23</f>
        <v>1286.32340277</v>
      </c>
      <c r="G99" s="36">
        <f>SUMIFS(СВЦЭМ!$D$33:$D$776,СВЦЭМ!$A$33:$A$776,$A99,СВЦЭМ!$B$33:$B$776,G$83)+'СЕТ СН'!$H$11+СВЦЭМ!$D$10+'СЕТ СН'!$H$6-'СЕТ СН'!$H$23</f>
        <v>1287.8428668199999</v>
      </c>
      <c r="H99" s="36">
        <f>SUMIFS(СВЦЭМ!$D$33:$D$776,СВЦЭМ!$A$33:$A$776,$A99,СВЦЭМ!$B$33:$B$776,H$83)+'СЕТ СН'!$H$11+СВЦЭМ!$D$10+'СЕТ СН'!$H$6-'СЕТ СН'!$H$23</f>
        <v>1283.5528929000002</v>
      </c>
      <c r="I99" s="36">
        <f>SUMIFS(СВЦЭМ!$D$33:$D$776,СВЦЭМ!$A$33:$A$776,$A99,СВЦЭМ!$B$33:$B$776,I$83)+'СЕТ СН'!$H$11+СВЦЭМ!$D$10+'СЕТ СН'!$H$6-'СЕТ СН'!$H$23</f>
        <v>1252.41895376</v>
      </c>
      <c r="J99" s="36">
        <f>SUMIFS(СВЦЭМ!$D$33:$D$776,СВЦЭМ!$A$33:$A$776,$A99,СВЦЭМ!$B$33:$B$776,J$83)+'СЕТ СН'!$H$11+СВЦЭМ!$D$10+'СЕТ СН'!$H$6-'СЕТ СН'!$H$23</f>
        <v>1259.8885334800002</v>
      </c>
      <c r="K99" s="36">
        <f>SUMIFS(СВЦЭМ!$D$33:$D$776,СВЦЭМ!$A$33:$A$776,$A99,СВЦЭМ!$B$33:$B$776,K$83)+'СЕТ СН'!$H$11+СВЦЭМ!$D$10+'СЕТ СН'!$H$6-'СЕТ СН'!$H$23</f>
        <v>1270.7469523700001</v>
      </c>
      <c r="L99" s="36">
        <f>SUMIFS(СВЦЭМ!$D$33:$D$776,СВЦЭМ!$A$33:$A$776,$A99,СВЦЭМ!$B$33:$B$776,L$83)+'СЕТ СН'!$H$11+СВЦЭМ!$D$10+'СЕТ СН'!$H$6-'СЕТ СН'!$H$23</f>
        <v>1234.76683254</v>
      </c>
      <c r="M99" s="36">
        <f>SUMIFS(СВЦЭМ!$D$33:$D$776,СВЦЭМ!$A$33:$A$776,$A99,СВЦЭМ!$B$33:$B$776,M$83)+'СЕТ СН'!$H$11+СВЦЭМ!$D$10+'СЕТ СН'!$H$6-'СЕТ СН'!$H$23</f>
        <v>1212.8089648800001</v>
      </c>
      <c r="N99" s="36">
        <f>SUMIFS(СВЦЭМ!$D$33:$D$776,СВЦЭМ!$A$33:$A$776,$A99,СВЦЭМ!$B$33:$B$776,N$83)+'СЕТ СН'!$H$11+СВЦЭМ!$D$10+'СЕТ СН'!$H$6-'СЕТ СН'!$H$23</f>
        <v>1209.08513184</v>
      </c>
      <c r="O99" s="36">
        <f>SUMIFS(СВЦЭМ!$D$33:$D$776,СВЦЭМ!$A$33:$A$776,$A99,СВЦЭМ!$B$33:$B$776,O$83)+'СЕТ СН'!$H$11+СВЦЭМ!$D$10+'СЕТ СН'!$H$6-'СЕТ СН'!$H$23</f>
        <v>1209.20756179</v>
      </c>
      <c r="P99" s="36">
        <f>SUMIFS(СВЦЭМ!$D$33:$D$776,СВЦЭМ!$A$33:$A$776,$A99,СВЦЭМ!$B$33:$B$776,P$83)+'СЕТ СН'!$H$11+СВЦЭМ!$D$10+'СЕТ СН'!$H$6-'СЕТ СН'!$H$23</f>
        <v>1200.87896082</v>
      </c>
      <c r="Q99" s="36">
        <f>SUMIFS(СВЦЭМ!$D$33:$D$776,СВЦЭМ!$A$33:$A$776,$A99,СВЦЭМ!$B$33:$B$776,Q$83)+'СЕТ СН'!$H$11+СВЦЭМ!$D$10+'СЕТ СН'!$H$6-'СЕТ СН'!$H$23</f>
        <v>1194.18887086</v>
      </c>
      <c r="R99" s="36">
        <f>SUMIFS(СВЦЭМ!$D$33:$D$776,СВЦЭМ!$A$33:$A$776,$A99,СВЦЭМ!$B$33:$B$776,R$83)+'СЕТ СН'!$H$11+СВЦЭМ!$D$10+'СЕТ СН'!$H$6-'СЕТ СН'!$H$23</f>
        <v>1190.2285127499999</v>
      </c>
      <c r="S99" s="36">
        <f>SUMIFS(СВЦЭМ!$D$33:$D$776,СВЦЭМ!$A$33:$A$776,$A99,СВЦЭМ!$B$33:$B$776,S$83)+'СЕТ СН'!$H$11+СВЦЭМ!$D$10+'СЕТ СН'!$H$6-'СЕТ СН'!$H$23</f>
        <v>1202.4392723400001</v>
      </c>
      <c r="T99" s="36">
        <f>SUMIFS(СВЦЭМ!$D$33:$D$776,СВЦЭМ!$A$33:$A$776,$A99,СВЦЭМ!$B$33:$B$776,T$83)+'СЕТ СН'!$H$11+СВЦЭМ!$D$10+'СЕТ СН'!$H$6-'СЕТ СН'!$H$23</f>
        <v>1224.7079217700002</v>
      </c>
      <c r="U99" s="36">
        <f>SUMIFS(СВЦЭМ!$D$33:$D$776,СВЦЭМ!$A$33:$A$776,$A99,СВЦЭМ!$B$33:$B$776,U$83)+'СЕТ СН'!$H$11+СВЦЭМ!$D$10+'СЕТ СН'!$H$6-'СЕТ СН'!$H$23</f>
        <v>1219.53119111</v>
      </c>
      <c r="V99" s="36">
        <f>SUMIFS(СВЦЭМ!$D$33:$D$776,СВЦЭМ!$A$33:$A$776,$A99,СВЦЭМ!$B$33:$B$776,V$83)+'СЕТ СН'!$H$11+СВЦЭМ!$D$10+'СЕТ СН'!$H$6-'СЕТ СН'!$H$23</f>
        <v>1214.10350614</v>
      </c>
      <c r="W99" s="36">
        <f>SUMIFS(СВЦЭМ!$D$33:$D$776,СВЦЭМ!$A$33:$A$776,$A99,СВЦЭМ!$B$33:$B$776,W$83)+'СЕТ СН'!$H$11+СВЦЭМ!$D$10+'СЕТ СН'!$H$6-'СЕТ СН'!$H$23</f>
        <v>1210.80855195</v>
      </c>
      <c r="X99" s="36">
        <f>SUMIFS(СВЦЭМ!$D$33:$D$776,СВЦЭМ!$A$33:$A$776,$A99,СВЦЭМ!$B$33:$B$776,X$83)+'СЕТ СН'!$H$11+СВЦЭМ!$D$10+'СЕТ СН'!$H$6-'СЕТ СН'!$H$23</f>
        <v>1201.2112071000001</v>
      </c>
      <c r="Y99" s="36">
        <f>SUMIFS(СВЦЭМ!$D$33:$D$776,СВЦЭМ!$A$33:$A$776,$A99,СВЦЭМ!$B$33:$B$776,Y$83)+'СЕТ СН'!$H$11+СВЦЭМ!$D$10+'СЕТ СН'!$H$6-'СЕТ СН'!$H$23</f>
        <v>1211.2218487600001</v>
      </c>
    </row>
    <row r="100" spans="1:25" ht="15.75" x14ac:dyDescent="0.2">
      <c r="A100" s="35">
        <f t="shared" si="2"/>
        <v>43786</v>
      </c>
      <c r="B100" s="36">
        <f>SUMIFS(СВЦЭМ!$D$33:$D$776,СВЦЭМ!$A$33:$A$776,$A100,СВЦЭМ!$B$33:$B$776,B$83)+'СЕТ СН'!$H$11+СВЦЭМ!$D$10+'СЕТ СН'!$H$6-'СЕТ СН'!$H$23</f>
        <v>1253.3961980600002</v>
      </c>
      <c r="C100" s="36">
        <f>SUMIFS(СВЦЭМ!$D$33:$D$776,СВЦЭМ!$A$33:$A$776,$A100,СВЦЭМ!$B$33:$B$776,C$83)+'СЕТ СН'!$H$11+СВЦЭМ!$D$10+'СЕТ СН'!$H$6-'СЕТ СН'!$H$23</f>
        <v>1281.9985509799999</v>
      </c>
      <c r="D100" s="36">
        <f>SUMIFS(СВЦЭМ!$D$33:$D$776,СВЦЭМ!$A$33:$A$776,$A100,СВЦЭМ!$B$33:$B$776,D$83)+'СЕТ СН'!$H$11+СВЦЭМ!$D$10+'СЕТ СН'!$H$6-'СЕТ СН'!$H$23</f>
        <v>1274.86442951</v>
      </c>
      <c r="E100" s="36">
        <f>SUMIFS(СВЦЭМ!$D$33:$D$776,СВЦЭМ!$A$33:$A$776,$A100,СВЦЭМ!$B$33:$B$776,E$83)+'СЕТ СН'!$H$11+СВЦЭМ!$D$10+'СЕТ СН'!$H$6-'СЕТ СН'!$H$23</f>
        <v>1288.8372531</v>
      </c>
      <c r="F100" s="36">
        <f>SUMIFS(СВЦЭМ!$D$33:$D$776,СВЦЭМ!$A$33:$A$776,$A100,СВЦЭМ!$B$33:$B$776,F$83)+'СЕТ СН'!$H$11+СВЦЭМ!$D$10+'СЕТ СН'!$H$6-'СЕТ СН'!$H$23</f>
        <v>1285.71389671</v>
      </c>
      <c r="G100" s="36">
        <f>SUMIFS(СВЦЭМ!$D$33:$D$776,СВЦЭМ!$A$33:$A$776,$A100,СВЦЭМ!$B$33:$B$776,G$83)+'СЕТ СН'!$H$11+СВЦЭМ!$D$10+'СЕТ СН'!$H$6-'СЕТ СН'!$H$23</f>
        <v>1280.0411620300001</v>
      </c>
      <c r="H100" s="36">
        <f>SUMIFS(СВЦЭМ!$D$33:$D$776,СВЦЭМ!$A$33:$A$776,$A100,СВЦЭМ!$B$33:$B$776,H$83)+'СЕТ СН'!$H$11+СВЦЭМ!$D$10+'СЕТ СН'!$H$6-'СЕТ СН'!$H$23</f>
        <v>1266.5210389900001</v>
      </c>
      <c r="I100" s="36">
        <f>SUMIFS(СВЦЭМ!$D$33:$D$776,СВЦЭМ!$A$33:$A$776,$A100,СВЦЭМ!$B$33:$B$776,I$83)+'СЕТ СН'!$H$11+СВЦЭМ!$D$10+'СЕТ СН'!$H$6-'СЕТ СН'!$H$23</f>
        <v>1250.92638631</v>
      </c>
      <c r="J100" s="36">
        <f>SUMIFS(СВЦЭМ!$D$33:$D$776,СВЦЭМ!$A$33:$A$776,$A100,СВЦЭМ!$B$33:$B$776,J$83)+'СЕТ СН'!$H$11+СВЦЭМ!$D$10+'СЕТ СН'!$H$6-'СЕТ СН'!$H$23</f>
        <v>1264.0033574700001</v>
      </c>
      <c r="K100" s="36">
        <f>SUMIFS(СВЦЭМ!$D$33:$D$776,СВЦЭМ!$A$33:$A$776,$A100,СВЦЭМ!$B$33:$B$776,K$83)+'СЕТ СН'!$H$11+СВЦЭМ!$D$10+'СЕТ СН'!$H$6-'СЕТ СН'!$H$23</f>
        <v>1285.06435749</v>
      </c>
      <c r="L100" s="36">
        <f>SUMIFS(СВЦЭМ!$D$33:$D$776,СВЦЭМ!$A$33:$A$776,$A100,СВЦЭМ!$B$33:$B$776,L$83)+'СЕТ СН'!$H$11+СВЦЭМ!$D$10+'СЕТ СН'!$H$6-'СЕТ СН'!$H$23</f>
        <v>1248.3612063800001</v>
      </c>
      <c r="M100" s="36">
        <f>SUMIFS(СВЦЭМ!$D$33:$D$776,СВЦЭМ!$A$33:$A$776,$A100,СВЦЭМ!$B$33:$B$776,M$83)+'СЕТ СН'!$H$11+СВЦЭМ!$D$10+'СЕТ СН'!$H$6-'СЕТ СН'!$H$23</f>
        <v>1227.12928674</v>
      </c>
      <c r="N100" s="36">
        <f>SUMIFS(СВЦЭМ!$D$33:$D$776,СВЦЭМ!$A$33:$A$776,$A100,СВЦЭМ!$B$33:$B$776,N$83)+'СЕТ СН'!$H$11+СВЦЭМ!$D$10+'СЕТ СН'!$H$6-'СЕТ СН'!$H$23</f>
        <v>1223.24355287</v>
      </c>
      <c r="O100" s="36">
        <f>SUMIFS(СВЦЭМ!$D$33:$D$776,СВЦЭМ!$A$33:$A$776,$A100,СВЦЭМ!$B$33:$B$776,O$83)+'СЕТ СН'!$H$11+СВЦЭМ!$D$10+'СЕТ СН'!$H$6-'СЕТ СН'!$H$23</f>
        <v>1224.11337353</v>
      </c>
      <c r="P100" s="36">
        <f>SUMIFS(СВЦЭМ!$D$33:$D$776,СВЦЭМ!$A$33:$A$776,$A100,СВЦЭМ!$B$33:$B$776,P$83)+'СЕТ СН'!$H$11+СВЦЭМ!$D$10+'СЕТ СН'!$H$6-'СЕТ СН'!$H$23</f>
        <v>1223.01105222</v>
      </c>
      <c r="Q100" s="36">
        <f>SUMIFS(СВЦЭМ!$D$33:$D$776,СВЦЭМ!$A$33:$A$776,$A100,СВЦЭМ!$B$33:$B$776,Q$83)+'СЕТ СН'!$H$11+СВЦЭМ!$D$10+'СЕТ СН'!$H$6-'СЕТ СН'!$H$23</f>
        <v>1223.8884715700001</v>
      </c>
      <c r="R100" s="36">
        <f>SUMIFS(СВЦЭМ!$D$33:$D$776,СВЦЭМ!$A$33:$A$776,$A100,СВЦЭМ!$B$33:$B$776,R$83)+'СЕТ СН'!$H$11+СВЦЭМ!$D$10+'СЕТ СН'!$H$6-'СЕТ СН'!$H$23</f>
        <v>1221.8076739000001</v>
      </c>
      <c r="S100" s="36">
        <f>SUMIFS(СВЦЭМ!$D$33:$D$776,СВЦЭМ!$A$33:$A$776,$A100,СВЦЭМ!$B$33:$B$776,S$83)+'СЕТ СН'!$H$11+СВЦЭМ!$D$10+'СЕТ СН'!$H$6-'СЕТ СН'!$H$23</f>
        <v>1233.9363799</v>
      </c>
      <c r="T100" s="36">
        <f>SUMIFS(СВЦЭМ!$D$33:$D$776,СВЦЭМ!$A$33:$A$776,$A100,СВЦЭМ!$B$33:$B$776,T$83)+'СЕТ СН'!$H$11+СВЦЭМ!$D$10+'СЕТ СН'!$H$6-'СЕТ СН'!$H$23</f>
        <v>1251.7741069600002</v>
      </c>
      <c r="U100" s="36">
        <f>SUMIFS(СВЦЭМ!$D$33:$D$776,СВЦЭМ!$A$33:$A$776,$A100,СВЦЭМ!$B$33:$B$776,U$83)+'СЕТ СН'!$H$11+СВЦЭМ!$D$10+'СЕТ СН'!$H$6-'СЕТ СН'!$H$23</f>
        <v>1249.7295699800002</v>
      </c>
      <c r="V100" s="36">
        <f>SUMIFS(СВЦЭМ!$D$33:$D$776,СВЦЭМ!$A$33:$A$776,$A100,СВЦЭМ!$B$33:$B$776,V$83)+'СЕТ СН'!$H$11+СВЦЭМ!$D$10+'СЕТ СН'!$H$6-'СЕТ СН'!$H$23</f>
        <v>1239.1759667599999</v>
      </c>
      <c r="W100" s="36">
        <f>SUMIFS(СВЦЭМ!$D$33:$D$776,СВЦЭМ!$A$33:$A$776,$A100,СВЦЭМ!$B$33:$B$776,W$83)+'СЕТ СН'!$H$11+СВЦЭМ!$D$10+'СЕТ СН'!$H$6-'СЕТ СН'!$H$23</f>
        <v>1231.4851630600001</v>
      </c>
      <c r="X100" s="36">
        <f>SUMIFS(СВЦЭМ!$D$33:$D$776,СВЦЭМ!$A$33:$A$776,$A100,СВЦЭМ!$B$33:$B$776,X$83)+'СЕТ СН'!$H$11+СВЦЭМ!$D$10+'СЕТ СН'!$H$6-'СЕТ СН'!$H$23</f>
        <v>1223.8139856500002</v>
      </c>
      <c r="Y100" s="36">
        <f>SUMIFS(СВЦЭМ!$D$33:$D$776,СВЦЭМ!$A$33:$A$776,$A100,СВЦЭМ!$B$33:$B$776,Y$83)+'СЕТ СН'!$H$11+СВЦЭМ!$D$10+'СЕТ СН'!$H$6-'СЕТ СН'!$H$23</f>
        <v>1225.5406750100001</v>
      </c>
    </row>
    <row r="101" spans="1:25" ht="15.75" x14ac:dyDescent="0.2">
      <c r="A101" s="35">
        <f t="shared" si="2"/>
        <v>43787</v>
      </c>
      <c r="B101" s="36">
        <f>SUMIFS(СВЦЭМ!$D$33:$D$776,СВЦЭМ!$A$33:$A$776,$A101,СВЦЭМ!$B$33:$B$776,B$83)+'СЕТ СН'!$H$11+СВЦЭМ!$D$10+'СЕТ СН'!$H$6-'СЕТ СН'!$H$23</f>
        <v>1230.5852984100002</v>
      </c>
      <c r="C101" s="36">
        <f>SUMIFS(СВЦЭМ!$D$33:$D$776,СВЦЭМ!$A$33:$A$776,$A101,СВЦЭМ!$B$33:$B$776,C$83)+'СЕТ СН'!$H$11+СВЦЭМ!$D$10+'СЕТ СН'!$H$6-'СЕТ СН'!$H$23</f>
        <v>1242.7537939600002</v>
      </c>
      <c r="D101" s="36">
        <f>SUMIFS(СВЦЭМ!$D$33:$D$776,СВЦЭМ!$A$33:$A$776,$A101,СВЦЭМ!$B$33:$B$776,D$83)+'СЕТ СН'!$H$11+СВЦЭМ!$D$10+'СЕТ СН'!$H$6-'СЕТ СН'!$H$23</f>
        <v>1234.2884844800001</v>
      </c>
      <c r="E101" s="36">
        <f>SUMIFS(СВЦЭМ!$D$33:$D$776,СВЦЭМ!$A$33:$A$776,$A101,СВЦЭМ!$B$33:$B$776,E$83)+'СЕТ СН'!$H$11+СВЦЭМ!$D$10+'СЕТ СН'!$H$6-'СЕТ СН'!$H$23</f>
        <v>1242.80714816</v>
      </c>
      <c r="F101" s="36">
        <f>SUMIFS(СВЦЭМ!$D$33:$D$776,СВЦЭМ!$A$33:$A$776,$A101,СВЦЭМ!$B$33:$B$776,F$83)+'СЕТ СН'!$H$11+СВЦЭМ!$D$10+'СЕТ СН'!$H$6-'СЕТ СН'!$H$23</f>
        <v>1233.78198458</v>
      </c>
      <c r="G101" s="36">
        <f>SUMIFS(СВЦЭМ!$D$33:$D$776,СВЦЭМ!$A$33:$A$776,$A101,СВЦЭМ!$B$33:$B$776,G$83)+'СЕТ СН'!$H$11+СВЦЭМ!$D$10+'СЕТ СН'!$H$6-'СЕТ СН'!$H$23</f>
        <v>1237.6340357600002</v>
      </c>
      <c r="H101" s="36">
        <f>SUMIFS(СВЦЭМ!$D$33:$D$776,СВЦЭМ!$A$33:$A$776,$A101,СВЦЭМ!$B$33:$B$776,H$83)+'СЕТ СН'!$H$11+СВЦЭМ!$D$10+'СЕТ СН'!$H$6-'СЕТ СН'!$H$23</f>
        <v>1257.6569969299999</v>
      </c>
      <c r="I101" s="36">
        <f>SUMIFS(СВЦЭМ!$D$33:$D$776,СВЦЭМ!$A$33:$A$776,$A101,СВЦЭМ!$B$33:$B$776,I$83)+'СЕТ СН'!$H$11+СВЦЭМ!$D$10+'СЕТ СН'!$H$6-'СЕТ СН'!$H$23</f>
        <v>1287.5303273899999</v>
      </c>
      <c r="J101" s="36">
        <f>SUMIFS(СВЦЭМ!$D$33:$D$776,СВЦЭМ!$A$33:$A$776,$A101,СВЦЭМ!$B$33:$B$776,J$83)+'СЕТ СН'!$H$11+СВЦЭМ!$D$10+'СЕТ СН'!$H$6-'СЕТ СН'!$H$23</f>
        <v>1306.2464407</v>
      </c>
      <c r="K101" s="36">
        <f>SUMIFS(СВЦЭМ!$D$33:$D$776,СВЦЭМ!$A$33:$A$776,$A101,СВЦЭМ!$B$33:$B$776,K$83)+'СЕТ СН'!$H$11+СВЦЭМ!$D$10+'СЕТ СН'!$H$6-'СЕТ СН'!$H$23</f>
        <v>1318.6641761400001</v>
      </c>
      <c r="L101" s="36">
        <f>SUMIFS(СВЦЭМ!$D$33:$D$776,СВЦЭМ!$A$33:$A$776,$A101,СВЦЭМ!$B$33:$B$776,L$83)+'СЕТ СН'!$H$11+СВЦЭМ!$D$10+'СЕТ СН'!$H$6-'СЕТ СН'!$H$23</f>
        <v>1286.4821925599999</v>
      </c>
      <c r="M101" s="36">
        <f>SUMIFS(СВЦЭМ!$D$33:$D$776,СВЦЭМ!$A$33:$A$776,$A101,СВЦЭМ!$B$33:$B$776,M$83)+'СЕТ СН'!$H$11+СВЦЭМ!$D$10+'СЕТ СН'!$H$6-'СЕТ СН'!$H$23</f>
        <v>1263.34077114</v>
      </c>
      <c r="N101" s="36">
        <f>SUMIFS(СВЦЭМ!$D$33:$D$776,СВЦЭМ!$A$33:$A$776,$A101,СВЦЭМ!$B$33:$B$776,N$83)+'СЕТ СН'!$H$11+СВЦЭМ!$D$10+'СЕТ СН'!$H$6-'СЕТ СН'!$H$23</f>
        <v>1259.18055086</v>
      </c>
      <c r="O101" s="36">
        <f>SUMIFS(СВЦЭМ!$D$33:$D$776,СВЦЭМ!$A$33:$A$776,$A101,СВЦЭМ!$B$33:$B$776,O$83)+'СЕТ СН'!$H$11+СВЦЭМ!$D$10+'СЕТ СН'!$H$6-'СЕТ СН'!$H$23</f>
        <v>1258.91047226</v>
      </c>
      <c r="P101" s="36">
        <f>SUMIFS(СВЦЭМ!$D$33:$D$776,СВЦЭМ!$A$33:$A$776,$A101,СВЦЭМ!$B$33:$B$776,P$83)+'СЕТ СН'!$H$11+СВЦЭМ!$D$10+'СЕТ СН'!$H$6-'СЕТ СН'!$H$23</f>
        <v>1259.8281123900001</v>
      </c>
      <c r="Q101" s="36">
        <f>SUMIFS(СВЦЭМ!$D$33:$D$776,СВЦЭМ!$A$33:$A$776,$A101,СВЦЭМ!$B$33:$B$776,Q$83)+'СЕТ СН'!$H$11+СВЦЭМ!$D$10+'СЕТ СН'!$H$6-'СЕТ СН'!$H$23</f>
        <v>1257.28856483</v>
      </c>
      <c r="R101" s="36">
        <f>SUMIFS(СВЦЭМ!$D$33:$D$776,СВЦЭМ!$A$33:$A$776,$A101,СВЦЭМ!$B$33:$B$776,R$83)+'СЕТ СН'!$H$11+СВЦЭМ!$D$10+'СЕТ СН'!$H$6-'СЕТ СН'!$H$23</f>
        <v>1256.6920319999999</v>
      </c>
      <c r="S101" s="36">
        <f>SUMIFS(СВЦЭМ!$D$33:$D$776,СВЦЭМ!$A$33:$A$776,$A101,СВЦЭМ!$B$33:$B$776,S$83)+'СЕТ СН'!$H$11+СВЦЭМ!$D$10+'СЕТ СН'!$H$6-'СЕТ СН'!$H$23</f>
        <v>1269.52919204</v>
      </c>
      <c r="T101" s="36">
        <f>SUMIFS(СВЦЭМ!$D$33:$D$776,СВЦЭМ!$A$33:$A$776,$A101,СВЦЭМ!$B$33:$B$776,T$83)+'СЕТ СН'!$H$11+СВЦЭМ!$D$10+'СЕТ СН'!$H$6-'СЕТ СН'!$H$23</f>
        <v>1285.7761168900001</v>
      </c>
      <c r="U101" s="36">
        <f>SUMIFS(СВЦЭМ!$D$33:$D$776,СВЦЭМ!$A$33:$A$776,$A101,СВЦЭМ!$B$33:$B$776,U$83)+'СЕТ СН'!$H$11+СВЦЭМ!$D$10+'СЕТ СН'!$H$6-'СЕТ СН'!$H$23</f>
        <v>1283.6518263299999</v>
      </c>
      <c r="V101" s="36">
        <f>SUMIFS(СВЦЭМ!$D$33:$D$776,СВЦЭМ!$A$33:$A$776,$A101,СВЦЭМ!$B$33:$B$776,V$83)+'СЕТ СН'!$H$11+СВЦЭМ!$D$10+'СЕТ СН'!$H$6-'СЕТ СН'!$H$23</f>
        <v>1277.2002115600001</v>
      </c>
      <c r="W101" s="36">
        <f>SUMIFS(СВЦЭМ!$D$33:$D$776,СВЦЭМ!$A$33:$A$776,$A101,СВЦЭМ!$B$33:$B$776,W$83)+'СЕТ СН'!$H$11+СВЦЭМ!$D$10+'СЕТ СН'!$H$6-'СЕТ СН'!$H$23</f>
        <v>1273.9355302900001</v>
      </c>
      <c r="X101" s="36">
        <f>SUMIFS(СВЦЭМ!$D$33:$D$776,СВЦЭМ!$A$33:$A$776,$A101,СВЦЭМ!$B$33:$B$776,X$83)+'СЕТ СН'!$H$11+СВЦЭМ!$D$10+'СЕТ СН'!$H$6-'СЕТ СН'!$H$23</f>
        <v>1264.83523074</v>
      </c>
      <c r="Y101" s="36">
        <f>SUMIFS(СВЦЭМ!$D$33:$D$776,СВЦЭМ!$A$33:$A$776,$A101,СВЦЭМ!$B$33:$B$776,Y$83)+'СЕТ СН'!$H$11+СВЦЭМ!$D$10+'СЕТ СН'!$H$6-'СЕТ СН'!$H$23</f>
        <v>1261.9813776800002</v>
      </c>
    </row>
    <row r="102" spans="1:25" ht="15.75" x14ac:dyDescent="0.2">
      <c r="A102" s="35">
        <f t="shared" si="2"/>
        <v>43788</v>
      </c>
      <c r="B102" s="36">
        <f>SUMIFS(СВЦЭМ!$D$33:$D$776,СВЦЭМ!$A$33:$A$776,$A102,СВЦЭМ!$B$33:$B$776,B$83)+'СЕТ СН'!$H$11+СВЦЭМ!$D$10+'СЕТ СН'!$H$6-'СЕТ СН'!$H$23</f>
        <v>1330.05935279</v>
      </c>
      <c r="C102" s="36">
        <f>SUMIFS(СВЦЭМ!$D$33:$D$776,СВЦЭМ!$A$33:$A$776,$A102,СВЦЭМ!$B$33:$B$776,C$83)+'СЕТ СН'!$H$11+СВЦЭМ!$D$10+'СЕТ СН'!$H$6-'СЕТ СН'!$H$23</f>
        <v>1352.9404530400002</v>
      </c>
      <c r="D102" s="36">
        <f>SUMIFS(СВЦЭМ!$D$33:$D$776,СВЦЭМ!$A$33:$A$776,$A102,СВЦЭМ!$B$33:$B$776,D$83)+'СЕТ СН'!$H$11+СВЦЭМ!$D$10+'СЕТ СН'!$H$6-'СЕТ СН'!$H$23</f>
        <v>1352.76468557</v>
      </c>
      <c r="E102" s="36">
        <f>SUMIFS(СВЦЭМ!$D$33:$D$776,СВЦЭМ!$A$33:$A$776,$A102,СВЦЭМ!$B$33:$B$776,E$83)+'СЕТ СН'!$H$11+СВЦЭМ!$D$10+'СЕТ СН'!$H$6-'СЕТ СН'!$H$23</f>
        <v>1353.7715865099999</v>
      </c>
      <c r="F102" s="36">
        <f>SUMIFS(СВЦЭМ!$D$33:$D$776,СВЦЭМ!$A$33:$A$776,$A102,СВЦЭМ!$B$33:$B$776,F$83)+'СЕТ СН'!$H$11+СВЦЭМ!$D$10+'СЕТ СН'!$H$6-'СЕТ СН'!$H$23</f>
        <v>1340.1520760799999</v>
      </c>
      <c r="G102" s="36">
        <f>SUMIFS(СВЦЭМ!$D$33:$D$776,СВЦЭМ!$A$33:$A$776,$A102,СВЦЭМ!$B$33:$B$776,G$83)+'СЕТ СН'!$H$11+СВЦЭМ!$D$10+'СЕТ СН'!$H$6-'СЕТ СН'!$H$23</f>
        <v>1336.1294880600001</v>
      </c>
      <c r="H102" s="36">
        <f>SUMIFS(СВЦЭМ!$D$33:$D$776,СВЦЭМ!$A$33:$A$776,$A102,СВЦЭМ!$B$33:$B$776,H$83)+'СЕТ СН'!$H$11+СВЦЭМ!$D$10+'СЕТ СН'!$H$6-'СЕТ СН'!$H$23</f>
        <v>1312.1512087599999</v>
      </c>
      <c r="I102" s="36">
        <f>SUMIFS(СВЦЭМ!$D$33:$D$776,СВЦЭМ!$A$33:$A$776,$A102,СВЦЭМ!$B$33:$B$776,I$83)+'СЕТ СН'!$H$11+СВЦЭМ!$D$10+'СЕТ СН'!$H$6-'СЕТ СН'!$H$23</f>
        <v>1320.53110191</v>
      </c>
      <c r="J102" s="36">
        <f>SUMIFS(СВЦЭМ!$D$33:$D$776,СВЦЭМ!$A$33:$A$776,$A102,СВЦЭМ!$B$33:$B$776,J$83)+'СЕТ СН'!$H$11+СВЦЭМ!$D$10+'СЕТ СН'!$H$6-'СЕТ СН'!$H$23</f>
        <v>1327.6233151500001</v>
      </c>
      <c r="K102" s="36">
        <f>SUMIFS(СВЦЭМ!$D$33:$D$776,СВЦЭМ!$A$33:$A$776,$A102,СВЦЭМ!$B$33:$B$776,K$83)+'СЕТ СН'!$H$11+СВЦЭМ!$D$10+'СЕТ СН'!$H$6-'СЕТ СН'!$H$23</f>
        <v>1334.9639238899999</v>
      </c>
      <c r="L102" s="36">
        <f>SUMIFS(СВЦЭМ!$D$33:$D$776,СВЦЭМ!$A$33:$A$776,$A102,СВЦЭМ!$B$33:$B$776,L$83)+'СЕТ СН'!$H$11+СВЦЭМ!$D$10+'СЕТ СН'!$H$6-'СЕТ СН'!$H$23</f>
        <v>1296.7230772500002</v>
      </c>
      <c r="M102" s="36">
        <f>SUMIFS(СВЦЭМ!$D$33:$D$776,СВЦЭМ!$A$33:$A$776,$A102,СВЦЭМ!$B$33:$B$776,M$83)+'СЕТ СН'!$H$11+СВЦЭМ!$D$10+'СЕТ СН'!$H$6-'СЕТ СН'!$H$23</f>
        <v>1280.28556222</v>
      </c>
      <c r="N102" s="36">
        <f>SUMIFS(СВЦЭМ!$D$33:$D$776,СВЦЭМ!$A$33:$A$776,$A102,СВЦЭМ!$B$33:$B$776,N$83)+'СЕТ СН'!$H$11+СВЦЭМ!$D$10+'СЕТ СН'!$H$6-'СЕТ СН'!$H$23</f>
        <v>1275.3627980400001</v>
      </c>
      <c r="O102" s="36">
        <f>SUMIFS(СВЦЭМ!$D$33:$D$776,СВЦЭМ!$A$33:$A$776,$A102,СВЦЭМ!$B$33:$B$776,O$83)+'СЕТ СН'!$H$11+СВЦЭМ!$D$10+'СЕТ СН'!$H$6-'СЕТ СН'!$H$23</f>
        <v>1271.3600715900002</v>
      </c>
      <c r="P102" s="36">
        <f>SUMIFS(СВЦЭМ!$D$33:$D$776,СВЦЭМ!$A$33:$A$776,$A102,СВЦЭМ!$B$33:$B$776,P$83)+'СЕТ СН'!$H$11+СВЦЭМ!$D$10+'СЕТ СН'!$H$6-'СЕТ СН'!$H$23</f>
        <v>1271.1308080200001</v>
      </c>
      <c r="Q102" s="36">
        <f>SUMIFS(СВЦЭМ!$D$33:$D$776,СВЦЭМ!$A$33:$A$776,$A102,СВЦЭМ!$B$33:$B$776,Q$83)+'СЕТ СН'!$H$11+СВЦЭМ!$D$10+'СЕТ СН'!$H$6-'СЕТ СН'!$H$23</f>
        <v>1273.00084902</v>
      </c>
      <c r="R102" s="36">
        <f>SUMIFS(СВЦЭМ!$D$33:$D$776,СВЦЭМ!$A$33:$A$776,$A102,СВЦЭМ!$B$33:$B$776,R$83)+'СЕТ СН'!$H$11+СВЦЭМ!$D$10+'СЕТ СН'!$H$6-'СЕТ СН'!$H$23</f>
        <v>1271.5436179200001</v>
      </c>
      <c r="S102" s="36">
        <f>SUMIFS(СВЦЭМ!$D$33:$D$776,СВЦЭМ!$A$33:$A$776,$A102,СВЦЭМ!$B$33:$B$776,S$83)+'СЕТ СН'!$H$11+СВЦЭМ!$D$10+'СЕТ СН'!$H$6-'СЕТ СН'!$H$23</f>
        <v>1282.18563182</v>
      </c>
      <c r="T102" s="36">
        <f>SUMIFS(СВЦЭМ!$D$33:$D$776,СВЦЭМ!$A$33:$A$776,$A102,СВЦЭМ!$B$33:$B$776,T$83)+'СЕТ СН'!$H$11+СВЦЭМ!$D$10+'СЕТ СН'!$H$6-'СЕТ СН'!$H$23</f>
        <v>1295.4587959300002</v>
      </c>
      <c r="U102" s="36">
        <f>SUMIFS(СВЦЭМ!$D$33:$D$776,СВЦЭМ!$A$33:$A$776,$A102,СВЦЭМ!$B$33:$B$776,U$83)+'СЕТ СН'!$H$11+СВЦЭМ!$D$10+'СЕТ СН'!$H$6-'СЕТ СН'!$H$23</f>
        <v>1292.0321421799999</v>
      </c>
      <c r="V102" s="36">
        <f>SUMIFS(СВЦЭМ!$D$33:$D$776,СВЦЭМ!$A$33:$A$776,$A102,СВЦЭМ!$B$33:$B$776,V$83)+'СЕТ СН'!$H$11+СВЦЭМ!$D$10+'СЕТ СН'!$H$6-'СЕТ СН'!$H$23</f>
        <v>1287.7082947500001</v>
      </c>
      <c r="W102" s="36">
        <f>SUMIFS(СВЦЭМ!$D$33:$D$776,СВЦЭМ!$A$33:$A$776,$A102,СВЦЭМ!$B$33:$B$776,W$83)+'СЕТ СН'!$H$11+СВЦЭМ!$D$10+'СЕТ СН'!$H$6-'СЕТ СН'!$H$23</f>
        <v>1284.15493853</v>
      </c>
      <c r="X102" s="36">
        <f>SUMIFS(СВЦЭМ!$D$33:$D$776,СВЦЭМ!$A$33:$A$776,$A102,СВЦЭМ!$B$33:$B$776,X$83)+'СЕТ СН'!$H$11+СВЦЭМ!$D$10+'СЕТ СН'!$H$6-'СЕТ СН'!$H$23</f>
        <v>1280.4595694899999</v>
      </c>
      <c r="Y102" s="36">
        <f>SUMIFS(СВЦЭМ!$D$33:$D$776,СВЦЭМ!$A$33:$A$776,$A102,СВЦЭМ!$B$33:$B$776,Y$83)+'СЕТ СН'!$H$11+СВЦЭМ!$D$10+'СЕТ СН'!$H$6-'СЕТ СН'!$H$23</f>
        <v>1285.6193556600001</v>
      </c>
    </row>
    <row r="103" spans="1:25" ht="15.75" x14ac:dyDescent="0.2">
      <c r="A103" s="35">
        <f t="shared" si="2"/>
        <v>43789</v>
      </c>
      <c r="B103" s="36">
        <f>SUMIFS(СВЦЭМ!$D$33:$D$776,СВЦЭМ!$A$33:$A$776,$A103,СВЦЭМ!$B$33:$B$776,B$83)+'СЕТ СН'!$H$11+СВЦЭМ!$D$10+'СЕТ СН'!$H$6-'СЕТ СН'!$H$23</f>
        <v>1265.64092787</v>
      </c>
      <c r="C103" s="36">
        <f>SUMIFS(СВЦЭМ!$D$33:$D$776,СВЦЭМ!$A$33:$A$776,$A103,СВЦЭМ!$B$33:$B$776,C$83)+'СЕТ СН'!$H$11+СВЦЭМ!$D$10+'СЕТ СН'!$H$6-'СЕТ СН'!$H$23</f>
        <v>1277.70180798</v>
      </c>
      <c r="D103" s="36">
        <f>SUMIFS(СВЦЭМ!$D$33:$D$776,СВЦЭМ!$A$33:$A$776,$A103,СВЦЭМ!$B$33:$B$776,D$83)+'СЕТ СН'!$H$11+СВЦЭМ!$D$10+'СЕТ СН'!$H$6-'СЕТ СН'!$H$23</f>
        <v>1277.3239551800002</v>
      </c>
      <c r="E103" s="36">
        <f>SUMIFS(СВЦЭМ!$D$33:$D$776,СВЦЭМ!$A$33:$A$776,$A103,СВЦЭМ!$B$33:$B$776,E$83)+'СЕТ СН'!$H$11+СВЦЭМ!$D$10+'СЕТ СН'!$H$6-'СЕТ СН'!$H$23</f>
        <v>1284.36283531</v>
      </c>
      <c r="F103" s="36">
        <f>SUMIFS(СВЦЭМ!$D$33:$D$776,СВЦЭМ!$A$33:$A$776,$A103,СВЦЭМ!$B$33:$B$776,F$83)+'СЕТ СН'!$H$11+СВЦЭМ!$D$10+'СЕТ СН'!$H$6-'СЕТ СН'!$H$23</f>
        <v>1272.95714335</v>
      </c>
      <c r="G103" s="36">
        <f>SUMIFS(СВЦЭМ!$D$33:$D$776,СВЦЭМ!$A$33:$A$776,$A103,СВЦЭМ!$B$33:$B$776,G$83)+'СЕТ СН'!$H$11+СВЦЭМ!$D$10+'СЕТ СН'!$H$6-'СЕТ СН'!$H$23</f>
        <v>1274.13513517</v>
      </c>
      <c r="H103" s="36">
        <f>SUMIFS(СВЦЭМ!$D$33:$D$776,СВЦЭМ!$A$33:$A$776,$A103,СВЦЭМ!$B$33:$B$776,H$83)+'СЕТ СН'!$H$11+СВЦЭМ!$D$10+'СЕТ СН'!$H$6-'СЕТ СН'!$H$23</f>
        <v>1281.65635825</v>
      </c>
      <c r="I103" s="36">
        <f>SUMIFS(СВЦЭМ!$D$33:$D$776,СВЦЭМ!$A$33:$A$776,$A103,СВЦЭМ!$B$33:$B$776,I$83)+'СЕТ СН'!$H$11+СВЦЭМ!$D$10+'СЕТ СН'!$H$6-'СЕТ СН'!$H$23</f>
        <v>1290.4842711400001</v>
      </c>
      <c r="J103" s="36">
        <f>SUMIFS(СВЦЭМ!$D$33:$D$776,СВЦЭМ!$A$33:$A$776,$A103,СВЦЭМ!$B$33:$B$776,J$83)+'СЕТ СН'!$H$11+СВЦЭМ!$D$10+'СЕТ СН'!$H$6-'СЕТ СН'!$H$23</f>
        <v>1299.58107165</v>
      </c>
      <c r="K103" s="36">
        <f>SUMIFS(СВЦЭМ!$D$33:$D$776,СВЦЭМ!$A$33:$A$776,$A103,СВЦЭМ!$B$33:$B$776,K$83)+'СЕТ СН'!$H$11+СВЦЭМ!$D$10+'СЕТ СН'!$H$6-'СЕТ СН'!$H$23</f>
        <v>1306.1548302599999</v>
      </c>
      <c r="L103" s="36">
        <f>SUMIFS(СВЦЭМ!$D$33:$D$776,СВЦЭМ!$A$33:$A$776,$A103,СВЦЭМ!$B$33:$B$776,L$83)+'СЕТ СН'!$H$11+СВЦЭМ!$D$10+'СЕТ СН'!$H$6-'СЕТ СН'!$H$23</f>
        <v>1278.00945273</v>
      </c>
      <c r="M103" s="36">
        <f>SUMIFS(СВЦЭМ!$D$33:$D$776,СВЦЭМ!$A$33:$A$776,$A103,СВЦЭМ!$B$33:$B$776,M$83)+'СЕТ СН'!$H$11+СВЦЭМ!$D$10+'СЕТ СН'!$H$6-'СЕТ СН'!$H$23</f>
        <v>1254.8460430700002</v>
      </c>
      <c r="N103" s="36">
        <f>SUMIFS(СВЦЭМ!$D$33:$D$776,СВЦЭМ!$A$33:$A$776,$A103,СВЦЭМ!$B$33:$B$776,N$83)+'СЕТ СН'!$H$11+СВЦЭМ!$D$10+'СЕТ СН'!$H$6-'СЕТ СН'!$H$23</f>
        <v>1243.95189678</v>
      </c>
      <c r="O103" s="36">
        <f>SUMIFS(СВЦЭМ!$D$33:$D$776,СВЦЭМ!$A$33:$A$776,$A103,СВЦЭМ!$B$33:$B$776,O$83)+'СЕТ СН'!$H$11+СВЦЭМ!$D$10+'СЕТ СН'!$H$6-'СЕТ СН'!$H$23</f>
        <v>1244.3684933300001</v>
      </c>
      <c r="P103" s="36">
        <f>SUMIFS(СВЦЭМ!$D$33:$D$776,СВЦЭМ!$A$33:$A$776,$A103,СВЦЭМ!$B$33:$B$776,P$83)+'СЕТ СН'!$H$11+СВЦЭМ!$D$10+'СЕТ СН'!$H$6-'СЕТ СН'!$H$23</f>
        <v>1238.8437873400001</v>
      </c>
      <c r="Q103" s="36">
        <f>SUMIFS(СВЦЭМ!$D$33:$D$776,СВЦЭМ!$A$33:$A$776,$A103,СВЦЭМ!$B$33:$B$776,Q$83)+'СЕТ СН'!$H$11+СВЦЭМ!$D$10+'СЕТ СН'!$H$6-'СЕТ СН'!$H$23</f>
        <v>1234.1153795700002</v>
      </c>
      <c r="R103" s="36">
        <f>SUMIFS(СВЦЭМ!$D$33:$D$776,СВЦЭМ!$A$33:$A$776,$A103,СВЦЭМ!$B$33:$B$776,R$83)+'СЕТ СН'!$H$11+СВЦЭМ!$D$10+'СЕТ СН'!$H$6-'СЕТ СН'!$H$23</f>
        <v>1241.87818902</v>
      </c>
      <c r="S103" s="36">
        <f>SUMIFS(СВЦЭМ!$D$33:$D$776,СВЦЭМ!$A$33:$A$776,$A103,СВЦЭМ!$B$33:$B$776,S$83)+'СЕТ СН'!$H$11+СВЦЭМ!$D$10+'СЕТ СН'!$H$6-'СЕТ СН'!$H$23</f>
        <v>1258.4894219</v>
      </c>
      <c r="T103" s="36">
        <f>SUMIFS(СВЦЭМ!$D$33:$D$776,СВЦЭМ!$A$33:$A$776,$A103,СВЦЭМ!$B$33:$B$776,T$83)+'СЕТ СН'!$H$11+СВЦЭМ!$D$10+'СЕТ СН'!$H$6-'СЕТ СН'!$H$23</f>
        <v>1268.0194817500001</v>
      </c>
      <c r="U103" s="36">
        <f>SUMIFS(СВЦЭМ!$D$33:$D$776,СВЦЭМ!$A$33:$A$776,$A103,СВЦЭМ!$B$33:$B$776,U$83)+'СЕТ СН'!$H$11+СВЦЭМ!$D$10+'СЕТ СН'!$H$6-'СЕТ СН'!$H$23</f>
        <v>1263.6855861600002</v>
      </c>
      <c r="V103" s="36">
        <f>SUMIFS(СВЦЭМ!$D$33:$D$776,СВЦЭМ!$A$33:$A$776,$A103,СВЦЭМ!$B$33:$B$776,V$83)+'СЕТ СН'!$H$11+СВЦЭМ!$D$10+'СЕТ СН'!$H$6-'СЕТ СН'!$H$23</f>
        <v>1252.3635394800001</v>
      </c>
      <c r="W103" s="36">
        <f>SUMIFS(СВЦЭМ!$D$33:$D$776,СВЦЭМ!$A$33:$A$776,$A103,СВЦЭМ!$B$33:$B$776,W$83)+'СЕТ СН'!$H$11+СВЦЭМ!$D$10+'СЕТ СН'!$H$6-'СЕТ СН'!$H$23</f>
        <v>1255.93881629</v>
      </c>
      <c r="X103" s="36">
        <f>SUMIFS(СВЦЭМ!$D$33:$D$776,СВЦЭМ!$A$33:$A$776,$A103,СВЦЭМ!$B$33:$B$776,X$83)+'СЕТ СН'!$H$11+СВЦЭМ!$D$10+'СЕТ СН'!$H$6-'СЕТ СН'!$H$23</f>
        <v>1248.8570619500001</v>
      </c>
      <c r="Y103" s="36">
        <f>SUMIFS(СВЦЭМ!$D$33:$D$776,СВЦЭМ!$A$33:$A$776,$A103,СВЦЭМ!$B$33:$B$776,Y$83)+'СЕТ СН'!$H$11+СВЦЭМ!$D$10+'СЕТ СН'!$H$6-'СЕТ СН'!$H$23</f>
        <v>1249.6525868600002</v>
      </c>
    </row>
    <row r="104" spans="1:25" ht="15.75" x14ac:dyDescent="0.2">
      <c r="A104" s="35">
        <f t="shared" si="2"/>
        <v>43790</v>
      </c>
      <c r="B104" s="36">
        <f>SUMIFS(СВЦЭМ!$D$33:$D$776,СВЦЭМ!$A$33:$A$776,$A104,СВЦЭМ!$B$33:$B$776,B$83)+'СЕТ СН'!$H$11+СВЦЭМ!$D$10+'СЕТ СН'!$H$6-'СЕТ СН'!$H$23</f>
        <v>1319.0158425300001</v>
      </c>
      <c r="C104" s="36">
        <f>SUMIFS(СВЦЭМ!$D$33:$D$776,СВЦЭМ!$A$33:$A$776,$A104,СВЦЭМ!$B$33:$B$776,C$83)+'СЕТ СН'!$H$11+СВЦЭМ!$D$10+'СЕТ СН'!$H$6-'СЕТ СН'!$H$23</f>
        <v>1325.6709081600002</v>
      </c>
      <c r="D104" s="36">
        <f>SUMIFS(СВЦЭМ!$D$33:$D$776,СВЦЭМ!$A$33:$A$776,$A104,СВЦЭМ!$B$33:$B$776,D$83)+'СЕТ СН'!$H$11+СВЦЭМ!$D$10+'СЕТ СН'!$H$6-'СЕТ СН'!$H$23</f>
        <v>1368.8970138100001</v>
      </c>
      <c r="E104" s="36">
        <f>SUMIFS(СВЦЭМ!$D$33:$D$776,СВЦЭМ!$A$33:$A$776,$A104,СВЦЭМ!$B$33:$B$776,E$83)+'СЕТ СН'!$H$11+СВЦЭМ!$D$10+'СЕТ СН'!$H$6-'СЕТ СН'!$H$23</f>
        <v>1366.8528463299999</v>
      </c>
      <c r="F104" s="36">
        <f>SUMIFS(СВЦЭМ!$D$33:$D$776,СВЦЭМ!$A$33:$A$776,$A104,СВЦЭМ!$B$33:$B$776,F$83)+'СЕТ СН'!$H$11+СВЦЭМ!$D$10+'СЕТ СН'!$H$6-'СЕТ СН'!$H$23</f>
        <v>1365.05488476</v>
      </c>
      <c r="G104" s="36">
        <f>SUMIFS(СВЦЭМ!$D$33:$D$776,СВЦЭМ!$A$33:$A$776,$A104,СВЦЭМ!$B$33:$B$776,G$83)+'СЕТ СН'!$H$11+СВЦЭМ!$D$10+'СЕТ СН'!$H$6-'СЕТ СН'!$H$23</f>
        <v>1354.5962167800001</v>
      </c>
      <c r="H104" s="36">
        <f>SUMIFS(СВЦЭМ!$D$33:$D$776,СВЦЭМ!$A$33:$A$776,$A104,СВЦЭМ!$B$33:$B$776,H$83)+'СЕТ СН'!$H$11+СВЦЭМ!$D$10+'СЕТ СН'!$H$6-'СЕТ СН'!$H$23</f>
        <v>1314.29332755</v>
      </c>
      <c r="I104" s="36">
        <f>SUMIFS(СВЦЭМ!$D$33:$D$776,СВЦЭМ!$A$33:$A$776,$A104,СВЦЭМ!$B$33:$B$776,I$83)+'СЕТ СН'!$H$11+СВЦЭМ!$D$10+'СЕТ СН'!$H$6-'СЕТ СН'!$H$23</f>
        <v>1296.6581367700001</v>
      </c>
      <c r="J104" s="36">
        <f>SUMIFS(СВЦЭМ!$D$33:$D$776,СВЦЭМ!$A$33:$A$776,$A104,СВЦЭМ!$B$33:$B$776,J$83)+'СЕТ СН'!$H$11+СВЦЭМ!$D$10+'СЕТ СН'!$H$6-'СЕТ СН'!$H$23</f>
        <v>1271.74015323</v>
      </c>
      <c r="K104" s="36">
        <f>SUMIFS(СВЦЭМ!$D$33:$D$776,СВЦЭМ!$A$33:$A$776,$A104,СВЦЭМ!$B$33:$B$776,K$83)+'СЕТ СН'!$H$11+СВЦЭМ!$D$10+'СЕТ СН'!$H$6-'СЕТ СН'!$H$23</f>
        <v>1266.5832188300001</v>
      </c>
      <c r="L104" s="36">
        <f>SUMIFS(СВЦЭМ!$D$33:$D$776,СВЦЭМ!$A$33:$A$776,$A104,СВЦЭМ!$B$33:$B$776,L$83)+'СЕТ СН'!$H$11+СВЦЭМ!$D$10+'СЕТ СН'!$H$6-'СЕТ СН'!$H$23</f>
        <v>1239.26308109</v>
      </c>
      <c r="M104" s="36">
        <f>SUMIFS(СВЦЭМ!$D$33:$D$776,СВЦЭМ!$A$33:$A$776,$A104,СВЦЭМ!$B$33:$B$776,M$83)+'СЕТ СН'!$H$11+СВЦЭМ!$D$10+'СЕТ СН'!$H$6-'СЕТ СН'!$H$23</f>
        <v>1237.94398647</v>
      </c>
      <c r="N104" s="36">
        <f>SUMIFS(СВЦЭМ!$D$33:$D$776,СВЦЭМ!$A$33:$A$776,$A104,СВЦЭМ!$B$33:$B$776,N$83)+'СЕТ СН'!$H$11+СВЦЭМ!$D$10+'СЕТ СН'!$H$6-'СЕТ СН'!$H$23</f>
        <v>1253.83181861</v>
      </c>
      <c r="O104" s="36">
        <f>SUMIFS(СВЦЭМ!$D$33:$D$776,СВЦЭМ!$A$33:$A$776,$A104,СВЦЭМ!$B$33:$B$776,O$83)+'СЕТ СН'!$H$11+СВЦЭМ!$D$10+'СЕТ СН'!$H$6-'СЕТ СН'!$H$23</f>
        <v>1272.2076219999999</v>
      </c>
      <c r="P104" s="36">
        <f>SUMIFS(СВЦЭМ!$D$33:$D$776,СВЦЭМ!$A$33:$A$776,$A104,СВЦЭМ!$B$33:$B$776,P$83)+'СЕТ СН'!$H$11+СВЦЭМ!$D$10+'СЕТ СН'!$H$6-'СЕТ СН'!$H$23</f>
        <v>1270.6424661900001</v>
      </c>
      <c r="Q104" s="36">
        <f>SUMIFS(СВЦЭМ!$D$33:$D$776,СВЦЭМ!$A$33:$A$776,$A104,СВЦЭМ!$B$33:$B$776,Q$83)+'СЕТ СН'!$H$11+СВЦЭМ!$D$10+'СЕТ СН'!$H$6-'СЕТ СН'!$H$23</f>
        <v>1270.2357320900001</v>
      </c>
      <c r="R104" s="36">
        <f>SUMIFS(СВЦЭМ!$D$33:$D$776,СВЦЭМ!$A$33:$A$776,$A104,СВЦЭМ!$B$33:$B$776,R$83)+'СЕТ СН'!$H$11+СВЦЭМ!$D$10+'СЕТ СН'!$H$6-'СЕТ СН'!$H$23</f>
        <v>1254.8680962799999</v>
      </c>
      <c r="S104" s="36">
        <f>SUMIFS(СВЦЭМ!$D$33:$D$776,СВЦЭМ!$A$33:$A$776,$A104,СВЦЭМ!$B$33:$B$776,S$83)+'СЕТ СН'!$H$11+СВЦЭМ!$D$10+'СЕТ СН'!$H$6-'СЕТ СН'!$H$23</f>
        <v>1233.5182201699999</v>
      </c>
      <c r="T104" s="36">
        <f>SUMIFS(СВЦЭМ!$D$33:$D$776,СВЦЭМ!$A$33:$A$776,$A104,СВЦЭМ!$B$33:$B$776,T$83)+'СЕТ СН'!$H$11+СВЦЭМ!$D$10+'СЕТ СН'!$H$6-'СЕТ СН'!$H$23</f>
        <v>1226.09682866</v>
      </c>
      <c r="U104" s="36">
        <f>SUMIFS(СВЦЭМ!$D$33:$D$776,СВЦЭМ!$A$33:$A$776,$A104,СВЦЭМ!$B$33:$B$776,U$83)+'СЕТ СН'!$H$11+СВЦЭМ!$D$10+'СЕТ СН'!$H$6-'СЕТ СН'!$H$23</f>
        <v>1223.6643886300001</v>
      </c>
      <c r="V104" s="36">
        <f>SUMIFS(СВЦЭМ!$D$33:$D$776,СВЦЭМ!$A$33:$A$776,$A104,СВЦЭМ!$B$33:$B$776,V$83)+'СЕТ СН'!$H$11+СВЦЭМ!$D$10+'СЕТ СН'!$H$6-'СЕТ СН'!$H$23</f>
        <v>1210.0589060299999</v>
      </c>
      <c r="W104" s="36">
        <f>SUMIFS(СВЦЭМ!$D$33:$D$776,СВЦЭМ!$A$33:$A$776,$A104,СВЦЭМ!$B$33:$B$776,W$83)+'СЕТ СН'!$H$11+СВЦЭМ!$D$10+'СЕТ СН'!$H$6-'СЕТ СН'!$H$23</f>
        <v>1201.74941554</v>
      </c>
      <c r="X104" s="36">
        <f>SUMIFS(СВЦЭМ!$D$33:$D$776,СВЦЭМ!$A$33:$A$776,$A104,СВЦЭМ!$B$33:$B$776,X$83)+'СЕТ СН'!$H$11+СВЦЭМ!$D$10+'СЕТ СН'!$H$6-'СЕТ СН'!$H$23</f>
        <v>1205.1605299900002</v>
      </c>
      <c r="Y104" s="36">
        <f>SUMIFS(СВЦЭМ!$D$33:$D$776,СВЦЭМ!$A$33:$A$776,$A104,СВЦЭМ!$B$33:$B$776,Y$83)+'СЕТ СН'!$H$11+СВЦЭМ!$D$10+'СЕТ СН'!$H$6-'СЕТ СН'!$H$23</f>
        <v>1263.5569275299999</v>
      </c>
    </row>
    <row r="105" spans="1:25" ht="15.75" x14ac:dyDescent="0.2">
      <c r="A105" s="35">
        <f t="shared" si="2"/>
        <v>43791</v>
      </c>
      <c r="B105" s="36">
        <f>SUMIFS(СВЦЭМ!$D$33:$D$776,СВЦЭМ!$A$33:$A$776,$A105,СВЦЭМ!$B$33:$B$776,B$83)+'СЕТ СН'!$H$11+СВЦЭМ!$D$10+'СЕТ СН'!$H$6-'СЕТ СН'!$H$23</f>
        <v>1319.23477116</v>
      </c>
      <c r="C105" s="36">
        <f>SUMIFS(СВЦЭМ!$D$33:$D$776,СВЦЭМ!$A$33:$A$776,$A105,СВЦЭМ!$B$33:$B$776,C$83)+'СЕТ СН'!$H$11+СВЦЭМ!$D$10+'СЕТ СН'!$H$6-'СЕТ СН'!$H$23</f>
        <v>1354.61757975</v>
      </c>
      <c r="D105" s="36">
        <f>SUMIFS(СВЦЭМ!$D$33:$D$776,СВЦЭМ!$A$33:$A$776,$A105,СВЦЭМ!$B$33:$B$776,D$83)+'СЕТ СН'!$H$11+СВЦЭМ!$D$10+'СЕТ СН'!$H$6-'СЕТ СН'!$H$23</f>
        <v>1359.1625065200001</v>
      </c>
      <c r="E105" s="36">
        <f>SUMIFS(СВЦЭМ!$D$33:$D$776,СВЦЭМ!$A$33:$A$776,$A105,СВЦЭМ!$B$33:$B$776,E$83)+'СЕТ СН'!$H$11+СВЦЭМ!$D$10+'СЕТ СН'!$H$6-'СЕТ СН'!$H$23</f>
        <v>1344.49027763</v>
      </c>
      <c r="F105" s="36">
        <f>SUMIFS(СВЦЭМ!$D$33:$D$776,СВЦЭМ!$A$33:$A$776,$A105,СВЦЭМ!$B$33:$B$776,F$83)+'СЕТ СН'!$H$11+СВЦЭМ!$D$10+'СЕТ СН'!$H$6-'СЕТ СН'!$H$23</f>
        <v>1331.8995125199999</v>
      </c>
      <c r="G105" s="36">
        <f>SUMIFS(СВЦЭМ!$D$33:$D$776,СВЦЭМ!$A$33:$A$776,$A105,СВЦЭМ!$B$33:$B$776,G$83)+'СЕТ СН'!$H$11+СВЦЭМ!$D$10+'СЕТ СН'!$H$6-'СЕТ СН'!$H$23</f>
        <v>1316.3213429299999</v>
      </c>
      <c r="H105" s="36">
        <f>SUMIFS(СВЦЭМ!$D$33:$D$776,СВЦЭМ!$A$33:$A$776,$A105,СВЦЭМ!$B$33:$B$776,H$83)+'СЕТ СН'!$H$11+СВЦЭМ!$D$10+'СЕТ СН'!$H$6-'СЕТ СН'!$H$23</f>
        <v>1296.5358231</v>
      </c>
      <c r="I105" s="36">
        <f>SUMIFS(СВЦЭМ!$D$33:$D$776,СВЦЭМ!$A$33:$A$776,$A105,СВЦЭМ!$B$33:$B$776,I$83)+'СЕТ СН'!$H$11+СВЦЭМ!$D$10+'СЕТ СН'!$H$6-'СЕТ СН'!$H$23</f>
        <v>1296.38127678</v>
      </c>
      <c r="J105" s="36">
        <f>SUMIFS(СВЦЭМ!$D$33:$D$776,СВЦЭМ!$A$33:$A$776,$A105,СВЦЭМ!$B$33:$B$776,J$83)+'СЕТ СН'!$H$11+СВЦЭМ!$D$10+'СЕТ СН'!$H$6-'СЕТ СН'!$H$23</f>
        <v>1269.0806169500001</v>
      </c>
      <c r="K105" s="36">
        <f>SUMIFS(СВЦЭМ!$D$33:$D$776,СВЦЭМ!$A$33:$A$776,$A105,СВЦЭМ!$B$33:$B$776,K$83)+'СЕТ СН'!$H$11+СВЦЭМ!$D$10+'СЕТ СН'!$H$6-'СЕТ СН'!$H$23</f>
        <v>1263.99489352</v>
      </c>
      <c r="L105" s="36">
        <f>SUMIFS(СВЦЭМ!$D$33:$D$776,СВЦЭМ!$A$33:$A$776,$A105,СВЦЭМ!$B$33:$B$776,L$83)+'СЕТ СН'!$H$11+СВЦЭМ!$D$10+'СЕТ СН'!$H$6-'СЕТ СН'!$H$23</f>
        <v>1230.03927894</v>
      </c>
      <c r="M105" s="36">
        <f>SUMIFS(СВЦЭМ!$D$33:$D$776,СВЦЭМ!$A$33:$A$776,$A105,СВЦЭМ!$B$33:$B$776,M$83)+'СЕТ СН'!$H$11+СВЦЭМ!$D$10+'СЕТ СН'!$H$6-'СЕТ СН'!$H$23</f>
        <v>1227.5225507</v>
      </c>
      <c r="N105" s="36">
        <f>SUMIFS(СВЦЭМ!$D$33:$D$776,СВЦЭМ!$A$33:$A$776,$A105,СВЦЭМ!$B$33:$B$776,N$83)+'СЕТ СН'!$H$11+СВЦЭМ!$D$10+'СЕТ СН'!$H$6-'СЕТ СН'!$H$23</f>
        <v>1222.7019190400001</v>
      </c>
      <c r="O105" s="36">
        <f>SUMIFS(СВЦЭМ!$D$33:$D$776,СВЦЭМ!$A$33:$A$776,$A105,СВЦЭМ!$B$33:$B$776,O$83)+'СЕТ СН'!$H$11+СВЦЭМ!$D$10+'СЕТ СН'!$H$6-'СЕТ СН'!$H$23</f>
        <v>1238.5014364799999</v>
      </c>
      <c r="P105" s="36">
        <f>SUMIFS(СВЦЭМ!$D$33:$D$776,СВЦЭМ!$A$33:$A$776,$A105,СВЦЭМ!$B$33:$B$776,P$83)+'СЕТ СН'!$H$11+СВЦЭМ!$D$10+'СЕТ СН'!$H$6-'СЕТ СН'!$H$23</f>
        <v>1250.0570279100002</v>
      </c>
      <c r="Q105" s="36">
        <f>SUMIFS(СВЦЭМ!$D$33:$D$776,СВЦЭМ!$A$33:$A$776,$A105,СВЦЭМ!$B$33:$B$776,Q$83)+'СЕТ СН'!$H$11+СВЦЭМ!$D$10+'СЕТ СН'!$H$6-'СЕТ СН'!$H$23</f>
        <v>1250.5861158100001</v>
      </c>
      <c r="R105" s="36">
        <f>SUMIFS(СВЦЭМ!$D$33:$D$776,СВЦЭМ!$A$33:$A$776,$A105,СВЦЭМ!$B$33:$B$776,R$83)+'СЕТ СН'!$H$11+СВЦЭМ!$D$10+'СЕТ СН'!$H$6-'СЕТ СН'!$H$23</f>
        <v>1233.36310916</v>
      </c>
      <c r="S105" s="36">
        <f>SUMIFS(СВЦЭМ!$D$33:$D$776,СВЦЭМ!$A$33:$A$776,$A105,СВЦЭМ!$B$33:$B$776,S$83)+'СЕТ СН'!$H$11+СВЦЭМ!$D$10+'СЕТ СН'!$H$6-'СЕТ СН'!$H$23</f>
        <v>1223.80153849</v>
      </c>
      <c r="T105" s="36">
        <f>SUMIFS(СВЦЭМ!$D$33:$D$776,СВЦЭМ!$A$33:$A$776,$A105,СВЦЭМ!$B$33:$B$776,T$83)+'СЕТ СН'!$H$11+СВЦЭМ!$D$10+'СЕТ СН'!$H$6-'СЕТ СН'!$H$23</f>
        <v>1218.9595056600001</v>
      </c>
      <c r="U105" s="36">
        <f>SUMIFS(СВЦЭМ!$D$33:$D$776,СВЦЭМ!$A$33:$A$776,$A105,СВЦЭМ!$B$33:$B$776,U$83)+'СЕТ СН'!$H$11+СВЦЭМ!$D$10+'СЕТ СН'!$H$6-'СЕТ СН'!$H$23</f>
        <v>1212.1738734</v>
      </c>
      <c r="V105" s="36">
        <f>SUMIFS(СВЦЭМ!$D$33:$D$776,СВЦЭМ!$A$33:$A$776,$A105,СВЦЭМ!$B$33:$B$776,V$83)+'СЕТ СН'!$H$11+СВЦЭМ!$D$10+'СЕТ СН'!$H$6-'СЕТ СН'!$H$23</f>
        <v>1204.4612991500001</v>
      </c>
      <c r="W105" s="36">
        <f>SUMIFS(СВЦЭМ!$D$33:$D$776,СВЦЭМ!$A$33:$A$776,$A105,СВЦЭМ!$B$33:$B$776,W$83)+'СЕТ СН'!$H$11+СВЦЭМ!$D$10+'СЕТ СН'!$H$6-'СЕТ СН'!$H$23</f>
        <v>1192.0033707800001</v>
      </c>
      <c r="X105" s="36">
        <f>SUMIFS(СВЦЭМ!$D$33:$D$776,СВЦЭМ!$A$33:$A$776,$A105,СВЦЭМ!$B$33:$B$776,X$83)+'СЕТ СН'!$H$11+СВЦЭМ!$D$10+'СЕТ СН'!$H$6-'СЕТ СН'!$H$23</f>
        <v>1206.72331571</v>
      </c>
      <c r="Y105" s="36">
        <f>SUMIFS(СВЦЭМ!$D$33:$D$776,СВЦЭМ!$A$33:$A$776,$A105,СВЦЭМ!$B$33:$B$776,Y$83)+'СЕТ СН'!$H$11+СВЦЭМ!$D$10+'СЕТ СН'!$H$6-'СЕТ СН'!$H$23</f>
        <v>1239.5465671500001</v>
      </c>
    </row>
    <row r="106" spans="1:25" ht="15.75" x14ac:dyDescent="0.2">
      <c r="A106" s="35">
        <f t="shared" si="2"/>
        <v>43792</v>
      </c>
      <c r="B106" s="36">
        <f>SUMIFS(СВЦЭМ!$D$33:$D$776,СВЦЭМ!$A$33:$A$776,$A106,СВЦЭМ!$B$33:$B$776,B$83)+'СЕТ СН'!$H$11+СВЦЭМ!$D$10+'СЕТ СН'!$H$6-'СЕТ СН'!$H$23</f>
        <v>1273.3473211800001</v>
      </c>
      <c r="C106" s="36">
        <f>SUMIFS(СВЦЭМ!$D$33:$D$776,СВЦЭМ!$A$33:$A$776,$A106,СВЦЭМ!$B$33:$B$776,C$83)+'СЕТ СН'!$H$11+СВЦЭМ!$D$10+'СЕТ СН'!$H$6-'СЕТ СН'!$H$23</f>
        <v>1312.82226012</v>
      </c>
      <c r="D106" s="36">
        <f>SUMIFS(СВЦЭМ!$D$33:$D$776,СВЦЭМ!$A$33:$A$776,$A106,СВЦЭМ!$B$33:$B$776,D$83)+'СЕТ СН'!$H$11+СВЦЭМ!$D$10+'СЕТ СН'!$H$6-'СЕТ СН'!$H$23</f>
        <v>1323.2822029900001</v>
      </c>
      <c r="E106" s="36">
        <f>SUMIFS(СВЦЭМ!$D$33:$D$776,СВЦЭМ!$A$33:$A$776,$A106,СВЦЭМ!$B$33:$B$776,E$83)+'СЕТ СН'!$H$11+СВЦЭМ!$D$10+'СЕТ СН'!$H$6-'СЕТ СН'!$H$23</f>
        <v>1329.5639702100002</v>
      </c>
      <c r="F106" s="36">
        <f>SUMIFS(СВЦЭМ!$D$33:$D$776,СВЦЭМ!$A$33:$A$776,$A106,СВЦЭМ!$B$33:$B$776,F$83)+'СЕТ СН'!$H$11+СВЦЭМ!$D$10+'СЕТ СН'!$H$6-'СЕТ СН'!$H$23</f>
        <v>1326.4158371100002</v>
      </c>
      <c r="G106" s="36">
        <f>SUMIFS(СВЦЭМ!$D$33:$D$776,СВЦЭМ!$A$33:$A$776,$A106,СВЦЭМ!$B$33:$B$776,G$83)+'СЕТ СН'!$H$11+СВЦЭМ!$D$10+'СЕТ СН'!$H$6-'СЕТ СН'!$H$23</f>
        <v>1318.2603944699999</v>
      </c>
      <c r="H106" s="36">
        <f>SUMIFS(СВЦЭМ!$D$33:$D$776,СВЦЭМ!$A$33:$A$776,$A106,СВЦЭМ!$B$33:$B$776,H$83)+'СЕТ СН'!$H$11+СВЦЭМ!$D$10+'СЕТ СН'!$H$6-'СЕТ СН'!$H$23</f>
        <v>1299.4718311900001</v>
      </c>
      <c r="I106" s="36">
        <f>SUMIFS(СВЦЭМ!$D$33:$D$776,СВЦЭМ!$A$33:$A$776,$A106,СВЦЭМ!$B$33:$B$776,I$83)+'СЕТ СН'!$H$11+СВЦЭМ!$D$10+'СЕТ СН'!$H$6-'СЕТ СН'!$H$23</f>
        <v>1300.7671588500002</v>
      </c>
      <c r="J106" s="36">
        <f>SUMIFS(СВЦЭМ!$D$33:$D$776,СВЦЭМ!$A$33:$A$776,$A106,СВЦЭМ!$B$33:$B$776,J$83)+'СЕТ СН'!$H$11+СВЦЭМ!$D$10+'СЕТ СН'!$H$6-'СЕТ СН'!$H$23</f>
        <v>1279.3652686700002</v>
      </c>
      <c r="K106" s="36">
        <f>SUMIFS(СВЦЭМ!$D$33:$D$776,СВЦЭМ!$A$33:$A$776,$A106,СВЦЭМ!$B$33:$B$776,K$83)+'СЕТ СН'!$H$11+СВЦЭМ!$D$10+'СЕТ СН'!$H$6-'СЕТ СН'!$H$23</f>
        <v>1265.8153164999999</v>
      </c>
      <c r="L106" s="36">
        <f>SUMIFS(СВЦЭМ!$D$33:$D$776,СВЦЭМ!$A$33:$A$776,$A106,СВЦЭМ!$B$33:$B$776,L$83)+'СЕТ СН'!$H$11+СВЦЭМ!$D$10+'СЕТ СН'!$H$6-'СЕТ СН'!$H$23</f>
        <v>1232.55504111</v>
      </c>
      <c r="M106" s="36">
        <f>SUMIFS(СВЦЭМ!$D$33:$D$776,СВЦЭМ!$A$33:$A$776,$A106,СВЦЭМ!$B$33:$B$776,M$83)+'СЕТ СН'!$H$11+СВЦЭМ!$D$10+'СЕТ СН'!$H$6-'СЕТ СН'!$H$23</f>
        <v>1227.07931014</v>
      </c>
      <c r="N106" s="36">
        <f>SUMIFS(СВЦЭМ!$D$33:$D$776,СВЦЭМ!$A$33:$A$776,$A106,СВЦЭМ!$B$33:$B$776,N$83)+'СЕТ СН'!$H$11+СВЦЭМ!$D$10+'СЕТ СН'!$H$6-'СЕТ СН'!$H$23</f>
        <v>1221.0997118300002</v>
      </c>
      <c r="O106" s="36">
        <f>SUMIFS(СВЦЭМ!$D$33:$D$776,СВЦЭМ!$A$33:$A$776,$A106,СВЦЭМ!$B$33:$B$776,O$83)+'СЕТ СН'!$H$11+СВЦЭМ!$D$10+'СЕТ СН'!$H$6-'СЕТ СН'!$H$23</f>
        <v>1229.0063958000001</v>
      </c>
      <c r="P106" s="36">
        <f>SUMIFS(СВЦЭМ!$D$33:$D$776,СВЦЭМ!$A$33:$A$776,$A106,СВЦЭМ!$B$33:$B$776,P$83)+'СЕТ СН'!$H$11+СВЦЭМ!$D$10+'СЕТ СН'!$H$6-'СЕТ СН'!$H$23</f>
        <v>1240.2082185300001</v>
      </c>
      <c r="Q106" s="36">
        <f>SUMIFS(СВЦЭМ!$D$33:$D$776,СВЦЭМ!$A$33:$A$776,$A106,СВЦЭМ!$B$33:$B$776,Q$83)+'СЕТ СН'!$H$11+СВЦЭМ!$D$10+'СЕТ СН'!$H$6-'СЕТ СН'!$H$23</f>
        <v>1238.0376775200002</v>
      </c>
      <c r="R106" s="36">
        <f>SUMIFS(СВЦЭМ!$D$33:$D$776,СВЦЭМ!$A$33:$A$776,$A106,СВЦЭМ!$B$33:$B$776,R$83)+'СЕТ СН'!$H$11+СВЦЭМ!$D$10+'СЕТ СН'!$H$6-'СЕТ СН'!$H$23</f>
        <v>1229.4030943400001</v>
      </c>
      <c r="S106" s="36">
        <f>SUMIFS(СВЦЭМ!$D$33:$D$776,СВЦЭМ!$A$33:$A$776,$A106,СВЦЭМ!$B$33:$B$776,S$83)+'СЕТ СН'!$H$11+СВЦЭМ!$D$10+'СЕТ СН'!$H$6-'СЕТ СН'!$H$23</f>
        <v>1221.9898452500001</v>
      </c>
      <c r="T106" s="36">
        <f>SUMIFS(СВЦЭМ!$D$33:$D$776,СВЦЭМ!$A$33:$A$776,$A106,СВЦЭМ!$B$33:$B$776,T$83)+'СЕТ СН'!$H$11+СВЦЭМ!$D$10+'СЕТ СН'!$H$6-'СЕТ СН'!$H$23</f>
        <v>1214.6920326100001</v>
      </c>
      <c r="U106" s="36">
        <f>SUMIFS(СВЦЭМ!$D$33:$D$776,СВЦЭМ!$A$33:$A$776,$A106,СВЦЭМ!$B$33:$B$776,U$83)+'СЕТ СН'!$H$11+СВЦЭМ!$D$10+'СЕТ СН'!$H$6-'СЕТ СН'!$H$23</f>
        <v>1212.09836408</v>
      </c>
      <c r="V106" s="36">
        <f>SUMIFS(СВЦЭМ!$D$33:$D$776,СВЦЭМ!$A$33:$A$776,$A106,СВЦЭМ!$B$33:$B$776,V$83)+'СЕТ СН'!$H$11+СВЦЭМ!$D$10+'СЕТ СН'!$H$6-'СЕТ СН'!$H$23</f>
        <v>1221.04461489</v>
      </c>
      <c r="W106" s="36">
        <f>SUMIFS(СВЦЭМ!$D$33:$D$776,СВЦЭМ!$A$33:$A$776,$A106,СВЦЭМ!$B$33:$B$776,W$83)+'СЕТ СН'!$H$11+СВЦЭМ!$D$10+'СЕТ СН'!$H$6-'СЕТ СН'!$H$23</f>
        <v>1233.0343907700001</v>
      </c>
      <c r="X106" s="36">
        <f>SUMIFS(СВЦЭМ!$D$33:$D$776,СВЦЭМ!$A$33:$A$776,$A106,СВЦЭМ!$B$33:$B$776,X$83)+'СЕТ СН'!$H$11+СВЦЭМ!$D$10+'СЕТ СН'!$H$6-'СЕТ СН'!$H$23</f>
        <v>1245.6659111700001</v>
      </c>
      <c r="Y106" s="36">
        <f>SUMIFS(СВЦЭМ!$D$33:$D$776,СВЦЭМ!$A$33:$A$776,$A106,СВЦЭМ!$B$33:$B$776,Y$83)+'СЕТ СН'!$H$11+СВЦЭМ!$D$10+'СЕТ СН'!$H$6-'СЕТ СН'!$H$23</f>
        <v>1254.8355554300001</v>
      </c>
    </row>
    <row r="107" spans="1:25" ht="15.75" x14ac:dyDescent="0.2">
      <c r="A107" s="35">
        <f t="shared" si="2"/>
        <v>43793</v>
      </c>
      <c r="B107" s="36">
        <f>SUMIFS(СВЦЭМ!$D$33:$D$776,СВЦЭМ!$A$33:$A$776,$A107,СВЦЭМ!$B$33:$B$776,B$83)+'СЕТ СН'!$H$11+СВЦЭМ!$D$10+'СЕТ СН'!$H$6-'СЕТ СН'!$H$23</f>
        <v>1233.6260666100002</v>
      </c>
      <c r="C107" s="36">
        <f>SUMIFS(СВЦЭМ!$D$33:$D$776,СВЦЭМ!$A$33:$A$776,$A107,СВЦЭМ!$B$33:$B$776,C$83)+'СЕТ СН'!$H$11+СВЦЭМ!$D$10+'СЕТ СН'!$H$6-'СЕТ СН'!$H$23</f>
        <v>1249.3577623800002</v>
      </c>
      <c r="D107" s="36">
        <f>SUMIFS(СВЦЭМ!$D$33:$D$776,СВЦЭМ!$A$33:$A$776,$A107,СВЦЭМ!$B$33:$B$776,D$83)+'СЕТ СН'!$H$11+СВЦЭМ!$D$10+'СЕТ СН'!$H$6-'СЕТ СН'!$H$23</f>
        <v>1306.91272544</v>
      </c>
      <c r="E107" s="36">
        <f>SUMIFS(СВЦЭМ!$D$33:$D$776,СВЦЭМ!$A$33:$A$776,$A107,СВЦЭМ!$B$33:$B$776,E$83)+'СЕТ СН'!$H$11+СВЦЭМ!$D$10+'СЕТ СН'!$H$6-'СЕТ СН'!$H$23</f>
        <v>1330.1695991700001</v>
      </c>
      <c r="F107" s="36">
        <f>SUMIFS(СВЦЭМ!$D$33:$D$776,СВЦЭМ!$A$33:$A$776,$A107,СВЦЭМ!$B$33:$B$776,F$83)+'СЕТ СН'!$H$11+СВЦЭМ!$D$10+'СЕТ СН'!$H$6-'СЕТ СН'!$H$23</f>
        <v>1334.0529531500001</v>
      </c>
      <c r="G107" s="36">
        <f>SUMIFS(СВЦЭМ!$D$33:$D$776,СВЦЭМ!$A$33:$A$776,$A107,СВЦЭМ!$B$33:$B$776,G$83)+'СЕТ СН'!$H$11+СВЦЭМ!$D$10+'СЕТ СН'!$H$6-'СЕТ СН'!$H$23</f>
        <v>1334.2885700699999</v>
      </c>
      <c r="H107" s="36">
        <f>SUMIFS(СВЦЭМ!$D$33:$D$776,СВЦЭМ!$A$33:$A$776,$A107,СВЦЭМ!$B$33:$B$776,H$83)+'СЕТ СН'!$H$11+СВЦЭМ!$D$10+'СЕТ СН'!$H$6-'СЕТ СН'!$H$23</f>
        <v>1322.86881797</v>
      </c>
      <c r="I107" s="36">
        <f>SUMIFS(СВЦЭМ!$D$33:$D$776,СВЦЭМ!$A$33:$A$776,$A107,СВЦЭМ!$B$33:$B$776,I$83)+'СЕТ СН'!$H$11+СВЦЭМ!$D$10+'СЕТ СН'!$H$6-'СЕТ СН'!$H$23</f>
        <v>1313.5332921500001</v>
      </c>
      <c r="J107" s="36">
        <f>SUMIFS(СВЦЭМ!$D$33:$D$776,СВЦЭМ!$A$33:$A$776,$A107,СВЦЭМ!$B$33:$B$776,J$83)+'СЕТ СН'!$H$11+СВЦЭМ!$D$10+'СЕТ СН'!$H$6-'СЕТ СН'!$H$23</f>
        <v>1287.9292169</v>
      </c>
      <c r="K107" s="36">
        <f>SUMIFS(СВЦЭМ!$D$33:$D$776,СВЦЭМ!$A$33:$A$776,$A107,СВЦЭМ!$B$33:$B$776,K$83)+'СЕТ СН'!$H$11+СВЦЭМ!$D$10+'СЕТ СН'!$H$6-'СЕТ СН'!$H$23</f>
        <v>1280.8015288700001</v>
      </c>
      <c r="L107" s="36">
        <f>SUMIFS(СВЦЭМ!$D$33:$D$776,СВЦЭМ!$A$33:$A$776,$A107,СВЦЭМ!$B$33:$B$776,L$83)+'СЕТ СН'!$H$11+СВЦЭМ!$D$10+'СЕТ СН'!$H$6-'СЕТ СН'!$H$23</f>
        <v>1236.5280929</v>
      </c>
      <c r="M107" s="36">
        <f>SUMIFS(СВЦЭМ!$D$33:$D$776,СВЦЭМ!$A$33:$A$776,$A107,СВЦЭМ!$B$33:$B$776,M$83)+'СЕТ СН'!$H$11+СВЦЭМ!$D$10+'СЕТ СН'!$H$6-'СЕТ СН'!$H$23</f>
        <v>1224.7645049500002</v>
      </c>
      <c r="N107" s="36">
        <f>SUMIFS(СВЦЭМ!$D$33:$D$776,СВЦЭМ!$A$33:$A$776,$A107,СВЦЭМ!$B$33:$B$776,N$83)+'СЕТ СН'!$H$11+СВЦЭМ!$D$10+'СЕТ СН'!$H$6-'СЕТ СН'!$H$23</f>
        <v>1214.91949174</v>
      </c>
      <c r="O107" s="36">
        <f>SUMIFS(СВЦЭМ!$D$33:$D$776,СВЦЭМ!$A$33:$A$776,$A107,СВЦЭМ!$B$33:$B$776,O$83)+'СЕТ СН'!$H$11+СВЦЭМ!$D$10+'СЕТ СН'!$H$6-'СЕТ СН'!$H$23</f>
        <v>1214.82510699</v>
      </c>
      <c r="P107" s="36">
        <f>SUMIFS(СВЦЭМ!$D$33:$D$776,СВЦЭМ!$A$33:$A$776,$A107,СВЦЭМ!$B$33:$B$776,P$83)+'СЕТ СН'!$H$11+СВЦЭМ!$D$10+'СЕТ СН'!$H$6-'СЕТ СН'!$H$23</f>
        <v>1222.1478815099999</v>
      </c>
      <c r="Q107" s="36">
        <f>SUMIFS(СВЦЭМ!$D$33:$D$776,СВЦЭМ!$A$33:$A$776,$A107,СВЦЭМ!$B$33:$B$776,Q$83)+'СЕТ СН'!$H$11+СВЦЭМ!$D$10+'СЕТ СН'!$H$6-'СЕТ СН'!$H$23</f>
        <v>1210.5602621500002</v>
      </c>
      <c r="R107" s="36">
        <f>SUMIFS(СВЦЭМ!$D$33:$D$776,СВЦЭМ!$A$33:$A$776,$A107,СВЦЭМ!$B$33:$B$776,R$83)+'СЕТ СН'!$H$11+СВЦЭМ!$D$10+'СЕТ СН'!$H$6-'СЕТ СН'!$H$23</f>
        <v>1232.7545592000001</v>
      </c>
      <c r="S107" s="36">
        <f>SUMIFS(СВЦЭМ!$D$33:$D$776,СВЦЭМ!$A$33:$A$776,$A107,СВЦЭМ!$B$33:$B$776,S$83)+'СЕТ СН'!$H$11+СВЦЭМ!$D$10+'СЕТ СН'!$H$6-'СЕТ СН'!$H$23</f>
        <v>1244.1622726200001</v>
      </c>
      <c r="T107" s="36">
        <f>SUMIFS(СВЦЭМ!$D$33:$D$776,СВЦЭМ!$A$33:$A$776,$A107,СВЦЭМ!$B$33:$B$776,T$83)+'СЕТ СН'!$H$11+СВЦЭМ!$D$10+'СЕТ СН'!$H$6-'СЕТ СН'!$H$23</f>
        <v>1236.900729</v>
      </c>
      <c r="U107" s="36">
        <f>SUMIFS(СВЦЭМ!$D$33:$D$776,СВЦЭМ!$A$33:$A$776,$A107,СВЦЭМ!$B$33:$B$776,U$83)+'СЕТ СН'!$H$11+СВЦЭМ!$D$10+'СЕТ СН'!$H$6-'СЕТ СН'!$H$23</f>
        <v>1248.0345976399999</v>
      </c>
      <c r="V107" s="36">
        <f>SUMIFS(СВЦЭМ!$D$33:$D$776,СВЦЭМ!$A$33:$A$776,$A107,СВЦЭМ!$B$33:$B$776,V$83)+'СЕТ СН'!$H$11+СВЦЭМ!$D$10+'СЕТ СН'!$H$6-'СЕТ СН'!$H$23</f>
        <v>1244.4328930300001</v>
      </c>
      <c r="W107" s="36">
        <f>SUMIFS(СВЦЭМ!$D$33:$D$776,СВЦЭМ!$A$33:$A$776,$A107,СВЦЭМ!$B$33:$B$776,W$83)+'СЕТ СН'!$H$11+СВЦЭМ!$D$10+'СЕТ СН'!$H$6-'СЕТ СН'!$H$23</f>
        <v>1244.3407690399999</v>
      </c>
      <c r="X107" s="36">
        <f>SUMIFS(СВЦЭМ!$D$33:$D$776,СВЦЭМ!$A$33:$A$776,$A107,СВЦЭМ!$B$33:$B$776,X$83)+'СЕТ СН'!$H$11+СВЦЭМ!$D$10+'СЕТ СН'!$H$6-'СЕТ СН'!$H$23</f>
        <v>1243.22579498</v>
      </c>
      <c r="Y107" s="36">
        <f>SUMIFS(СВЦЭМ!$D$33:$D$776,СВЦЭМ!$A$33:$A$776,$A107,СВЦЭМ!$B$33:$B$776,Y$83)+'СЕТ СН'!$H$11+СВЦЭМ!$D$10+'СЕТ СН'!$H$6-'СЕТ СН'!$H$23</f>
        <v>1268.96154499</v>
      </c>
    </row>
    <row r="108" spans="1:25" ht="15.75" x14ac:dyDescent="0.2">
      <c r="A108" s="35">
        <f t="shared" si="2"/>
        <v>43794</v>
      </c>
      <c r="B108" s="36">
        <f>SUMIFS(СВЦЭМ!$D$33:$D$776,СВЦЭМ!$A$33:$A$776,$A108,СВЦЭМ!$B$33:$B$776,B$83)+'СЕТ СН'!$H$11+СВЦЭМ!$D$10+'СЕТ СН'!$H$6-'СЕТ СН'!$H$23</f>
        <v>1308.5544499900002</v>
      </c>
      <c r="C108" s="36">
        <f>SUMIFS(СВЦЭМ!$D$33:$D$776,СВЦЭМ!$A$33:$A$776,$A108,СВЦЭМ!$B$33:$B$776,C$83)+'СЕТ СН'!$H$11+СВЦЭМ!$D$10+'СЕТ СН'!$H$6-'СЕТ СН'!$H$23</f>
        <v>1330.5845595599999</v>
      </c>
      <c r="D108" s="36">
        <f>SUMIFS(СВЦЭМ!$D$33:$D$776,СВЦЭМ!$A$33:$A$776,$A108,СВЦЭМ!$B$33:$B$776,D$83)+'СЕТ СН'!$H$11+СВЦЭМ!$D$10+'СЕТ СН'!$H$6-'СЕТ СН'!$H$23</f>
        <v>1368.9254444600001</v>
      </c>
      <c r="E108" s="36">
        <f>SUMIFS(СВЦЭМ!$D$33:$D$776,СВЦЭМ!$A$33:$A$776,$A108,СВЦЭМ!$B$33:$B$776,E$83)+'СЕТ СН'!$H$11+СВЦЭМ!$D$10+'СЕТ СН'!$H$6-'СЕТ СН'!$H$23</f>
        <v>1375.7662220699999</v>
      </c>
      <c r="F108" s="36">
        <f>SUMIFS(СВЦЭМ!$D$33:$D$776,СВЦЭМ!$A$33:$A$776,$A108,СВЦЭМ!$B$33:$B$776,F$83)+'СЕТ СН'!$H$11+СВЦЭМ!$D$10+'СЕТ СН'!$H$6-'СЕТ СН'!$H$23</f>
        <v>1359.5917882600002</v>
      </c>
      <c r="G108" s="36">
        <f>SUMIFS(СВЦЭМ!$D$33:$D$776,СВЦЭМ!$A$33:$A$776,$A108,СВЦЭМ!$B$33:$B$776,G$83)+'СЕТ СН'!$H$11+СВЦЭМ!$D$10+'СЕТ СН'!$H$6-'СЕТ СН'!$H$23</f>
        <v>1359.1471177399999</v>
      </c>
      <c r="H108" s="36">
        <f>SUMIFS(СВЦЭМ!$D$33:$D$776,СВЦЭМ!$A$33:$A$776,$A108,СВЦЭМ!$B$33:$B$776,H$83)+'СЕТ СН'!$H$11+СВЦЭМ!$D$10+'СЕТ СН'!$H$6-'СЕТ СН'!$H$23</f>
        <v>1318.1567728</v>
      </c>
      <c r="I108" s="36">
        <f>SUMIFS(СВЦЭМ!$D$33:$D$776,СВЦЭМ!$A$33:$A$776,$A108,СВЦЭМ!$B$33:$B$776,I$83)+'СЕТ СН'!$H$11+СВЦЭМ!$D$10+'СЕТ СН'!$H$6-'СЕТ СН'!$H$23</f>
        <v>1301.9902058299999</v>
      </c>
      <c r="J108" s="36">
        <f>SUMIFS(СВЦЭМ!$D$33:$D$776,СВЦЭМ!$A$33:$A$776,$A108,СВЦЭМ!$B$33:$B$776,J$83)+'СЕТ СН'!$H$11+СВЦЭМ!$D$10+'СЕТ СН'!$H$6-'СЕТ СН'!$H$23</f>
        <v>1284.5167028000001</v>
      </c>
      <c r="K108" s="36">
        <f>SUMIFS(СВЦЭМ!$D$33:$D$776,СВЦЭМ!$A$33:$A$776,$A108,СВЦЭМ!$B$33:$B$776,K$83)+'СЕТ СН'!$H$11+СВЦЭМ!$D$10+'СЕТ СН'!$H$6-'СЕТ СН'!$H$23</f>
        <v>1274.15506114</v>
      </c>
      <c r="L108" s="36">
        <f>SUMIFS(СВЦЭМ!$D$33:$D$776,СВЦЭМ!$A$33:$A$776,$A108,СВЦЭМ!$B$33:$B$776,L$83)+'СЕТ СН'!$H$11+СВЦЭМ!$D$10+'СЕТ СН'!$H$6-'СЕТ СН'!$H$23</f>
        <v>1232.4667179799999</v>
      </c>
      <c r="M108" s="36">
        <f>SUMIFS(СВЦЭМ!$D$33:$D$776,СВЦЭМ!$A$33:$A$776,$A108,СВЦЭМ!$B$33:$B$776,M$83)+'СЕТ СН'!$H$11+СВЦЭМ!$D$10+'СЕТ СН'!$H$6-'СЕТ СН'!$H$23</f>
        <v>1232.6993411100002</v>
      </c>
      <c r="N108" s="36">
        <f>SUMIFS(СВЦЭМ!$D$33:$D$776,СВЦЭМ!$A$33:$A$776,$A108,СВЦЭМ!$B$33:$B$776,N$83)+'СЕТ СН'!$H$11+СВЦЭМ!$D$10+'СЕТ СН'!$H$6-'СЕТ СН'!$H$23</f>
        <v>1221.54587846</v>
      </c>
      <c r="O108" s="36">
        <f>SUMIFS(СВЦЭМ!$D$33:$D$776,СВЦЭМ!$A$33:$A$776,$A108,СВЦЭМ!$B$33:$B$776,O$83)+'СЕТ СН'!$H$11+СВЦЭМ!$D$10+'СЕТ СН'!$H$6-'СЕТ СН'!$H$23</f>
        <v>1229.5290652900001</v>
      </c>
      <c r="P108" s="36">
        <f>SUMIFS(СВЦЭМ!$D$33:$D$776,СВЦЭМ!$A$33:$A$776,$A108,СВЦЭМ!$B$33:$B$776,P$83)+'СЕТ СН'!$H$11+СВЦЭМ!$D$10+'СЕТ СН'!$H$6-'СЕТ СН'!$H$23</f>
        <v>1237.5742718900001</v>
      </c>
      <c r="Q108" s="36">
        <f>SUMIFS(СВЦЭМ!$D$33:$D$776,СВЦЭМ!$A$33:$A$776,$A108,СВЦЭМ!$B$33:$B$776,Q$83)+'СЕТ СН'!$H$11+СВЦЭМ!$D$10+'СЕТ СН'!$H$6-'СЕТ СН'!$H$23</f>
        <v>1212.3110636199999</v>
      </c>
      <c r="R108" s="36">
        <f>SUMIFS(СВЦЭМ!$D$33:$D$776,СВЦЭМ!$A$33:$A$776,$A108,СВЦЭМ!$B$33:$B$776,R$83)+'СЕТ СН'!$H$11+СВЦЭМ!$D$10+'СЕТ СН'!$H$6-'СЕТ СН'!$H$23</f>
        <v>1225.1915295900001</v>
      </c>
      <c r="S108" s="36">
        <f>SUMIFS(СВЦЭМ!$D$33:$D$776,СВЦЭМ!$A$33:$A$776,$A108,СВЦЭМ!$B$33:$B$776,S$83)+'СЕТ СН'!$H$11+СВЦЭМ!$D$10+'СЕТ СН'!$H$6-'СЕТ СН'!$H$23</f>
        <v>1221.7143442500001</v>
      </c>
      <c r="T108" s="36">
        <f>SUMIFS(СВЦЭМ!$D$33:$D$776,СВЦЭМ!$A$33:$A$776,$A108,СВЦЭМ!$B$33:$B$776,T$83)+'СЕТ СН'!$H$11+СВЦЭМ!$D$10+'СЕТ СН'!$H$6-'СЕТ СН'!$H$23</f>
        <v>1216.4163750600001</v>
      </c>
      <c r="U108" s="36">
        <f>SUMIFS(СВЦЭМ!$D$33:$D$776,СВЦЭМ!$A$33:$A$776,$A108,СВЦЭМ!$B$33:$B$776,U$83)+'СЕТ СН'!$H$11+СВЦЭМ!$D$10+'СЕТ СН'!$H$6-'СЕТ СН'!$H$23</f>
        <v>1224.49579356</v>
      </c>
      <c r="V108" s="36">
        <f>SUMIFS(СВЦЭМ!$D$33:$D$776,СВЦЭМ!$A$33:$A$776,$A108,СВЦЭМ!$B$33:$B$776,V$83)+'СЕТ СН'!$H$11+СВЦЭМ!$D$10+'СЕТ СН'!$H$6-'СЕТ СН'!$H$23</f>
        <v>1231.6707862100002</v>
      </c>
      <c r="W108" s="36">
        <f>SUMIFS(СВЦЭМ!$D$33:$D$776,СВЦЭМ!$A$33:$A$776,$A108,СВЦЭМ!$B$33:$B$776,W$83)+'СЕТ СН'!$H$11+СВЦЭМ!$D$10+'СЕТ СН'!$H$6-'СЕТ СН'!$H$23</f>
        <v>1255.5929393500001</v>
      </c>
      <c r="X108" s="36">
        <f>SUMIFS(СВЦЭМ!$D$33:$D$776,СВЦЭМ!$A$33:$A$776,$A108,СВЦЭМ!$B$33:$B$776,X$83)+'СЕТ СН'!$H$11+СВЦЭМ!$D$10+'СЕТ СН'!$H$6-'СЕТ СН'!$H$23</f>
        <v>1267.0497359400001</v>
      </c>
      <c r="Y108" s="36">
        <f>SUMIFS(СВЦЭМ!$D$33:$D$776,СВЦЭМ!$A$33:$A$776,$A108,СВЦЭМ!$B$33:$B$776,Y$83)+'СЕТ СН'!$H$11+СВЦЭМ!$D$10+'СЕТ СН'!$H$6-'СЕТ СН'!$H$23</f>
        <v>1282.9686099099999</v>
      </c>
    </row>
    <row r="109" spans="1:25" ht="15.75" x14ac:dyDescent="0.2">
      <c r="A109" s="35">
        <f t="shared" si="2"/>
        <v>43795</v>
      </c>
      <c r="B109" s="36">
        <f>SUMIFS(СВЦЭМ!$D$33:$D$776,СВЦЭМ!$A$33:$A$776,$A109,СВЦЭМ!$B$33:$B$776,B$83)+'СЕТ СН'!$H$11+СВЦЭМ!$D$10+'СЕТ СН'!$H$6-'СЕТ СН'!$H$23</f>
        <v>1333.9911557200001</v>
      </c>
      <c r="C109" s="36">
        <f>SUMIFS(СВЦЭМ!$D$33:$D$776,СВЦЭМ!$A$33:$A$776,$A109,СВЦЭМ!$B$33:$B$776,C$83)+'СЕТ СН'!$H$11+СВЦЭМ!$D$10+'СЕТ СН'!$H$6-'СЕТ СН'!$H$23</f>
        <v>1346.6600575900002</v>
      </c>
      <c r="D109" s="36">
        <f>SUMIFS(СВЦЭМ!$D$33:$D$776,СВЦЭМ!$A$33:$A$776,$A109,СВЦЭМ!$B$33:$B$776,D$83)+'СЕТ СН'!$H$11+СВЦЭМ!$D$10+'СЕТ СН'!$H$6-'СЕТ СН'!$H$23</f>
        <v>1360.8614478200002</v>
      </c>
      <c r="E109" s="36">
        <f>SUMIFS(СВЦЭМ!$D$33:$D$776,СВЦЭМ!$A$33:$A$776,$A109,СВЦЭМ!$B$33:$B$776,E$83)+'СЕТ СН'!$H$11+СВЦЭМ!$D$10+'СЕТ СН'!$H$6-'СЕТ СН'!$H$23</f>
        <v>1364.62806206</v>
      </c>
      <c r="F109" s="36">
        <f>SUMIFS(СВЦЭМ!$D$33:$D$776,СВЦЭМ!$A$33:$A$776,$A109,СВЦЭМ!$B$33:$B$776,F$83)+'СЕТ СН'!$H$11+СВЦЭМ!$D$10+'СЕТ СН'!$H$6-'СЕТ СН'!$H$23</f>
        <v>1353.1208232399999</v>
      </c>
      <c r="G109" s="36">
        <f>SUMIFS(СВЦЭМ!$D$33:$D$776,СВЦЭМ!$A$33:$A$776,$A109,СВЦЭМ!$B$33:$B$776,G$83)+'СЕТ СН'!$H$11+СВЦЭМ!$D$10+'СЕТ СН'!$H$6-'СЕТ СН'!$H$23</f>
        <v>1349.7553302400001</v>
      </c>
      <c r="H109" s="36">
        <f>SUMIFS(СВЦЭМ!$D$33:$D$776,СВЦЭМ!$A$33:$A$776,$A109,СВЦЭМ!$B$33:$B$776,H$83)+'СЕТ СН'!$H$11+СВЦЭМ!$D$10+'СЕТ СН'!$H$6-'СЕТ СН'!$H$23</f>
        <v>1323.7927531999999</v>
      </c>
      <c r="I109" s="36">
        <f>SUMIFS(СВЦЭМ!$D$33:$D$776,СВЦЭМ!$A$33:$A$776,$A109,СВЦЭМ!$B$33:$B$776,I$83)+'СЕТ СН'!$H$11+СВЦЭМ!$D$10+'СЕТ СН'!$H$6-'СЕТ СН'!$H$23</f>
        <v>1319.63640846</v>
      </c>
      <c r="J109" s="36">
        <f>SUMIFS(СВЦЭМ!$D$33:$D$776,СВЦЭМ!$A$33:$A$776,$A109,СВЦЭМ!$B$33:$B$776,J$83)+'СЕТ СН'!$H$11+СВЦЭМ!$D$10+'СЕТ СН'!$H$6-'СЕТ СН'!$H$23</f>
        <v>1279.32568477</v>
      </c>
      <c r="K109" s="36">
        <f>SUMIFS(СВЦЭМ!$D$33:$D$776,СВЦЭМ!$A$33:$A$776,$A109,СВЦЭМ!$B$33:$B$776,K$83)+'СЕТ СН'!$H$11+СВЦЭМ!$D$10+'СЕТ СН'!$H$6-'СЕТ СН'!$H$23</f>
        <v>1261.90946373</v>
      </c>
      <c r="L109" s="36">
        <f>SUMIFS(СВЦЭМ!$D$33:$D$776,СВЦЭМ!$A$33:$A$776,$A109,СВЦЭМ!$B$33:$B$776,L$83)+'СЕТ СН'!$H$11+СВЦЭМ!$D$10+'СЕТ СН'!$H$6-'СЕТ СН'!$H$23</f>
        <v>1226.2016617700001</v>
      </c>
      <c r="M109" s="36">
        <f>SUMIFS(СВЦЭМ!$D$33:$D$776,СВЦЭМ!$A$33:$A$776,$A109,СВЦЭМ!$B$33:$B$776,M$83)+'СЕТ СН'!$H$11+СВЦЭМ!$D$10+'СЕТ СН'!$H$6-'СЕТ СН'!$H$23</f>
        <v>1226.5276330500001</v>
      </c>
      <c r="N109" s="36">
        <f>SUMIFS(СВЦЭМ!$D$33:$D$776,СВЦЭМ!$A$33:$A$776,$A109,СВЦЭМ!$B$33:$B$776,N$83)+'СЕТ СН'!$H$11+СВЦЭМ!$D$10+'СЕТ СН'!$H$6-'СЕТ СН'!$H$23</f>
        <v>1213.28336704</v>
      </c>
      <c r="O109" s="36">
        <f>SUMIFS(СВЦЭМ!$D$33:$D$776,СВЦЭМ!$A$33:$A$776,$A109,СВЦЭМ!$B$33:$B$776,O$83)+'СЕТ СН'!$H$11+СВЦЭМ!$D$10+'СЕТ СН'!$H$6-'СЕТ СН'!$H$23</f>
        <v>1223.1902062500001</v>
      </c>
      <c r="P109" s="36">
        <f>SUMIFS(СВЦЭМ!$D$33:$D$776,СВЦЭМ!$A$33:$A$776,$A109,СВЦЭМ!$B$33:$B$776,P$83)+'СЕТ СН'!$H$11+СВЦЭМ!$D$10+'СЕТ СН'!$H$6-'СЕТ СН'!$H$23</f>
        <v>1233.48533561</v>
      </c>
      <c r="Q109" s="36">
        <f>SUMIFS(СВЦЭМ!$D$33:$D$776,СВЦЭМ!$A$33:$A$776,$A109,СВЦЭМ!$B$33:$B$776,Q$83)+'СЕТ СН'!$H$11+СВЦЭМ!$D$10+'СЕТ СН'!$H$6-'СЕТ СН'!$H$23</f>
        <v>1228.49030754</v>
      </c>
      <c r="R109" s="36">
        <f>SUMIFS(СВЦЭМ!$D$33:$D$776,СВЦЭМ!$A$33:$A$776,$A109,СВЦЭМ!$B$33:$B$776,R$83)+'СЕТ СН'!$H$11+СВЦЭМ!$D$10+'СЕТ СН'!$H$6-'СЕТ СН'!$H$23</f>
        <v>1248.13152717</v>
      </c>
      <c r="S109" s="36">
        <f>SUMIFS(СВЦЭМ!$D$33:$D$776,СВЦЭМ!$A$33:$A$776,$A109,СВЦЭМ!$B$33:$B$776,S$83)+'СЕТ СН'!$H$11+СВЦЭМ!$D$10+'СЕТ СН'!$H$6-'СЕТ СН'!$H$23</f>
        <v>1250.3109694100001</v>
      </c>
      <c r="T109" s="36">
        <f>SUMIFS(СВЦЭМ!$D$33:$D$776,СВЦЭМ!$A$33:$A$776,$A109,СВЦЭМ!$B$33:$B$776,T$83)+'СЕТ СН'!$H$11+СВЦЭМ!$D$10+'СЕТ СН'!$H$6-'СЕТ СН'!$H$23</f>
        <v>1230.33092607</v>
      </c>
      <c r="U109" s="36">
        <f>SUMIFS(СВЦЭМ!$D$33:$D$776,СВЦЭМ!$A$33:$A$776,$A109,СВЦЭМ!$B$33:$B$776,U$83)+'СЕТ СН'!$H$11+СВЦЭМ!$D$10+'СЕТ СН'!$H$6-'СЕТ СН'!$H$23</f>
        <v>1225.5362936700001</v>
      </c>
      <c r="V109" s="36">
        <f>SUMIFS(СВЦЭМ!$D$33:$D$776,СВЦЭМ!$A$33:$A$776,$A109,СВЦЭМ!$B$33:$B$776,V$83)+'СЕТ СН'!$H$11+СВЦЭМ!$D$10+'СЕТ СН'!$H$6-'СЕТ СН'!$H$23</f>
        <v>1239.623421</v>
      </c>
      <c r="W109" s="36">
        <f>SUMIFS(СВЦЭМ!$D$33:$D$776,СВЦЭМ!$A$33:$A$776,$A109,СВЦЭМ!$B$33:$B$776,W$83)+'СЕТ СН'!$H$11+СВЦЭМ!$D$10+'СЕТ СН'!$H$6-'СЕТ СН'!$H$23</f>
        <v>1271.7340689</v>
      </c>
      <c r="X109" s="36">
        <f>SUMIFS(СВЦЭМ!$D$33:$D$776,СВЦЭМ!$A$33:$A$776,$A109,СВЦЭМ!$B$33:$B$776,X$83)+'СЕТ СН'!$H$11+СВЦЭМ!$D$10+'СЕТ СН'!$H$6-'СЕТ СН'!$H$23</f>
        <v>1274.70533099</v>
      </c>
      <c r="Y109" s="36">
        <f>SUMIFS(СВЦЭМ!$D$33:$D$776,СВЦЭМ!$A$33:$A$776,$A109,СВЦЭМ!$B$33:$B$776,Y$83)+'СЕТ СН'!$H$11+СВЦЭМ!$D$10+'СЕТ СН'!$H$6-'СЕТ СН'!$H$23</f>
        <v>1299.3292638299999</v>
      </c>
    </row>
    <row r="110" spans="1:25" ht="15.75" x14ac:dyDescent="0.2">
      <c r="A110" s="35">
        <f t="shared" si="2"/>
        <v>43796</v>
      </c>
      <c r="B110" s="36">
        <f>SUMIFS(СВЦЭМ!$D$33:$D$776,СВЦЭМ!$A$33:$A$776,$A110,СВЦЭМ!$B$33:$B$776,B$83)+'СЕТ СН'!$H$11+СВЦЭМ!$D$10+'СЕТ СН'!$H$6-'СЕТ СН'!$H$23</f>
        <v>1341.5704284000001</v>
      </c>
      <c r="C110" s="36">
        <f>SUMIFS(СВЦЭМ!$D$33:$D$776,СВЦЭМ!$A$33:$A$776,$A110,СВЦЭМ!$B$33:$B$776,C$83)+'СЕТ СН'!$H$11+СВЦЭМ!$D$10+'СЕТ СН'!$H$6-'СЕТ СН'!$H$23</f>
        <v>1356.7195299300001</v>
      </c>
      <c r="D110" s="36">
        <f>SUMIFS(СВЦЭМ!$D$33:$D$776,СВЦЭМ!$A$33:$A$776,$A110,СВЦЭМ!$B$33:$B$776,D$83)+'СЕТ СН'!$H$11+СВЦЭМ!$D$10+'СЕТ СН'!$H$6-'СЕТ СН'!$H$23</f>
        <v>1386.31288311</v>
      </c>
      <c r="E110" s="36">
        <f>SUMIFS(СВЦЭМ!$D$33:$D$776,СВЦЭМ!$A$33:$A$776,$A110,СВЦЭМ!$B$33:$B$776,E$83)+'СЕТ СН'!$H$11+СВЦЭМ!$D$10+'СЕТ СН'!$H$6-'СЕТ СН'!$H$23</f>
        <v>1385.44107145</v>
      </c>
      <c r="F110" s="36">
        <f>SUMIFS(СВЦЭМ!$D$33:$D$776,СВЦЭМ!$A$33:$A$776,$A110,СВЦЭМ!$B$33:$B$776,F$83)+'СЕТ СН'!$H$11+СВЦЭМ!$D$10+'СЕТ СН'!$H$6-'СЕТ СН'!$H$23</f>
        <v>1380.74432905</v>
      </c>
      <c r="G110" s="36">
        <f>SUMIFS(СВЦЭМ!$D$33:$D$776,СВЦЭМ!$A$33:$A$776,$A110,СВЦЭМ!$B$33:$B$776,G$83)+'СЕТ СН'!$H$11+СВЦЭМ!$D$10+'СЕТ СН'!$H$6-'СЕТ СН'!$H$23</f>
        <v>1367.2373626600001</v>
      </c>
      <c r="H110" s="36">
        <f>SUMIFS(СВЦЭМ!$D$33:$D$776,СВЦЭМ!$A$33:$A$776,$A110,СВЦЭМ!$B$33:$B$776,H$83)+'СЕТ СН'!$H$11+СВЦЭМ!$D$10+'СЕТ СН'!$H$6-'СЕТ СН'!$H$23</f>
        <v>1337.8280407500001</v>
      </c>
      <c r="I110" s="36">
        <f>SUMIFS(СВЦЭМ!$D$33:$D$776,СВЦЭМ!$A$33:$A$776,$A110,СВЦЭМ!$B$33:$B$776,I$83)+'СЕТ СН'!$H$11+СВЦЭМ!$D$10+'СЕТ СН'!$H$6-'СЕТ СН'!$H$23</f>
        <v>1347.3302851000001</v>
      </c>
      <c r="J110" s="36">
        <f>SUMIFS(СВЦЭМ!$D$33:$D$776,СВЦЭМ!$A$33:$A$776,$A110,СВЦЭМ!$B$33:$B$776,J$83)+'СЕТ СН'!$H$11+СВЦЭМ!$D$10+'СЕТ СН'!$H$6-'СЕТ СН'!$H$23</f>
        <v>1314.4270661099999</v>
      </c>
      <c r="K110" s="36">
        <f>SUMIFS(СВЦЭМ!$D$33:$D$776,СВЦЭМ!$A$33:$A$776,$A110,СВЦЭМ!$B$33:$B$776,K$83)+'СЕТ СН'!$H$11+СВЦЭМ!$D$10+'СЕТ СН'!$H$6-'СЕТ СН'!$H$23</f>
        <v>1301.3840897</v>
      </c>
      <c r="L110" s="36">
        <f>SUMIFS(СВЦЭМ!$D$33:$D$776,СВЦЭМ!$A$33:$A$776,$A110,СВЦЭМ!$B$33:$B$776,L$83)+'СЕТ СН'!$H$11+СВЦЭМ!$D$10+'СЕТ СН'!$H$6-'СЕТ СН'!$H$23</f>
        <v>1265.80851532</v>
      </c>
      <c r="M110" s="36">
        <f>SUMIFS(СВЦЭМ!$D$33:$D$776,СВЦЭМ!$A$33:$A$776,$A110,СВЦЭМ!$B$33:$B$776,M$83)+'СЕТ СН'!$H$11+СВЦЭМ!$D$10+'СЕТ СН'!$H$6-'СЕТ СН'!$H$23</f>
        <v>1254.65595308</v>
      </c>
      <c r="N110" s="36">
        <f>SUMIFS(СВЦЭМ!$D$33:$D$776,СВЦЭМ!$A$33:$A$776,$A110,СВЦЭМ!$B$33:$B$776,N$83)+'СЕТ СН'!$H$11+СВЦЭМ!$D$10+'СЕТ СН'!$H$6-'СЕТ СН'!$H$23</f>
        <v>1243.5543195600001</v>
      </c>
      <c r="O110" s="36">
        <f>SUMIFS(СВЦЭМ!$D$33:$D$776,СВЦЭМ!$A$33:$A$776,$A110,СВЦЭМ!$B$33:$B$776,O$83)+'СЕТ СН'!$H$11+СВЦЭМ!$D$10+'СЕТ СН'!$H$6-'СЕТ СН'!$H$23</f>
        <v>1258.3498898800001</v>
      </c>
      <c r="P110" s="36">
        <f>SUMIFS(СВЦЭМ!$D$33:$D$776,СВЦЭМ!$A$33:$A$776,$A110,СВЦЭМ!$B$33:$B$776,P$83)+'СЕТ СН'!$H$11+СВЦЭМ!$D$10+'СЕТ СН'!$H$6-'СЕТ СН'!$H$23</f>
        <v>1266.54489201</v>
      </c>
      <c r="Q110" s="36">
        <f>SUMIFS(СВЦЭМ!$D$33:$D$776,СВЦЭМ!$A$33:$A$776,$A110,СВЦЭМ!$B$33:$B$776,Q$83)+'СЕТ СН'!$H$11+СВЦЭМ!$D$10+'СЕТ СН'!$H$6-'СЕТ СН'!$H$23</f>
        <v>1250.23701781</v>
      </c>
      <c r="R110" s="36">
        <f>SUMIFS(СВЦЭМ!$D$33:$D$776,СВЦЭМ!$A$33:$A$776,$A110,СВЦЭМ!$B$33:$B$776,R$83)+'СЕТ СН'!$H$11+СВЦЭМ!$D$10+'СЕТ СН'!$H$6-'СЕТ СН'!$H$23</f>
        <v>1252.9435209799999</v>
      </c>
      <c r="S110" s="36">
        <f>SUMIFS(СВЦЭМ!$D$33:$D$776,СВЦЭМ!$A$33:$A$776,$A110,СВЦЭМ!$B$33:$B$776,S$83)+'СЕТ СН'!$H$11+СВЦЭМ!$D$10+'СЕТ СН'!$H$6-'СЕТ СН'!$H$23</f>
        <v>1266.4554011700002</v>
      </c>
      <c r="T110" s="36">
        <f>SUMIFS(СВЦЭМ!$D$33:$D$776,СВЦЭМ!$A$33:$A$776,$A110,СВЦЭМ!$B$33:$B$776,T$83)+'СЕТ СН'!$H$11+СВЦЭМ!$D$10+'СЕТ СН'!$H$6-'СЕТ СН'!$H$23</f>
        <v>1247.4895568100001</v>
      </c>
      <c r="U110" s="36">
        <f>SUMIFS(СВЦЭМ!$D$33:$D$776,СВЦЭМ!$A$33:$A$776,$A110,СВЦЭМ!$B$33:$B$776,U$83)+'СЕТ СН'!$H$11+СВЦЭМ!$D$10+'СЕТ СН'!$H$6-'СЕТ СН'!$H$23</f>
        <v>1243.1971028200001</v>
      </c>
      <c r="V110" s="36">
        <f>SUMIFS(СВЦЭМ!$D$33:$D$776,СВЦЭМ!$A$33:$A$776,$A110,СВЦЭМ!$B$33:$B$776,V$83)+'СЕТ СН'!$H$11+СВЦЭМ!$D$10+'СЕТ СН'!$H$6-'СЕТ СН'!$H$23</f>
        <v>1246.42662799</v>
      </c>
      <c r="W110" s="36">
        <f>SUMIFS(СВЦЭМ!$D$33:$D$776,СВЦЭМ!$A$33:$A$776,$A110,СВЦЭМ!$B$33:$B$776,W$83)+'СЕТ СН'!$H$11+СВЦЭМ!$D$10+'СЕТ СН'!$H$6-'СЕТ СН'!$H$23</f>
        <v>1248.7507986200001</v>
      </c>
      <c r="X110" s="36">
        <f>SUMIFS(СВЦЭМ!$D$33:$D$776,СВЦЭМ!$A$33:$A$776,$A110,СВЦЭМ!$B$33:$B$776,X$83)+'СЕТ СН'!$H$11+СВЦЭМ!$D$10+'СЕТ СН'!$H$6-'СЕТ СН'!$H$23</f>
        <v>1260.2077139</v>
      </c>
      <c r="Y110" s="36">
        <f>SUMIFS(СВЦЭМ!$D$33:$D$776,СВЦЭМ!$A$33:$A$776,$A110,СВЦЭМ!$B$33:$B$776,Y$83)+'СЕТ СН'!$H$11+СВЦЭМ!$D$10+'СЕТ СН'!$H$6-'СЕТ СН'!$H$23</f>
        <v>1283.5872729900002</v>
      </c>
    </row>
    <row r="111" spans="1:25" ht="15.75" x14ac:dyDescent="0.2">
      <c r="A111" s="35">
        <f t="shared" si="2"/>
        <v>43797</v>
      </c>
      <c r="B111" s="36">
        <f>SUMIFS(СВЦЭМ!$D$33:$D$776,СВЦЭМ!$A$33:$A$776,$A111,СВЦЭМ!$B$33:$B$776,B$83)+'СЕТ СН'!$H$11+СВЦЭМ!$D$10+'СЕТ СН'!$H$6-'СЕТ СН'!$H$23</f>
        <v>1362.7597786000001</v>
      </c>
      <c r="C111" s="36">
        <f>SUMIFS(СВЦЭМ!$D$33:$D$776,СВЦЭМ!$A$33:$A$776,$A111,СВЦЭМ!$B$33:$B$776,C$83)+'СЕТ СН'!$H$11+СВЦЭМ!$D$10+'СЕТ СН'!$H$6-'СЕТ СН'!$H$23</f>
        <v>1385.45693497</v>
      </c>
      <c r="D111" s="36">
        <f>SUMIFS(СВЦЭМ!$D$33:$D$776,СВЦЭМ!$A$33:$A$776,$A111,СВЦЭМ!$B$33:$B$776,D$83)+'СЕТ СН'!$H$11+СВЦЭМ!$D$10+'СЕТ СН'!$H$6-'СЕТ СН'!$H$23</f>
        <v>1425.90644737</v>
      </c>
      <c r="E111" s="36">
        <f>SUMIFS(СВЦЭМ!$D$33:$D$776,СВЦЭМ!$A$33:$A$776,$A111,СВЦЭМ!$B$33:$B$776,E$83)+'СЕТ СН'!$H$11+СВЦЭМ!$D$10+'СЕТ СН'!$H$6-'СЕТ СН'!$H$23</f>
        <v>1410.2647594300001</v>
      </c>
      <c r="F111" s="36">
        <f>SUMIFS(СВЦЭМ!$D$33:$D$776,СВЦЭМ!$A$33:$A$776,$A111,СВЦЭМ!$B$33:$B$776,F$83)+'СЕТ СН'!$H$11+СВЦЭМ!$D$10+'СЕТ СН'!$H$6-'СЕТ СН'!$H$23</f>
        <v>1400.3446841</v>
      </c>
      <c r="G111" s="36">
        <f>SUMIFS(СВЦЭМ!$D$33:$D$776,СВЦЭМ!$A$33:$A$776,$A111,СВЦЭМ!$B$33:$B$776,G$83)+'СЕТ СН'!$H$11+СВЦЭМ!$D$10+'СЕТ СН'!$H$6-'СЕТ СН'!$H$23</f>
        <v>1397.2967888799999</v>
      </c>
      <c r="H111" s="36">
        <f>SUMIFS(СВЦЭМ!$D$33:$D$776,СВЦЭМ!$A$33:$A$776,$A111,СВЦЭМ!$B$33:$B$776,H$83)+'СЕТ СН'!$H$11+СВЦЭМ!$D$10+'СЕТ СН'!$H$6-'СЕТ СН'!$H$23</f>
        <v>1370.6377684700001</v>
      </c>
      <c r="I111" s="36">
        <f>SUMIFS(СВЦЭМ!$D$33:$D$776,СВЦЭМ!$A$33:$A$776,$A111,СВЦЭМ!$B$33:$B$776,I$83)+'СЕТ СН'!$H$11+СВЦЭМ!$D$10+'СЕТ СН'!$H$6-'СЕТ СН'!$H$23</f>
        <v>1352.4470809899999</v>
      </c>
      <c r="J111" s="36">
        <f>SUMIFS(СВЦЭМ!$D$33:$D$776,СВЦЭМ!$A$33:$A$776,$A111,СВЦЭМ!$B$33:$B$776,J$83)+'СЕТ СН'!$H$11+СВЦЭМ!$D$10+'СЕТ СН'!$H$6-'СЕТ СН'!$H$23</f>
        <v>1335.72913556</v>
      </c>
      <c r="K111" s="36">
        <f>SUMIFS(СВЦЭМ!$D$33:$D$776,СВЦЭМ!$A$33:$A$776,$A111,СВЦЭМ!$B$33:$B$776,K$83)+'СЕТ СН'!$H$11+СВЦЭМ!$D$10+'СЕТ СН'!$H$6-'СЕТ СН'!$H$23</f>
        <v>1319.38029422</v>
      </c>
      <c r="L111" s="36">
        <f>SUMIFS(СВЦЭМ!$D$33:$D$776,СВЦЭМ!$A$33:$A$776,$A111,СВЦЭМ!$B$33:$B$776,L$83)+'СЕТ СН'!$H$11+СВЦЭМ!$D$10+'СЕТ СН'!$H$6-'СЕТ СН'!$H$23</f>
        <v>1285.78281012</v>
      </c>
      <c r="M111" s="36">
        <f>SUMIFS(СВЦЭМ!$D$33:$D$776,СВЦЭМ!$A$33:$A$776,$A111,СВЦЭМ!$B$33:$B$776,M$83)+'СЕТ СН'!$H$11+СВЦЭМ!$D$10+'СЕТ СН'!$H$6-'СЕТ СН'!$H$23</f>
        <v>1271.28136668</v>
      </c>
      <c r="N111" s="36">
        <f>SUMIFS(СВЦЭМ!$D$33:$D$776,СВЦЭМ!$A$33:$A$776,$A111,СВЦЭМ!$B$33:$B$776,N$83)+'СЕТ СН'!$H$11+СВЦЭМ!$D$10+'СЕТ СН'!$H$6-'СЕТ СН'!$H$23</f>
        <v>1267.0251536400001</v>
      </c>
      <c r="O111" s="36">
        <f>SUMIFS(СВЦЭМ!$D$33:$D$776,СВЦЭМ!$A$33:$A$776,$A111,СВЦЭМ!$B$33:$B$776,O$83)+'СЕТ СН'!$H$11+СВЦЭМ!$D$10+'СЕТ СН'!$H$6-'СЕТ СН'!$H$23</f>
        <v>1272.66510092</v>
      </c>
      <c r="P111" s="36">
        <f>SUMIFS(СВЦЭМ!$D$33:$D$776,СВЦЭМ!$A$33:$A$776,$A111,СВЦЭМ!$B$33:$B$776,P$83)+'СЕТ СН'!$H$11+СВЦЭМ!$D$10+'СЕТ СН'!$H$6-'СЕТ СН'!$H$23</f>
        <v>1277.3451083800001</v>
      </c>
      <c r="Q111" s="36">
        <f>SUMIFS(СВЦЭМ!$D$33:$D$776,СВЦЭМ!$A$33:$A$776,$A111,СВЦЭМ!$B$33:$B$776,Q$83)+'СЕТ СН'!$H$11+СВЦЭМ!$D$10+'СЕТ СН'!$H$6-'СЕТ СН'!$H$23</f>
        <v>1263.9927268400002</v>
      </c>
      <c r="R111" s="36">
        <f>SUMIFS(СВЦЭМ!$D$33:$D$776,СВЦЭМ!$A$33:$A$776,$A111,СВЦЭМ!$B$33:$B$776,R$83)+'СЕТ СН'!$H$11+СВЦЭМ!$D$10+'СЕТ СН'!$H$6-'СЕТ СН'!$H$23</f>
        <v>1274.1189047900002</v>
      </c>
      <c r="S111" s="36">
        <f>SUMIFS(СВЦЭМ!$D$33:$D$776,СВЦЭМ!$A$33:$A$776,$A111,СВЦЭМ!$B$33:$B$776,S$83)+'СЕТ СН'!$H$11+СВЦЭМ!$D$10+'СЕТ СН'!$H$6-'СЕТ СН'!$H$23</f>
        <v>1274.54930663</v>
      </c>
      <c r="T111" s="36">
        <f>SUMIFS(СВЦЭМ!$D$33:$D$776,СВЦЭМ!$A$33:$A$776,$A111,СВЦЭМ!$B$33:$B$776,T$83)+'СЕТ СН'!$H$11+СВЦЭМ!$D$10+'СЕТ СН'!$H$6-'СЕТ СН'!$H$23</f>
        <v>1272.80726768</v>
      </c>
      <c r="U111" s="36">
        <f>SUMIFS(СВЦЭМ!$D$33:$D$776,СВЦЭМ!$A$33:$A$776,$A111,СВЦЭМ!$B$33:$B$776,U$83)+'СЕТ СН'!$H$11+СВЦЭМ!$D$10+'СЕТ СН'!$H$6-'СЕТ СН'!$H$23</f>
        <v>1255.5657309200001</v>
      </c>
      <c r="V111" s="36">
        <f>SUMIFS(СВЦЭМ!$D$33:$D$776,СВЦЭМ!$A$33:$A$776,$A111,СВЦЭМ!$B$33:$B$776,V$83)+'СЕТ СН'!$H$11+СВЦЭМ!$D$10+'СЕТ СН'!$H$6-'СЕТ СН'!$H$23</f>
        <v>1244.3951399</v>
      </c>
      <c r="W111" s="36">
        <f>SUMIFS(СВЦЭМ!$D$33:$D$776,СВЦЭМ!$A$33:$A$776,$A111,СВЦЭМ!$B$33:$B$776,W$83)+'СЕТ СН'!$H$11+СВЦЭМ!$D$10+'СЕТ СН'!$H$6-'СЕТ СН'!$H$23</f>
        <v>1248.24843999</v>
      </c>
      <c r="X111" s="36">
        <f>SUMIFS(СВЦЭМ!$D$33:$D$776,СВЦЭМ!$A$33:$A$776,$A111,СВЦЭМ!$B$33:$B$776,X$83)+'СЕТ СН'!$H$11+СВЦЭМ!$D$10+'СЕТ СН'!$H$6-'СЕТ СН'!$H$23</f>
        <v>1213.3199845700001</v>
      </c>
      <c r="Y111" s="36">
        <f>SUMIFS(СВЦЭМ!$D$33:$D$776,СВЦЭМ!$A$33:$A$776,$A111,СВЦЭМ!$B$33:$B$776,Y$83)+'СЕТ СН'!$H$11+СВЦЭМ!$D$10+'СЕТ СН'!$H$6-'СЕТ СН'!$H$23</f>
        <v>1227.8416726600001</v>
      </c>
    </row>
    <row r="112" spans="1:25" ht="15.75" x14ac:dyDescent="0.2">
      <c r="A112" s="35">
        <f t="shared" si="2"/>
        <v>43798</v>
      </c>
      <c r="B112" s="36">
        <f>SUMIFS(СВЦЭМ!$D$33:$D$776,СВЦЭМ!$A$33:$A$776,$A112,СВЦЭМ!$B$33:$B$776,B$83)+'СЕТ СН'!$H$11+СВЦЭМ!$D$10+'СЕТ СН'!$H$6-'СЕТ СН'!$H$23</f>
        <v>1308.6977152200002</v>
      </c>
      <c r="C112" s="36">
        <f>SUMIFS(СВЦЭМ!$D$33:$D$776,СВЦЭМ!$A$33:$A$776,$A112,СВЦЭМ!$B$33:$B$776,C$83)+'СЕТ СН'!$H$11+СВЦЭМ!$D$10+'СЕТ СН'!$H$6-'СЕТ СН'!$H$23</f>
        <v>1311.3170845899999</v>
      </c>
      <c r="D112" s="36">
        <f>SUMIFS(СВЦЭМ!$D$33:$D$776,СВЦЭМ!$A$33:$A$776,$A112,СВЦЭМ!$B$33:$B$776,D$83)+'СЕТ СН'!$H$11+СВЦЭМ!$D$10+'СЕТ СН'!$H$6-'СЕТ СН'!$H$23</f>
        <v>1342.24658875</v>
      </c>
      <c r="E112" s="36">
        <f>SUMIFS(СВЦЭМ!$D$33:$D$776,СВЦЭМ!$A$33:$A$776,$A112,СВЦЭМ!$B$33:$B$776,E$83)+'СЕТ СН'!$H$11+СВЦЭМ!$D$10+'СЕТ СН'!$H$6-'СЕТ СН'!$H$23</f>
        <v>1345.7216913100001</v>
      </c>
      <c r="F112" s="36">
        <f>SUMIFS(СВЦЭМ!$D$33:$D$776,СВЦЭМ!$A$33:$A$776,$A112,СВЦЭМ!$B$33:$B$776,F$83)+'СЕТ СН'!$H$11+СВЦЭМ!$D$10+'СЕТ СН'!$H$6-'СЕТ СН'!$H$23</f>
        <v>1334.16960483</v>
      </c>
      <c r="G112" s="36">
        <f>SUMIFS(СВЦЭМ!$D$33:$D$776,СВЦЭМ!$A$33:$A$776,$A112,СВЦЭМ!$B$33:$B$776,G$83)+'СЕТ СН'!$H$11+СВЦЭМ!$D$10+'СЕТ СН'!$H$6-'СЕТ СН'!$H$23</f>
        <v>1333.8348369099999</v>
      </c>
      <c r="H112" s="36">
        <f>SUMIFS(СВЦЭМ!$D$33:$D$776,СВЦЭМ!$A$33:$A$776,$A112,СВЦЭМ!$B$33:$B$776,H$83)+'СЕТ СН'!$H$11+СВЦЭМ!$D$10+'СЕТ СН'!$H$6-'СЕТ СН'!$H$23</f>
        <v>1306.4458464300001</v>
      </c>
      <c r="I112" s="36">
        <f>SUMIFS(СВЦЭМ!$D$33:$D$776,СВЦЭМ!$A$33:$A$776,$A112,СВЦЭМ!$B$33:$B$776,I$83)+'СЕТ СН'!$H$11+СВЦЭМ!$D$10+'СЕТ СН'!$H$6-'СЕТ СН'!$H$23</f>
        <v>1291.4087157399999</v>
      </c>
      <c r="J112" s="36">
        <f>SUMIFS(СВЦЭМ!$D$33:$D$776,СВЦЭМ!$A$33:$A$776,$A112,СВЦЭМ!$B$33:$B$776,J$83)+'СЕТ СН'!$H$11+СВЦЭМ!$D$10+'СЕТ СН'!$H$6-'СЕТ СН'!$H$23</f>
        <v>1279.7734483899999</v>
      </c>
      <c r="K112" s="36">
        <f>SUMIFS(СВЦЭМ!$D$33:$D$776,СВЦЭМ!$A$33:$A$776,$A112,СВЦЭМ!$B$33:$B$776,K$83)+'СЕТ СН'!$H$11+СВЦЭМ!$D$10+'СЕТ СН'!$H$6-'СЕТ СН'!$H$23</f>
        <v>1266.7634925000002</v>
      </c>
      <c r="L112" s="36">
        <f>SUMIFS(СВЦЭМ!$D$33:$D$776,СВЦЭМ!$A$33:$A$776,$A112,СВЦЭМ!$B$33:$B$776,L$83)+'СЕТ СН'!$H$11+СВЦЭМ!$D$10+'СЕТ СН'!$H$6-'СЕТ СН'!$H$23</f>
        <v>1230.6607001900002</v>
      </c>
      <c r="M112" s="36">
        <f>SUMIFS(СВЦЭМ!$D$33:$D$776,СВЦЭМ!$A$33:$A$776,$A112,СВЦЭМ!$B$33:$B$776,M$83)+'СЕТ СН'!$H$11+СВЦЭМ!$D$10+'СЕТ СН'!$H$6-'СЕТ СН'!$H$23</f>
        <v>1219.2543773900002</v>
      </c>
      <c r="N112" s="36">
        <f>SUMIFS(СВЦЭМ!$D$33:$D$776,СВЦЭМ!$A$33:$A$776,$A112,СВЦЭМ!$B$33:$B$776,N$83)+'СЕТ СН'!$H$11+СВЦЭМ!$D$10+'СЕТ СН'!$H$6-'СЕТ СН'!$H$23</f>
        <v>1211.4022176799999</v>
      </c>
      <c r="O112" s="36">
        <f>SUMIFS(СВЦЭМ!$D$33:$D$776,СВЦЭМ!$A$33:$A$776,$A112,СВЦЭМ!$B$33:$B$776,O$83)+'СЕТ СН'!$H$11+СВЦЭМ!$D$10+'СЕТ СН'!$H$6-'СЕТ СН'!$H$23</f>
        <v>1222.6748025900001</v>
      </c>
      <c r="P112" s="36">
        <f>SUMIFS(СВЦЭМ!$D$33:$D$776,СВЦЭМ!$A$33:$A$776,$A112,СВЦЭМ!$B$33:$B$776,P$83)+'СЕТ СН'!$H$11+СВЦЭМ!$D$10+'СЕТ СН'!$H$6-'СЕТ СН'!$H$23</f>
        <v>1234.1710412900002</v>
      </c>
      <c r="Q112" s="36">
        <f>SUMIFS(СВЦЭМ!$D$33:$D$776,СВЦЭМ!$A$33:$A$776,$A112,СВЦЭМ!$B$33:$B$776,Q$83)+'СЕТ СН'!$H$11+СВЦЭМ!$D$10+'СЕТ СН'!$H$6-'СЕТ СН'!$H$23</f>
        <v>1243.5682775700002</v>
      </c>
      <c r="R112" s="36">
        <f>SUMIFS(СВЦЭМ!$D$33:$D$776,СВЦЭМ!$A$33:$A$776,$A112,СВЦЭМ!$B$33:$B$776,R$83)+'СЕТ СН'!$H$11+СВЦЭМ!$D$10+'СЕТ СН'!$H$6-'СЕТ СН'!$H$23</f>
        <v>1251.0458555600001</v>
      </c>
      <c r="S112" s="36">
        <f>SUMIFS(СВЦЭМ!$D$33:$D$776,СВЦЭМ!$A$33:$A$776,$A112,СВЦЭМ!$B$33:$B$776,S$83)+'СЕТ СН'!$H$11+СВЦЭМ!$D$10+'СЕТ СН'!$H$6-'СЕТ СН'!$H$23</f>
        <v>1258.1673137100001</v>
      </c>
      <c r="T112" s="36">
        <f>SUMIFS(СВЦЭМ!$D$33:$D$776,СВЦЭМ!$A$33:$A$776,$A112,СВЦЭМ!$B$33:$B$776,T$83)+'СЕТ СН'!$H$11+СВЦЭМ!$D$10+'СЕТ СН'!$H$6-'СЕТ СН'!$H$23</f>
        <v>1258.2532993899999</v>
      </c>
      <c r="U112" s="36">
        <f>SUMIFS(СВЦЭМ!$D$33:$D$776,СВЦЭМ!$A$33:$A$776,$A112,СВЦЭМ!$B$33:$B$776,U$83)+'СЕТ СН'!$H$11+СВЦЭМ!$D$10+'СЕТ СН'!$H$6-'СЕТ СН'!$H$23</f>
        <v>1252.42061328</v>
      </c>
      <c r="V112" s="36">
        <f>SUMIFS(СВЦЭМ!$D$33:$D$776,СВЦЭМ!$A$33:$A$776,$A112,СВЦЭМ!$B$33:$B$776,V$83)+'СЕТ СН'!$H$11+СВЦЭМ!$D$10+'СЕТ СН'!$H$6-'СЕТ СН'!$H$23</f>
        <v>1255.78294495</v>
      </c>
      <c r="W112" s="36">
        <f>SUMIFS(СВЦЭМ!$D$33:$D$776,СВЦЭМ!$A$33:$A$776,$A112,СВЦЭМ!$B$33:$B$776,W$83)+'СЕТ СН'!$H$11+СВЦЭМ!$D$10+'СЕТ СН'!$H$6-'СЕТ СН'!$H$23</f>
        <v>1266.2438579300001</v>
      </c>
      <c r="X112" s="36">
        <f>SUMIFS(СВЦЭМ!$D$33:$D$776,СВЦЭМ!$A$33:$A$776,$A112,СВЦЭМ!$B$33:$B$776,X$83)+'СЕТ СН'!$H$11+СВЦЭМ!$D$10+'СЕТ СН'!$H$6-'СЕТ СН'!$H$23</f>
        <v>1263.3410850400001</v>
      </c>
      <c r="Y112" s="36">
        <f>SUMIFS(СВЦЭМ!$D$33:$D$776,СВЦЭМ!$A$33:$A$776,$A112,СВЦЭМ!$B$33:$B$776,Y$83)+'СЕТ СН'!$H$11+СВЦЭМ!$D$10+'СЕТ СН'!$H$6-'СЕТ СН'!$H$23</f>
        <v>1292.7616631999999</v>
      </c>
    </row>
    <row r="113" spans="1:27" ht="15.75" x14ac:dyDescent="0.2">
      <c r="A113" s="35">
        <f t="shared" si="2"/>
        <v>43799</v>
      </c>
      <c r="B113" s="36">
        <f>SUMIFS(СВЦЭМ!$D$33:$D$776,СВЦЭМ!$A$33:$A$776,$A113,СВЦЭМ!$B$33:$B$776,B$83)+'СЕТ СН'!$H$11+СВЦЭМ!$D$10+'СЕТ СН'!$H$6-'СЕТ СН'!$H$23</f>
        <v>1340.35014232</v>
      </c>
      <c r="C113" s="36">
        <f>SUMIFS(СВЦЭМ!$D$33:$D$776,СВЦЭМ!$A$33:$A$776,$A113,СВЦЭМ!$B$33:$B$776,C$83)+'СЕТ СН'!$H$11+СВЦЭМ!$D$10+'СЕТ СН'!$H$6-'СЕТ СН'!$H$23</f>
        <v>1335.2747907400001</v>
      </c>
      <c r="D113" s="36">
        <f>SUMIFS(СВЦЭМ!$D$33:$D$776,СВЦЭМ!$A$33:$A$776,$A113,СВЦЭМ!$B$33:$B$776,D$83)+'СЕТ СН'!$H$11+СВЦЭМ!$D$10+'СЕТ СН'!$H$6-'СЕТ СН'!$H$23</f>
        <v>1375.8670268200001</v>
      </c>
      <c r="E113" s="36">
        <f>SUMIFS(СВЦЭМ!$D$33:$D$776,СВЦЭМ!$A$33:$A$776,$A113,СВЦЭМ!$B$33:$B$776,E$83)+'СЕТ СН'!$H$11+СВЦЭМ!$D$10+'СЕТ СН'!$H$6-'СЕТ СН'!$H$23</f>
        <v>1378.9197045200001</v>
      </c>
      <c r="F113" s="36">
        <f>SUMIFS(СВЦЭМ!$D$33:$D$776,СВЦЭМ!$A$33:$A$776,$A113,СВЦЭМ!$B$33:$B$776,F$83)+'СЕТ СН'!$H$11+СВЦЭМ!$D$10+'СЕТ СН'!$H$6-'СЕТ СН'!$H$23</f>
        <v>1356.8267880399999</v>
      </c>
      <c r="G113" s="36">
        <f>SUMIFS(СВЦЭМ!$D$33:$D$776,СВЦЭМ!$A$33:$A$776,$A113,СВЦЭМ!$B$33:$B$776,G$83)+'СЕТ СН'!$H$11+СВЦЭМ!$D$10+'СЕТ СН'!$H$6-'СЕТ СН'!$H$23</f>
        <v>1362.9739885700001</v>
      </c>
      <c r="H113" s="36">
        <f>SUMIFS(СВЦЭМ!$D$33:$D$776,СВЦЭМ!$A$33:$A$776,$A113,СВЦЭМ!$B$33:$B$776,H$83)+'СЕТ СН'!$H$11+СВЦЭМ!$D$10+'СЕТ СН'!$H$6-'СЕТ СН'!$H$23</f>
        <v>1345.3759087799999</v>
      </c>
      <c r="I113" s="36">
        <f>SUMIFS(СВЦЭМ!$D$33:$D$776,СВЦЭМ!$A$33:$A$776,$A113,СВЦЭМ!$B$33:$B$776,I$83)+'СЕТ СН'!$H$11+СВЦЭМ!$D$10+'СЕТ СН'!$H$6-'СЕТ СН'!$H$23</f>
        <v>1335.0021538000001</v>
      </c>
      <c r="J113" s="36">
        <f>SUMIFS(СВЦЭМ!$D$33:$D$776,СВЦЭМ!$A$33:$A$776,$A113,СВЦЭМ!$B$33:$B$776,J$83)+'СЕТ СН'!$H$11+СВЦЭМ!$D$10+'СЕТ СН'!$H$6-'СЕТ СН'!$H$23</f>
        <v>1306.67205388</v>
      </c>
      <c r="K113" s="36">
        <f>SUMIFS(СВЦЭМ!$D$33:$D$776,СВЦЭМ!$A$33:$A$776,$A113,СВЦЭМ!$B$33:$B$776,K$83)+'СЕТ СН'!$H$11+СВЦЭМ!$D$10+'СЕТ СН'!$H$6-'СЕТ СН'!$H$23</f>
        <v>1286.96959694</v>
      </c>
      <c r="L113" s="36">
        <f>SUMIFS(СВЦЭМ!$D$33:$D$776,СВЦЭМ!$A$33:$A$776,$A113,СВЦЭМ!$B$33:$B$776,L$83)+'СЕТ СН'!$H$11+СВЦЭМ!$D$10+'СЕТ СН'!$H$6-'СЕТ СН'!$H$23</f>
        <v>1245.1170405299999</v>
      </c>
      <c r="M113" s="36">
        <f>SUMIFS(СВЦЭМ!$D$33:$D$776,СВЦЭМ!$A$33:$A$776,$A113,СВЦЭМ!$B$33:$B$776,M$83)+'СЕТ СН'!$H$11+СВЦЭМ!$D$10+'СЕТ СН'!$H$6-'СЕТ СН'!$H$23</f>
        <v>1234.5439221300001</v>
      </c>
      <c r="N113" s="36">
        <f>SUMIFS(СВЦЭМ!$D$33:$D$776,СВЦЭМ!$A$33:$A$776,$A113,СВЦЭМ!$B$33:$B$776,N$83)+'СЕТ СН'!$H$11+СВЦЭМ!$D$10+'СЕТ СН'!$H$6-'СЕТ СН'!$H$23</f>
        <v>1227.9018522400002</v>
      </c>
      <c r="O113" s="36">
        <f>SUMIFS(СВЦЭМ!$D$33:$D$776,СВЦЭМ!$A$33:$A$776,$A113,СВЦЭМ!$B$33:$B$776,O$83)+'СЕТ СН'!$H$11+СВЦЭМ!$D$10+'СЕТ СН'!$H$6-'СЕТ СН'!$H$23</f>
        <v>1237.83756122</v>
      </c>
      <c r="P113" s="36">
        <f>SUMIFS(СВЦЭМ!$D$33:$D$776,СВЦЭМ!$A$33:$A$776,$A113,СВЦЭМ!$B$33:$B$776,P$83)+'СЕТ СН'!$H$11+СВЦЭМ!$D$10+'СЕТ СН'!$H$6-'СЕТ СН'!$H$23</f>
        <v>1246.2269601799999</v>
      </c>
      <c r="Q113" s="36">
        <f>SUMIFS(СВЦЭМ!$D$33:$D$776,СВЦЭМ!$A$33:$A$776,$A113,СВЦЭМ!$B$33:$B$776,Q$83)+'СЕТ СН'!$H$11+СВЦЭМ!$D$10+'СЕТ СН'!$H$6-'СЕТ СН'!$H$23</f>
        <v>1249.6318638400001</v>
      </c>
      <c r="R113" s="36">
        <f>SUMIFS(СВЦЭМ!$D$33:$D$776,СВЦЭМ!$A$33:$A$776,$A113,СВЦЭМ!$B$33:$B$776,R$83)+'СЕТ СН'!$H$11+СВЦЭМ!$D$10+'СЕТ СН'!$H$6-'СЕТ СН'!$H$23</f>
        <v>1230.5224781300001</v>
      </c>
      <c r="S113" s="36">
        <f>SUMIFS(СВЦЭМ!$D$33:$D$776,СВЦЭМ!$A$33:$A$776,$A113,СВЦЭМ!$B$33:$B$776,S$83)+'СЕТ СН'!$H$11+СВЦЭМ!$D$10+'СЕТ СН'!$H$6-'СЕТ СН'!$H$23</f>
        <v>1221.5891448900002</v>
      </c>
      <c r="T113" s="36">
        <f>SUMIFS(СВЦЭМ!$D$33:$D$776,СВЦЭМ!$A$33:$A$776,$A113,СВЦЭМ!$B$33:$B$776,T$83)+'СЕТ СН'!$H$11+СВЦЭМ!$D$10+'СЕТ СН'!$H$6-'СЕТ СН'!$H$23</f>
        <v>1211.2917924600001</v>
      </c>
      <c r="U113" s="36">
        <f>SUMIFS(СВЦЭМ!$D$33:$D$776,СВЦЭМ!$A$33:$A$776,$A113,СВЦЭМ!$B$33:$B$776,U$83)+'СЕТ СН'!$H$11+СВЦЭМ!$D$10+'СЕТ СН'!$H$6-'СЕТ СН'!$H$23</f>
        <v>1210.3915814500001</v>
      </c>
      <c r="V113" s="36">
        <f>SUMIFS(СВЦЭМ!$D$33:$D$776,СВЦЭМ!$A$33:$A$776,$A113,СВЦЭМ!$B$33:$B$776,V$83)+'СЕТ СН'!$H$11+СВЦЭМ!$D$10+'СЕТ СН'!$H$6-'СЕТ СН'!$H$23</f>
        <v>1221.4209581</v>
      </c>
      <c r="W113" s="36">
        <f>SUMIFS(СВЦЭМ!$D$33:$D$776,СВЦЭМ!$A$33:$A$776,$A113,СВЦЭМ!$B$33:$B$776,W$83)+'СЕТ СН'!$H$11+СВЦЭМ!$D$10+'СЕТ СН'!$H$6-'СЕТ СН'!$H$23</f>
        <v>1232.4127972800002</v>
      </c>
      <c r="X113" s="36">
        <f>SUMIFS(СВЦЭМ!$D$33:$D$776,СВЦЭМ!$A$33:$A$776,$A113,СВЦЭМ!$B$33:$B$776,X$83)+'СЕТ СН'!$H$11+СВЦЭМ!$D$10+'СЕТ СН'!$H$6-'СЕТ СН'!$H$23</f>
        <v>1234.3857535000002</v>
      </c>
      <c r="Y113" s="36">
        <f>SUMIFS(СВЦЭМ!$D$33:$D$776,СВЦЭМ!$A$33:$A$776,$A113,СВЦЭМ!$B$33:$B$776,Y$83)+'СЕТ СН'!$H$11+СВЦЭМ!$D$10+'СЕТ СН'!$H$6-'СЕТ СН'!$H$23</f>
        <v>1275.57592273</v>
      </c>
    </row>
    <row r="114" spans="1:27" ht="15.75" hidden="1" x14ac:dyDescent="0.2">
      <c r="A114" s="35">
        <f t="shared" si="2"/>
        <v>43800</v>
      </c>
      <c r="B114" s="36">
        <f>SUMIFS(СВЦЭМ!$D$33:$D$776,СВЦЭМ!$A$33:$A$776,$A114,СВЦЭМ!$B$33:$B$776,B$83)+'СЕТ СН'!$H$11+СВЦЭМ!$D$10+'СЕТ СН'!$H$6-'СЕТ СН'!$H$23</f>
        <v>450.54158283999999</v>
      </c>
      <c r="C114" s="36">
        <f>SUMIFS(СВЦЭМ!$D$33:$D$776,СВЦЭМ!$A$33:$A$776,$A114,СВЦЭМ!$B$33:$B$776,C$83)+'СЕТ СН'!$H$11+СВЦЭМ!$D$10+'СЕТ СН'!$H$6-'СЕТ СН'!$H$23</f>
        <v>450.54158283999999</v>
      </c>
      <c r="D114" s="36">
        <f>SUMIFS(СВЦЭМ!$D$33:$D$776,СВЦЭМ!$A$33:$A$776,$A114,СВЦЭМ!$B$33:$B$776,D$83)+'СЕТ СН'!$H$11+СВЦЭМ!$D$10+'СЕТ СН'!$H$6-'СЕТ СН'!$H$23</f>
        <v>450.54158283999999</v>
      </c>
      <c r="E114" s="36">
        <f>SUMIFS(СВЦЭМ!$D$33:$D$776,СВЦЭМ!$A$33:$A$776,$A114,СВЦЭМ!$B$33:$B$776,E$83)+'СЕТ СН'!$H$11+СВЦЭМ!$D$10+'СЕТ СН'!$H$6-'СЕТ СН'!$H$23</f>
        <v>450.54158283999999</v>
      </c>
      <c r="F114" s="36">
        <f>SUMIFS(СВЦЭМ!$D$33:$D$776,СВЦЭМ!$A$33:$A$776,$A114,СВЦЭМ!$B$33:$B$776,F$83)+'СЕТ СН'!$H$11+СВЦЭМ!$D$10+'СЕТ СН'!$H$6-'СЕТ СН'!$H$23</f>
        <v>450.54158283999999</v>
      </c>
      <c r="G114" s="36">
        <f>SUMIFS(СВЦЭМ!$D$33:$D$776,СВЦЭМ!$A$33:$A$776,$A114,СВЦЭМ!$B$33:$B$776,G$83)+'СЕТ СН'!$H$11+СВЦЭМ!$D$10+'СЕТ СН'!$H$6-'СЕТ СН'!$H$23</f>
        <v>450.54158283999999</v>
      </c>
      <c r="H114" s="36">
        <f>SUMIFS(СВЦЭМ!$D$33:$D$776,СВЦЭМ!$A$33:$A$776,$A114,СВЦЭМ!$B$33:$B$776,H$83)+'СЕТ СН'!$H$11+СВЦЭМ!$D$10+'СЕТ СН'!$H$6-'СЕТ СН'!$H$23</f>
        <v>450.54158283999999</v>
      </c>
      <c r="I114" s="36">
        <f>SUMIFS(СВЦЭМ!$D$33:$D$776,СВЦЭМ!$A$33:$A$776,$A114,СВЦЭМ!$B$33:$B$776,I$83)+'СЕТ СН'!$H$11+СВЦЭМ!$D$10+'СЕТ СН'!$H$6-'СЕТ СН'!$H$23</f>
        <v>450.54158283999999</v>
      </c>
      <c r="J114" s="36">
        <f>SUMIFS(СВЦЭМ!$D$33:$D$776,СВЦЭМ!$A$33:$A$776,$A114,СВЦЭМ!$B$33:$B$776,J$83)+'СЕТ СН'!$H$11+СВЦЭМ!$D$10+'СЕТ СН'!$H$6-'СЕТ СН'!$H$23</f>
        <v>450.54158283999999</v>
      </c>
      <c r="K114" s="36">
        <f>SUMIFS(СВЦЭМ!$D$33:$D$776,СВЦЭМ!$A$33:$A$776,$A114,СВЦЭМ!$B$33:$B$776,K$83)+'СЕТ СН'!$H$11+СВЦЭМ!$D$10+'СЕТ СН'!$H$6-'СЕТ СН'!$H$23</f>
        <v>450.54158283999999</v>
      </c>
      <c r="L114" s="36">
        <f>SUMIFS(СВЦЭМ!$D$33:$D$776,СВЦЭМ!$A$33:$A$776,$A114,СВЦЭМ!$B$33:$B$776,L$83)+'СЕТ СН'!$H$11+СВЦЭМ!$D$10+'СЕТ СН'!$H$6-'СЕТ СН'!$H$23</f>
        <v>450.54158283999999</v>
      </c>
      <c r="M114" s="36">
        <f>SUMIFS(СВЦЭМ!$D$33:$D$776,СВЦЭМ!$A$33:$A$776,$A114,СВЦЭМ!$B$33:$B$776,M$83)+'СЕТ СН'!$H$11+СВЦЭМ!$D$10+'СЕТ СН'!$H$6-'СЕТ СН'!$H$23</f>
        <v>450.54158283999999</v>
      </c>
      <c r="N114" s="36">
        <f>SUMIFS(СВЦЭМ!$D$33:$D$776,СВЦЭМ!$A$33:$A$776,$A114,СВЦЭМ!$B$33:$B$776,N$83)+'СЕТ СН'!$H$11+СВЦЭМ!$D$10+'СЕТ СН'!$H$6-'СЕТ СН'!$H$23</f>
        <v>450.54158283999999</v>
      </c>
      <c r="O114" s="36">
        <f>SUMIFS(СВЦЭМ!$D$33:$D$776,СВЦЭМ!$A$33:$A$776,$A114,СВЦЭМ!$B$33:$B$776,O$83)+'СЕТ СН'!$H$11+СВЦЭМ!$D$10+'СЕТ СН'!$H$6-'СЕТ СН'!$H$23</f>
        <v>450.54158283999999</v>
      </c>
      <c r="P114" s="36">
        <f>SUMIFS(СВЦЭМ!$D$33:$D$776,СВЦЭМ!$A$33:$A$776,$A114,СВЦЭМ!$B$33:$B$776,P$83)+'СЕТ СН'!$H$11+СВЦЭМ!$D$10+'СЕТ СН'!$H$6-'СЕТ СН'!$H$23</f>
        <v>450.54158283999999</v>
      </c>
      <c r="Q114" s="36">
        <f>SUMIFS(СВЦЭМ!$D$33:$D$776,СВЦЭМ!$A$33:$A$776,$A114,СВЦЭМ!$B$33:$B$776,Q$83)+'СЕТ СН'!$H$11+СВЦЭМ!$D$10+'СЕТ СН'!$H$6-'СЕТ СН'!$H$23</f>
        <v>450.54158283999999</v>
      </c>
      <c r="R114" s="36">
        <f>SUMIFS(СВЦЭМ!$D$33:$D$776,СВЦЭМ!$A$33:$A$776,$A114,СВЦЭМ!$B$33:$B$776,R$83)+'СЕТ СН'!$H$11+СВЦЭМ!$D$10+'СЕТ СН'!$H$6-'СЕТ СН'!$H$23</f>
        <v>450.54158283999999</v>
      </c>
      <c r="S114" s="36">
        <f>SUMIFS(СВЦЭМ!$D$33:$D$776,СВЦЭМ!$A$33:$A$776,$A114,СВЦЭМ!$B$33:$B$776,S$83)+'СЕТ СН'!$H$11+СВЦЭМ!$D$10+'СЕТ СН'!$H$6-'СЕТ СН'!$H$23</f>
        <v>450.54158283999999</v>
      </c>
      <c r="T114" s="36">
        <f>SUMIFS(СВЦЭМ!$D$33:$D$776,СВЦЭМ!$A$33:$A$776,$A114,СВЦЭМ!$B$33:$B$776,T$83)+'СЕТ СН'!$H$11+СВЦЭМ!$D$10+'СЕТ СН'!$H$6-'СЕТ СН'!$H$23</f>
        <v>450.54158283999999</v>
      </c>
      <c r="U114" s="36">
        <f>SUMIFS(СВЦЭМ!$D$33:$D$776,СВЦЭМ!$A$33:$A$776,$A114,СВЦЭМ!$B$33:$B$776,U$83)+'СЕТ СН'!$H$11+СВЦЭМ!$D$10+'СЕТ СН'!$H$6-'СЕТ СН'!$H$23</f>
        <v>450.54158283999999</v>
      </c>
      <c r="V114" s="36">
        <f>SUMIFS(СВЦЭМ!$D$33:$D$776,СВЦЭМ!$A$33:$A$776,$A114,СВЦЭМ!$B$33:$B$776,V$83)+'СЕТ СН'!$H$11+СВЦЭМ!$D$10+'СЕТ СН'!$H$6-'СЕТ СН'!$H$23</f>
        <v>450.54158283999999</v>
      </c>
      <c r="W114" s="36">
        <f>SUMIFS(СВЦЭМ!$D$33:$D$776,СВЦЭМ!$A$33:$A$776,$A114,СВЦЭМ!$B$33:$B$776,W$83)+'СЕТ СН'!$H$11+СВЦЭМ!$D$10+'СЕТ СН'!$H$6-'СЕТ СН'!$H$23</f>
        <v>450.54158283999999</v>
      </c>
      <c r="X114" s="36">
        <f>SUMIFS(СВЦЭМ!$D$33:$D$776,СВЦЭМ!$A$33:$A$776,$A114,СВЦЭМ!$B$33:$B$776,X$83)+'СЕТ СН'!$H$11+СВЦЭМ!$D$10+'СЕТ СН'!$H$6-'СЕТ СН'!$H$23</f>
        <v>450.54158283999999</v>
      </c>
      <c r="Y114" s="36">
        <f>SUMIFS(СВЦЭМ!$D$33:$D$776,СВЦЭМ!$A$33:$A$776,$A114,СВЦЭМ!$B$33:$B$776,Y$83)+'СЕТ СН'!$H$11+СВЦЭМ!$D$10+'СЕТ СН'!$H$6-'СЕТ СН'!$H$23</f>
        <v>450.54158283999999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СН'!$I$11+СВЦЭМ!$D$10+'СЕТ СН'!$I$6-'СЕТ СН'!$I$23</f>
        <v>1449.9664425000001</v>
      </c>
      <c r="C120" s="36">
        <f>SUMIFS(СВЦЭМ!$D$33:$D$776,СВЦЭМ!$A$33:$A$776,$A120,СВЦЭМ!$B$33:$B$776,C$119)+'СЕТ СН'!$I$11+СВЦЭМ!$D$10+'СЕТ СН'!$I$6-'СЕТ СН'!$I$23</f>
        <v>1494.34805635</v>
      </c>
      <c r="D120" s="36">
        <f>SUMIFS(СВЦЭМ!$D$33:$D$776,СВЦЭМ!$A$33:$A$776,$A120,СВЦЭМ!$B$33:$B$776,D$119)+'СЕТ СН'!$I$11+СВЦЭМ!$D$10+'СЕТ СН'!$I$6-'СЕТ СН'!$I$23</f>
        <v>1512.94258894</v>
      </c>
      <c r="E120" s="36">
        <f>SUMIFS(СВЦЭМ!$D$33:$D$776,СВЦЭМ!$A$33:$A$776,$A120,СВЦЭМ!$B$33:$B$776,E$119)+'СЕТ СН'!$I$11+СВЦЭМ!$D$10+'СЕТ СН'!$I$6-'СЕТ СН'!$I$23</f>
        <v>1525.3963035699999</v>
      </c>
      <c r="F120" s="36">
        <f>SUMIFS(СВЦЭМ!$D$33:$D$776,СВЦЭМ!$A$33:$A$776,$A120,СВЦЭМ!$B$33:$B$776,F$119)+'СЕТ СН'!$I$11+СВЦЭМ!$D$10+'СЕТ СН'!$I$6-'СЕТ СН'!$I$23</f>
        <v>1528.83988666</v>
      </c>
      <c r="G120" s="36">
        <f>SUMIFS(СВЦЭМ!$D$33:$D$776,СВЦЭМ!$A$33:$A$776,$A120,СВЦЭМ!$B$33:$B$776,G$119)+'СЕТ СН'!$I$11+СВЦЭМ!$D$10+'СЕТ СН'!$I$6-'СЕТ СН'!$I$23</f>
        <v>1510.1189635999999</v>
      </c>
      <c r="H120" s="36">
        <f>SUMIFS(СВЦЭМ!$D$33:$D$776,СВЦЭМ!$A$33:$A$776,$A120,СВЦЭМ!$B$33:$B$776,H$119)+'СЕТ СН'!$I$11+СВЦЭМ!$D$10+'СЕТ СН'!$I$6-'СЕТ СН'!$I$23</f>
        <v>1500.4103499299999</v>
      </c>
      <c r="I120" s="36">
        <f>SUMIFS(СВЦЭМ!$D$33:$D$776,СВЦЭМ!$A$33:$A$776,$A120,СВЦЭМ!$B$33:$B$776,I$119)+'СЕТ СН'!$I$11+СВЦЭМ!$D$10+'СЕТ СН'!$I$6-'СЕТ СН'!$I$23</f>
        <v>1484.3566388200002</v>
      </c>
      <c r="J120" s="36">
        <f>SUMIFS(СВЦЭМ!$D$33:$D$776,СВЦЭМ!$A$33:$A$776,$A120,СВЦЭМ!$B$33:$B$776,J$119)+'СЕТ СН'!$I$11+СВЦЭМ!$D$10+'СЕТ СН'!$I$6-'СЕТ СН'!$I$23</f>
        <v>1459.50316088</v>
      </c>
      <c r="K120" s="36">
        <f>SUMIFS(СВЦЭМ!$D$33:$D$776,СВЦЭМ!$A$33:$A$776,$A120,СВЦЭМ!$B$33:$B$776,K$119)+'СЕТ СН'!$I$11+СВЦЭМ!$D$10+'СЕТ СН'!$I$6-'СЕТ СН'!$I$23</f>
        <v>1446.8347068</v>
      </c>
      <c r="L120" s="36">
        <f>SUMIFS(СВЦЭМ!$D$33:$D$776,СВЦЭМ!$A$33:$A$776,$A120,СВЦЭМ!$B$33:$B$776,L$119)+'СЕТ СН'!$I$11+СВЦЭМ!$D$10+'СЕТ СН'!$I$6-'СЕТ СН'!$I$23</f>
        <v>1452.3183527599999</v>
      </c>
      <c r="M120" s="36">
        <f>SUMIFS(СВЦЭМ!$D$33:$D$776,СВЦЭМ!$A$33:$A$776,$A120,СВЦЭМ!$B$33:$B$776,M$119)+'СЕТ СН'!$I$11+СВЦЭМ!$D$10+'СЕТ СН'!$I$6-'СЕТ СН'!$I$23</f>
        <v>1454.9907907699999</v>
      </c>
      <c r="N120" s="36">
        <f>SUMIFS(СВЦЭМ!$D$33:$D$776,СВЦЭМ!$A$33:$A$776,$A120,СВЦЭМ!$B$33:$B$776,N$119)+'СЕТ СН'!$I$11+СВЦЭМ!$D$10+'СЕТ СН'!$I$6-'СЕТ СН'!$I$23</f>
        <v>1460.6949324699999</v>
      </c>
      <c r="O120" s="36">
        <f>SUMIFS(СВЦЭМ!$D$33:$D$776,СВЦЭМ!$A$33:$A$776,$A120,СВЦЭМ!$B$33:$B$776,O$119)+'СЕТ СН'!$I$11+СВЦЭМ!$D$10+'СЕТ СН'!$I$6-'СЕТ СН'!$I$23</f>
        <v>1458.68813641</v>
      </c>
      <c r="P120" s="36">
        <f>SUMIFS(СВЦЭМ!$D$33:$D$776,СВЦЭМ!$A$33:$A$776,$A120,СВЦЭМ!$B$33:$B$776,P$119)+'СЕТ СН'!$I$11+СВЦЭМ!$D$10+'СЕТ СН'!$I$6-'СЕТ СН'!$I$23</f>
        <v>1465.1796457300002</v>
      </c>
      <c r="Q120" s="36">
        <f>SUMIFS(СВЦЭМ!$D$33:$D$776,СВЦЭМ!$A$33:$A$776,$A120,СВЦЭМ!$B$33:$B$776,Q$119)+'СЕТ СН'!$I$11+СВЦЭМ!$D$10+'СЕТ СН'!$I$6-'СЕТ СН'!$I$23</f>
        <v>1462.4464797000001</v>
      </c>
      <c r="R120" s="36">
        <f>SUMIFS(СВЦЭМ!$D$33:$D$776,СВЦЭМ!$A$33:$A$776,$A120,СВЦЭМ!$B$33:$B$776,R$119)+'СЕТ СН'!$I$11+СВЦЭМ!$D$10+'СЕТ СН'!$I$6-'СЕТ СН'!$I$23</f>
        <v>1419.3691082999999</v>
      </c>
      <c r="S120" s="36">
        <f>SUMIFS(СВЦЭМ!$D$33:$D$776,СВЦЭМ!$A$33:$A$776,$A120,СВЦЭМ!$B$33:$B$776,S$119)+'СЕТ СН'!$I$11+СВЦЭМ!$D$10+'СЕТ СН'!$I$6-'СЕТ СН'!$I$23</f>
        <v>1401.0010052600001</v>
      </c>
      <c r="T120" s="36">
        <f>SUMIFS(СВЦЭМ!$D$33:$D$776,СВЦЭМ!$A$33:$A$776,$A120,СВЦЭМ!$B$33:$B$776,T$119)+'СЕТ СН'!$I$11+СВЦЭМ!$D$10+'СЕТ СН'!$I$6-'СЕТ СН'!$I$23</f>
        <v>1379.71537468</v>
      </c>
      <c r="U120" s="36">
        <f>SUMIFS(СВЦЭМ!$D$33:$D$776,СВЦЭМ!$A$33:$A$776,$A120,СВЦЭМ!$B$33:$B$776,U$119)+'СЕТ СН'!$I$11+СВЦЭМ!$D$10+'СЕТ СН'!$I$6-'СЕТ СН'!$I$23</f>
        <v>1378.6073018699999</v>
      </c>
      <c r="V120" s="36">
        <f>SUMIFS(СВЦЭМ!$D$33:$D$776,СВЦЭМ!$A$33:$A$776,$A120,СВЦЭМ!$B$33:$B$776,V$119)+'СЕТ СН'!$I$11+СВЦЭМ!$D$10+'СЕТ СН'!$I$6-'СЕТ СН'!$I$23</f>
        <v>1386.56051323</v>
      </c>
      <c r="W120" s="36">
        <f>SUMIFS(СВЦЭМ!$D$33:$D$776,СВЦЭМ!$A$33:$A$776,$A120,СВЦЭМ!$B$33:$B$776,W$119)+'СЕТ СН'!$I$11+СВЦЭМ!$D$10+'СЕТ СН'!$I$6-'СЕТ СН'!$I$23</f>
        <v>1402.89884549</v>
      </c>
      <c r="X120" s="36">
        <f>SUMIFS(СВЦЭМ!$D$33:$D$776,СВЦЭМ!$A$33:$A$776,$A120,СВЦЭМ!$B$33:$B$776,X$119)+'СЕТ СН'!$I$11+СВЦЭМ!$D$10+'СЕТ СН'!$I$6-'СЕТ СН'!$I$23</f>
        <v>1417.1748495300001</v>
      </c>
      <c r="Y120" s="36">
        <f>SUMIFS(СВЦЭМ!$D$33:$D$776,СВЦЭМ!$A$33:$A$776,$A120,СВЦЭМ!$B$33:$B$776,Y$119)+'СЕТ СН'!$I$11+СВЦЭМ!$D$10+'СЕТ СН'!$I$6-'СЕТ СН'!$I$23</f>
        <v>1444.8872598400001</v>
      </c>
      <c r="AA120" s="45"/>
    </row>
    <row r="121" spans="1:27" ht="15.75" x14ac:dyDescent="0.2">
      <c r="A121" s="35">
        <f>A120+1</f>
        <v>43771</v>
      </c>
      <c r="B121" s="36">
        <f>SUMIFS(СВЦЭМ!$D$33:$D$776,СВЦЭМ!$A$33:$A$776,$A121,СВЦЭМ!$B$33:$B$776,B$119)+'СЕТ СН'!$I$11+СВЦЭМ!$D$10+'СЕТ СН'!$I$6-'СЕТ СН'!$I$23</f>
        <v>1462.2705746900001</v>
      </c>
      <c r="C121" s="36">
        <f>SUMIFS(СВЦЭМ!$D$33:$D$776,СВЦЭМ!$A$33:$A$776,$A121,СВЦЭМ!$B$33:$B$776,C$119)+'СЕТ СН'!$I$11+СВЦЭМ!$D$10+'СЕТ СН'!$I$6-'СЕТ СН'!$I$23</f>
        <v>1500.4182770299999</v>
      </c>
      <c r="D121" s="36">
        <f>SUMIFS(СВЦЭМ!$D$33:$D$776,СВЦЭМ!$A$33:$A$776,$A121,СВЦЭМ!$B$33:$B$776,D$119)+'СЕТ СН'!$I$11+СВЦЭМ!$D$10+'СЕТ СН'!$I$6-'СЕТ СН'!$I$23</f>
        <v>1522.97710052</v>
      </c>
      <c r="E121" s="36">
        <f>SUMIFS(СВЦЭМ!$D$33:$D$776,СВЦЭМ!$A$33:$A$776,$A121,СВЦЭМ!$B$33:$B$776,E$119)+'СЕТ СН'!$I$11+СВЦЭМ!$D$10+'СЕТ СН'!$I$6-'СЕТ СН'!$I$23</f>
        <v>1532.8775027500001</v>
      </c>
      <c r="F121" s="36">
        <f>SUMIFS(СВЦЭМ!$D$33:$D$776,СВЦЭМ!$A$33:$A$776,$A121,СВЦЭМ!$B$33:$B$776,F$119)+'СЕТ СН'!$I$11+СВЦЭМ!$D$10+'СЕТ СН'!$I$6-'СЕТ СН'!$I$23</f>
        <v>1517.6669308</v>
      </c>
      <c r="G121" s="36">
        <f>SUMIFS(СВЦЭМ!$D$33:$D$776,СВЦЭМ!$A$33:$A$776,$A121,СВЦЭМ!$B$33:$B$776,G$119)+'СЕТ СН'!$I$11+СВЦЭМ!$D$10+'СЕТ СН'!$I$6-'СЕТ СН'!$I$23</f>
        <v>1504.5243326700001</v>
      </c>
      <c r="H121" s="36">
        <f>SUMIFS(СВЦЭМ!$D$33:$D$776,СВЦЭМ!$A$33:$A$776,$A121,СВЦЭМ!$B$33:$B$776,H$119)+'СЕТ СН'!$I$11+СВЦЭМ!$D$10+'СЕТ СН'!$I$6-'СЕТ СН'!$I$23</f>
        <v>1482.4932672300001</v>
      </c>
      <c r="I121" s="36">
        <f>SUMIFS(СВЦЭМ!$D$33:$D$776,СВЦЭМ!$A$33:$A$776,$A121,СВЦЭМ!$B$33:$B$776,I$119)+'СЕТ СН'!$I$11+СВЦЭМ!$D$10+'СЕТ СН'!$I$6-'СЕТ СН'!$I$23</f>
        <v>1473.5669218600001</v>
      </c>
      <c r="J121" s="36">
        <f>SUMIFS(СВЦЭМ!$D$33:$D$776,СВЦЭМ!$A$33:$A$776,$A121,СВЦЭМ!$B$33:$B$776,J$119)+'СЕТ СН'!$I$11+СВЦЭМ!$D$10+'СЕТ СН'!$I$6-'СЕТ СН'!$I$23</f>
        <v>1458.84951019</v>
      </c>
      <c r="K121" s="36">
        <f>SUMIFS(СВЦЭМ!$D$33:$D$776,СВЦЭМ!$A$33:$A$776,$A121,СВЦЭМ!$B$33:$B$776,K$119)+'СЕТ СН'!$I$11+СВЦЭМ!$D$10+'СЕТ СН'!$I$6-'СЕТ СН'!$I$23</f>
        <v>1429.79507534</v>
      </c>
      <c r="L121" s="36">
        <f>SUMIFS(СВЦЭМ!$D$33:$D$776,СВЦЭМ!$A$33:$A$776,$A121,СВЦЭМ!$B$33:$B$776,L$119)+'СЕТ СН'!$I$11+СВЦЭМ!$D$10+'СЕТ СН'!$I$6-'СЕТ СН'!$I$23</f>
        <v>1415.2632395800001</v>
      </c>
      <c r="M121" s="36">
        <f>SUMIFS(СВЦЭМ!$D$33:$D$776,СВЦЭМ!$A$33:$A$776,$A121,СВЦЭМ!$B$33:$B$776,M$119)+'СЕТ СН'!$I$11+СВЦЭМ!$D$10+'СЕТ СН'!$I$6-'СЕТ СН'!$I$23</f>
        <v>1426.5299013399999</v>
      </c>
      <c r="N121" s="36">
        <f>SUMIFS(СВЦЭМ!$D$33:$D$776,СВЦЭМ!$A$33:$A$776,$A121,СВЦЭМ!$B$33:$B$776,N$119)+'СЕТ СН'!$I$11+СВЦЭМ!$D$10+'СЕТ СН'!$I$6-'СЕТ СН'!$I$23</f>
        <v>1425.2835647900001</v>
      </c>
      <c r="O121" s="36">
        <f>SUMIFS(СВЦЭМ!$D$33:$D$776,СВЦЭМ!$A$33:$A$776,$A121,СВЦЭМ!$B$33:$B$776,O$119)+'СЕТ СН'!$I$11+СВЦЭМ!$D$10+'СЕТ СН'!$I$6-'СЕТ СН'!$I$23</f>
        <v>1431.1513275500001</v>
      </c>
      <c r="P121" s="36">
        <f>SUMIFS(СВЦЭМ!$D$33:$D$776,СВЦЭМ!$A$33:$A$776,$A121,СВЦЭМ!$B$33:$B$776,P$119)+'СЕТ СН'!$I$11+СВЦЭМ!$D$10+'СЕТ СН'!$I$6-'СЕТ СН'!$I$23</f>
        <v>1438.5855416200002</v>
      </c>
      <c r="Q121" s="36">
        <f>SUMIFS(СВЦЭМ!$D$33:$D$776,СВЦЭМ!$A$33:$A$776,$A121,СВЦЭМ!$B$33:$B$776,Q$119)+'СЕТ СН'!$I$11+СВЦЭМ!$D$10+'СЕТ СН'!$I$6-'СЕТ СН'!$I$23</f>
        <v>1420.9339052300002</v>
      </c>
      <c r="R121" s="36">
        <f>SUMIFS(СВЦЭМ!$D$33:$D$776,СВЦЭМ!$A$33:$A$776,$A121,СВЦЭМ!$B$33:$B$776,R$119)+'СЕТ СН'!$I$11+СВЦЭМ!$D$10+'СЕТ СН'!$I$6-'СЕТ СН'!$I$23</f>
        <v>1376.67397974</v>
      </c>
      <c r="S121" s="36">
        <f>SUMIFS(СВЦЭМ!$D$33:$D$776,СВЦЭМ!$A$33:$A$776,$A121,СВЦЭМ!$B$33:$B$776,S$119)+'СЕТ СН'!$I$11+СВЦЭМ!$D$10+'СЕТ СН'!$I$6-'СЕТ СН'!$I$23</f>
        <v>1356.0833505000001</v>
      </c>
      <c r="T121" s="36">
        <f>SUMIFS(СВЦЭМ!$D$33:$D$776,СВЦЭМ!$A$33:$A$776,$A121,СВЦЭМ!$B$33:$B$776,T$119)+'СЕТ СН'!$I$11+СВЦЭМ!$D$10+'СЕТ СН'!$I$6-'СЕТ СН'!$I$23</f>
        <v>1348.5597791300002</v>
      </c>
      <c r="U121" s="36">
        <f>SUMIFS(СВЦЭМ!$D$33:$D$776,СВЦЭМ!$A$33:$A$776,$A121,СВЦЭМ!$B$33:$B$776,U$119)+'СЕТ СН'!$I$11+СВЦЭМ!$D$10+'СЕТ СН'!$I$6-'СЕТ СН'!$I$23</f>
        <v>1348.3958329900001</v>
      </c>
      <c r="V121" s="36">
        <f>SUMIFS(СВЦЭМ!$D$33:$D$776,СВЦЭМ!$A$33:$A$776,$A121,СВЦЭМ!$B$33:$B$776,V$119)+'СЕТ СН'!$I$11+СВЦЭМ!$D$10+'СЕТ СН'!$I$6-'СЕТ СН'!$I$23</f>
        <v>1349.9453088400001</v>
      </c>
      <c r="W121" s="36">
        <f>SUMIFS(СВЦЭМ!$D$33:$D$776,СВЦЭМ!$A$33:$A$776,$A121,СВЦЭМ!$B$33:$B$776,W$119)+'СЕТ СН'!$I$11+СВЦЭМ!$D$10+'СЕТ СН'!$I$6-'СЕТ СН'!$I$23</f>
        <v>1378.8416034900001</v>
      </c>
      <c r="X121" s="36">
        <f>SUMIFS(СВЦЭМ!$D$33:$D$776,СВЦЭМ!$A$33:$A$776,$A121,СВЦЭМ!$B$33:$B$776,X$119)+'СЕТ СН'!$I$11+СВЦЭМ!$D$10+'СЕТ СН'!$I$6-'СЕТ СН'!$I$23</f>
        <v>1392.72935035</v>
      </c>
      <c r="Y121" s="36">
        <f>SUMIFS(СВЦЭМ!$D$33:$D$776,СВЦЭМ!$A$33:$A$776,$A121,СВЦЭМ!$B$33:$B$776,Y$119)+'СЕТ СН'!$I$11+СВЦЭМ!$D$10+'СЕТ СН'!$I$6-'СЕТ СН'!$I$23</f>
        <v>1419.4678858500001</v>
      </c>
    </row>
    <row r="122" spans="1:27" ht="15.75" x14ac:dyDescent="0.2">
      <c r="A122" s="35">
        <f t="shared" ref="A122:A150" si="3">A121+1</f>
        <v>43772</v>
      </c>
      <c r="B122" s="36">
        <f>SUMIFS(СВЦЭМ!$D$33:$D$776,СВЦЭМ!$A$33:$A$776,$A122,СВЦЭМ!$B$33:$B$776,B$119)+'СЕТ СН'!$I$11+СВЦЭМ!$D$10+'СЕТ СН'!$I$6-'СЕТ СН'!$I$23</f>
        <v>1404.4823162600001</v>
      </c>
      <c r="C122" s="36">
        <f>SUMIFS(СВЦЭМ!$D$33:$D$776,СВЦЭМ!$A$33:$A$776,$A122,СВЦЭМ!$B$33:$B$776,C$119)+'СЕТ СН'!$I$11+СВЦЭМ!$D$10+'СЕТ СН'!$I$6-'СЕТ СН'!$I$23</f>
        <v>1444.3989884299999</v>
      </c>
      <c r="D122" s="36">
        <f>SUMIFS(СВЦЭМ!$D$33:$D$776,СВЦЭМ!$A$33:$A$776,$A122,СВЦЭМ!$B$33:$B$776,D$119)+'СЕТ СН'!$I$11+СВЦЭМ!$D$10+'СЕТ СН'!$I$6-'СЕТ СН'!$I$23</f>
        <v>1460.3645538999999</v>
      </c>
      <c r="E122" s="36">
        <f>SUMIFS(СВЦЭМ!$D$33:$D$776,СВЦЭМ!$A$33:$A$776,$A122,СВЦЭМ!$B$33:$B$776,E$119)+'СЕТ СН'!$I$11+СВЦЭМ!$D$10+'СЕТ СН'!$I$6-'СЕТ СН'!$I$23</f>
        <v>1465.17681057</v>
      </c>
      <c r="F122" s="36">
        <f>SUMIFS(СВЦЭМ!$D$33:$D$776,СВЦЭМ!$A$33:$A$776,$A122,СВЦЭМ!$B$33:$B$776,F$119)+'СЕТ СН'!$I$11+СВЦЭМ!$D$10+'СЕТ СН'!$I$6-'СЕТ СН'!$I$23</f>
        <v>1481.7931011999999</v>
      </c>
      <c r="G122" s="36">
        <f>SUMIFS(СВЦЭМ!$D$33:$D$776,СВЦЭМ!$A$33:$A$776,$A122,СВЦЭМ!$B$33:$B$776,G$119)+'СЕТ СН'!$I$11+СВЦЭМ!$D$10+'СЕТ СН'!$I$6-'СЕТ СН'!$I$23</f>
        <v>1468.34247951</v>
      </c>
      <c r="H122" s="36">
        <f>SUMIFS(СВЦЭМ!$D$33:$D$776,СВЦЭМ!$A$33:$A$776,$A122,СВЦЭМ!$B$33:$B$776,H$119)+'СЕТ СН'!$I$11+СВЦЭМ!$D$10+'СЕТ СН'!$I$6-'СЕТ СН'!$I$23</f>
        <v>1453.4269363399999</v>
      </c>
      <c r="I122" s="36">
        <f>SUMIFS(СВЦЭМ!$D$33:$D$776,СВЦЭМ!$A$33:$A$776,$A122,СВЦЭМ!$B$33:$B$776,I$119)+'СЕТ СН'!$I$11+СВЦЭМ!$D$10+'СЕТ СН'!$I$6-'СЕТ СН'!$I$23</f>
        <v>1443.8789493300001</v>
      </c>
      <c r="J122" s="36">
        <f>SUMIFS(СВЦЭМ!$D$33:$D$776,СВЦЭМ!$A$33:$A$776,$A122,СВЦЭМ!$B$33:$B$776,J$119)+'СЕТ СН'!$I$11+СВЦЭМ!$D$10+'СЕТ СН'!$I$6-'СЕТ СН'!$I$23</f>
        <v>1406.82492374</v>
      </c>
      <c r="K122" s="36">
        <f>SUMIFS(СВЦЭМ!$D$33:$D$776,СВЦЭМ!$A$33:$A$776,$A122,СВЦЭМ!$B$33:$B$776,K$119)+'СЕТ СН'!$I$11+СВЦЭМ!$D$10+'СЕТ СН'!$I$6-'СЕТ СН'!$I$23</f>
        <v>1361.2485213300001</v>
      </c>
      <c r="L122" s="36">
        <f>SUMIFS(СВЦЭМ!$D$33:$D$776,СВЦЭМ!$A$33:$A$776,$A122,СВЦЭМ!$B$33:$B$776,L$119)+'СЕТ СН'!$I$11+СВЦЭМ!$D$10+'СЕТ СН'!$I$6-'СЕТ СН'!$I$23</f>
        <v>1347.1656156500001</v>
      </c>
      <c r="M122" s="36">
        <f>SUMIFS(СВЦЭМ!$D$33:$D$776,СВЦЭМ!$A$33:$A$776,$A122,СВЦЭМ!$B$33:$B$776,M$119)+'СЕТ СН'!$I$11+СВЦЭМ!$D$10+'СЕТ СН'!$I$6-'СЕТ СН'!$I$23</f>
        <v>1349.65368141</v>
      </c>
      <c r="N122" s="36">
        <f>SUMIFS(СВЦЭМ!$D$33:$D$776,СВЦЭМ!$A$33:$A$776,$A122,СВЦЭМ!$B$33:$B$776,N$119)+'СЕТ СН'!$I$11+СВЦЭМ!$D$10+'СЕТ СН'!$I$6-'СЕТ СН'!$I$23</f>
        <v>1353.7058004599999</v>
      </c>
      <c r="O122" s="36">
        <f>SUMIFS(СВЦЭМ!$D$33:$D$776,СВЦЭМ!$A$33:$A$776,$A122,СВЦЭМ!$B$33:$B$776,O$119)+'СЕТ СН'!$I$11+СВЦЭМ!$D$10+'СЕТ СН'!$I$6-'СЕТ СН'!$I$23</f>
        <v>1357.4080110800001</v>
      </c>
      <c r="P122" s="36">
        <f>SUMIFS(СВЦЭМ!$D$33:$D$776,СВЦЭМ!$A$33:$A$776,$A122,СВЦЭМ!$B$33:$B$776,P$119)+'СЕТ СН'!$I$11+СВЦЭМ!$D$10+'СЕТ СН'!$I$6-'СЕТ СН'!$I$23</f>
        <v>1364.39308968</v>
      </c>
      <c r="Q122" s="36">
        <f>SUMIFS(СВЦЭМ!$D$33:$D$776,СВЦЭМ!$A$33:$A$776,$A122,СВЦЭМ!$B$33:$B$776,Q$119)+'СЕТ СН'!$I$11+СВЦЭМ!$D$10+'СЕТ СН'!$I$6-'СЕТ СН'!$I$23</f>
        <v>1357.72093288</v>
      </c>
      <c r="R122" s="36">
        <f>SUMIFS(СВЦЭМ!$D$33:$D$776,СВЦЭМ!$A$33:$A$776,$A122,СВЦЭМ!$B$33:$B$776,R$119)+'СЕТ СН'!$I$11+СВЦЭМ!$D$10+'СЕТ СН'!$I$6-'СЕТ СН'!$I$23</f>
        <v>1322.2750867700001</v>
      </c>
      <c r="S122" s="36">
        <f>SUMIFS(СВЦЭМ!$D$33:$D$776,СВЦЭМ!$A$33:$A$776,$A122,СВЦЭМ!$B$33:$B$776,S$119)+'СЕТ СН'!$I$11+СВЦЭМ!$D$10+'СЕТ СН'!$I$6-'СЕТ СН'!$I$23</f>
        <v>1294.92993129</v>
      </c>
      <c r="T122" s="36">
        <f>SUMIFS(СВЦЭМ!$D$33:$D$776,СВЦЭМ!$A$33:$A$776,$A122,СВЦЭМ!$B$33:$B$776,T$119)+'СЕТ СН'!$I$11+СВЦЭМ!$D$10+'СЕТ СН'!$I$6-'СЕТ СН'!$I$23</f>
        <v>1277.62990089</v>
      </c>
      <c r="U122" s="36">
        <f>SUMIFS(СВЦЭМ!$D$33:$D$776,СВЦЭМ!$A$33:$A$776,$A122,СВЦЭМ!$B$33:$B$776,U$119)+'СЕТ СН'!$I$11+СВЦЭМ!$D$10+'СЕТ СН'!$I$6-'СЕТ СН'!$I$23</f>
        <v>1278.18720252</v>
      </c>
      <c r="V122" s="36">
        <f>SUMIFS(СВЦЭМ!$D$33:$D$776,СВЦЭМ!$A$33:$A$776,$A122,СВЦЭМ!$B$33:$B$776,V$119)+'СЕТ СН'!$I$11+СВЦЭМ!$D$10+'СЕТ СН'!$I$6-'СЕТ СН'!$I$23</f>
        <v>1289.6418179</v>
      </c>
      <c r="W122" s="36">
        <f>SUMIFS(СВЦЭМ!$D$33:$D$776,СВЦЭМ!$A$33:$A$776,$A122,СВЦЭМ!$B$33:$B$776,W$119)+'СЕТ СН'!$I$11+СВЦЭМ!$D$10+'СЕТ СН'!$I$6-'СЕТ СН'!$I$23</f>
        <v>1297.3517476000002</v>
      </c>
      <c r="X122" s="36">
        <f>SUMIFS(СВЦЭМ!$D$33:$D$776,СВЦЭМ!$A$33:$A$776,$A122,СВЦЭМ!$B$33:$B$776,X$119)+'СЕТ СН'!$I$11+СВЦЭМ!$D$10+'СЕТ СН'!$I$6-'СЕТ СН'!$I$23</f>
        <v>1310.62257267</v>
      </c>
      <c r="Y122" s="36">
        <f>SUMIFS(СВЦЭМ!$D$33:$D$776,СВЦЭМ!$A$33:$A$776,$A122,СВЦЭМ!$B$33:$B$776,Y$119)+'СЕТ СН'!$I$11+СВЦЭМ!$D$10+'СЕТ СН'!$I$6-'СЕТ СН'!$I$23</f>
        <v>1353.9618310999999</v>
      </c>
    </row>
    <row r="123" spans="1:27" ht="15.75" x14ac:dyDescent="0.2">
      <c r="A123" s="35">
        <f t="shared" si="3"/>
        <v>43773</v>
      </c>
      <c r="B123" s="36">
        <f>SUMIFS(СВЦЭМ!$D$33:$D$776,СВЦЭМ!$A$33:$A$776,$A123,СВЦЭМ!$B$33:$B$776,B$119)+'СЕТ СН'!$I$11+СВЦЭМ!$D$10+'СЕТ СН'!$I$6-'СЕТ СН'!$I$23</f>
        <v>1431.9663712400002</v>
      </c>
      <c r="C123" s="36">
        <f>SUMIFS(СВЦЭМ!$D$33:$D$776,СВЦЭМ!$A$33:$A$776,$A123,СВЦЭМ!$B$33:$B$776,C$119)+'СЕТ СН'!$I$11+СВЦЭМ!$D$10+'СЕТ СН'!$I$6-'СЕТ СН'!$I$23</f>
        <v>1465.03445276</v>
      </c>
      <c r="D123" s="36">
        <f>SUMIFS(СВЦЭМ!$D$33:$D$776,СВЦЭМ!$A$33:$A$776,$A123,СВЦЭМ!$B$33:$B$776,D$119)+'СЕТ СН'!$I$11+СВЦЭМ!$D$10+'СЕТ СН'!$I$6-'СЕТ СН'!$I$23</f>
        <v>1476.44945899</v>
      </c>
      <c r="E123" s="36">
        <f>SUMIFS(СВЦЭМ!$D$33:$D$776,СВЦЭМ!$A$33:$A$776,$A123,СВЦЭМ!$B$33:$B$776,E$119)+'СЕТ СН'!$I$11+СВЦЭМ!$D$10+'СЕТ СН'!$I$6-'СЕТ СН'!$I$23</f>
        <v>1500.5575672300001</v>
      </c>
      <c r="F123" s="36">
        <f>SUMIFS(СВЦЭМ!$D$33:$D$776,СВЦЭМ!$A$33:$A$776,$A123,СВЦЭМ!$B$33:$B$776,F$119)+'СЕТ СН'!$I$11+СВЦЭМ!$D$10+'СЕТ СН'!$I$6-'СЕТ СН'!$I$23</f>
        <v>1502.27789779</v>
      </c>
      <c r="G123" s="36">
        <f>SUMIFS(СВЦЭМ!$D$33:$D$776,СВЦЭМ!$A$33:$A$776,$A123,СВЦЭМ!$B$33:$B$776,G$119)+'СЕТ СН'!$I$11+СВЦЭМ!$D$10+'СЕТ СН'!$I$6-'СЕТ СН'!$I$23</f>
        <v>1468.09231189</v>
      </c>
      <c r="H123" s="36">
        <f>SUMIFS(СВЦЭМ!$D$33:$D$776,СВЦЭМ!$A$33:$A$776,$A123,СВЦЭМ!$B$33:$B$776,H$119)+'СЕТ СН'!$I$11+СВЦЭМ!$D$10+'СЕТ СН'!$I$6-'СЕТ СН'!$I$23</f>
        <v>1435.28627495</v>
      </c>
      <c r="I123" s="36">
        <f>SUMIFS(СВЦЭМ!$D$33:$D$776,СВЦЭМ!$A$33:$A$776,$A123,СВЦЭМ!$B$33:$B$776,I$119)+'СЕТ СН'!$I$11+СВЦЭМ!$D$10+'СЕТ СН'!$I$6-'СЕТ СН'!$I$23</f>
        <v>1425.5817863299999</v>
      </c>
      <c r="J123" s="36">
        <f>SUMIFS(СВЦЭМ!$D$33:$D$776,СВЦЭМ!$A$33:$A$776,$A123,СВЦЭМ!$B$33:$B$776,J$119)+'СЕТ СН'!$I$11+СВЦЭМ!$D$10+'СЕТ СН'!$I$6-'СЕТ СН'!$I$23</f>
        <v>1408.64560147</v>
      </c>
      <c r="K123" s="36">
        <f>SUMIFS(СВЦЭМ!$D$33:$D$776,СВЦЭМ!$A$33:$A$776,$A123,СВЦЭМ!$B$33:$B$776,K$119)+'СЕТ СН'!$I$11+СВЦЭМ!$D$10+'СЕТ СН'!$I$6-'СЕТ СН'!$I$23</f>
        <v>1380.12014361</v>
      </c>
      <c r="L123" s="36">
        <f>SUMIFS(СВЦЭМ!$D$33:$D$776,СВЦЭМ!$A$33:$A$776,$A123,СВЦЭМ!$B$33:$B$776,L$119)+'СЕТ СН'!$I$11+СВЦЭМ!$D$10+'СЕТ СН'!$I$6-'СЕТ СН'!$I$23</f>
        <v>1364.8200080699999</v>
      </c>
      <c r="M123" s="36">
        <f>SUMIFS(СВЦЭМ!$D$33:$D$776,СВЦЭМ!$A$33:$A$776,$A123,СВЦЭМ!$B$33:$B$776,M$119)+'СЕТ СН'!$I$11+СВЦЭМ!$D$10+'СЕТ СН'!$I$6-'СЕТ СН'!$I$23</f>
        <v>1366.26941147</v>
      </c>
      <c r="N123" s="36">
        <f>SUMIFS(СВЦЭМ!$D$33:$D$776,СВЦЭМ!$A$33:$A$776,$A123,СВЦЭМ!$B$33:$B$776,N$119)+'СЕТ СН'!$I$11+СВЦЭМ!$D$10+'СЕТ СН'!$I$6-'СЕТ СН'!$I$23</f>
        <v>1368.1073412200001</v>
      </c>
      <c r="O123" s="36">
        <f>SUMIFS(СВЦЭМ!$D$33:$D$776,СВЦЭМ!$A$33:$A$776,$A123,СВЦЭМ!$B$33:$B$776,O$119)+'СЕТ СН'!$I$11+СВЦЭМ!$D$10+'СЕТ СН'!$I$6-'СЕТ СН'!$I$23</f>
        <v>1371.7620107400001</v>
      </c>
      <c r="P123" s="36">
        <f>SUMIFS(СВЦЭМ!$D$33:$D$776,СВЦЭМ!$A$33:$A$776,$A123,СВЦЭМ!$B$33:$B$776,P$119)+'СЕТ СН'!$I$11+СВЦЭМ!$D$10+'СЕТ СН'!$I$6-'СЕТ СН'!$I$23</f>
        <v>1390.21342744</v>
      </c>
      <c r="Q123" s="36">
        <f>SUMIFS(СВЦЭМ!$D$33:$D$776,СВЦЭМ!$A$33:$A$776,$A123,СВЦЭМ!$B$33:$B$776,Q$119)+'СЕТ СН'!$I$11+СВЦЭМ!$D$10+'СЕТ СН'!$I$6-'СЕТ СН'!$I$23</f>
        <v>1394.0013022399999</v>
      </c>
      <c r="R123" s="36">
        <f>SUMIFS(СВЦЭМ!$D$33:$D$776,СВЦЭМ!$A$33:$A$776,$A123,СВЦЭМ!$B$33:$B$776,R$119)+'СЕТ СН'!$I$11+СВЦЭМ!$D$10+'СЕТ СН'!$I$6-'СЕТ СН'!$I$23</f>
        <v>1353.91698438</v>
      </c>
      <c r="S123" s="36">
        <f>SUMIFS(СВЦЭМ!$D$33:$D$776,СВЦЭМ!$A$33:$A$776,$A123,СВЦЭМ!$B$33:$B$776,S$119)+'СЕТ СН'!$I$11+СВЦЭМ!$D$10+'СЕТ СН'!$I$6-'СЕТ СН'!$I$23</f>
        <v>1321.4842054800001</v>
      </c>
      <c r="T123" s="36">
        <f>SUMIFS(СВЦЭМ!$D$33:$D$776,СВЦЭМ!$A$33:$A$776,$A123,СВЦЭМ!$B$33:$B$776,T$119)+'СЕТ СН'!$I$11+СВЦЭМ!$D$10+'СЕТ СН'!$I$6-'СЕТ СН'!$I$23</f>
        <v>1308.0136469899999</v>
      </c>
      <c r="U123" s="36">
        <f>SUMIFS(СВЦЭМ!$D$33:$D$776,СВЦЭМ!$A$33:$A$776,$A123,СВЦЭМ!$B$33:$B$776,U$119)+'СЕТ СН'!$I$11+СВЦЭМ!$D$10+'СЕТ СН'!$I$6-'СЕТ СН'!$I$23</f>
        <v>1301.6622055400001</v>
      </c>
      <c r="V123" s="36">
        <f>SUMIFS(СВЦЭМ!$D$33:$D$776,СВЦЭМ!$A$33:$A$776,$A123,СВЦЭМ!$B$33:$B$776,V$119)+'СЕТ СН'!$I$11+СВЦЭМ!$D$10+'СЕТ СН'!$I$6-'СЕТ СН'!$I$23</f>
        <v>1310.643791</v>
      </c>
      <c r="W123" s="36">
        <f>SUMIFS(СВЦЭМ!$D$33:$D$776,СВЦЭМ!$A$33:$A$776,$A123,СВЦЭМ!$B$33:$B$776,W$119)+'СЕТ СН'!$I$11+СВЦЭМ!$D$10+'СЕТ СН'!$I$6-'СЕТ СН'!$I$23</f>
        <v>1329.2132580699999</v>
      </c>
      <c r="X123" s="36">
        <f>SUMIFS(СВЦЭМ!$D$33:$D$776,СВЦЭМ!$A$33:$A$776,$A123,СВЦЭМ!$B$33:$B$776,X$119)+'СЕТ СН'!$I$11+СВЦЭМ!$D$10+'СЕТ СН'!$I$6-'СЕТ СН'!$I$23</f>
        <v>1343.8374850800001</v>
      </c>
      <c r="Y123" s="36">
        <f>SUMIFS(СВЦЭМ!$D$33:$D$776,СВЦЭМ!$A$33:$A$776,$A123,СВЦЭМ!$B$33:$B$776,Y$119)+'СЕТ СН'!$I$11+СВЦЭМ!$D$10+'СЕТ СН'!$I$6-'СЕТ СН'!$I$23</f>
        <v>1375.9933954200001</v>
      </c>
    </row>
    <row r="124" spans="1:27" ht="15.75" x14ac:dyDescent="0.2">
      <c r="A124" s="35">
        <f t="shared" si="3"/>
        <v>43774</v>
      </c>
      <c r="B124" s="36">
        <f>SUMIFS(СВЦЭМ!$D$33:$D$776,СВЦЭМ!$A$33:$A$776,$A124,СВЦЭМ!$B$33:$B$776,B$119)+'СЕТ СН'!$I$11+СВЦЭМ!$D$10+'СЕТ СН'!$I$6-'СЕТ СН'!$I$23</f>
        <v>1484.28670483</v>
      </c>
      <c r="C124" s="36">
        <f>SUMIFS(СВЦЭМ!$D$33:$D$776,СВЦЭМ!$A$33:$A$776,$A124,СВЦЭМ!$B$33:$B$776,C$119)+'СЕТ СН'!$I$11+СВЦЭМ!$D$10+'СЕТ СН'!$I$6-'СЕТ СН'!$I$23</f>
        <v>1503.9890467099999</v>
      </c>
      <c r="D124" s="36">
        <f>SUMIFS(СВЦЭМ!$D$33:$D$776,СВЦЭМ!$A$33:$A$776,$A124,СВЦЭМ!$B$33:$B$776,D$119)+'СЕТ СН'!$I$11+СВЦЭМ!$D$10+'СЕТ СН'!$I$6-'СЕТ СН'!$I$23</f>
        <v>1495.7363942000002</v>
      </c>
      <c r="E124" s="36">
        <f>SUMIFS(СВЦЭМ!$D$33:$D$776,СВЦЭМ!$A$33:$A$776,$A124,СВЦЭМ!$B$33:$B$776,E$119)+'СЕТ СН'!$I$11+СВЦЭМ!$D$10+'СЕТ СН'!$I$6-'СЕТ СН'!$I$23</f>
        <v>1501.27839814</v>
      </c>
      <c r="F124" s="36">
        <f>SUMIFS(СВЦЭМ!$D$33:$D$776,СВЦЭМ!$A$33:$A$776,$A124,СВЦЭМ!$B$33:$B$776,F$119)+'СЕТ СН'!$I$11+СВЦЭМ!$D$10+'СЕТ СН'!$I$6-'СЕТ СН'!$I$23</f>
        <v>1503.41511509</v>
      </c>
      <c r="G124" s="36">
        <f>SUMIFS(СВЦЭМ!$D$33:$D$776,СВЦЭМ!$A$33:$A$776,$A124,СВЦЭМ!$B$33:$B$776,G$119)+'СЕТ СН'!$I$11+СВЦЭМ!$D$10+'СЕТ СН'!$I$6-'СЕТ СН'!$I$23</f>
        <v>1484.51390945</v>
      </c>
      <c r="H124" s="36">
        <f>SUMIFS(СВЦЭМ!$D$33:$D$776,СВЦЭМ!$A$33:$A$776,$A124,СВЦЭМ!$B$33:$B$776,H$119)+'СЕТ СН'!$I$11+СВЦЭМ!$D$10+'СЕТ СН'!$I$6-'СЕТ СН'!$I$23</f>
        <v>1441.15961034</v>
      </c>
      <c r="I124" s="36">
        <f>SUMIFS(СВЦЭМ!$D$33:$D$776,СВЦЭМ!$A$33:$A$776,$A124,СВЦЭМ!$B$33:$B$776,I$119)+'СЕТ СН'!$I$11+СВЦЭМ!$D$10+'СЕТ СН'!$I$6-'СЕТ СН'!$I$23</f>
        <v>1454.5485305900002</v>
      </c>
      <c r="J124" s="36">
        <f>SUMIFS(СВЦЭМ!$D$33:$D$776,СВЦЭМ!$A$33:$A$776,$A124,СВЦЭМ!$B$33:$B$776,J$119)+'СЕТ СН'!$I$11+СВЦЭМ!$D$10+'СЕТ СН'!$I$6-'СЕТ СН'!$I$23</f>
        <v>1436.9160929099999</v>
      </c>
      <c r="K124" s="36">
        <f>SUMIFS(СВЦЭМ!$D$33:$D$776,СВЦЭМ!$A$33:$A$776,$A124,СВЦЭМ!$B$33:$B$776,K$119)+'СЕТ СН'!$I$11+СВЦЭМ!$D$10+'СЕТ СН'!$I$6-'СЕТ СН'!$I$23</f>
        <v>1411.17579148</v>
      </c>
      <c r="L124" s="36">
        <f>SUMIFS(СВЦЭМ!$D$33:$D$776,СВЦЭМ!$A$33:$A$776,$A124,СВЦЭМ!$B$33:$B$776,L$119)+'СЕТ СН'!$I$11+СВЦЭМ!$D$10+'СЕТ СН'!$I$6-'СЕТ СН'!$I$23</f>
        <v>1407.82561031</v>
      </c>
      <c r="M124" s="36">
        <f>SUMIFS(СВЦЭМ!$D$33:$D$776,СВЦЭМ!$A$33:$A$776,$A124,СВЦЭМ!$B$33:$B$776,M$119)+'СЕТ СН'!$I$11+СВЦЭМ!$D$10+'СЕТ СН'!$I$6-'СЕТ СН'!$I$23</f>
        <v>1412.7757115300001</v>
      </c>
      <c r="N124" s="36">
        <f>SUMIFS(СВЦЭМ!$D$33:$D$776,СВЦЭМ!$A$33:$A$776,$A124,СВЦЭМ!$B$33:$B$776,N$119)+'СЕТ СН'!$I$11+СВЦЭМ!$D$10+'СЕТ СН'!$I$6-'СЕТ СН'!$I$23</f>
        <v>1412.3590039599999</v>
      </c>
      <c r="O124" s="36">
        <f>SUMIFS(СВЦЭМ!$D$33:$D$776,СВЦЭМ!$A$33:$A$776,$A124,СВЦЭМ!$B$33:$B$776,O$119)+'СЕТ СН'!$I$11+СВЦЭМ!$D$10+'СЕТ СН'!$I$6-'СЕТ СН'!$I$23</f>
        <v>1428.1809364000001</v>
      </c>
      <c r="P124" s="36">
        <f>SUMIFS(СВЦЭМ!$D$33:$D$776,СВЦЭМ!$A$33:$A$776,$A124,СВЦЭМ!$B$33:$B$776,P$119)+'СЕТ СН'!$I$11+СВЦЭМ!$D$10+'СЕТ СН'!$I$6-'СЕТ СН'!$I$23</f>
        <v>1432.8262222600001</v>
      </c>
      <c r="Q124" s="36">
        <f>SUMIFS(СВЦЭМ!$D$33:$D$776,СВЦЭМ!$A$33:$A$776,$A124,СВЦЭМ!$B$33:$B$776,Q$119)+'СЕТ СН'!$I$11+СВЦЭМ!$D$10+'СЕТ СН'!$I$6-'СЕТ СН'!$I$23</f>
        <v>1418.5994014799999</v>
      </c>
      <c r="R124" s="36">
        <f>SUMIFS(СВЦЭМ!$D$33:$D$776,СВЦЭМ!$A$33:$A$776,$A124,СВЦЭМ!$B$33:$B$776,R$119)+'СЕТ СН'!$I$11+СВЦЭМ!$D$10+'СЕТ СН'!$I$6-'СЕТ СН'!$I$23</f>
        <v>1366.6999186600001</v>
      </c>
      <c r="S124" s="36">
        <f>SUMIFS(СВЦЭМ!$D$33:$D$776,СВЦЭМ!$A$33:$A$776,$A124,СВЦЭМ!$B$33:$B$776,S$119)+'СЕТ СН'!$I$11+СВЦЭМ!$D$10+'СЕТ СН'!$I$6-'СЕТ СН'!$I$23</f>
        <v>1339.52676931</v>
      </c>
      <c r="T124" s="36">
        <f>SUMIFS(СВЦЭМ!$D$33:$D$776,СВЦЭМ!$A$33:$A$776,$A124,СВЦЭМ!$B$33:$B$776,T$119)+'СЕТ СН'!$I$11+СВЦЭМ!$D$10+'СЕТ СН'!$I$6-'СЕТ СН'!$I$23</f>
        <v>1350.6940960500001</v>
      </c>
      <c r="U124" s="36">
        <f>SUMIFS(СВЦЭМ!$D$33:$D$776,СВЦЭМ!$A$33:$A$776,$A124,СВЦЭМ!$B$33:$B$776,U$119)+'СЕТ СН'!$I$11+СВЦЭМ!$D$10+'СЕТ СН'!$I$6-'СЕТ СН'!$I$23</f>
        <v>1354.7265771299999</v>
      </c>
      <c r="V124" s="36">
        <f>SUMIFS(СВЦЭМ!$D$33:$D$776,СВЦЭМ!$A$33:$A$776,$A124,СВЦЭМ!$B$33:$B$776,V$119)+'СЕТ СН'!$I$11+СВЦЭМ!$D$10+'СЕТ СН'!$I$6-'СЕТ СН'!$I$23</f>
        <v>1345.51168525</v>
      </c>
      <c r="W124" s="36">
        <f>SUMIFS(СВЦЭМ!$D$33:$D$776,СВЦЭМ!$A$33:$A$776,$A124,СВЦЭМ!$B$33:$B$776,W$119)+'СЕТ СН'!$I$11+СВЦЭМ!$D$10+'СЕТ СН'!$I$6-'СЕТ СН'!$I$23</f>
        <v>1352.3415153999999</v>
      </c>
      <c r="X124" s="36">
        <f>SUMIFS(СВЦЭМ!$D$33:$D$776,СВЦЭМ!$A$33:$A$776,$A124,СВЦЭМ!$B$33:$B$776,X$119)+'СЕТ СН'!$I$11+СВЦЭМ!$D$10+'СЕТ СН'!$I$6-'СЕТ СН'!$I$23</f>
        <v>1369.6228553199999</v>
      </c>
      <c r="Y124" s="36">
        <f>SUMIFS(СВЦЭМ!$D$33:$D$776,СВЦЭМ!$A$33:$A$776,$A124,СВЦЭМ!$B$33:$B$776,Y$119)+'СЕТ СН'!$I$11+СВЦЭМ!$D$10+'СЕТ СН'!$I$6-'СЕТ СН'!$I$23</f>
        <v>1409.7635274100001</v>
      </c>
    </row>
    <row r="125" spans="1:27" ht="15.75" x14ac:dyDescent="0.2">
      <c r="A125" s="35">
        <f t="shared" si="3"/>
        <v>43775</v>
      </c>
      <c r="B125" s="36">
        <f>SUMIFS(СВЦЭМ!$D$33:$D$776,СВЦЭМ!$A$33:$A$776,$A125,СВЦЭМ!$B$33:$B$776,B$119)+'СЕТ СН'!$I$11+СВЦЭМ!$D$10+'СЕТ СН'!$I$6-'СЕТ СН'!$I$23</f>
        <v>1406.5623933699999</v>
      </c>
      <c r="C125" s="36">
        <f>SUMIFS(СВЦЭМ!$D$33:$D$776,СВЦЭМ!$A$33:$A$776,$A125,СВЦЭМ!$B$33:$B$776,C$119)+'СЕТ СН'!$I$11+СВЦЭМ!$D$10+'СЕТ СН'!$I$6-'СЕТ СН'!$I$23</f>
        <v>1427.1351724000001</v>
      </c>
      <c r="D125" s="36">
        <f>SUMIFS(СВЦЭМ!$D$33:$D$776,СВЦЭМ!$A$33:$A$776,$A125,СВЦЭМ!$B$33:$B$776,D$119)+'СЕТ СН'!$I$11+СВЦЭМ!$D$10+'СЕТ СН'!$I$6-'СЕТ СН'!$I$23</f>
        <v>1440.8976514599999</v>
      </c>
      <c r="E125" s="36">
        <f>SUMIFS(СВЦЭМ!$D$33:$D$776,СВЦЭМ!$A$33:$A$776,$A125,СВЦЭМ!$B$33:$B$776,E$119)+'СЕТ СН'!$I$11+СВЦЭМ!$D$10+'СЕТ СН'!$I$6-'СЕТ СН'!$I$23</f>
        <v>1448.4774696300001</v>
      </c>
      <c r="F125" s="36">
        <f>SUMIFS(СВЦЭМ!$D$33:$D$776,СВЦЭМ!$A$33:$A$776,$A125,СВЦЭМ!$B$33:$B$776,F$119)+'СЕТ СН'!$I$11+СВЦЭМ!$D$10+'СЕТ СН'!$I$6-'СЕТ СН'!$I$23</f>
        <v>1452.8751129299999</v>
      </c>
      <c r="G125" s="36">
        <f>SUMIFS(СВЦЭМ!$D$33:$D$776,СВЦЭМ!$A$33:$A$776,$A125,СВЦЭМ!$B$33:$B$776,G$119)+'СЕТ СН'!$I$11+СВЦЭМ!$D$10+'СЕТ СН'!$I$6-'СЕТ СН'!$I$23</f>
        <v>1436.4069004600001</v>
      </c>
      <c r="H125" s="36">
        <f>SUMIFS(СВЦЭМ!$D$33:$D$776,СВЦЭМ!$A$33:$A$776,$A125,СВЦЭМ!$B$33:$B$776,H$119)+'СЕТ СН'!$I$11+СВЦЭМ!$D$10+'СЕТ СН'!$I$6-'СЕТ СН'!$I$23</f>
        <v>1407.43309658</v>
      </c>
      <c r="I125" s="36">
        <f>SUMIFS(СВЦЭМ!$D$33:$D$776,СВЦЭМ!$A$33:$A$776,$A125,СВЦЭМ!$B$33:$B$776,I$119)+'СЕТ СН'!$I$11+СВЦЭМ!$D$10+'СЕТ СН'!$I$6-'СЕТ СН'!$I$23</f>
        <v>1376.2892603</v>
      </c>
      <c r="J125" s="36">
        <f>SUMIFS(СВЦЭМ!$D$33:$D$776,СВЦЭМ!$A$33:$A$776,$A125,СВЦЭМ!$B$33:$B$776,J$119)+'СЕТ СН'!$I$11+СВЦЭМ!$D$10+'СЕТ СН'!$I$6-'СЕТ СН'!$I$23</f>
        <v>1368.5820095899999</v>
      </c>
      <c r="K125" s="36">
        <f>SUMIFS(СВЦЭМ!$D$33:$D$776,СВЦЭМ!$A$33:$A$776,$A125,СВЦЭМ!$B$33:$B$776,K$119)+'СЕТ СН'!$I$11+СВЦЭМ!$D$10+'СЕТ СН'!$I$6-'СЕТ СН'!$I$23</f>
        <v>1364.1729548000001</v>
      </c>
      <c r="L125" s="36">
        <f>SUMIFS(СВЦЭМ!$D$33:$D$776,СВЦЭМ!$A$33:$A$776,$A125,СВЦЭМ!$B$33:$B$776,L$119)+'СЕТ СН'!$I$11+СВЦЭМ!$D$10+'СЕТ СН'!$I$6-'СЕТ СН'!$I$23</f>
        <v>1381.59973724</v>
      </c>
      <c r="M125" s="36">
        <f>SUMIFS(СВЦЭМ!$D$33:$D$776,СВЦЭМ!$A$33:$A$776,$A125,СВЦЭМ!$B$33:$B$776,M$119)+'СЕТ СН'!$I$11+СВЦЭМ!$D$10+'СЕТ СН'!$I$6-'СЕТ СН'!$I$23</f>
        <v>1413.6104930400002</v>
      </c>
      <c r="N125" s="36">
        <f>SUMIFS(СВЦЭМ!$D$33:$D$776,СВЦЭМ!$A$33:$A$776,$A125,СВЦЭМ!$B$33:$B$776,N$119)+'СЕТ СН'!$I$11+СВЦЭМ!$D$10+'СЕТ СН'!$I$6-'СЕТ СН'!$I$23</f>
        <v>1423.6347829800002</v>
      </c>
      <c r="O125" s="36">
        <f>SUMIFS(СВЦЭМ!$D$33:$D$776,СВЦЭМ!$A$33:$A$776,$A125,СВЦЭМ!$B$33:$B$776,O$119)+'СЕТ СН'!$I$11+СВЦЭМ!$D$10+'СЕТ СН'!$I$6-'СЕТ СН'!$I$23</f>
        <v>1426.86071268</v>
      </c>
      <c r="P125" s="36">
        <f>SUMIFS(СВЦЭМ!$D$33:$D$776,СВЦЭМ!$A$33:$A$776,$A125,СВЦЭМ!$B$33:$B$776,P$119)+'СЕТ СН'!$I$11+СВЦЭМ!$D$10+'СЕТ СН'!$I$6-'СЕТ СН'!$I$23</f>
        <v>1436.6304238600001</v>
      </c>
      <c r="Q125" s="36">
        <f>SUMIFS(СВЦЭМ!$D$33:$D$776,СВЦЭМ!$A$33:$A$776,$A125,СВЦЭМ!$B$33:$B$776,Q$119)+'СЕТ СН'!$I$11+СВЦЭМ!$D$10+'СЕТ СН'!$I$6-'СЕТ СН'!$I$23</f>
        <v>1423.2973104600001</v>
      </c>
      <c r="R125" s="36">
        <f>SUMIFS(СВЦЭМ!$D$33:$D$776,СВЦЭМ!$A$33:$A$776,$A125,СВЦЭМ!$B$33:$B$776,R$119)+'СЕТ СН'!$I$11+СВЦЭМ!$D$10+'СЕТ СН'!$I$6-'СЕТ СН'!$I$23</f>
        <v>1383.4332078699999</v>
      </c>
      <c r="S125" s="36">
        <f>SUMIFS(СВЦЭМ!$D$33:$D$776,СВЦЭМ!$A$33:$A$776,$A125,СВЦЭМ!$B$33:$B$776,S$119)+'СЕТ СН'!$I$11+СВЦЭМ!$D$10+'СЕТ СН'!$I$6-'СЕТ СН'!$I$23</f>
        <v>1364.45013391</v>
      </c>
      <c r="T125" s="36">
        <f>SUMIFS(СВЦЭМ!$D$33:$D$776,СВЦЭМ!$A$33:$A$776,$A125,СВЦЭМ!$B$33:$B$776,T$119)+'СЕТ СН'!$I$11+СВЦЭМ!$D$10+'СЕТ СН'!$I$6-'СЕТ СН'!$I$23</f>
        <v>1388.5033008</v>
      </c>
      <c r="U125" s="36">
        <f>SUMIFS(СВЦЭМ!$D$33:$D$776,СВЦЭМ!$A$33:$A$776,$A125,СВЦЭМ!$B$33:$B$776,U$119)+'СЕТ СН'!$I$11+СВЦЭМ!$D$10+'СЕТ СН'!$I$6-'СЕТ СН'!$I$23</f>
        <v>1376.7651821100001</v>
      </c>
      <c r="V125" s="36">
        <f>SUMIFS(СВЦЭМ!$D$33:$D$776,СВЦЭМ!$A$33:$A$776,$A125,СВЦЭМ!$B$33:$B$776,V$119)+'СЕТ СН'!$I$11+СВЦЭМ!$D$10+'СЕТ СН'!$I$6-'СЕТ СН'!$I$23</f>
        <v>1364.59405238</v>
      </c>
      <c r="W125" s="36">
        <f>SUMIFS(СВЦЭМ!$D$33:$D$776,СВЦЭМ!$A$33:$A$776,$A125,СВЦЭМ!$B$33:$B$776,W$119)+'СЕТ СН'!$I$11+СВЦЭМ!$D$10+'СЕТ СН'!$I$6-'СЕТ СН'!$I$23</f>
        <v>1352.4170722600002</v>
      </c>
      <c r="X125" s="36">
        <f>SUMIFS(СВЦЭМ!$D$33:$D$776,СВЦЭМ!$A$33:$A$776,$A125,СВЦЭМ!$B$33:$B$776,X$119)+'СЕТ СН'!$I$11+СВЦЭМ!$D$10+'СЕТ СН'!$I$6-'СЕТ СН'!$I$23</f>
        <v>1355.1388555799999</v>
      </c>
      <c r="Y125" s="36">
        <f>SUMIFS(СВЦЭМ!$D$33:$D$776,СВЦЭМ!$A$33:$A$776,$A125,СВЦЭМ!$B$33:$B$776,Y$119)+'СЕТ СН'!$I$11+СВЦЭМ!$D$10+'СЕТ СН'!$I$6-'СЕТ СН'!$I$23</f>
        <v>1350.6326478400001</v>
      </c>
    </row>
    <row r="126" spans="1:27" ht="15.75" x14ac:dyDescent="0.2">
      <c r="A126" s="35">
        <f t="shared" si="3"/>
        <v>43776</v>
      </c>
      <c r="B126" s="36">
        <f>SUMIFS(СВЦЭМ!$D$33:$D$776,СВЦЭМ!$A$33:$A$776,$A126,СВЦЭМ!$B$33:$B$776,B$119)+'СЕТ СН'!$I$11+СВЦЭМ!$D$10+'СЕТ СН'!$I$6-'СЕТ СН'!$I$23</f>
        <v>1397.0171260100001</v>
      </c>
      <c r="C126" s="36">
        <f>SUMIFS(СВЦЭМ!$D$33:$D$776,СВЦЭМ!$A$33:$A$776,$A126,СВЦЭМ!$B$33:$B$776,C$119)+'СЕТ СН'!$I$11+СВЦЭМ!$D$10+'СЕТ СН'!$I$6-'СЕТ СН'!$I$23</f>
        <v>1428.0241934400001</v>
      </c>
      <c r="D126" s="36">
        <f>SUMIFS(СВЦЭМ!$D$33:$D$776,СВЦЭМ!$A$33:$A$776,$A126,СВЦЭМ!$B$33:$B$776,D$119)+'СЕТ СН'!$I$11+СВЦЭМ!$D$10+'СЕТ СН'!$I$6-'СЕТ СН'!$I$23</f>
        <v>1442.1598305299999</v>
      </c>
      <c r="E126" s="36">
        <f>SUMIFS(СВЦЭМ!$D$33:$D$776,СВЦЭМ!$A$33:$A$776,$A126,СВЦЭМ!$B$33:$B$776,E$119)+'СЕТ СН'!$I$11+СВЦЭМ!$D$10+'СЕТ СН'!$I$6-'СЕТ СН'!$I$23</f>
        <v>1456.1848275</v>
      </c>
      <c r="F126" s="36">
        <f>SUMIFS(СВЦЭМ!$D$33:$D$776,СВЦЭМ!$A$33:$A$776,$A126,СВЦЭМ!$B$33:$B$776,F$119)+'СЕТ СН'!$I$11+СВЦЭМ!$D$10+'СЕТ СН'!$I$6-'СЕТ СН'!$I$23</f>
        <v>1455.79690901</v>
      </c>
      <c r="G126" s="36">
        <f>SUMIFS(СВЦЭМ!$D$33:$D$776,СВЦЭМ!$A$33:$A$776,$A126,СВЦЭМ!$B$33:$B$776,G$119)+'СЕТ СН'!$I$11+СВЦЭМ!$D$10+'СЕТ СН'!$I$6-'СЕТ СН'!$I$23</f>
        <v>1426.9126902100002</v>
      </c>
      <c r="H126" s="36">
        <f>SUMIFS(СВЦЭМ!$D$33:$D$776,СВЦЭМ!$A$33:$A$776,$A126,СВЦЭМ!$B$33:$B$776,H$119)+'СЕТ СН'!$I$11+СВЦЭМ!$D$10+'СЕТ СН'!$I$6-'СЕТ СН'!$I$23</f>
        <v>1383.1855947500001</v>
      </c>
      <c r="I126" s="36">
        <f>SUMIFS(СВЦЭМ!$D$33:$D$776,СВЦЭМ!$A$33:$A$776,$A126,СВЦЭМ!$B$33:$B$776,I$119)+'СЕТ СН'!$I$11+СВЦЭМ!$D$10+'СЕТ СН'!$I$6-'СЕТ СН'!$I$23</f>
        <v>1362.0221842400001</v>
      </c>
      <c r="J126" s="36">
        <f>SUMIFS(СВЦЭМ!$D$33:$D$776,СВЦЭМ!$A$33:$A$776,$A126,СВЦЭМ!$B$33:$B$776,J$119)+'СЕТ СН'!$I$11+СВЦЭМ!$D$10+'СЕТ СН'!$I$6-'СЕТ СН'!$I$23</f>
        <v>1355.740691</v>
      </c>
      <c r="K126" s="36">
        <f>SUMIFS(СВЦЭМ!$D$33:$D$776,СВЦЭМ!$A$33:$A$776,$A126,СВЦЭМ!$B$33:$B$776,K$119)+'СЕТ СН'!$I$11+СВЦЭМ!$D$10+'СЕТ СН'!$I$6-'СЕТ СН'!$I$23</f>
        <v>1356.5727176</v>
      </c>
      <c r="L126" s="36">
        <f>SUMIFS(СВЦЭМ!$D$33:$D$776,СВЦЭМ!$A$33:$A$776,$A126,СВЦЭМ!$B$33:$B$776,L$119)+'СЕТ СН'!$I$11+СВЦЭМ!$D$10+'СЕТ СН'!$I$6-'СЕТ СН'!$I$23</f>
        <v>1378.78494688</v>
      </c>
      <c r="M126" s="36">
        <f>SUMIFS(СВЦЭМ!$D$33:$D$776,СВЦЭМ!$A$33:$A$776,$A126,СВЦЭМ!$B$33:$B$776,M$119)+'СЕТ СН'!$I$11+СВЦЭМ!$D$10+'СЕТ СН'!$I$6-'СЕТ СН'!$I$23</f>
        <v>1395.2077623099999</v>
      </c>
      <c r="N126" s="36">
        <f>SUMIFS(СВЦЭМ!$D$33:$D$776,СВЦЭМ!$A$33:$A$776,$A126,СВЦЭМ!$B$33:$B$776,N$119)+'СЕТ СН'!$I$11+СВЦЭМ!$D$10+'СЕТ СН'!$I$6-'СЕТ СН'!$I$23</f>
        <v>1407.2181706800002</v>
      </c>
      <c r="O126" s="36">
        <f>SUMIFS(СВЦЭМ!$D$33:$D$776,СВЦЭМ!$A$33:$A$776,$A126,СВЦЭМ!$B$33:$B$776,O$119)+'СЕТ СН'!$I$11+СВЦЭМ!$D$10+'СЕТ СН'!$I$6-'СЕТ СН'!$I$23</f>
        <v>1417.6342048500001</v>
      </c>
      <c r="P126" s="36">
        <f>SUMIFS(СВЦЭМ!$D$33:$D$776,СВЦЭМ!$A$33:$A$776,$A126,СВЦЭМ!$B$33:$B$776,P$119)+'СЕТ СН'!$I$11+СВЦЭМ!$D$10+'СЕТ СН'!$I$6-'СЕТ СН'!$I$23</f>
        <v>1418.69145443</v>
      </c>
      <c r="Q126" s="36">
        <f>SUMIFS(СВЦЭМ!$D$33:$D$776,СВЦЭМ!$A$33:$A$776,$A126,СВЦЭМ!$B$33:$B$776,Q$119)+'СЕТ СН'!$I$11+СВЦЭМ!$D$10+'СЕТ СН'!$I$6-'СЕТ СН'!$I$23</f>
        <v>1412.2724776700002</v>
      </c>
      <c r="R126" s="36">
        <f>SUMIFS(СВЦЭМ!$D$33:$D$776,СВЦЭМ!$A$33:$A$776,$A126,СВЦЭМ!$B$33:$B$776,R$119)+'СЕТ СН'!$I$11+СВЦЭМ!$D$10+'СЕТ СН'!$I$6-'СЕТ СН'!$I$23</f>
        <v>1366.1486889500002</v>
      </c>
      <c r="S126" s="36">
        <f>SUMIFS(СВЦЭМ!$D$33:$D$776,СВЦЭМ!$A$33:$A$776,$A126,СВЦЭМ!$B$33:$B$776,S$119)+'СЕТ СН'!$I$11+СВЦЭМ!$D$10+'СЕТ СН'!$I$6-'СЕТ СН'!$I$23</f>
        <v>1353.1247959500001</v>
      </c>
      <c r="T126" s="36">
        <f>SUMIFS(СВЦЭМ!$D$33:$D$776,СВЦЭМ!$A$33:$A$776,$A126,СВЦЭМ!$B$33:$B$776,T$119)+'СЕТ СН'!$I$11+СВЦЭМ!$D$10+'СЕТ СН'!$I$6-'СЕТ СН'!$I$23</f>
        <v>1341.1388951399999</v>
      </c>
      <c r="U126" s="36">
        <f>SUMIFS(СВЦЭМ!$D$33:$D$776,СВЦЭМ!$A$33:$A$776,$A126,СВЦЭМ!$B$33:$B$776,U$119)+'СЕТ СН'!$I$11+СВЦЭМ!$D$10+'СЕТ СН'!$I$6-'СЕТ СН'!$I$23</f>
        <v>1338.76351284</v>
      </c>
      <c r="V126" s="36">
        <f>SUMIFS(СВЦЭМ!$D$33:$D$776,СВЦЭМ!$A$33:$A$776,$A126,СВЦЭМ!$B$33:$B$776,V$119)+'СЕТ СН'!$I$11+СВЦЭМ!$D$10+'СЕТ СН'!$I$6-'СЕТ СН'!$I$23</f>
        <v>1338.8309346800002</v>
      </c>
      <c r="W126" s="36">
        <f>SUMIFS(СВЦЭМ!$D$33:$D$776,СВЦЭМ!$A$33:$A$776,$A126,СВЦЭМ!$B$33:$B$776,W$119)+'СЕТ СН'!$I$11+СВЦЭМ!$D$10+'СЕТ СН'!$I$6-'СЕТ СН'!$I$23</f>
        <v>1331.1545620900001</v>
      </c>
      <c r="X126" s="36">
        <f>SUMIFS(СВЦЭМ!$D$33:$D$776,СВЦЭМ!$A$33:$A$776,$A126,СВЦЭМ!$B$33:$B$776,X$119)+'СЕТ СН'!$I$11+СВЦЭМ!$D$10+'СЕТ СН'!$I$6-'СЕТ СН'!$I$23</f>
        <v>1337.66850978</v>
      </c>
      <c r="Y126" s="36">
        <f>SUMIFS(СВЦЭМ!$D$33:$D$776,СВЦЭМ!$A$33:$A$776,$A126,СВЦЭМ!$B$33:$B$776,Y$119)+'СЕТ СН'!$I$11+СВЦЭМ!$D$10+'СЕТ СН'!$I$6-'СЕТ СН'!$I$23</f>
        <v>1373.0303341700001</v>
      </c>
    </row>
    <row r="127" spans="1:27" ht="15.75" x14ac:dyDescent="0.2">
      <c r="A127" s="35">
        <f t="shared" si="3"/>
        <v>43777</v>
      </c>
      <c r="B127" s="36">
        <f>SUMIFS(СВЦЭМ!$D$33:$D$776,СВЦЭМ!$A$33:$A$776,$A127,СВЦЭМ!$B$33:$B$776,B$119)+'СЕТ СН'!$I$11+СВЦЭМ!$D$10+'СЕТ СН'!$I$6-'СЕТ СН'!$I$23</f>
        <v>1447.5036987399999</v>
      </c>
      <c r="C127" s="36">
        <f>SUMIFS(СВЦЭМ!$D$33:$D$776,СВЦЭМ!$A$33:$A$776,$A127,СВЦЭМ!$B$33:$B$776,C$119)+'СЕТ СН'!$I$11+СВЦЭМ!$D$10+'СЕТ СН'!$I$6-'СЕТ СН'!$I$23</f>
        <v>1485.1613790700001</v>
      </c>
      <c r="D127" s="36">
        <f>SUMIFS(СВЦЭМ!$D$33:$D$776,СВЦЭМ!$A$33:$A$776,$A127,СВЦЭМ!$B$33:$B$776,D$119)+'СЕТ СН'!$I$11+СВЦЭМ!$D$10+'СЕТ СН'!$I$6-'СЕТ СН'!$I$23</f>
        <v>1494.5754468999999</v>
      </c>
      <c r="E127" s="36">
        <f>SUMIFS(СВЦЭМ!$D$33:$D$776,СВЦЭМ!$A$33:$A$776,$A127,СВЦЭМ!$B$33:$B$776,E$119)+'СЕТ СН'!$I$11+СВЦЭМ!$D$10+'СЕТ СН'!$I$6-'СЕТ СН'!$I$23</f>
        <v>1503.02429188</v>
      </c>
      <c r="F127" s="36">
        <f>SUMIFS(СВЦЭМ!$D$33:$D$776,СВЦЭМ!$A$33:$A$776,$A127,СВЦЭМ!$B$33:$B$776,F$119)+'СЕТ СН'!$I$11+СВЦЭМ!$D$10+'СЕТ СН'!$I$6-'СЕТ СН'!$I$23</f>
        <v>1498.76475942</v>
      </c>
      <c r="G127" s="36">
        <f>SUMIFS(СВЦЭМ!$D$33:$D$776,СВЦЭМ!$A$33:$A$776,$A127,СВЦЭМ!$B$33:$B$776,G$119)+'СЕТ СН'!$I$11+СВЦЭМ!$D$10+'СЕТ СН'!$I$6-'СЕТ СН'!$I$23</f>
        <v>1478.9382249099999</v>
      </c>
      <c r="H127" s="36">
        <f>SUMIFS(СВЦЭМ!$D$33:$D$776,СВЦЭМ!$A$33:$A$776,$A127,СВЦЭМ!$B$33:$B$776,H$119)+'СЕТ СН'!$I$11+СВЦЭМ!$D$10+'СЕТ СН'!$I$6-'СЕТ СН'!$I$23</f>
        <v>1428.7359505700001</v>
      </c>
      <c r="I127" s="36">
        <f>SUMIFS(СВЦЭМ!$D$33:$D$776,СВЦЭМ!$A$33:$A$776,$A127,СВЦЭМ!$B$33:$B$776,I$119)+'СЕТ СН'!$I$11+СВЦЭМ!$D$10+'СЕТ СН'!$I$6-'СЕТ СН'!$I$23</f>
        <v>1397.1412549500001</v>
      </c>
      <c r="J127" s="36">
        <f>SUMIFS(СВЦЭМ!$D$33:$D$776,СВЦЭМ!$A$33:$A$776,$A127,СВЦЭМ!$B$33:$B$776,J$119)+'СЕТ СН'!$I$11+СВЦЭМ!$D$10+'СЕТ СН'!$I$6-'СЕТ СН'!$I$23</f>
        <v>1387.6463687599999</v>
      </c>
      <c r="K127" s="36">
        <f>SUMIFS(СВЦЭМ!$D$33:$D$776,СВЦЭМ!$A$33:$A$776,$A127,СВЦЭМ!$B$33:$B$776,K$119)+'СЕТ СН'!$I$11+СВЦЭМ!$D$10+'СЕТ СН'!$I$6-'СЕТ СН'!$I$23</f>
        <v>1385.1256915899999</v>
      </c>
      <c r="L127" s="36">
        <f>SUMIFS(СВЦЭМ!$D$33:$D$776,СВЦЭМ!$A$33:$A$776,$A127,СВЦЭМ!$B$33:$B$776,L$119)+'СЕТ СН'!$I$11+СВЦЭМ!$D$10+'СЕТ СН'!$I$6-'СЕТ СН'!$I$23</f>
        <v>1378.2756238100001</v>
      </c>
      <c r="M127" s="36">
        <f>SUMIFS(СВЦЭМ!$D$33:$D$776,СВЦЭМ!$A$33:$A$776,$A127,СВЦЭМ!$B$33:$B$776,M$119)+'СЕТ СН'!$I$11+СВЦЭМ!$D$10+'СЕТ СН'!$I$6-'СЕТ СН'!$I$23</f>
        <v>1390.17541585</v>
      </c>
      <c r="N127" s="36">
        <f>SUMIFS(СВЦЭМ!$D$33:$D$776,СВЦЭМ!$A$33:$A$776,$A127,СВЦЭМ!$B$33:$B$776,N$119)+'СЕТ СН'!$I$11+СВЦЭМ!$D$10+'СЕТ СН'!$I$6-'СЕТ СН'!$I$23</f>
        <v>1401.9791258700002</v>
      </c>
      <c r="O127" s="36">
        <f>SUMIFS(СВЦЭМ!$D$33:$D$776,СВЦЭМ!$A$33:$A$776,$A127,СВЦЭМ!$B$33:$B$776,O$119)+'СЕТ СН'!$I$11+СВЦЭМ!$D$10+'СЕТ СН'!$I$6-'СЕТ СН'!$I$23</f>
        <v>1411.1913581700001</v>
      </c>
      <c r="P127" s="36">
        <f>SUMIFS(СВЦЭМ!$D$33:$D$776,СВЦЭМ!$A$33:$A$776,$A127,СВЦЭМ!$B$33:$B$776,P$119)+'СЕТ СН'!$I$11+СВЦЭМ!$D$10+'СЕТ СН'!$I$6-'СЕТ СН'!$I$23</f>
        <v>1414.7907442800001</v>
      </c>
      <c r="Q127" s="36">
        <f>SUMIFS(СВЦЭМ!$D$33:$D$776,СВЦЭМ!$A$33:$A$776,$A127,СВЦЭМ!$B$33:$B$776,Q$119)+'СЕТ СН'!$I$11+СВЦЭМ!$D$10+'СЕТ СН'!$I$6-'СЕТ СН'!$I$23</f>
        <v>1417.1362134199999</v>
      </c>
      <c r="R127" s="36">
        <f>SUMIFS(СВЦЭМ!$D$33:$D$776,СВЦЭМ!$A$33:$A$776,$A127,СВЦЭМ!$B$33:$B$776,R$119)+'СЕТ СН'!$I$11+СВЦЭМ!$D$10+'СЕТ СН'!$I$6-'СЕТ СН'!$I$23</f>
        <v>1377.5806646800002</v>
      </c>
      <c r="S127" s="36">
        <f>SUMIFS(СВЦЭМ!$D$33:$D$776,СВЦЭМ!$A$33:$A$776,$A127,СВЦЭМ!$B$33:$B$776,S$119)+'СЕТ СН'!$I$11+СВЦЭМ!$D$10+'СЕТ СН'!$I$6-'СЕТ СН'!$I$23</f>
        <v>1359.5064923300001</v>
      </c>
      <c r="T127" s="36">
        <f>SUMIFS(СВЦЭМ!$D$33:$D$776,СВЦЭМ!$A$33:$A$776,$A127,СВЦЭМ!$B$33:$B$776,T$119)+'СЕТ СН'!$I$11+СВЦЭМ!$D$10+'СЕТ СН'!$I$6-'СЕТ СН'!$I$23</f>
        <v>1342.7147641900001</v>
      </c>
      <c r="U127" s="36">
        <f>SUMIFS(СВЦЭМ!$D$33:$D$776,СВЦЭМ!$A$33:$A$776,$A127,СВЦЭМ!$B$33:$B$776,U$119)+'СЕТ СН'!$I$11+СВЦЭМ!$D$10+'СЕТ СН'!$I$6-'СЕТ СН'!$I$23</f>
        <v>1336.4281228499999</v>
      </c>
      <c r="V127" s="36">
        <f>SUMIFS(СВЦЭМ!$D$33:$D$776,СВЦЭМ!$A$33:$A$776,$A127,СВЦЭМ!$B$33:$B$776,V$119)+'СЕТ СН'!$I$11+СВЦЭМ!$D$10+'СЕТ СН'!$I$6-'СЕТ СН'!$I$23</f>
        <v>1349.99655196</v>
      </c>
      <c r="W127" s="36">
        <f>SUMIFS(СВЦЭМ!$D$33:$D$776,СВЦЭМ!$A$33:$A$776,$A127,СВЦЭМ!$B$33:$B$776,W$119)+'СЕТ СН'!$I$11+СВЦЭМ!$D$10+'СЕТ СН'!$I$6-'СЕТ СН'!$I$23</f>
        <v>1362.89357492</v>
      </c>
      <c r="X127" s="36">
        <f>SUMIFS(СВЦЭМ!$D$33:$D$776,СВЦЭМ!$A$33:$A$776,$A127,СВЦЭМ!$B$33:$B$776,X$119)+'СЕТ СН'!$I$11+СВЦЭМ!$D$10+'СЕТ СН'!$I$6-'СЕТ СН'!$I$23</f>
        <v>1379.48994236</v>
      </c>
      <c r="Y127" s="36">
        <f>SUMIFS(СВЦЭМ!$D$33:$D$776,СВЦЭМ!$A$33:$A$776,$A127,СВЦЭМ!$B$33:$B$776,Y$119)+'СЕТ СН'!$I$11+СВЦЭМ!$D$10+'СЕТ СН'!$I$6-'СЕТ СН'!$I$23</f>
        <v>1406.6916848000001</v>
      </c>
    </row>
    <row r="128" spans="1:27" ht="15.75" x14ac:dyDescent="0.2">
      <c r="A128" s="35">
        <f t="shared" si="3"/>
        <v>43778</v>
      </c>
      <c r="B128" s="36">
        <f>SUMIFS(СВЦЭМ!$D$33:$D$776,СВЦЭМ!$A$33:$A$776,$A128,СВЦЭМ!$B$33:$B$776,B$119)+'СЕТ СН'!$I$11+СВЦЭМ!$D$10+'СЕТ СН'!$I$6-'СЕТ СН'!$I$23</f>
        <v>1467.6287338000002</v>
      </c>
      <c r="C128" s="36">
        <f>SUMIFS(СВЦЭМ!$D$33:$D$776,СВЦЭМ!$A$33:$A$776,$A128,СВЦЭМ!$B$33:$B$776,C$119)+'СЕТ СН'!$I$11+СВЦЭМ!$D$10+'СЕТ СН'!$I$6-'СЕТ СН'!$I$23</f>
        <v>1506.09667831</v>
      </c>
      <c r="D128" s="36">
        <f>SUMIFS(СВЦЭМ!$D$33:$D$776,СВЦЭМ!$A$33:$A$776,$A128,СВЦЭМ!$B$33:$B$776,D$119)+'СЕТ СН'!$I$11+СВЦЭМ!$D$10+'СЕТ СН'!$I$6-'СЕТ СН'!$I$23</f>
        <v>1520.92804778</v>
      </c>
      <c r="E128" s="36">
        <f>SUMIFS(СВЦЭМ!$D$33:$D$776,СВЦЭМ!$A$33:$A$776,$A128,СВЦЭМ!$B$33:$B$776,E$119)+'СЕТ СН'!$I$11+СВЦЭМ!$D$10+'СЕТ СН'!$I$6-'СЕТ СН'!$I$23</f>
        <v>1537.0459202299999</v>
      </c>
      <c r="F128" s="36">
        <f>SUMIFS(СВЦЭМ!$D$33:$D$776,СВЦЭМ!$A$33:$A$776,$A128,СВЦЭМ!$B$33:$B$776,F$119)+'СЕТ СН'!$I$11+СВЦЭМ!$D$10+'СЕТ СН'!$I$6-'СЕТ СН'!$I$23</f>
        <v>1532.31202635</v>
      </c>
      <c r="G128" s="36">
        <f>SUMIFS(СВЦЭМ!$D$33:$D$776,СВЦЭМ!$A$33:$A$776,$A128,СВЦЭМ!$B$33:$B$776,G$119)+'СЕТ СН'!$I$11+СВЦЭМ!$D$10+'СЕТ СН'!$I$6-'СЕТ СН'!$I$23</f>
        <v>1523.6854230600002</v>
      </c>
      <c r="H128" s="36">
        <f>SUMIFS(СВЦЭМ!$D$33:$D$776,СВЦЭМ!$A$33:$A$776,$A128,СВЦЭМ!$B$33:$B$776,H$119)+'СЕТ СН'!$I$11+СВЦЭМ!$D$10+'СЕТ СН'!$I$6-'СЕТ СН'!$I$23</f>
        <v>1479.81553147</v>
      </c>
      <c r="I128" s="36">
        <f>SUMIFS(СВЦЭМ!$D$33:$D$776,СВЦЭМ!$A$33:$A$776,$A128,СВЦЭМ!$B$33:$B$776,I$119)+'СЕТ СН'!$I$11+СВЦЭМ!$D$10+'СЕТ СН'!$I$6-'СЕТ СН'!$I$23</f>
        <v>1438.75283285</v>
      </c>
      <c r="J128" s="36">
        <f>SUMIFS(СВЦЭМ!$D$33:$D$776,СВЦЭМ!$A$33:$A$776,$A128,СВЦЭМ!$B$33:$B$776,J$119)+'СЕТ СН'!$I$11+СВЦЭМ!$D$10+'СЕТ СН'!$I$6-'СЕТ СН'!$I$23</f>
        <v>1423.38038067</v>
      </c>
      <c r="K128" s="36">
        <f>SUMIFS(СВЦЭМ!$D$33:$D$776,СВЦЭМ!$A$33:$A$776,$A128,СВЦЭМ!$B$33:$B$776,K$119)+'СЕТ СН'!$I$11+СВЦЭМ!$D$10+'СЕТ СН'!$I$6-'СЕТ СН'!$I$23</f>
        <v>1417.4067461099999</v>
      </c>
      <c r="L128" s="36">
        <f>SUMIFS(СВЦЭМ!$D$33:$D$776,СВЦЭМ!$A$33:$A$776,$A128,СВЦЭМ!$B$33:$B$776,L$119)+'СЕТ СН'!$I$11+СВЦЭМ!$D$10+'СЕТ СН'!$I$6-'СЕТ СН'!$I$23</f>
        <v>1425.0216437899999</v>
      </c>
      <c r="M128" s="36">
        <f>SUMIFS(СВЦЭМ!$D$33:$D$776,СВЦЭМ!$A$33:$A$776,$A128,СВЦЭМ!$B$33:$B$776,M$119)+'СЕТ СН'!$I$11+СВЦЭМ!$D$10+'СЕТ СН'!$I$6-'СЕТ СН'!$I$23</f>
        <v>1430.5051190700001</v>
      </c>
      <c r="N128" s="36">
        <f>SUMIFS(СВЦЭМ!$D$33:$D$776,СВЦЭМ!$A$33:$A$776,$A128,СВЦЭМ!$B$33:$B$776,N$119)+'СЕТ СН'!$I$11+СВЦЭМ!$D$10+'СЕТ СН'!$I$6-'СЕТ СН'!$I$23</f>
        <v>1435.4919704899999</v>
      </c>
      <c r="O128" s="36">
        <f>SUMIFS(СВЦЭМ!$D$33:$D$776,СВЦЭМ!$A$33:$A$776,$A128,СВЦЭМ!$B$33:$B$776,O$119)+'СЕТ СН'!$I$11+СВЦЭМ!$D$10+'СЕТ СН'!$I$6-'СЕТ СН'!$I$23</f>
        <v>1446.8717314300002</v>
      </c>
      <c r="P128" s="36">
        <f>SUMIFS(СВЦЭМ!$D$33:$D$776,СВЦЭМ!$A$33:$A$776,$A128,СВЦЭМ!$B$33:$B$776,P$119)+'СЕТ СН'!$I$11+СВЦЭМ!$D$10+'СЕТ СН'!$I$6-'СЕТ СН'!$I$23</f>
        <v>1458.4755081200001</v>
      </c>
      <c r="Q128" s="36">
        <f>SUMIFS(СВЦЭМ!$D$33:$D$776,СВЦЭМ!$A$33:$A$776,$A128,СВЦЭМ!$B$33:$B$776,Q$119)+'СЕТ СН'!$I$11+СВЦЭМ!$D$10+'СЕТ СН'!$I$6-'СЕТ СН'!$I$23</f>
        <v>1453.6678609099999</v>
      </c>
      <c r="R128" s="36">
        <f>SUMIFS(СВЦЭМ!$D$33:$D$776,СВЦЭМ!$A$33:$A$776,$A128,СВЦЭМ!$B$33:$B$776,R$119)+'СЕТ СН'!$I$11+СВЦЭМ!$D$10+'СЕТ СН'!$I$6-'СЕТ СН'!$I$23</f>
        <v>1410.78243754</v>
      </c>
      <c r="S128" s="36">
        <f>SUMIFS(СВЦЭМ!$D$33:$D$776,СВЦЭМ!$A$33:$A$776,$A128,СВЦЭМ!$B$33:$B$776,S$119)+'СЕТ СН'!$I$11+СВЦЭМ!$D$10+'СЕТ СН'!$I$6-'СЕТ СН'!$I$23</f>
        <v>1376.2417773</v>
      </c>
      <c r="T128" s="36">
        <f>SUMIFS(СВЦЭМ!$D$33:$D$776,СВЦЭМ!$A$33:$A$776,$A128,СВЦЭМ!$B$33:$B$776,T$119)+'СЕТ СН'!$I$11+СВЦЭМ!$D$10+'СЕТ СН'!$I$6-'СЕТ СН'!$I$23</f>
        <v>1386.89470095</v>
      </c>
      <c r="U128" s="36">
        <f>SUMIFS(СВЦЭМ!$D$33:$D$776,СВЦЭМ!$A$33:$A$776,$A128,СВЦЭМ!$B$33:$B$776,U$119)+'СЕТ СН'!$I$11+СВЦЭМ!$D$10+'СЕТ СН'!$I$6-'СЕТ СН'!$I$23</f>
        <v>1388.1023056600002</v>
      </c>
      <c r="V128" s="36">
        <f>SUMIFS(СВЦЭМ!$D$33:$D$776,СВЦЭМ!$A$33:$A$776,$A128,СВЦЭМ!$B$33:$B$776,V$119)+'СЕТ СН'!$I$11+СВЦЭМ!$D$10+'СЕТ СН'!$I$6-'СЕТ СН'!$I$23</f>
        <v>1380.0173805899999</v>
      </c>
      <c r="W128" s="36">
        <f>SUMIFS(СВЦЭМ!$D$33:$D$776,СВЦЭМ!$A$33:$A$776,$A128,СВЦЭМ!$B$33:$B$776,W$119)+'СЕТ СН'!$I$11+СВЦЭМ!$D$10+'СЕТ СН'!$I$6-'СЕТ СН'!$I$23</f>
        <v>1370.1880876</v>
      </c>
      <c r="X128" s="36">
        <f>SUMIFS(СВЦЭМ!$D$33:$D$776,СВЦЭМ!$A$33:$A$776,$A128,СВЦЭМ!$B$33:$B$776,X$119)+'СЕТ СН'!$I$11+СВЦЭМ!$D$10+'СЕТ СН'!$I$6-'СЕТ СН'!$I$23</f>
        <v>1369.9954930600002</v>
      </c>
      <c r="Y128" s="36">
        <f>SUMIFS(СВЦЭМ!$D$33:$D$776,СВЦЭМ!$A$33:$A$776,$A128,СВЦЭМ!$B$33:$B$776,Y$119)+'СЕТ СН'!$I$11+СВЦЭМ!$D$10+'СЕТ СН'!$I$6-'СЕТ СН'!$I$23</f>
        <v>1399.9676701799999</v>
      </c>
    </row>
    <row r="129" spans="1:25" ht="15.75" x14ac:dyDescent="0.2">
      <c r="A129" s="35">
        <f t="shared" si="3"/>
        <v>43779</v>
      </c>
      <c r="B129" s="36">
        <f>SUMIFS(СВЦЭМ!$D$33:$D$776,СВЦЭМ!$A$33:$A$776,$A129,СВЦЭМ!$B$33:$B$776,B$119)+'СЕТ СН'!$I$11+СВЦЭМ!$D$10+'СЕТ СН'!$I$6-'СЕТ СН'!$I$23</f>
        <v>1464.9896260999999</v>
      </c>
      <c r="C129" s="36">
        <f>SUMIFS(СВЦЭМ!$D$33:$D$776,СВЦЭМ!$A$33:$A$776,$A129,СВЦЭМ!$B$33:$B$776,C$119)+'СЕТ СН'!$I$11+СВЦЭМ!$D$10+'СЕТ СН'!$I$6-'СЕТ СН'!$I$23</f>
        <v>1500.9801330400001</v>
      </c>
      <c r="D129" s="36">
        <f>SUMIFS(СВЦЭМ!$D$33:$D$776,СВЦЭМ!$A$33:$A$776,$A129,СВЦЭМ!$B$33:$B$776,D$119)+'СЕТ СН'!$I$11+СВЦЭМ!$D$10+'СЕТ СН'!$I$6-'СЕТ СН'!$I$23</f>
        <v>1518.7724942899999</v>
      </c>
      <c r="E129" s="36">
        <f>SUMIFS(СВЦЭМ!$D$33:$D$776,СВЦЭМ!$A$33:$A$776,$A129,СВЦЭМ!$B$33:$B$776,E$119)+'СЕТ СН'!$I$11+СВЦЭМ!$D$10+'СЕТ СН'!$I$6-'СЕТ СН'!$I$23</f>
        <v>1533.10163713</v>
      </c>
      <c r="F129" s="36">
        <f>SUMIFS(СВЦЭМ!$D$33:$D$776,СВЦЭМ!$A$33:$A$776,$A129,СВЦЭМ!$B$33:$B$776,F$119)+'СЕТ СН'!$I$11+СВЦЭМ!$D$10+'СЕТ СН'!$I$6-'СЕТ СН'!$I$23</f>
        <v>1532.6871246000001</v>
      </c>
      <c r="G129" s="36">
        <f>SUMIFS(СВЦЭМ!$D$33:$D$776,СВЦЭМ!$A$33:$A$776,$A129,СВЦЭМ!$B$33:$B$776,G$119)+'СЕТ СН'!$I$11+СВЦЭМ!$D$10+'СЕТ СН'!$I$6-'СЕТ СН'!$I$23</f>
        <v>1520.4486695099999</v>
      </c>
      <c r="H129" s="36">
        <f>SUMIFS(СВЦЭМ!$D$33:$D$776,СВЦЭМ!$A$33:$A$776,$A129,СВЦЭМ!$B$33:$B$776,H$119)+'СЕТ СН'!$I$11+СВЦЭМ!$D$10+'СЕТ СН'!$I$6-'СЕТ СН'!$I$23</f>
        <v>1494.8780543299999</v>
      </c>
      <c r="I129" s="36">
        <f>SUMIFS(СВЦЭМ!$D$33:$D$776,СВЦЭМ!$A$33:$A$776,$A129,СВЦЭМ!$B$33:$B$776,I$119)+'СЕТ СН'!$I$11+СВЦЭМ!$D$10+'СЕТ СН'!$I$6-'СЕТ СН'!$I$23</f>
        <v>1483.92036362</v>
      </c>
      <c r="J129" s="36">
        <f>SUMIFS(СВЦЭМ!$D$33:$D$776,СВЦЭМ!$A$33:$A$776,$A129,СВЦЭМ!$B$33:$B$776,J$119)+'СЕТ СН'!$I$11+СВЦЭМ!$D$10+'СЕТ СН'!$I$6-'СЕТ СН'!$I$23</f>
        <v>1472.8551941999999</v>
      </c>
      <c r="K129" s="36">
        <f>SUMIFS(СВЦЭМ!$D$33:$D$776,СВЦЭМ!$A$33:$A$776,$A129,СВЦЭМ!$B$33:$B$776,K$119)+'СЕТ СН'!$I$11+СВЦЭМ!$D$10+'СЕТ СН'!$I$6-'СЕТ СН'!$I$23</f>
        <v>1443.71798033</v>
      </c>
      <c r="L129" s="36">
        <f>SUMIFS(СВЦЭМ!$D$33:$D$776,СВЦЭМ!$A$33:$A$776,$A129,СВЦЭМ!$B$33:$B$776,L$119)+'СЕТ СН'!$I$11+СВЦЭМ!$D$10+'СЕТ СН'!$I$6-'СЕТ СН'!$I$23</f>
        <v>1429.1298968599999</v>
      </c>
      <c r="M129" s="36">
        <f>SUMIFS(СВЦЭМ!$D$33:$D$776,СВЦЭМ!$A$33:$A$776,$A129,СВЦЭМ!$B$33:$B$776,M$119)+'СЕТ СН'!$I$11+СВЦЭМ!$D$10+'СЕТ СН'!$I$6-'СЕТ СН'!$I$23</f>
        <v>1429.1124796399999</v>
      </c>
      <c r="N129" s="36">
        <f>SUMIFS(СВЦЭМ!$D$33:$D$776,СВЦЭМ!$A$33:$A$776,$A129,СВЦЭМ!$B$33:$B$776,N$119)+'СЕТ СН'!$I$11+СВЦЭМ!$D$10+'СЕТ СН'!$I$6-'СЕТ СН'!$I$23</f>
        <v>1435.8760315499999</v>
      </c>
      <c r="O129" s="36">
        <f>SUMIFS(СВЦЭМ!$D$33:$D$776,СВЦЭМ!$A$33:$A$776,$A129,СВЦЭМ!$B$33:$B$776,O$119)+'СЕТ СН'!$I$11+СВЦЭМ!$D$10+'СЕТ СН'!$I$6-'СЕТ СН'!$I$23</f>
        <v>1448.5851480900001</v>
      </c>
      <c r="P129" s="36">
        <f>SUMIFS(СВЦЭМ!$D$33:$D$776,СВЦЭМ!$A$33:$A$776,$A129,СВЦЭМ!$B$33:$B$776,P$119)+'СЕТ СН'!$I$11+СВЦЭМ!$D$10+'СЕТ СН'!$I$6-'СЕТ СН'!$I$23</f>
        <v>1464.5507210999999</v>
      </c>
      <c r="Q129" s="36">
        <f>SUMIFS(СВЦЭМ!$D$33:$D$776,СВЦЭМ!$A$33:$A$776,$A129,СВЦЭМ!$B$33:$B$776,Q$119)+'СЕТ СН'!$I$11+СВЦЭМ!$D$10+'СЕТ СН'!$I$6-'СЕТ СН'!$I$23</f>
        <v>1467.1948749399999</v>
      </c>
      <c r="R129" s="36">
        <f>SUMIFS(СВЦЭМ!$D$33:$D$776,СВЦЭМ!$A$33:$A$776,$A129,СВЦЭМ!$B$33:$B$776,R$119)+'СЕТ СН'!$I$11+СВЦЭМ!$D$10+'СЕТ СН'!$I$6-'СЕТ СН'!$I$23</f>
        <v>1416.5551682</v>
      </c>
      <c r="S129" s="36">
        <f>SUMIFS(СВЦЭМ!$D$33:$D$776,СВЦЭМ!$A$33:$A$776,$A129,СВЦЭМ!$B$33:$B$776,S$119)+'СЕТ СН'!$I$11+СВЦЭМ!$D$10+'СЕТ СН'!$I$6-'СЕТ СН'!$I$23</f>
        <v>1385.58505588</v>
      </c>
      <c r="T129" s="36">
        <f>SUMIFS(СВЦЭМ!$D$33:$D$776,СВЦЭМ!$A$33:$A$776,$A129,СВЦЭМ!$B$33:$B$776,T$119)+'СЕТ СН'!$I$11+СВЦЭМ!$D$10+'СЕТ СН'!$I$6-'СЕТ СН'!$I$23</f>
        <v>1395.0296579599999</v>
      </c>
      <c r="U129" s="36">
        <f>SUMIFS(СВЦЭМ!$D$33:$D$776,СВЦЭМ!$A$33:$A$776,$A129,СВЦЭМ!$B$33:$B$776,U$119)+'СЕТ СН'!$I$11+СВЦЭМ!$D$10+'СЕТ СН'!$I$6-'СЕТ СН'!$I$23</f>
        <v>1392.7258132900001</v>
      </c>
      <c r="V129" s="36">
        <f>SUMIFS(СВЦЭМ!$D$33:$D$776,СВЦЭМ!$A$33:$A$776,$A129,СВЦЭМ!$B$33:$B$776,V$119)+'СЕТ СН'!$I$11+СВЦЭМ!$D$10+'СЕТ СН'!$I$6-'СЕТ СН'!$I$23</f>
        <v>1384.00747052</v>
      </c>
      <c r="W129" s="36">
        <f>SUMIFS(СВЦЭМ!$D$33:$D$776,СВЦЭМ!$A$33:$A$776,$A129,СВЦЭМ!$B$33:$B$776,W$119)+'СЕТ СН'!$I$11+СВЦЭМ!$D$10+'СЕТ СН'!$I$6-'СЕТ СН'!$I$23</f>
        <v>1376.75006398</v>
      </c>
      <c r="X129" s="36">
        <f>SUMIFS(СВЦЭМ!$D$33:$D$776,СВЦЭМ!$A$33:$A$776,$A129,СВЦЭМ!$B$33:$B$776,X$119)+'СЕТ СН'!$I$11+СВЦЭМ!$D$10+'СЕТ СН'!$I$6-'СЕТ СН'!$I$23</f>
        <v>1362.8705994000002</v>
      </c>
      <c r="Y129" s="36">
        <f>SUMIFS(СВЦЭМ!$D$33:$D$776,СВЦЭМ!$A$33:$A$776,$A129,СВЦЭМ!$B$33:$B$776,Y$119)+'СЕТ СН'!$I$11+СВЦЭМ!$D$10+'СЕТ СН'!$I$6-'СЕТ СН'!$I$23</f>
        <v>1381.87191527</v>
      </c>
    </row>
    <row r="130" spans="1:25" ht="15.75" x14ac:dyDescent="0.2">
      <c r="A130" s="35">
        <f t="shared" si="3"/>
        <v>43780</v>
      </c>
      <c r="B130" s="36">
        <f>SUMIFS(СВЦЭМ!$D$33:$D$776,СВЦЭМ!$A$33:$A$776,$A130,СВЦЭМ!$B$33:$B$776,B$119)+'СЕТ СН'!$I$11+СВЦЭМ!$D$10+'СЕТ СН'!$I$6-'СЕТ СН'!$I$23</f>
        <v>1455.38393443</v>
      </c>
      <c r="C130" s="36">
        <f>SUMIFS(СВЦЭМ!$D$33:$D$776,СВЦЭМ!$A$33:$A$776,$A130,СВЦЭМ!$B$33:$B$776,C$119)+'СЕТ СН'!$I$11+СВЦЭМ!$D$10+'СЕТ СН'!$I$6-'СЕТ СН'!$I$23</f>
        <v>1492.76414142</v>
      </c>
      <c r="D130" s="36">
        <f>SUMIFS(СВЦЭМ!$D$33:$D$776,СВЦЭМ!$A$33:$A$776,$A130,СВЦЭМ!$B$33:$B$776,D$119)+'СЕТ СН'!$I$11+СВЦЭМ!$D$10+'СЕТ СН'!$I$6-'СЕТ СН'!$I$23</f>
        <v>1520.3629141700001</v>
      </c>
      <c r="E130" s="36">
        <f>SUMIFS(СВЦЭМ!$D$33:$D$776,СВЦЭМ!$A$33:$A$776,$A130,СВЦЭМ!$B$33:$B$776,E$119)+'СЕТ СН'!$I$11+СВЦЭМ!$D$10+'СЕТ СН'!$I$6-'СЕТ СН'!$I$23</f>
        <v>1529.92872809</v>
      </c>
      <c r="F130" s="36">
        <f>SUMIFS(СВЦЭМ!$D$33:$D$776,СВЦЭМ!$A$33:$A$776,$A130,СВЦЭМ!$B$33:$B$776,F$119)+'СЕТ СН'!$I$11+СВЦЭМ!$D$10+'СЕТ СН'!$I$6-'СЕТ СН'!$I$23</f>
        <v>1537.9853563500001</v>
      </c>
      <c r="G130" s="36">
        <f>SUMIFS(СВЦЭМ!$D$33:$D$776,СВЦЭМ!$A$33:$A$776,$A130,СВЦЭМ!$B$33:$B$776,G$119)+'СЕТ СН'!$I$11+СВЦЭМ!$D$10+'СЕТ СН'!$I$6-'СЕТ СН'!$I$23</f>
        <v>1505.7053556000001</v>
      </c>
      <c r="H130" s="36">
        <f>SUMIFS(СВЦЭМ!$D$33:$D$776,СВЦЭМ!$A$33:$A$776,$A130,СВЦЭМ!$B$33:$B$776,H$119)+'СЕТ СН'!$I$11+СВЦЭМ!$D$10+'СЕТ СН'!$I$6-'СЕТ СН'!$I$23</f>
        <v>1500.6313015000001</v>
      </c>
      <c r="I130" s="36">
        <f>SUMIFS(СВЦЭМ!$D$33:$D$776,СВЦЭМ!$A$33:$A$776,$A130,СВЦЭМ!$B$33:$B$776,I$119)+'СЕТ СН'!$I$11+СВЦЭМ!$D$10+'СЕТ СН'!$I$6-'СЕТ СН'!$I$23</f>
        <v>1489.9508987700001</v>
      </c>
      <c r="J130" s="36">
        <f>SUMIFS(СВЦЭМ!$D$33:$D$776,СВЦЭМ!$A$33:$A$776,$A130,СВЦЭМ!$B$33:$B$776,J$119)+'СЕТ СН'!$I$11+СВЦЭМ!$D$10+'СЕТ СН'!$I$6-'СЕТ СН'!$I$23</f>
        <v>1485.56424554</v>
      </c>
      <c r="K130" s="36">
        <f>SUMIFS(СВЦЭМ!$D$33:$D$776,СВЦЭМ!$A$33:$A$776,$A130,СВЦЭМ!$B$33:$B$776,K$119)+'СЕТ СН'!$I$11+СВЦЭМ!$D$10+'СЕТ СН'!$I$6-'СЕТ СН'!$I$23</f>
        <v>1475.9236435400001</v>
      </c>
      <c r="L130" s="36">
        <f>SUMIFS(СВЦЭМ!$D$33:$D$776,СВЦЭМ!$A$33:$A$776,$A130,СВЦЭМ!$B$33:$B$776,L$119)+'СЕТ СН'!$I$11+СВЦЭМ!$D$10+'СЕТ СН'!$I$6-'СЕТ СН'!$I$23</f>
        <v>1437.18774902</v>
      </c>
      <c r="M130" s="36">
        <f>SUMIFS(СВЦЭМ!$D$33:$D$776,СВЦЭМ!$A$33:$A$776,$A130,СВЦЭМ!$B$33:$B$776,M$119)+'СЕТ СН'!$I$11+СВЦЭМ!$D$10+'СЕТ СН'!$I$6-'СЕТ СН'!$I$23</f>
        <v>1423.86846436</v>
      </c>
      <c r="N130" s="36">
        <f>SUMIFS(СВЦЭМ!$D$33:$D$776,СВЦЭМ!$A$33:$A$776,$A130,СВЦЭМ!$B$33:$B$776,N$119)+'СЕТ СН'!$I$11+СВЦЭМ!$D$10+'СЕТ СН'!$I$6-'СЕТ СН'!$I$23</f>
        <v>1419.8271669000001</v>
      </c>
      <c r="O130" s="36">
        <f>SUMIFS(СВЦЭМ!$D$33:$D$776,СВЦЭМ!$A$33:$A$776,$A130,СВЦЭМ!$B$33:$B$776,O$119)+'СЕТ СН'!$I$11+СВЦЭМ!$D$10+'СЕТ СН'!$I$6-'СЕТ СН'!$I$23</f>
        <v>1421.40869873</v>
      </c>
      <c r="P130" s="36">
        <f>SUMIFS(СВЦЭМ!$D$33:$D$776,СВЦЭМ!$A$33:$A$776,$A130,СВЦЭМ!$B$33:$B$776,P$119)+'СЕТ СН'!$I$11+СВЦЭМ!$D$10+'СЕТ СН'!$I$6-'СЕТ СН'!$I$23</f>
        <v>1425.72542772</v>
      </c>
      <c r="Q130" s="36">
        <f>SUMIFS(СВЦЭМ!$D$33:$D$776,СВЦЭМ!$A$33:$A$776,$A130,СВЦЭМ!$B$33:$B$776,Q$119)+'СЕТ СН'!$I$11+СВЦЭМ!$D$10+'СЕТ СН'!$I$6-'СЕТ СН'!$I$23</f>
        <v>1428.47654326</v>
      </c>
      <c r="R130" s="36">
        <f>SUMIFS(СВЦЭМ!$D$33:$D$776,СВЦЭМ!$A$33:$A$776,$A130,СВЦЭМ!$B$33:$B$776,R$119)+'СЕТ СН'!$I$11+СВЦЭМ!$D$10+'СЕТ СН'!$I$6-'СЕТ СН'!$I$23</f>
        <v>1429.5000919500001</v>
      </c>
      <c r="S130" s="36">
        <f>SUMIFS(СВЦЭМ!$D$33:$D$776,СВЦЭМ!$A$33:$A$776,$A130,СВЦЭМ!$B$33:$B$776,S$119)+'СЕТ СН'!$I$11+СВЦЭМ!$D$10+'СЕТ СН'!$I$6-'СЕТ СН'!$I$23</f>
        <v>1425.4090815</v>
      </c>
      <c r="T130" s="36">
        <f>SUMIFS(СВЦЭМ!$D$33:$D$776,СВЦЭМ!$A$33:$A$776,$A130,СВЦЭМ!$B$33:$B$776,T$119)+'СЕТ СН'!$I$11+СВЦЭМ!$D$10+'СЕТ СН'!$I$6-'СЕТ СН'!$I$23</f>
        <v>1432.81694034</v>
      </c>
      <c r="U130" s="36">
        <f>SUMIFS(СВЦЭМ!$D$33:$D$776,СВЦЭМ!$A$33:$A$776,$A130,СВЦЭМ!$B$33:$B$776,U$119)+'СЕТ СН'!$I$11+СВЦЭМ!$D$10+'СЕТ СН'!$I$6-'СЕТ СН'!$I$23</f>
        <v>1424.45312833</v>
      </c>
      <c r="V130" s="36">
        <f>SUMIFS(СВЦЭМ!$D$33:$D$776,СВЦЭМ!$A$33:$A$776,$A130,СВЦЭМ!$B$33:$B$776,V$119)+'СЕТ СН'!$I$11+СВЦЭМ!$D$10+'СЕТ СН'!$I$6-'СЕТ СН'!$I$23</f>
        <v>1422.8454613399999</v>
      </c>
      <c r="W130" s="36">
        <f>SUMIFS(СВЦЭМ!$D$33:$D$776,СВЦЭМ!$A$33:$A$776,$A130,СВЦЭМ!$B$33:$B$776,W$119)+'СЕТ СН'!$I$11+СВЦЭМ!$D$10+'СЕТ СН'!$I$6-'СЕТ СН'!$I$23</f>
        <v>1420.4314462699999</v>
      </c>
      <c r="X130" s="36">
        <f>SUMIFS(СВЦЭМ!$D$33:$D$776,СВЦЭМ!$A$33:$A$776,$A130,СВЦЭМ!$B$33:$B$776,X$119)+'СЕТ СН'!$I$11+СВЦЭМ!$D$10+'СЕТ СН'!$I$6-'СЕТ СН'!$I$23</f>
        <v>1420.7351210300001</v>
      </c>
      <c r="Y130" s="36">
        <f>SUMIFS(СВЦЭМ!$D$33:$D$776,СВЦЭМ!$A$33:$A$776,$A130,СВЦЭМ!$B$33:$B$776,Y$119)+'СЕТ СН'!$I$11+СВЦЭМ!$D$10+'СЕТ СН'!$I$6-'СЕТ СН'!$I$23</f>
        <v>1454.2517138600001</v>
      </c>
    </row>
    <row r="131" spans="1:25" ht="15.75" x14ac:dyDescent="0.2">
      <c r="A131" s="35">
        <f t="shared" si="3"/>
        <v>43781</v>
      </c>
      <c r="B131" s="36">
        <f>SUMIFS(СВЦЭМ!$D$33:$D$776,СВЦЭМ!$A$33:$A$776,$A131,СВЦЭМ!$B$33:$B$776,B$119)+'СЕТ СН'!$I$11+СВЦЭМ!$D$10+'СЕТ СН'!$I$6-'СЕТ СН'!$I$23</f>
        <v>1447.89659729</v>
      </c>
      <c r="C131" s="36">
        <f>SUMIFS(СВЦЭМ!$D$33:$D$776,СВЦЭМ!$A$33:$A$776,$A131,СВЦЭМ!$B$33:$B$776,C$119)+'СЕТ СН'!$I$11+СВЦЭМ!$D$10+'СЕТ СН'!$I$6-'СЕТ СН'!$I$23</f>
        <v>1492.5139848600002</v>
      </c>
      <c r="D131" s="36">
        <f>SUMIFS(СВЦЭМ!$D$33:$D$776,СВЦЭМ!$A$33:$A$776,$A131,СВЦЭМ!$B$33:$B$776,D$119)+'СЕТ СН'!$I$11+СВЦЭМ!$D$10+'СЕТ СН'!$I$6-'СЕТ СН'!$I$23</f>
        <v>1498.8584927699999</v>
      </c>
      <c r="E131" s="36">
        <f>SUMIFS(СВЦЭМ!$D$33:$D$776,СВЦЭМ!$A$33:$A$776,$A131,СВЦЭМ!$B$33:$B$776,E$119)+'СЕТ СН'!$I$11+СВЦЭМ!$D$10+'СЕТ СН'!$I$6-'СЕТ СН'!$I$23</f>
        <v>1509.16717752</v>
      </c>
      <c r="F131" s="36">
        <f>SUMIFS(СВЦЭМ!$D$33:$D$776,СВЦЭМ!$A$33:$A$776,$A131,СВЦЭМ!$B$33:$B$776,F$119)+'СЕТ СН'!$I$11+СВЦЭМ!$D$10+'СЕТ СН'!$I$6-'СЕТ СН'!$I$23</f>
        <v>1504.0715387099999</v>
      </c>
      <c r="G131" s="36">
        <f>SUMIFS(СВЦЭМ!$D$33:$D$776,СВЦЭМ!$A$33:$A$776,$A131,СВЦЭМ!$B$33:$B$776,G$119)+'СЕТ СН'!$I$11+СВЦЭМ!$D$10+'СЕТ СН'!$I$6-'СЕТ СН'!$I$23</f>
        <v>1481.67856532</v>
      </c>
      <c r="H131" s="36">
        <f>SUMIFS(СВЦЭМ!$D$33:$D$776,СВЦЭМ!$A$33:$A$776,$A131,СВЦЭМ!$B$33:$B$776,H$119)+'СЕТ СН'!$I$11+СВЦЭМ!$D$10+'СЕТ СН'!$I$6-'СЕТ СН'!$I$23</f>
        <v>1451.2808290299999</v>
      </c>
      <c r="I131" s="36">
        <f>SUMIFS(СВЦЭМ!$D$33:$D$776,СВЦЭМ!$A$33:$A$776,$A131,СВЦЭМ!$B$33:$B$776,I$119)+'СЕТ СН'!$I$11+СВЦЭМ!$D$10+'СЕТ СН'!$I$6-'СЕТ СН'!$I$23</f>
        <v>1429.3679238899999</v>
      </c>
      <c r="J131" s="36">
        <f>SUMIFS(СВЦЭМ!$D$33:$D$776,СВЦЭМ!$A$33:$A$776,$A131,СВЦЭМ!$B$33:$B$776,J$119)+'СЕТ СН'!$I$11+СВЦЭМ!$D$10+'СЕТ СН'!$I$6-'СЕТ СН'!$I$23</f>
        <v>1411.2656247700002</v>
      </c>
      <c r="K131" s="36">
        <f>SUMIFS(СВЦЭМ!$D$33:$D$776,СВЦЭМ!$A$33:$A$776,$A131,СВЦЭМ!$B$33:$B$776,K$119)+'СЕТ СН'!$I$11+СВЦЭМ!$D$10+'СЕТ СН'!$I$6-'СЕТ СН'!$I$23</f>
        <v>1408.5532731399999</v>
      </c>
      <c r="L131" s="36">
        <f>SUMIFS(СВЦЭМ!$D$33:$D$776,СВЦЭМ!$A$33:$A$776,$A131,СВЦЭМ!$B$33:$B$776,L$119)+'СЕТ СН'!$I$11+СВЦЭМ!$D$10+'СЕТ СН'!$I$6-'СЕТ СН'!$I$23</f>
        <v>1381.6862280999999</v>
      </c>
      <c r="M131" s="36">
        <f>SUMIFS(СВЦЭМ!$D$33:$D$776,СВЦЭМ!$A$33:$A$776,$A131,СВЦЭМ!$B$33:$B$776,M$119)+'СЕТ СН'!$I$11+СВЦЭМ!$D$10+'СЕТ СН'!$I$6-'СЕТ СН'!$I$23</f>
        <v>1368.1014252499999</v>
      </c>
      <c r="N131" s="36">
        <f>SUMIFS(СВЦЭМ!$D$33:$D$776,СВЦЭМ!$A$33:$A$776,$A131,СВЦЭМ!$B$33:$B$776,N$119)+'СЕТ СН'!$I$11+СВЦЭМ!$D$10+'СЕТ СН'!$I$6-'СЕТ СН'!$I$23</f>
        <v>1391.5131943800002</v>
      </c>
      <c r="O131" s="36">
        <f>SUMIFS(СВЦЭМ!$D$33:$D$776,СВЦЭМ!$A$33:$A$776,$A131,СВЦЭМ!$B$33:$B$776,O$119)+'СЕТ СН'!$I$11+СВЦЭМ!$D$10+'СЕТ СН'!$I$6-'СЕТ СН'!$I$23</f>
        <v>1397.7853770500001</v>
      </c>
      <c r="P131" s="36">
        <f>SUMIFS(СВЦЭМ!$D$33:$D$776,СВЦЭМ!$A$33:$A$776,$A131,СВЦЭМ!$B$33:$B$776,P$119)+'СЕТ СН'!$I$11+СВЦЭМ!$D$10+'СЕТ СН'!$I$6-'СЕТ СН'!$I$23</f>
        <v>1415.44779816</v>
      </c>
      <c r="Q131" s="36">
        <f>SUMIFS(СВЦЭМ!$D$33:$D$776,СВЦЭМ!$A$33:$A$776,$A131,СВЦЭМ!$B$33:$B$776,Q$119)+'СЕТ СН'!$I$11+СВЦЭМ!$D$10+'СЕТ СН'!$I$6-'СЕТ СН'!$I$23</f>
        <v>1431.4079023899999</v>
      </c>
      <c r="R131" s="36">
        <f>SUMIFS(СВЦЭМ!$D$33:$D$776,СВЦЭМ!$A$33:$A$776,$A131,СВЦЭМ!$B$33:$B$776,R$119)+'СЕТ СН'!$I$11+СВЦЭМ!$D$10+'СЕТ СН'!$I$6-'СЕТ СН'!$I$23</f>
        <v>1431.4453126200001</v>
      </c>
      <c r="S131" s="36">
        <f>SUMIFS(СВЦЭМ!$D$33:$D$776,СВЦЭМ!$A$33:$A$776,$A131,СВЦЭМ!$B$33:$B$776,S$119)+'СЕТ СН'!$I$11+СВЦЭМ!$D$10+'СЕТ СН'!$I$6-'СЕТ СН'!$I$23</f>
        <v>1439.2423358199999</v>
      </c>
      <c r="T131" s="36">
        <f>SUMIFS(СВЦЭМ!$D$33:$D$776,СВЦЭМ!$A$33:$A$776,$A131,СВЦЭМ!$B$33:$B$776,T$119)+'СЕТ СН'!$I$11+СВЦЭМ!$D$10+'СЕТ СН'!$I$6-'СЕТ СН'!$I$23</f>
        <v>1430.3757501600001</v>
      </c>
      <c r="U131" s="36">
        <f>SUMIFS(СВЦЭМ!$D$33:$D$776,СВЦЭМ!$A$33:$A$776,$A131,СВЦЭМ!$B$33:$B$776,U$119)+'СЕТ СН'!$I$11+СВЦЭМ!$D$10+'СЕТ СН'!$I$6-'СЕТ СН'!$I$23</f>
        <v>1421.6833911900001</v>
      </c>
      <c r="V131" s="36">
        <f>SUMIFS(СВЦЭМ!$D$33:$D$776,СВЦЭМ!$A$33:$A$776,$A131,СВЦЭМ!$B$33:$B$776,V$119)+'СЕТ СН'!$I$11+СВЦЭМ!$D$10+'СЕТ СН'!$I$6-'СЕТ СН'!$I$23</f>
        <v>1417.59259924</v>
      </c>
      <c r="W131" s="36">
        <f>SUMIFS(СВЦЭМ!$D$33:$D$776,СВЦЭМ!$A$33:$A$776,$A131,СВЦЭМ!$B$33:$B$776,W$119)+'СЕТ СН'!$I$11+СВЦЭМ!$D$10+'СЕТ СН'!$I$6-'СЕТ СН'!$I$23</f>
        <v>1435.81664742</v>
      </c>
      <c r="X131" s="36">
        <f>SUMIFS(СВЦЭМ!$D$33:$D$776,СВЦЭМ!$A$33:$A$776,$A131,СВЦЭМ!$B$33:$B$776,X$119)+'СЕТ СН'!$I$11+СВЦЭМ!$D$10+'СЕТ СН'!$I$6-'СЕТ СН'!$I$23</f>
        <v>1458.51688513</v>
      </c>
      <c r="Y131" s="36">
        <f>SUMIFS(СВЦЭМ!$D$33:$D$776,СВЦЭМ!$A$33:$A$776,$A131,СВЦЭМ!$B$33:$B$776,Y$119)+'СЕТ СН'!$I$11+СВЦЭМ!$D$10+'СЕТ СН'!$I$6-'СЕТ СН'!$I$23</f>
        <v>1516.7952166999999</v>
      </c>
    </row>
    <row r="132" spans="1:25" ht="15.75" x14ac:dyDescent="0.2">
      <c r="A132" s="35">
        <f t="shared" si="3"/>
        <v>43782</v>
      </c>
      <c r="B132" s="36">
        <f>SUMIFS(СВЦЭМ!$D$33:$D$776,СВЦЭМ!$A$33:$A$776,$A132,СВЦЭМ!$B$33:$B$776,B$119)+'СЕТ СН'!$I$11+СВЦЭМ!$D$10+'СЕТ СН'!$I$6-'СЕТ СН'!$I$23</f>
        <v>1499.96798979</v>
      </c>
      <c r="C132" s="36">
        <f>SUMIFS(СВЦЭМ!$D$33:$D$776,СВЦЭМ!$A$33:$A$776,$A132,СВЦЭМ!$B$33:$B$776,C$119)+'СЕТ СН'!$I$11+СВЦЭМ!$D$10+'СЕТ СН'!$I$6-'СЕТ СН'!$I$23</f>
        <v>1566.14395315</v>
      </c>
      <c r="D132" s="36">
        <f>SUMIFS(СВЦЭМ!$D$33:$D$776,СВЦЭМ!$A$33:$A$776,$A132,СВЦЭМ!$B$33:$B$776,D$119)+'СЕТ СН'!$I$11+СВЦЭМ!$D$10+'СЕТ СН'!$I$6-'СЕТ СН'!$I$23</f>
        <v>1593.8495415699999</v>
      </c>
      <c r="E132" s="36">
        <f>SUMIFS(СВЦЭМ!$D$33:$D$776,СВЦЭМ!$A$33:$A$776,$A132,СВЦЭМ!$B$33:$B$776,E$119)+'СЕТ СН'!$I$11+СВЦЭМ!$D$10+'СЕТ СН'!$I$6-'СЕТ СН'!$I$23</f>
        <v>1577.1131972200001</v>
      </c>
      <c r="F132" s="36">
        <f>SUMIFS(СВЦЭМ!$D$33:$D$776,СВЦЭМ!$A$33:$A$776,$A132,СВЦЭМ!$B$33:$B$776,F$119)+'СЕТ СН'!$I$11+СВЦЭМ!$D$10+'СЕТ СН'!$I$6-'СЕТ СН'!$I$23</f>
        <v>1553.7232176900002</v>
      </c>
      <c r="G132" s="36">
        <f>SUMIFS(СВЦЭМ!$D$33:$D$776,СВЦЭМ!$A$33:$A$776,$A132,СВЦЭМ!$B$33:$B$776,G$119)+'СЕТ СН'!$I$11+СВЦЭМ!$D$10+'СЕТ СН'!$I$6-'СЕТ СН'!$I$23</f>
        <v>1526.76261729</v>
      </c>
      <c r="H132" s="36">
        <f>SUMIFS(СВЦЭМ!$D$33:$D$776,СВЦЭМ!$A$33:$A$776,$A132,СВЦЭМ!$B$33:$B$776,H$119)+'СЕТ СН'!$I$11+СВЦЭМ!$D$10+'СЕТ СН'!$I$6-'СЕТ СН'!$I$23</f>
        <v>1495.7262558100001</v>
      </c>
      <c r="I132" s="36">
        <f>SUMIFS(СВЦЭМ!$D$33:$D$776,СВЦЭМ!$A$33:$A$776,$A132,СВЦЭМ!$B$33:$B$776,I$119)+'СЕТ СН'!$I$11+СВЦЭМ!$D$10+'СЕТ СН'!$I$6-'СЕТ СН'!$I$23</f>
        <v>1442.6747996399999</v>
      </c>
      <c r="J132" s="36">
        <f>SUMIFS(СВЦЭМ!$D$33:$D$776,СВЦЭМ!$A$33:$A$776,$A132,СВЦЭМ!$B$33:$B$776,J$119)+'СЕТ СН'!$I$11+СВЦЭМ!$D$10+'СЕТ СН'!$I$6-'СЕТ СН'!$I$23</f>
        <v>1415.3277592100001</v>
      </c>
      <c r="K132" s="36">
        <f>SUMIFS(СВЦЭМ!$D$33:$D$776,СВЦЭМ!$A$33:$A$776,$A132,СВЦЭМ!$B$33:$B$776,K$119)+'СЕТ СН'!$I$11+СВЦЭМ!$D$10+'СЕТ СН'!$I$6-'СЕТ СН'!$I$23</f>
        <v>1404.14938022</v>
      </c>
      <c r="L132" s="36">
        <f>SUMIFS(СВЦЭМ!$D$33:$D$776,СВЦЭМ!$A$33:$A$776,$A132,СВЦЭМ!$B$33:$B$776,L$119)+'СЕТ СН'!$I$11+СВЦЭМ!$D$10+'СЕТ СН'!$I$6-'СЕТ СН'!$I$23</f>
        <v>1372.3057332399999</v>
      </c>
      <c r="M132" s="36">
        <f>SUMIFS(СВЦЭМ!$D$33:$D$776,СВЦЭМ!$A$33:$A$776,$A132,СВЦЭМ!$B$33:$B$776,M$119)+'СЕТ СН'!$I$11+СВЦЭМ!$D$10+'СЕТ СН'!$I$6-'СЕТ СН'!$I$23</f>
        <v>1360.87324773</v>
      </c>
      <c r="N132" s="36">
        <f>SUMIFS(СВЦЭМ!$D$33:$D$776,СВЦЭМ!$A$33:$A$776,$A132,СВЦЭМ!$B$33:$B$776,N$119)+'СЕТ СН'!$I$11+СВЦЭМ!$D$10+'СЕТ СН'!$I$6-'СЕТ СН'!$I$23</f>
        <v>1361.54959998</v>
      </c>
      <c r="O132" s="36">
        <f>SUMIFS(СВЦЭМ!$D$33:$D$776,СВЦЭМ!$A$33:$A$776,$A132,СВЦЭМ!$B$33:$B$776,O$119)+'СЕТ СН'!$I$11+СВЦЭМ!$D$10+'СЕТ СН'!$I$6-'СЕТ СН'!$I$23</f>
        <v>1363.9356733099999</v>
      </c>
      <c r="P132" s="36">
        <f>SUMIFS(СВЦЭМ!$D$33:$D$776,СВЦЭМ!$A$33:$A$776,$A132,СВЦЭМ!$B$33:$B$776,P$119)+'СЕТ СН'!$I$11+СВЦЭМ!$D$10+'СЕТ СН'!$I$6-'СЕТ СН'!$I$23</f>
        <v>1365.58465153</v>
      </c>
      <c r="Q132" s="36">
        <f>SUMIFS(СВЦЭМ!$D$33:$D$776,СВЦЭМ!$A$33:$A$776,$A132,СВЦЭМ!$B$33:$B$776,Q$119)+'СЕТ СН'!$I$11+СВЦЭМ!$D$10+'СЕТ СН'!$I$6-'СЕТ СН'!$I$23</f>
        <v>1365.0501309199999</v>
      </c>
      <c r="R132" s="36">
        <f>SUMIFS(СВЦЭМ!$D$33:$D$776,СВЦЭМ!$A$33:$A$776,$A132,СВЦЭМ!$B$33:$B$776,R$119)+'СЕТ СН'!$I$11+СВЦЭМ!$D$10+'СЕТ СН'!$I$6-'СЕТ СН'!$I$23</f>
        <v>1355.2056418500001</v>
      </c>
      <c r="S132" s="36">
        <f>SUMIFS(СВЦЭМ!$D$33:$D$776,СВЦЭМ!$A$33:$A$776,$A132,СВЦЭМ!$B$33:$B$776,S$119)+'СЕТ СН'!$I$11+СВЦЭМ!$D$10+'СЕТ СН'!$I$6-'СЕТ СН'!$I$23</f>
        <v>1358.8246097199999</v>
      </c>
      <c r="T132" s="36">
        <f>SUMIFS(СВЦЭМ!$D$33:$D$776,СВЦЭМ!$A$33:$A$776,$A132,СВЦЭМ!$B$33:$B$776,T$119)+'СЕТ СН'!$I$11+СВЦЭМ!$D$10+'СЕТ СН'!$I$6-'СЕТ СН'!$I$23</f>
        <v>1376.9562333600002</v>
      </c>
      <c r="U132" s="36">
        <f>SUMIFS(СВЦЭМ!$D$33:$D$776,СВЦЭМ!$A$33:$A$776,$A132,СВЦЭМ!$B$33:$B$776,U$119)+'СЕТ СН'!$I$11+СВЦЭМ!$D$10+'СЕТ СН'!$I$6-'СЕТ СН'!$I$23</f>
        <v>1374.47615176</v>
      </c>
      <c r="V132" s="36">
        <f>SUMIFS(СВЦЭМ!$D$33:$D$776,СВЦЭМ!$A$33:$A$776,$A132,СВЦЭМ!$B$33:$B$776,V$119)+'СЕТ СН'!$I$11+СВЦЭМ!$D$10+'СЕТ СН'!$I$6-'СЕТ СН'!$I$23</f>
        <v>1361.68871053</v>
      </c>
      <c r="W132" s="36">
        <f>SUMIFS(СВЦЭМ!$D$33:$D$776,СВЦЭМ!$A$33:$A$776,$A132,СВЦЭМ!$B$33:$B$776,W$119)+'СЕТ СН'!$I$11+СВЦЭМ!$D$10+'СЕТ СН'!$I$6-'СЕТ СН'!$I$23</f>
        <v>1353.1673199300001</v>
      </c>
      <c r="X132" s="36">
        <f>SUMIFS(СВЦЭМ!$D$33:$D$776,СВЦЭМ!$A$33:$A$776,$A132,СВЦЭМ!$B$33:$B$776,X$119)+'СЕТ СН'!$I$11+СВЦЭМ!$D$10+'СЕТ СН'!$I$6-'СЕТ СН'!$I$23</f>
        <v>1361.33514848</v>
      </c>
      <c r="Y132" s="36">
        <f>SUMIFS(СВЦЭМ!$D$33:$D$776,СВЦЭМ!$A$33:$A$776,$A132,СВЦЭМ!$B$33:$B$776,Y$119)+'СЕТ СН'!$I$11+СВЦЭМ!$D$10+'СЕТ СН'!$I$6-'СЕТ СН'!$I$23</f>
        <v>1399.07442038</v>
      </c>
    </row>
    <row r="133" spans="1:25" ht="15.75" x14ac:dyDescent="0.2">
      <c r="A133" s="35">
        <f t="shared" si="3"/>
        <v>43783</v>
      </c>
      <c r="B133" s="36">
        <f>SUMIFS(СВЦЭМ!$D$33:$D$776,СВЦЭМ!$A$33:$A$776,$A133,СВЦЭМ!$B$33:$B$776,B$119)+'СЕТ СН'!$I$11+СВЦЭМ!$D$10+'СЕТ СН'!$I$6-'СЕТ СН'!$I$23</f>
        <v>1384.9027787300001</v>
      </c>
      <c r="C133" s="36">
        <f>SUMIFS(СВЦЭМ!$D$33:$D$776,СВЦЭМ!$A$33:$A$776,$A133,СВЦЭМ!$B$33:$B$776,C$119)+'СЕТ СН'!$I$11+СВЦЭМ!$D$10+'СЕТ СН'!$I$6-'СЕТ СН'!$I$23</f>
        <v>1412.02869902</v>
      </c>
      <c r="D133" s="36">
        <f>SUMIFS(СВЦЭМ!$D$33:$D$776,СВЦЭМ!$A$33:$A$776,$A133,СВЦЭМ!$B$33:$B$776,D$119)+'СЕТ СН'!$I$11+СВЦЭМ!$D$10+'СЕТ СН'!$I$6-'СЕТ СН'!$I$23</f>
        <v>1415.5341310900001</v>
      </c>
      <c r="E133" s="36">
        <f>SUMIFS(СВЦЭМ!$D$33:$D$776,СВЦЭМ!$A$33:$A$776,$A133,СВЦЭМ!$B$33:$B$776,E$119)+'СЕТ СН'!$I$11+СВЦЭМ!$D$10+'СЕТ СН'!$I$6-'СЕТ СН'!$I$23</f>
        <v>1419.5229071600002</v>
      </c>
      <c r="F133" s="36">
        <f>SUMIFS(СВЦЭМ!$D$33:$D$776,СВЦЭМ!$A$33:$A$776,$A133,СВЦЭМ!$B$33:$B$776,F$119)+'СЕТ СН'!$I$11+СВЦЭМ!$D$10+'СЕТ СН'!$I$6-'СЕТ СН'!$I$23</f>
        <v>1417.47138434</v>
      </c>
      <c r="G133" s="36">
        <f>SUMIFS(СВЦЭМ!$D$33:$D$776,СВЦЭМ!$A$33:$A$776,$A133,СВЦЭМ!$B$33:$B$776,G$119)+'СЕТ СН'!$I$11+СВЦЭМ!$D$10+'СЕТ СН'!$I$6-'СЕТ СН'!$I$23</f>
        <v>1421.7844438900001</v>
      </c>
      <c r="H133" s="36">
        <f>SUMIFS(СВЦЭМ!$D$33:$D$776,СВЦЭМ!$A$33:$A$776,$A133,СВЦЭМ!$B$33:$B$776,H$119)+'СЕТ СН'!$I$11+СВЦЭМ!$D$10+'СЕТ СН'!$I$6-'СЕТ СН'!$I$23</f>
        <v>1407.8681179300002</v>
      </c>
      <c r="I133" s="36">
        <f>SUMIFS(СВЦЭМ!$D$33:$D$776,СВЦЭМ!$A$33:$A$776,$A133,СВЦЭМ!$B$33:$B$776,I$119)+'СЕТ СН'!$I$11+СВЦЭМ!$D$10+'СЕТ СН'!$I$6-'СЕТ СН'!$I$23</f>
        <v>1451.61517652</v>
      </c>
      <c r="J133" s="36">
        <f>SUMIFS(СВЦЭМ!$D$33:$D$776,СВЦЭМ!$A$33:$A$776,$A133,СВЦЭМ!$B$33:$B$776,J$119)+'СЕТ СН'!$I$11+СВЦЭМ!$D$10+'СЕТ СН'!$I$6-'СЕТ СН'!$I$23</f>
        <v>1513.45539272</v>
      </c>
      <c r="K133" s="36">
        <f>SUMIFS(СВЦЭМ!$D$33:$D$776,СВЦЭМ!$A$33:$A$776,$A133,СВЦЭМ!$B$33:$B$776,K$119)+'СЕТ СН'!$I$11+СВЦЭМ!$D$10+'СЕТ СН'!$I$6-'СЕТ СН'!$I$23</f>
        <v>1523.12915675</v>
      </c>
      <c r="L133" s="36">
        <f>SUMIFS(СВЦЭМ!$D$33:$D$776,СВЦЭМ!$A$33:$A$776,$A133,СВЦЭМ!$B$33:$B$776,L$119)+'СЕТ СН'!$I$11+СВЦЭМ!$D$10+'СЕТ СН'!$I$6-'СЕТ СН'!$I$23</f>
        <v>1481.4266897699999</v>
      </c>
      <c r="M133" s="36">
        <f>SUMIFS(СВЦЭМ!$D$33:$D$776,СВЦЭМ!$A$33:$A$776,$A133,СВЦЭМ!$B$33:$B$776,M$119)+'СЕТ СН'!$I$11+СВЦЭМ!$D$10+'СЕТ СН'!$I$6-'СЕТ СН'!$I$23</f>
        <v>1462.2427679299999</v>
      </c>
      <c r="N133" s="36">
        <f>SUMIFS(СВЦЭМ!$D$33:$D$776,СВЦЭМ!$A$33:$A$776,$A133,СВЦЭМ!$B$33:$B$776,N$119)+'СЕТ СН'!$I$11+СВЦЭМ!$D$10+'СЕТ СН'!$I$6-'СЕТ СН'!$I$23</f>
        <v>1446.65240128</v>
      </c>
      <c r="O133" s="36">
        <f>SUMIFS(СВЦЭМ!$D$33:$D$776,СВЦЭМ!$A$33:$A$776,$A133,СВЦЭМ!$B$33:$B$776,O$119)+'СЕТ СН'!$I$11+СВЦЭМ!$D$10+'СЕТ СН'!$I$6-'СЕТ СН'!$I$23</f>
        <v>1439.38928717</v>
      </c>
      <c r="P133" s="36">
        <f>SUMIFS(СВЦЭМ!$D$33:$D$776,СВЦЭМ!$A$33:$A$776,$A133,СВЦЭМ!$B$33:$B$776,P$119)+'СЕТ СН'!$I$11+СВЦЭМ!$D$10+'СЕТ СН'!$I$6-'СЕТ СН'!$I$23</f>
        <v>1437.4897273699999</v>
      </c>
      <c r="Q133" s="36">
        <f>SUMIFS(СВЦЭМ!$D$33:$D$776,СВЦЭМ!$A$33:$A$776,$A133,СВЦЭМ!$B$33:$B$776,Q$119)+'СЕТ СН'!$I$11+СВЦЭМ!$D$10+'СЕТ СН'!$I$6-'СЕТ СН'!$I$23</f>
        <v>1436.0735064</v>
      </c>
      <c r="R133" s="36">
        <f>SUMIFS(СВЦЭМ!$D$33:$D$776,СВЦЭМ!$A$33:$A$776,$A133,СВЦЭМ!$B$33:$B$776,R$119)+'СЕТ СН'!$I$11+СВЦЭМ!$D$10+'СЕТ СН'!$I$6-'СЕТ СН'!$I$23</f>
        <v>1434.4285373299999</v>
      </c>
      <c r="S133" s="36">
        <f>SUMIFS(СВЦЭМ!$D$33:$D$776,СВЦЭМ!$A$33:$A$776,$A133,СВЦЭМ!$B$33:$B$776,S$119)+'СЕТ СН'!$I$11+СВЦЭМ!$D$10+'СЕТ СН'!$I$6-'СЕТ СН'!$I$23</f>
        <v>1464.9948538200001</v>
      </c>
      <c r="T133" s="36">
        <f>SUMIFS(СВЦЭМ!$D$33:$D$776,СВЦЭМ!$A$33:$A$776,$A133,СВЦЭМ!$B$33:$B$776,T$119)+'СЕТ СН'!$I$11+СВЦЭМ!$D$10+'СЕТ СН'!$I$6-'СЕТ СН'!$I$23</f>
        <v>1479.3239136500001</v>
      </c>
      <c r="U133" s="36">
        <f>SUMIFS(СВЦЭМ!$D$33:$D$776,СВЦЭМ!$A$33:$A$776,$A133,СВЦЭМ!$B$33:$B$776,U$119)+'СЕТ СН'!$I$11+СВЦЭМ!$D$10+'СЕТ СН'!$I$6-'СЕТ СН'!$I$23</f>
        <v>1473.46031801</v>
      </c>
      <c r="V133" s="36">
        <f>SUMIFS(СВЦЭМ!$D$33:$D$776,СВЦЭМ!$A$33:$A$776,$A133,СВЦЭМ!$B$33:$B$776,V$119)+'СЕТ СН'!$I$11+СВЦЭМ!$D$10+'СЕТ СН'!$I$6-'СЕТ СН'!$I$23</f>
        <v>1468.31347514</v>
      </c>
      <c r="W133" s="36">
        <f>SUMIFS(СВЦЭМ!$D$33:$D$776,СВЦЭМ!$A$33:$A$776,$A133,СВЦЭМ!$B$33:$B$776,W$119)+'СЕТ СН'!$I$11+СВЦЭМ!$D$10+'СЕТ СН'!$I$6-'СЕТ СН'!$I$23</f>
        <v>1464.2884273</v>
      </c>
      <c r="X133" s="36">
        <f>SUMIFS(СВЦЭМ!$D$33:$D$776,СВЦЭМ!$A$33:$A$776,$A133,СВЦЭМ!$B$33:$B$776,X$119)+'СЕТ СН'!$I$11+СВЦЭМ!$D$10+'СЕТ СН'!$I$6-'СЕТ СН'!$I$23</f>
        <v>1457.4545223999999</v>
      </c>
      <c r="Y133" s="36">
        <f>SUMIFS(СВЦЭМ!$D$33:$D$776,СВЦЭМ!$A$33:$A$776,$A133,СВЦЭМ!$B$33:$B$776,Y$119)+'СЕТ СН'!$I$11+СВЦЭМ!$D$10+'СЕТ СН'!$I$6-'СЕТ СН'!$I$23</f>
        <v>1460.69536401</v>
      </c>
    </row>
    <row r="134" spans="1:25" ht="15.75" x14ac:dyDescent="0.2">
      <c r="A134" s="35">
        <f t="shared" si="3"/>
        <v>43784</v>
      </c>
      <c r="B134" s="36">
        <f>SUMIFS(СВЦЭМ!$D$33:$D$776,СВЦЭМ!$A$33:$A$776,$A134,СВЦЭМ!$B$33:$B$776,B$119)+'СЕТ СН'!$I$11+СВЦЭМ!$D$10+'СЕТ СН'!$I$6-'СЕТ СН'!$I$23</f>
        <v>1457.8045128900001</v>
      </c>
      <c r="C134" s="36">
        <f>SUMIFS(СВЦЭМ!$D$33:$D$776,СВЦЭМ!$A$33:$A$776,$A134,СВЦЭМ!$B$33:$B$776,C$119)+'СЕТ СН'!$I$11+СВЦЭМ!$D$10+'СЕТ СН'!$I$6-'СЕТ СН'!$I$23</f>
        <v>1494.3466193899999</v>
      </c>
      <c r="D134" s="36">
        <f>SUMIFS(СВЦЭМ!$D$33:$D$776,СВЦЭМ!$A$33:$A$776,$A134,СВЦЭМ!$B$33:$B$776,D$119)+'СЕТ СН'!$I$11+СВЦЭМ!$D$10+'СЕТ СН'!$I$6-'СЕТ СН'!$I$23</f>
        <v>1488.0140851900001</v>
      </c>
      <c r="E134" s="36">
        <f>SUMIFS(СВЦЭМ!$D$33:$D$776,СВЦЭМ!$A$33:$A$776,$A134,СВЦЭМ!$B$33:$B$776,E$119)+'СЕТ СН'!$I$11+СВЦЭМ!$D$10+'СЕТ СН'!$I$6-'СЕТ СН'!$I$23</f>
        <v>1498.1467372500001</v>
      </c>
      <c r="F134" s="36">
        <f>SUMIFS(СВЦЭМ!$D$33:$D$776,СВЦЭМ!$A$33:$A$776,$A134,СВЦЭМ!$B$33:$B$776,F$119)+'СЕТ СН'!$I$11+СВЦЭМ!$D$10+'СЕТ СН'!$I$6-'СЕТ СН'!$I$23</f>
        <v>1497.8358684099999</v>
      </c>
      <c r="G134" s="36">
        <f>SUMIFS(СВЦЭМ!$D$33:$D$776,СВЦЭМ!$A$33:$A$776,$A134,СВЦЭМ!$B$33:$B$776,G$119)+'СЕТ СН'!$I$11+СВЦЭМ!$D$10+'СЕТ СН'!$I$6-'СЕТ СН'!$I$23</f>
        <v>1480.5982023699999</v>
      </c>
      <c r="H134" s="36">
        <f>SUMIFS(СВЦЭМ!$D$33:$D$776,СВЦЭМ!$A$33:$A$776,$A134,СВЦЭМ!$B$33:$B$776,H$119)+'СЕТ СН'!$I$11+СВЦЭМ!$D$10+'СЕТ СН'!$I$6-'СЕТ СН'!$I$23</f>
        <v>1471.0613844100001</v>
      </c>
      <c r="I134" s="36">
        <f>SUMIFS(СВЦЭМ!$D$33:$D$776,СВЦЭМ!$A$33:$A$776,$A134,СВЦЭМ!$B$33:$B$776,I$119)+'СЕТ СН'!$I$11+СВЦЭМ!$D$10+'СЕТ СН'!$I$6-'СЕТ СН'!$I$23</f>
        <v>1483.5114160000001</v>
      </c>
      <c r="J134" s="36">
        <f>SUMIFS(СВЦЭМ!$D$33:$D$776,СВЦЭМ!$A$33:$A$776,$A134,СВЦЭМ!$B$33:$B$776,J$119)+'СЕТ СН'!$I$11+СВЦЭМ!$D$10+'СЕТ СН'!$I$6-'СЕТ СН'!$I$23</f>
        <v>1491.74490698</v>
      </c>
      <c r="K134" s="36">
        <f>SUMIFS(СВЦЭМ!$D$33:$D$776,СВЦЭМ!$A$33:$A$776,$A134,СВЦЭМ!$B$33:$B$776,K$119)+'СЕТ СН'!$I$11+СВЦЭМ!$D$10+'СЕТ СН'!$I$6-'СЕТ СН'!$I$23</f>
        <v>1499.58876796</v>
      </c>
      <c r="L134" s="36">
        <f>SUMIFS(СВЦЭМ!$D$33:$D$776,СВЦЭМ!$A$33:$A$776,$A134,СВЦЭМ!$B$33:$B$776,L$119)+'СЕТ СН'!$I$11+СВЦЭМ!$D$10+'СЕТ СН'!$I$6-'СЕТ СН'!$I$23</f>
        <v>1452.98460456</v>
      </c>
      <c r="M134" s="36">
        <f>SUMIFS(СВЦЭМ!$D$33:$D$776,СВЦЭМ!$A$33:$A$776,$A134,СВЦЭМ!$B$33:$B$776,M$119)+'СЕТ СН'!$I$11+СВЦЭМ!$D$10+'СЕТ СН'!$I$6-'СЕТ СН'!$I$23</f>
        <v>1427.4771792000001</v>
      </c>
      <c r="N134" s="36">
        <f>SUMIFS(СВЦЭМ!$D$33:$D$776,СВЦЭМ!$A$33:$A$776,$A134,СВЦЭМ!$B$33:$B$776,N$119)+'СЕТ СН'!$I$11+СВЦЭМ!$D$10+'СЕТ СН'!$I$6-'СЕТ СН'!$I$23</f>
        <v>1420.6428631200001</v>
      </c>
      <c r="O134" s="36">
        <f>SUMIFS(СВЦЭМ!$D$33:$D$776,СВЦЭМ!$A$33:$A$776,$A134,СВЦЭМ!$B$33:$B$776,O$119)+'СЕТ СН'!$I$11+СВЦЭМ!$D$10+'СЕТ СН'!$I$6-'СЕТ СН'!$I$23</f>
        <v>1419.7919798</v>
      </c>
      <c r="P134" s="36">
        <f>SUMIFS(СВЦЭМ!$D$33:$D$776,СВЦЭМ!$A$33:$A$776,$A134,СВЦЭМ!$B$33:$B$776,P$119)+'СЕТ СН'!$I$11+СВЦЭМ!$D$10+'СЕТ СН'!$I$6-'СЕТ СН'!$I$23</f>
        <v>1417.1540056600002</v>
      </c>
      <c r="Q134" s="36">
        <f>SUMIFS(СВЦЭМ!$D$33:$D$776,СВЦЭМ!$A$33:$A$776,$A134,СВЦЭМ!$B$33:$B$776,Q$119)+'СЕТ СН'!$I$11+СВЦЭМ!$D$10+'СЕТ СН'!$I$6-'СЕТ СН'!$I$23</f>
        <v>1415.9074526899999</v>
      </c>
      <c r="R134" s="36">
        <f>SUMIFS(СВЦЭМ!$D$33:$D$776,СВЦЭМ!$A$33:$A$776,$A134,СВЦЭМ!$B$33:$B$776,R$119)+'СЕТ СН'!$I$11+СВЦЭМ!$D$10+'СЕТ СН'!$I$6-'СЕТ СН'!$I$23</f>
        <v>1418.66851692</v>
      </c>
      <c r="S134" s="36">
        <f>SUMIFS(СВЦЭМ!$D$33:$D$776,СВЦЭМ!$A$33:$A$776,$A134,СВЦЭМ!$B$33:$B$776,S$119)+'СЕТ СН'!$I$11+СВЦЭМ!$D$10+'СЕТ СН'!$I$6-'СЕТ СН'!$I$23</f>
        <v>1431.95220275</v>
      </c>
      <c r="T134" s="36">
        <f>SUMIFS(СВЦЭМ!$D$33:$D$776,СВЦЭМ!$A$33:$A$776,$A134,СВЦЭМ!$B$33:$B$776,T$119)+'СЕТ СН'!$I$11+СВЦЭМ!$D$10+'СЕТ СН'!$I$6-'СЕТ СН'!$I$23</f>
        <v>1435.7862616500001</v>
      </c>
      <c r="U134" s="36">
        <f>SUMIFS(СВЦЭМ!$D$33:$D$776,СВЦЭМ!$A$33:$A$776,$A134,СВЦЭМ!$B$33:$B$776,U$119)+'СЕТ СН'!$I$11+СВЦЭМ!$D$10+'СЕТ СН'!$I$6-'СЕТ СН'!$I$23</f>
        <v>1427.95418081</v>
      </c>
      <c r="V134" s="36">
        <f>SUMIFS(СВЦЭМ!$D$33:$D$776,СВЦЭМ!$A$33:$A$776,$A134,СВЦЭМ!$B$33:$B$776,V$119)+'СЕТ СН'!$I$11+СВЦЭМ!$D$10+'СЕТ СН'!$I$6-'СЕТ СН'!$I$23</f>
        <v>1419.4919192699999</v>
      </c>
      <c r="W134" s="36">
        <f>SUMIFS(СВЦЭМ!$D$33:$D$776,СВЦЭМ!$A$33:$A$776,$A134,СВЦЭМ!$B$33:$B$776,W$119)+'СЕТ СН'!$I$11+СВЦЭМ!$D$10+'СЕТ СН'!$I$6-'СЕТ СН'!$I$23</f>
        <v>1414.12419535</v>
      </c>
      <c r="X134" s="36">
        <f>SUMIFS(СВЦЭМ!$D$33:$D$776,СВЦЭМ!$A$33:$A$776,$A134,СВЦЭМ!$B$33:$B$776,X$119)+'СЕТ СН'!$I$11+СВЦЭМ!$D$10+'СЕТ СН'!$I$6-'СЕТ СН'!$I$23</f>
        <v>1402.6504894899999</v>
      </c>
      <c r="Y134" s="36">
        <f>SUMIFS(СВЦЭМ!$D$33:$D$776,СВЦЭМ!$A$33:$A$776,$A134,СВЦЭМ!$B$33:$B$776,Y$119)+'СЕТ СН'!$I$11+СВЦЭМ!$D$10+'СЕТ СН'!$I$6-'СЕТ СН'!$I$23</f>
        <v>1404.20128772</v>
      </c>
    </row>
    <row r="135" spans="1:25" ht="15.75" x14ac:dyDescent="0.2">
      <c r="A135" s="35">
        <f t="shared" si="3"/>
        <v>43785</v>
      </c>
      <c r="B135" s="36">
        <f>SUMIFS(СВЦЭМ!$D$33:$D$776,СВЦЭМ!$A$33:$A$776,$A135,СВЦЭМ!$B$33:$B$776,B$119)+'СЕТ СН'!$I$11+СВЦЭМ!$D$10+'СЕТ СН'!$I$6-'СЕТ СН'!$I$23</f>
        <v>1498.79466299</v>
      </c>
      <c r="C135" s="36">
        <f>SUMIFS(СВЦЭМ!$D$33:$D$776,СВЦЭМ!$A$33:$A$776,$A135,СВЦЭМ!$B$33:$B$776,C$119)+'СЕТ СН'!$I$11+СВЦЭМ!$D$10+'СЕТ СН'!$I$6-'СЕТ СН'!$I$23</f>
        <v>1516.98934448</v>
      </c>
      <c r="D135" s="36">
        <f>SUMIFS(СВЦЭМ!$D$33:$D$776,СВЦЭМ!$A$33:$A$776,$A135,СВЦЭМ!$B$33:$B$776,D$119)+'СЕТ СН'!$I$11+СВЦЭМ!$D$10+'СЕТ СН'!$I$6-'СЕТ СН'!$I$23</f>
        <v>1518.5707643999999</v>
      </c>
      <c r="E135" s="36">
        <f>SUMIFS(СВЦЭМ!$D$33:$D$776,СВЦЭМ!$A$33:$A$776,$A135,СВЦЭМ!$B$33:$B$776,E$119)+'СЕТ СН'!$I$11+СВЦЭМ!$D$10+'СЕТ СН'!$I$6-'СЕТ СН'!$I$23</f>
        <v>1529.11590772</v>
      </c>
      <c r="F135" s="36">
        <f>SUMIFS(СВЦЭМ!$D$33:$D$776,СВЦЭМ!$A$33:$A$776,$A135,СВЦЭМ!$B$33:$B$776,F$119)+'СЕТ СН'!$I$11+СВЦЭМ!$D$10+'СЕТ СН'!$I$6-'СЕТ СН'!$I$23</f>
        <v>1523.2234027700001</v>
      </c>
      <c r="G135" s="36">
        <f>SUMIFS(СВЦЭМ!$D$33:$D$776,СВЦЭМ!$A$33:$A$776,$A135,СВЦЭМ!$B$33:$B$776,G$119)+'СЕТ СН'!$I$11+СВЦЭМ!$D$10+'СЕТ СН'!$I$6-'СЕТ СН'!$I$23</f>
        <v>1524.74286682</v>
      </c>
      <c r="H135" s="36">
        <f>SUMIFS(СВЦЭМ!$D$33:$D$776,СВЦЭМ!$A$33:$A$776,$A135,СВЦЭМ!$B$33:$B$776,H$119)+'СЕТ СН'!$I$11+СВЦЭМ!$D$10+'СЕТ СН'!$I$6-'СЕТ СН'!$I$23</f>
        <v>1520.4528929000001</v>
      </c>
      <c r="I135" s="36">
        <f>SUMIFS(СВЦЭМ!$D$33:$D$776,СВЦЭМ!$A$33:$A$776,$A135,СВЦЭМ!$B$33:$B$776,I$119)+'СЕТ СН'!$I$11+СВЦЭМ!$D$10+'СЕТ СН'!$I$6-'СЕТ СН'!$I$23</f>
        <v>1489.3189537600001</v>
      </c>
      <c r="J135" s="36">
        <f>SUMIFS(СВЦЭМ!$D$33:$D$776,СВЦЭМ!$A$33:$A$776,$A135,СВЦЭМ!$B$33:$B$776,J$119)+'СЕТ СН'!$I$11+СВЦЭМ!$D$10+'СЕТ СН'!$I$6-'СЕТ СН'!$I$23</f>
        <v>1496.7885334800001</v>
      </c>
      <c r="K135" s="36">
        <f>SUMIFS(СВЦЭМ!$D$33:$D$776,СВЦЭМ!$A$33:$A$776,$A135,СВЦЭМ!$B$33:$B$776,K$119)+'СЕТ СН'!$I$11+СВЦЭМ!$D$10+'СЕТ СН'!$I$6-'СЕТ СН'!$I$23</f>
        <v>1507.64695237</v>
      </c>
      <c r="L135" s="36">
        <f>SUMIFS(СВЦЭМ!$D$33:$D$776,СВЦЭМ!$A$33:$A$776,$A135,СВЦЭМ!$B$33:$B$776,L$119)+'СЕТ СН'!$I$11+СВЦЭМ!$D$10+'СЕТ СН'!$I$6-'СЕТ СН'!$I$23</f>
        <v>1471.6668325400001</v>
      </c>
      <c r="M135" s="36">
        <f>SUMIFS(СВЦЭМ!$D$33:$D$776,СВЦЭМ!$A$33:$A$776,$A135,СВЦЭМ!$B$33:$B$776,M$119)+'СЕТ СН'!$I$11+СВЦЭМ!$D$10+'СЕТ СН'!$I$6-'СЕТ СН'!$I$23</f>
        <v>1449.7089648800002</v>
      </c>
      <c r="N135" s="36">
        <f>SUMIFS(СВЦЭМ!$D$33:$D$776,СВЦЭМ!$A$33:$A$776,$A135,СВЦЭМ!$B$33:$B$776,N$119)+'СЕТ СН'!$I$11+СВЦЭМ!$D$10+'СЕТ СН'!$I$6-'СЕТ СН'!$I$23</f>
        <v>1445.9851318400001</v>
      </c>
      <c r="O135" s="36">
        <f>SUMIFS(СВЦЭМ!$D$33:$D$776,СВЦЭМ!$A$33:$A$776,$A135,СВЦЭМ!$B$33:$B$776,O$119)+'СЕТ СН'!$I$11+СВЦЭМ!$D$10+'СЕТ СН'!$I$6-'СЕТ СН'!$I$23</f>
        <v>1446.1075617900001</v>
      </c>
      <c r="P135" s="36">
        <f>SUMIFS(СВЦЭМ!$D$33:$D$776,СВЦЭМ!$A$33:$A$776,$A135,СВЦЭМ!$B$33:$B$776,P$119)+'СЕТ СН'!$I$11+СВЦЭМ!$D$10+'СЕТ СН'!$I$6-'СЕТ СН'!$I$23</f>
        <v>1437.7789608200001</v>
      </c>
      <c r="Q135" s="36">
        <f>SUMIFS(СВЦЭМ!$D$33:$D$776,СВЦЭМ!$A$33:$A$776,$A135,СВЦЭМ!$B$33:$B$776,Q$119)+'СЕТ СН'!$I$11+СВЦЭМ!$D$10+'СЕТ СН'!$I$6-'СЕТ СН'!$I$23</f>
        <v>1431.08887086</v>
      </c>
      <c r="R135" s="36">
        <f>SUMIFS(СВЦЭМ!$D$33:$D$776,СВЦЭМ!$A$33:$A$776,$A135,СВЦЭМ!$B$33:$B$776,R$119)+'СЕТ СН'!$I$11+СВЦЭМ!$D$10+'СЕТ СН'!$I$6-'СЕТ СН'!$I$23</f>
        <v>1427.12851275</v>
      </c>
      <c r="S135" s="36">
        <f>SUMIFS(СВЦЭМ!$D$33:$D$776,СВЦЭМ!$A$33:$A$776,$A135,СВЦЭМ!$B$33:$B$776,S$119)+'СЕТ СН'!$I$11+СВЦЭМ!$D$10+'СЕТ СН'!$I$6-'СЕТ СН'!$I$23</f>
        <v>1439.33927234</v>
      </c>
      <c r="T135" s="36">
        <f>SUMIFS(СВЦЭМ!$D$33:$D$776,СВЦЭМ!$A$33:$A$776,$A135,СВЦЭМ!$B$33:$B$776,T$119)+'СЕТ СН'!$I$11+СВЦЭМ!$D$10+'СЕТ СН'!$I$6-'СЕТ СН'!$I$23</f>
        <v>1461.6079217700001</v>
      </c>
      <c r="U135" s="36">
        <f>SUMIFS(СВЦЭМ!$D$33:$D$776,СВЦЭМ!$A$33:$A$776,$A135,СВЦЭМ!$B$33:$B$776,U$119)+'СЕТ СН'!$I$11+СВЦЭМ!$D$10+'СЕТ СН'!$I$6-'СЕТ СН'!$I$23</f>
        <v>1456.4311911099999</v>
      </c>
      <c r="V135" s="36">
        <f>SUMIFS(СВЦЭМ!$D$33:$D$776,СВЦЭМ!$A$33:$A$776,$A135,СВЦЭМ!$B$33:$B$776,V$119)+'СЕТ СН'!$I$11+СВЦЭМ!$D$10+'СЕТ СН'!$I$6-'СЕТ СН'!$I$23</f>
        <v>1451.0035061399999</v>
      </c>
      <c r="W135" s="36">
        <f>SUMIFS(СВЦЭМ!$D$33:$D$776,СВЦЭМ!$A$33:$A$776,$A135,СВЦЭМ!$B$33:$B$776,W$119)+'СЕТ СН'!$I$11+СВЦЭМ!$D$10+'СЕТ СН'!$I$6-'СЕТ СН'!$I$23</f>
        <v>1447.7085519500001</v>
      </c>
      <c r="X135" s="36">
        <f>SUMIFS(СВЦЭМ!$D$33:$D$776,СВЦЭМ!$A$33:$A$776,$A135,СВЦЭМ!$B$33:$B$776,X$119)+'СЕТ СН'!$I$11+СВЦЭМ!$D$10+'СЕТ СН'!$I$6-'СЕТ СН'!$I$23</f>
        <v>1438.1112071</v>
      </c>
      <c r="Y135" s="36">
        <f>SUMIFS(СВЦЭМ!$D$33:$D$776,СВЦЭМ!$A$33:$A$776,$A135,СВЦЭМ!$B$33:$B$776,Y$119)+'СЕТ СН'!$I$11+СВЦЭМ!$D$10+'СЕТ СН'!$I$6-'СЕТ СН'!$I$23</f>
        <v>1448.1218487599999</v>
      </c>
    </row>
    <row r="136" spans="1:25" ht="15.75" x14ac:dyDescent="0.2">
      <c r="A136" s="35">
        <f t="shared" si="3"/>
        <v>43786</v>
      </c>
      <c r="B136" s="36">
        <f>SUMIFS(СВЦЭМ!$D$33:$D$776,СВЦЭМ!$A$33:$A$776,$A136,СВЦЭМ!$B$33:$B$776,B$119)+'СЕТ СН'!$I$11+СВЦЭМ!$D$10+'СЕТ СН'!$I$6-'СЕТ СН'!$I$23</f>
        <v>1490.2961980600001</v>
      </c>
      <c r="C136" s="36">
        <f>SUMIFS(СВЦЭМ!$D$33:$D$776,СВЦЭМ!$A$33:$A$776,$A136,СВЦЭМ!$B$33:$B$776,C$119)+'СЕТ СН'!$I$11+СВЦЭМ!$D$10+'СЕТ СН'!$I$6-'СЕТ СН'!$I$23</f>
        <v>1518.89855098</v>
      </c>
      <c r="D136" s="36">
        <f>SUMIFS(СВЦЭМ!$D$33:$D$776,СВЦЭМ!$A$33:$A$776,$A136,СВЦЭМ!$B$33:$B$776,D$119)+'СЕТ СН'!$I$11+СВЦЭМ!$D$10+'СЕТ СН'!$I$6-'СЕТ СН'!$I$23</f>
        <v>1511.7644295099999</v>
      </c>
      <c r="E136" s="36">
        <f>SUMIFS(СВЦЭМ!$D$33:$D$776,СВЦЭМ!$A$33:$A$776,$A136,СВЦЭМ!$B$33:$B$776,E$119)+'СЕТ СН'!$I$11+СВЦЭМ!$D$10+'СЕТ СН'!$I$6-'СЕТ СН'!$I$23</f>
        <v>1525.7372531000001</v>
      </c>
      <c r="F136" s="36">
        <f>SUMIFS(СВЦЭМ!$D$33:$D$776,СВЦЭМ!$A$33:$A$776,$A136,СВЦЭМ!$B$33:$B$776,F$119)+'СЕТ СН'!$I$11+СВЦЭМ!$D$10+'СЕТ СН'!$I$6-'СЕТ СН'!$I$23</f>
        <v>1522.6138967100001</v>
      </c>
      <c r="G136" s="36">
        <f>SUMIFS(СВЦЭМ!$D$33:$D$776,СВЦЭМ!$A$33:$A$776,$A136,СВЦЭМ!$B$33:$B$776,G$119)+'СЕТ СН'!$I$11+СВЦЭМ!$D$10+'СЕТ СН'!$I$6-'СЕТ СН'!$I$23</f>
        <v>1516.94116203</v>
      </c>
      <c r="H136" s="36">
        <f>SUMIFS(СВЦЭМ!$D$33:$D$776,СВЦЭМ!$A$33:$A$776,$A136,СВЦЭМ!$B$33:$B$776,H$119)+'СЕТ СН'!$I$11+СВЦЭМ!$D$10+'СЕТ СН'!$I$6-'СЕТ СН'!$I$23</f>
        <v>1503.4210389899999</v>
      </c>
      <c r="I136" s="36">
        <f>SUMIFS(СВЦЭМ!$D$33:$D$776,СВЦЭМ!$A$33:$A$776,$A136,СВЦЭМ!$B$33:$B$776,I$119)+'СЕТ СН'!$I$11+СВЦЭМ!$D$10+'СЕТ СН'!$I$6-'СЕТ СН'!$I$23</f>
        <v>1487.8263863100001</v>
      </c>
      <c r="J136" s="36">
        <f>SUMIFS(СВЦЭМ!$D$33:$D$776,СВЦЭМ!$A$33:$A$776,$A136,СВЦЭМ!$B$33:$B$776,J$119)+'СЕТ СН'!$I$11+СВЦЭМ!$D$10+'СЕТ СН'!$I$6-'СЕТ СН'!$I$23</f>
        <v>1500.9033574700002</v>
      </c>
      <c r="K136" s="36">
        <f>SUMIFS(СВЦЭМ!$D$33:$D$776,СВЦЭМ!$A$33:$A$776,$A136,СВЦЭМ!$B$33:$B$776,K$119)+'СЕТ СН'!$I$11+СВЦЭМ!$D$10+'СЕТ СН'!$I$6-'СЕТ СН'!$I$23</f>
        <v>1521.9643574900001</v>
      </c>
      <c r="L136" s="36">
        <f>SUMIFS(СВЦЭМ!$D$33:$D$776,СВЦЭМ!$A$33:$A$776,$A136,СВЦЭМ!$B$33:$B$776,L$119)+'СЕТ СН'!$I$11+СВЦЭМ!$D$10+'СЕТ СН'!$I$6-'СЕТ СН'!$I$23</f>
        <v>1485.26120638</v>
      </c>
      <c r="M136" s="36">
        <f>SUMIFS(СВЦЭМ!$D$33:$D$776,СВЦЭМ!$A$33:$A$776,$A136,СВЦЭМ!$B$33:$B$776,M$119)+'СЕТ СН'!$I$11+СВЦЭМ!$D$10+'СЕТ СН'!$I$6-'СЕТ СН'!$I$23</f>
        <v>1464.0292867399999</v>
      </c>
      <c r="N136" s="36">
        <f>SUMIFS(СВЦЭМ!$D$33:$D$776,СВЦЭМ!$A$33:$A$776,$A136,СВЦЭМ!$B$33:$B$776,N$119)+'СЕТ СН'!$I$11+СВЦЭМ!$D$10+'СЕТ СН'!$I$6-'СЕТ СН'!$I$23</f>
        <v>1460.1435528699999</v>
      </c>
      <c r="O136" s="36">
        <f>SUMIFS(СВЦЭМ!$D$33:$D$776,СВЦЭМ!$A$33:$A$776,$A136,СВЦЭМ!$B$33:$B$776,O$119)+'СЕТ СН'!$I$11+СВЦЭМ!$D$10+'СЕТ СН'!$I$6-'СЕТ СН'!$I$23</f>
        <v>1461.0133735300001</v>
      </c>
      <c r="P136" s="36">
        <f>SUMIFS(СВЦЭМ!$D$33:$D$776,СВЦЭМ!$A$33:$A$776,$A136,СВЦЭМ!$B$33:$B$776,P$119)+'СЕТ СН'!$I$11+СВЦЭМ!$D$10+'СЕТ СН'!$I$6-'СЕТ СН'!$I$23</f>
        <v>1459.9110522199999</v>
      </c>
      <c r="Q136" s="36">
        <f>SUMIFS(СВЦЭМ!$D$33:$D$776,СВЦЭМ!$A$33:$A$776,$A136,СВЦЭМ!$B$33:$B$776,Q$119)+'СЕТ СН'!$I$11+СВЦЭМ!$D$10+'СЕТ СН'!$I$6-'СЕТ СН'!$I$23</f>
        <v>1460.7884715700002</v>
      </c>
      <c r="R136" s="36">
        <f>SUMIFS(СВЦЭМ!$D$33:$D$776,СВЦЭМ!$A$33:$A$776,$A136,СВЦЭМ!$B$33:$B$776,R$119)+'СЕТ СН'!$I$11+СВЦЭМ!$D$10+'СЕТ СН'!$I$6-'СЕТ СН'!$I$23</f>
        <v>1458.7076738999999</v>
      </c>
      <c r="S136" s="36">
        <f>SUMIFS(СВЦЭМ!$D$33:$D$776,СВЦЭМ!$A$33:$A$776,$A136,СВЦЭМ!$B$33:$B$776,S$119)+'СЕТ СН'!$I$11+СВЦЭМ!$D$10+'СЕТ СН'!$I$6-'СЕТ СН'!$I$23</f>
        <v>1470.8363798999999</v>
      </c>
      <c r="T136" s="36">
        <f>SUMIFS(СВЦЭМ!$D$33:$D$776,СВЦЭМ!$A$33:$A$776,$A136,СВЦЭМ!$B$33:$B$776,T$119)+'СЕТ СН'!$I$11+СВЦЭМ!$D$10+'СЕТ СН'!$I$6-'СЕТ СН'!$I$23</f>
        <v>1488.67410696</v>
      </c>
      <c r="U136" s="36">
        <f>SUMIFS(СВЦЭМ!$D$33:$D$776,СВЦЭМ!$A$33:$A$776,$A136,СВЦЭМ!$B$33:$B$776,U$119)+'СЕТ СН'!$I$11+СВЦЭМ!$D$10+'СЕТ СН'!$I$6-'СЕТ СН'!$I$23</f>
        <v>1486.62956998</v>
      </c>
      <c r="V136" s="36">
        <f>SUMIFS(СВЦЭМ!$D$33:$D$776,СВЦЭМ!$A$33:$A$776,$A136,СВЦЭМ!$B$33:$B$776,V$119)+'СЕТ СН'!$I$11+СВЦЭМ!$D$10+'СЕТ СН'!$I$6-'СЕТ СН'!$I$23</f>
        <v>1476.07596676</v>
      </c>
      <c r="W136" s="36">
        <f>SUMIFS(СВЦЭМ!$D$33:$D$776,СВЦЭМ!$A$33:$A$776,$A136,СВЦЭМ!$B$33:$B$776,W$119)+'СЕТ СН'!$I$11+СВЦЭМ!$D$10+'СЕТ СН'!$I$6-'СЕТ СН'!$I$23</f>
        <v>1468.38516306</v>
      </c>
      <c r="X136" s="36">
        <f>SUMIFS(СВЦЭМ!$D$33:$D$776,СВЦЭМ!$A$33:$A$776,$A136,СВЦЭМ!$B$33:$B$776,X$119)+'СЕТ СН'!$I$11+СВЦЭМ!$D$10+'СЕТ СН'!$I$6-'СЕТ СН'!$I$23</f>
        <v>1460.71398565</v>
      </c>
      <c r="Y136" s="36">
        <f>SUMIFS(СВЦЭМ!$D$33:$D$776,СВЦЭМ!$A$33:$A$776,$A136,СВЦЭМ!$B$33:$B$776,Y$119)+'СЕТ СН'!$I$11+СВЦЭМ!$D$10+'СЕТ СН'!$I$6-'СЕТ СН'!$I$23</f>
        <v>1462.4406750100002</v>
      </c>
    </row>
    <row r="137" spans="1:25" ht="15.75" x14ac:dyDescent="0.2">
      <c r="A137" s="35">
        <f t="shared" si="3"/>
        <v>43787</v>
      </c>
      <c r="B137" s="36">
        <f>SUMIFS(СВЦЭМ!$D$33:$D$776,СВЦЭМ!$A$33:$A$776,$A137,СВЦЭМ!$B$33:$B$776,B$119)+'СЕТ СН'!$I$11+СВЦЭМ!$D$10+'СЕТ СН'!$I$6-'СЕТ СН'!$I$23</f>
        <v>1467.48529841</v>
      </c>
      <c r="C137" s="36">
        <f>SUMIFS(СВЦЭМ!$D$33:$D$776,СВЦЭМ!$A$33:$A$776,$A137,СВЦЭМ!$B$33:$B$776,C$119)+'СЕТ СН'!$I$11+СВЦЭМ!$D$10+'СЕТ СН'!$I$6-'СЕТ СН'!$I$23</f>
        <v>1479.65379396</v>
      </c>
      <c r="D137" s="36">
        <f>SUMIFS(СВЦЭМ!$D$33:$D$776,СВЦЭМ!$A$33:$A$776,$A137,СВЦЭМ!$B$33:$B$776,D$119)+'СЕТ СН'!$I$11+СВЦЭМ!$D$10+'СЕТ СН'!$I$6-'СЕТ СН'!$I$23</f>
        <v>1471.1884844800002</v>
      </c>
      <c r="E137" s="36">
        <f>SUMIFS(СВЦЭМ!$D$33:$D$776,СВЦЭМ!$A$33:$A$776,$A137,СВЦЭМ!$B$33:$B$776,E$119)+'СЕТ СН'!$I$11+СВЦЭМ!$D$10+'СЕТ СН'!$I$6-'СЕТ СН'!$I$23</f>
        <v>1479.7071481600001</v>
      </c>
      <c r="F137" s="36">
        <f>SUMIFS(СВЦЭМ!$D$33:$D$776,СВЦЭМ!$A$33:$A$776,$A137,СВЦЭМ!$B$33:$B$776,F$119)+'СЕТ СН'!$I$11+СВЦЭМ!$D$10+'СЕТ СН'!$I$6-'СЕТ СН'!$I$23</f>
        <v>1470.6819845800001</v>
      </c>
      <c r="G137" s="36">
        <f>SUMIFS(СВЦЭМ!$D$33:$D$776,СВЦЭМ!$A$33:$A$776,$A137,СВЦЭМ!$B$33:$B$776,G$119)+'СЕТ СН'!$I$11+СВЦЭМ!$D$10+'СЕТ СН'!$I$6-'СЕТ СН'!$I$23</f>
        <v>1474.5340357600001</v>
      </c>
      <c r="H137" s="36">
        <f>SUMIFS(СВЦЭМ!$D$33:$D$776,СВЦЭМ!$A$33:$A$776,$A137,СВЦЭМ!$B$33:$B$776,H$119)+'СЕТ СН'!$I$11+СВЦЭМ!$D$10+'СЕТ СН'!$I$6-'СЕТ СН'!$I$23</f>
        <v>1494.55699693</v>
      </c>
      <c r="I137" s="36">
        <f>SUMIFS(СВЦЭМ!$D$33:$D$776,СВЦЭМ!$A$33:$A$776,$A137,СВЦЭМ!$B$33:$B$776,I$119)+'СЕТ СН'!$I$11+СВЦЭМ!$D$10+'СЕТ СН'!$I$6-'СЕТ СН'!$I$23</f>
        <v>1524.43032739</v>
      </c>
      <c r="J137" s="36">
        <f>SUMIFS(СВЦЭМ!$D$33:$D$776,СВЦЭМ!$A$33:$A$776,$A137,СВЦЭМ!$B$33:$B$776,J$119)+'СЕТ СН'!$I$11+СВЦЭМ!$D$10+'СЕТ СН'!$I$6-'СЕТ СН'!$I$23</f>
        <v>1543.1464406999999</v>
      </c>
      <c r="K137" s="36">
        <f>SUMIFS(СВЦЭМ!$D$33:$D$776,СВЦЭМ!$A$33:$A$776,$A137,СВЦЭМ!$B$33:$B$776,K$119)+'СЕТ СН'!$I$11+СВЦЭМ!$D$10+'СЕТ СН'!$I$6-'СЕТ СН'!$I$23</f>
        <v>1555.56417614</v>
      </c>
      <c r="L137" s="36">
        <f>SUMIFS(СВЦЭМ!$D$33:$D$776,СВЦЭМ!$A$33:$A$776,$A137,СВЦЭМ!$B$33:$B$776,L$119)+'СЕТ СН'!$I$11+СВЦЭМ!$D$10+'СЕТ СН'!$I$6-'СЕТ СН'!$I$23</f>
        <v>1523.38219256</v>
      </c>
      <c r="M137" s="36">
        <f>SUMIFS(СВЦЭМ!$D$33:$D$776,СВЦЭМ!$A$33:$A$776,$A137,СВЦЭМ!$B$33:$B$776,M$119)+'СЕТ СН'!$I$11+СВЦЭМ!$D$10+'СЕТ СН'!$I$6-'СЕТ СН'!$I$23</f>
        <v>1500.2407711400001</v>
      </c>
      <c r="N137" s="36">
        <f>SUMIFS(СВЦЭМ!$D$33:$D$776,СВЦЭМ!$A$33:$A$776,$A137,СВЦЭМ!$B$33:$B$776,N$119)+'СЕТ СН'!$I$11+СВЦЭМ!$D$10+'СЕТ СН'!$I$6-'СЕТ СН'!$I$23</f>
        <v>1496.0805508600001</v>
      </c>
      <c r="O137" s="36">
        <f>SUMIFS(СВЦЭМ!$D$33:$D$776,СВЦЭМ!$A$33:$A$776,$A137,СВЦЭМ!$B$33:$B$776,O$119)+'СЕТ СН'!$I$11+СВЦЭМ!$D$10+'СЕТ СН'!$I$6-'СЕТ СН'!$I$23</f>
        <v>1495.8104722600001</v>
      </c>
      <c r="P137" s="36">
        <f>SUMIFS(СВЦЭМ!$D$33:$D$776,СВЦЭМ!$A$33:$A$776,$A137,СВЦЭМ!$B$33:$B$776,P$119)+'СЕТ СН'!$I$11+СВЦЭМ!$D$10+'СЕТ СН'!$I$6-'СЕТ СН'!$I$23</f>
        <v>1496.72811239</v>
      </c>
      <c r="Q137" s="36">
        <f>SUMIFS(СВЦЭМ!$D$33:$D$776,СВЦЭМ!$A$33:$A$776,$A137,СВЦЭМ!$B$33:$B$776,Q$119)+'СЕТ СН'!$I$11+СВЦЭМ!$D$10+'СЕТ СН'!$I$6-'СЕТ СН'!$I$23</f>
        <v>1494.1885648299999</v>
      </c>
      <c r="R137" s="36">
        <f>SUMIFS(СВЦЭМ!$D$33:$D$776,СВЦЭМ!$A$33:$A$776,$A137,СВЦЭМ!$B$33:$B$776,R$119)+'СЕТ СН'!$I$11+СВЦЭМ!$D$10+'СЕТ СН'!$I$6-'СЕТ СН'!$I$23</f>
        <v>1493.592032</v>
      </c>
      <c r="S137" s="36">
        <f>SUMIFS(СВЦЭМ!$D$33:$D$776,СВЦЭМ!$A$33:$A$776,$A137,СВЦЭМ!$B$33:$B$776,S$119)+'СЕТ СН'!$I$11+СВЦЭМ!$D$10+'СЕТ СН'!$I$6-'СЕТ СН'!$I$23</f>
        <v>1506.4291920400001</v>
      </c>
      <c r="T137" s="36">
        <f>SUMIFS(СВЦЭМ!$D$33:$D$776,СВЦЭМ!$A$33:$A$776,$A137,СВЦЭМ!$B$33:$B$776,T$119)+'СЕТ СН'!$I$11+СВЦЭМ!$D$10+'СЕТ СН'!$I$6-'СЕТ СН'!$I$23</f>
        <v>1522.67611689</v>
      </c>
      <c r="U137" s="36">
        <f>SUMIFS(СВЦЭМ!$D$33:$D$776,СВЦЭМ!$A$33:$A$776,$A137,СВЦЭМ!$B$33:$B$776,U$119)+'СЕТ СН'!$I$11+СВЦЭМ!$D$10+'СЕТ СН'!$I$6-'СЕТ СН'!$I$23</f>
        <v>1520.55182633</v>
      </c>
      <c r="V137" s="36">
        <f>SUMIFS(СВЦЭМ!$D$33:$D$776,СВЦЭМ!$A$33:$A$776,$A137,СВЦЭМ!$B$33:$B$776,V$119)+'СЕТ СН'!$I$11+СВЦЭМ!$D$10+'СЕТ СН'!$I$6-'СЕТ СН'!$I$23</f>
        <v>1514.1002115599999</v>
      </c>
      <c r="W137" s="36">
        <f>SUMIFS(СВЦЭМ!$D$33:$D$776,СВЦЭМ!$A$33:$A$776,$A137,СВЦЭМ!$B$33:$B$776,W$119)+'СЕТ СН'!$I$11+СВЦЭМ!$D$10+'СЕТ СН'!$I$6-'СЕТ СН'!$I$23</f>
        <v>1510.83553029</v>
      </c>
      <c r="X137" s="36">
        <f>SUMIFS(СВЦЭМ!$D$33:$D$776,СВЦЭМ!$A$33:$A$776,$A137,СВЦЭМ!$B$33:$B$776,X$119)+'СЕТ СН'!$I$11+СВЦЭМ!$D$10+'СЕТ СН'!$I$6-'СЕТ СН'!$I$23</f>
        <v>1501.7352307400001</v>
      </c>
      <c r="Y137" s="36">
        <f>SUMIFS(СВЦЭМ!$D$33:$D$776,СВЦЭМ!$A$33:$A$776,$A137,СВЦЭМ!$B$33:$B$776,Y$119)+'СЕТ СН'!$I$11+СВЦЭМ!$D$10+'СЕТ СН'!$I$6-'СЕТ СН'!$I$23</f>
        <v>1498.88137768</v>
      </c>
    </row>
    <row r="138" spans="1:25" ht="15.75" x14ac:dyDescent="0.2">
      <c r="A138" s="35">
        <f t="shared" si="3"/>
        <v>43788</v>
      </c>
      <c r="B138" s="36">
        <f>SUMIFS(СВЦЭМ!$D$33:$D$776,СВЦЭМ!$A$33:$A$776,$A138,СВЦЭМ!$B$33:$B$776,B$119)+'СЕТ СН'!$I$11+СВЦЭМ!$D$10+'СЕТ СН'!$I$6-'СЕТ СН'!$I$23</f>
        <v>1566.9593527900001</v>
      </c>
      <c r="C138" s="36">
        <f>SUMIFS(СВЦЭМ!$D$33:$D$776,СВЦЭМ!$A$33:$A$776,$A138,СВЦЭМ!$B$33:$B$776,C$119)+'СЕТ СН'!$I$11+СВЦЭМ!$D$10+'СЕТ СН'!$I$6-'СЕТ СН'!$I$23</f>
        <v>1589.8404530400001</v>
      </c>
      <c r="D138" s="36">
        <f>SUMIFS(СВЦЭМ!$D$33:$D$776,СВЦЭМ!$A$33:$A$776,$A138,СВЦЭМ!$B$33:$B$776,D$119)+'СЕТ СН'!$I$11+СВЦЭМ!$D$10+'СЕТ СН'!$I$6-'СЕТ СН'!$I$23</f>
        <v>1589.6646855700001</v>
      </c>
      <c r="E138" s="36">
        <f>SUMIFS(СВЦЭМ!$D$33:$D$776,СВЦЭМ!$A$33:$A$776,$A138,СВЦЭМ!$B$33:$B$776,E$119)+'СЕТ СН'!$I$11+СВЦЭМ!$D$10+'СЕТ СН'!$I$6-'СЕТ СН'!$I$23</f>
        <v>1590.67158651</v>
      </c>
      <c r="F138" s="36">
        <f>SUMIFS(СВЦЭМ!$D$33:$D$776,СВЦЭМ!$A$33:$A$776,$A138,СВЦЭМ!$B$33:$B$776,F$119)+'СЕТ СН'!$I$11+СВЦЭМ!$D$10+'СЕТ СН'!$I$6-'СЕТ СН'!$I$23</f>
        <v>1577.05207608</v>
      </c>
      <c r="G138" s="36">
        <f>SUMIFS(СВЦЭМ!$D$33:$D$776,СВЦЭМ!$A$33:$A$776,$A138,СВЦЭМ!$B$33:$B$776,G$119)+'СЕТ СН'!$I$11+СВЦЭМ!$D$10+'СЕТ СН'!$I$6-'СЕТ СН'!$I$23</f>
        <v>1573.0294880599999</v>
      </c>
      <c r="H138" s="36">
        <f>SUMIFS(СВЦЭМ!$D$33:$D$776,СВЦЭМ!$A$33:$A$776,$A138,СВЦЭМ!$B$33:$B$776,H$119)+'СЕТ СН'!$I$11+СВЦЭМ!$D$10+'СЕТ СН'!$I$6-'СЕТ СН'!$I$23</f>
        <v>1549.05120876</v>
      </c>
      <c r="I138" s="36">
        <f>SUMIFS(СВЦЭМ!$D$33:$D$776,СВЦЭМ!$A$33:$A$776,$A138,СВЦЭМ!$B$33:$B$776,I$119)+'СЕТ СН'!$I$11+СВЦЭМ!$D$10+'СЕТ СН'!$I$6-'СЕТ СН'!$I$23</f>
        <v>1557.4311019100001</v>
      </c>
      <c r="J138" s="36">
        <f>SUMIFS(СВЦЭМ!$D$33:$D$776,СВЦЭМ!$A$33:$A$776,$A138,СВЦЭМ!$B$33:$B$776,J$119)+'СЕТ СН'!$I$11+СВЦЭМ!$D$10+'СЕТ СН'!$I$6-'СЕТ СН'!$I$23</f>
        <v>1564.5233151500001</v>
      </c>
      <c r="K138" s="36">
        <f>SUMIFS(СВЦЭМ!$D$33:$D$776,СВЦЭМ!$A$33:$A$776,$A138,СВЦЭМ!$B$33:$B$776,K$119)+'СЕТ СН'!$I$11+СВЦЭМ!$D$10+'СЕТ СН'!$I$6-'СЕТ СН'!$I$23</f>
        <v>1571.86392389</v>
      </c>
      <c r="L138" s="36">
        <f>SUMIFS(СВЦЭМ!$D$33:$D$776,СВЦЭМ!$A$33:$A$776,$A138,СВЦЭМ!$B$33:$B$776,L$119)+'СЕТ СН'!$I$11+СВЦЭМ!$D$10+'СЕТ СН'!$I$6-'СЕТ СН'!$I$23</f>
        <v>1533.6230772500001</v>
      </c>
      <c r="M138" s="36">
        <f>SUMIFS(СВЦЭМ!$D$33:$D$776,СВЦЭМ!$A$33:$A$776,$A138,СВЦЭМ!$B$33:$B$776,M$119)+'СЕТ СН'!$I$11+СВЦЭМ!$D$10+'СЕТ СН'!$I$6-'СЕТ СН'!$I$23</f>
        <v>1517.1855622200001</v>
      </c>
      <c r="N138" s="36">
        <f>SUMIFS(СВЦЭМ!$D$33:$D$776,СВЦЭМ!$A$33:$A$776,$A138,СВЦЭМ!$B$33:$B$776,N$119)+'СЕТ СН'!$I$11+СВЦЭМ!$D$10+'СЕТ СН'!$I$6-'СЕТ СН'!$I$23</f>
        <v>1512.26279804</v>
      </c>
      <c r="O138" s="36">
        <f>SUMIFS(СВЦЭМ!$D$33:$D$776,СВЦЭМ!$A$33:$A$776,$A138,СВЦЭМ!$B$33:$B$776,O$119)+'СЕТ СН'!$I$11+СВЦЭМ!$D$10+'СЕТ СН'!$I$6-'СЕТ СН'!$I$23</f>
        <v>1508.2600715900001</v>
      </c>
      <c r="P138" s="36">
        <f>SUMIFS(СВЦЭМ!$D$33:$D$776,СВЦЭМ!$A$33:$A$776,$A138,СВЦЭМ!$B$33:$B$776,P$119)+'СЕТ СН'!$I$11+СВЦЭМ!$D$10+'СЕТ СН'!$I$6-'СЕТ СН'!$I$23</f>
        <v>1508.03080802</v>
      </c>
      <c r="Q138" s="36">
        <f>SUMIFS(СВЦЭМ!$D$33:$D$776,СВЦЭМ!$A$33:$A$776,$A138,СВЦЭМ!$B$33:$B$776,Q$119)+'СЕТ СН'!$I$11+СВЦЭМ!$D$10+'СЕТ СН'!$I$6-'СЕТ СН'!$I$23</f>
        <v>1509.9008490199999</v>
      </c>
      <c r="R138" s="36">
        <f>SUMIFS(СВЦЭМ!$D$33:$D$776,СВЦЭМ!$A$33:$A$776,$A138,СВЦЭМ!$B$33:$B$776,R$119)+'СЕТ СН'!$I$11+СВЦЭМ!$D$10+'СЕТ СН'!$I$6-'СЕТ СН'!$I$23</f>
        <v>1508.4436179200002</v>
      </c>
      <c r="S138" s="36">
        <f>SUMIFS(СВЦЭМ!$D$33:$D$776,СВЦЭМ!$A$33:$A$776,$A138,СВЦЭМ!$B$33:$B$776,S$119)+'СЕТ СН'!$I$11+СВЦЭМ!$D$10+'СЕТ СН'!$I$6-'СЕТ СН'!$I$23</f>
        <v>1519.0856318199999</v>
      </c>
      <c r="T138" s="36">
        <f>SUMIFS(СВЦЭМ!$D$33:$D$776,СВЦЭМ!$A$33:$A$776,$A138,СВЦЭМ!$B$33:$B$776,T$119)+'СЕТ СН'!$I$11+СВЦЭМ!$D$10+'СЕТ СН'!$I$6-'СЕТ СН'!$I$23</f>
        <v>1532.35879593</v>
      </c>
      <c r="U138" s="36">
        <f>SUMIFS(СВЦЭМ!$D$33:$D$776,СВЦЭМ!$A$33:$A$776,$A138,СВЦЭМ!$B$33:$B$776,U$119)+'СЕТ СН'!$I$11+СВЦЭМ!$D$10+'СЕТ СН'!$I$6-'СЕТ СН'!$I$23</f>
        <v>1528.93214218</v>
      </c>
      <c r="V138" s="36">
        <f>SUMIFS(СВЦЭМ!$D$33:$D$776,СВЦЭМ!$A$33:$A$776,$A138,СВЦЭМ!$B$33:$B$776,V$119)+'СЕТ СН'!$I$11+СВЦЭМ!$D$10+'СЕТ СН'!$I$6-'СЕТ СН'!$I$23</f>
        <v>1524.6082947499999</v>
      </c>
      <c r="W138" s="36">
        <f>SUMIFS(СВЦЭМ!$D$33:$D$776,СВЦЭМ!$A$33:$A$776,$A138,СВЦЭМ!$B$33:$B$776,W$119)+'СЕТ СН'!$I$11+СВЦЭМ!$D$10+'СЕТ СН'!$I$6-'СЕТ СН'!$I$23</f>
        <v>1521.0549385300001</v>
      </c>
      <c r="X138" s="36">
        <f>SUMIFS(СВЦЭМ!$D$33:$D$776,СВЦЭМ!$A$33:$A$776,$A138,СВЦЭМ!$B$33:$B$776,X$119)+'СЕТ СН'!$I$11+СВЦЭМ!$D$10+'СЕТ СН'!$I$6-'СЕТ СН'!$I$23</f>
        <v>1517.35956949</v>
      </c>
      <c r="Y138" s="36">
        <f>SUMIFS(СВЦЭМ!$D$33:$D$776,СВЦЭМ!$A$33:$A$776,$A138,СВЦЭМ!$B$33:$B$776,Y$119)+'СЕТ СН'!$I$11+СВЦЭМ!$D$10+'СЕТ СН'!$I$6-'СЕТ СН'!$I$23</f>
        <v>1522.51935566</v>
      </c>
    </row>
    <row r="139" spans="1:25" ht="15.75" x14ac:dyDescent="0.2">
      <c r="A139" s="35">
        <f t="shared" si="3"/>
        <v>43789</v>
      </c>
      <c r="B139" s="36">
        <f>SUMIFS(СВЦЭМ!$D$33:$D$776,СВЦЭМ!$A$33:$A$776,$A139,СВЦЭМ!$B$33:$B$776,B$119)+'СЕТ СН'!$I$11+СВЦЭМ!$D$10+'СЕТ СН'!$I$6-'СЕТ СН'!$I$23</f>
        <v>1502.5409278699999</v>
      </c>
      <c r="C139" s="36">
        <f>SUMIFS(СВЦЭМ!$D$33:$D$776,СВЦЭМ!$A$33:$A$776,$A139,СВЦЭМ!$B$33:$B$776,C$119)+'СЕТ СН'!$I$11+СВЦЭМ!$D$10+'СЕТ СН'!$I$6-'СЕТ СН'!$I$23</f>
        <v>1514.6018079800001</v>
      </c>
      <c r="D139" s="36">
        <f>SUMIFS(СВЦЭМ!$D$33:$D$776,СВЦЭМ!$A$33:$A$776,$A139,СВЦЭМ!$B$33:$B$776,D$119)+'СЕТ СН'!$I$11+СВЦЭМ!$D$10+'СЕТ СН'!$I$6-'СЕТ СН'!$I$23</f>
        <v>1514.2239551800001</v>
      </c>
      <c r="E139" s="36">
        <f>SUMIFS(СВЦЭМ!$D$33:$D$776,СВЦЭМ!$A$33:$A$776,$A139,СВЦЭМ!$B$33:$B$776,E$119)+'СЕТ СН'!$I$11+СВЦЭМ!$D$10+'СЕТ СН'!$I$6-'СЕТ СН'!$I$23</f>
        <v>1521.2628353099999</v>
      </c>
      <c r="F139" s="36">
        <f>SUMIFS(СВЦЭМ!$D$33:$D$776,СВЦЭМ!$A$33:$A$776,$A139,СВЦЭМ!$B$33:$B$776,F$119)+'СЕТ СН'!$I$11+СВЦЭМ!$D$10+'СЕТ СН'!$I$6-'СЕТ СН'!$I$23</f>
        <v>1509.8571433500001</v>
      </c>
      <c r="G139" s="36">
        <f>SUMIFS(СВЦЭМ!$D$33:$D$776,СВЦЭМ!$A$33:$A$776,$A139,СВЦЭМ!$B$33:$B$776,G$119)+'СЕТ СН'!$I$11+СВЦЭМ!$D$10+'СЕТ СН'!$I$6-'СЕТ СН'!$I$23</f>
        <v>1511.0351351700001</v>
      </c>
      <c r="H139" s="36">
        <f>SUMIFS(СВЦЭМ!$D$33:$D$776,СВЦЭМ!$A$33:$A$776,$A139,СВЦЭМ!$B$33:$B$776,H$119)+'СЕТ СН'!$I$11+СВЦЭМ!$D$10+'СЕТ СН'!$I$6-'СЕТ СН'!$I$23</f>
        <v>1518.5563582499999</v>
      </c>
      <c r="I139" s="36">
        <f>SUMIFS(СВЦЭМ!$D$33:$D$776,СВЦЭМ!$A$33:$A$776,$A139,СВЦЭМ!$B$33:$B$776,I$119)+'СЕТ СН'!$I$11+СВЦЭМ!$D$10+'СЕТ СН'!$I$6-'СЕТ СН'!$I$23</f>
        <v>1527.38427114</v>
      </c>
      <c r="J139" s="36">
        <f>SUMIFS(СВЦЭМ!$D$33:$D$776,СВЦЭМ!$A$33:$A$776,$A139,СВЦЭМ!$B$33:$B$776,J$119)+'СЕТ СН'!$I$11+СВЦЭМ!$D$10+'СЕТ СН'!$I$6-'СЕТ СН'!$I$23</f>
        <v>1536.4810716500001</v>
      </c>
      <c r="K139" s="36">
        <f>SUMIFS(СВЦЭМ!$D$33:$D$776,СВЦЭМ!$A$33:$A$776,$A139,СВЦЭМ!$B$33:$B$776,K$119)+'СЕТ СН'!$I$11+СВЦЭМ!$D$10+'СЕТ СН'!$I$6-'СЕТ СН'!$I$23</f>
        <v>1543.05483026</v>
      </c>
      <c r="L139" s="36">
        <f>SUMIFS(СВЦЭМ!$D$33:$D$776,СВЦЭМ!$A$33:$A$776,$A139,СВЦЭМ!$B$33:$B$776,L$119)+'СЕТ СН'!$I$11+СВЦЭМ!$D$10+'СЕТ СН'!$I$6-'СЕТ СН'!$I$23</f>
        <v>1514.9094527299999</v>
      </c>
      <c r="M139" s="36">
        <f>SUMIFS(СВЦЭМ!$D$33:$D$776,СВЦЭМ!$A$33:$A$776,$A139,СВЦЭМ!$B$33:$B$776,M$119)+'СЕТ СН'!$I$11+СВЦЭМ!$D$10+'СЕТ СН'!$I$6-'СЕТ СН'!$I$23</f>
        <v>1491.74604307</v>
      </c>
      <c r="N139" s="36">
        <f>SUMIFS(СВЦЭМ!$D$33:$D$776,СВЦЭМ!$A$33:$A$776,$A139,СВЦЭМ!$B$33:$B$776,N$119)+'СЕТ СН'!$I$11+СВЦЭМ!$D$10+'СЕТ СН'!$I$6-'СЕТ СН'!$I$23</f>
        <v>1480.8518967800001</v>
      </c>
      <c r="O139" s="36">
        <f>SUMIFS(СВЦЭМ!$D$33:$D$776,СВЦЭМ!$A$33:$A$776,$A139,СВЦЭМ!$B$33:$B$776,O$119)+'СЕТ СН'!$I$11+СВЦЭМ!$D$10+'СЕТ СН'!$I$6-'СЕТ СН'!$I$23</f>
        <v>1481.2684933300002</v>
      </c>
      <c r="P139" s="36">
        <f>SUMIFS(СВЦЭМ!$D$33:$D$776,СВЦЭМ!$A$33:$A$776,$A139,СВЦЭМ!$B$33:$B$776,P$119)+'СЕТ СН'!$I$11+СВЦЭМ!$D$10+'СЕТ СН'!$I$6-'СЕТ СН'!$I$23</f>
        <v>1475.7437873399999</v>
      </c>
      <c r="Q139" s="36">
        <f>SUMIFS(СВЦЭМ!$D$33:$D$776,СВЦЭМ!$A$33:$A$776,$A139,СВЦЭМ!$B$33:$B$776,Q$119)+'СЕТ СН'!$I$11+СВЦЭМ!$D$10+'СЕТ СН'!$I$6-'СЕТ СН'!$I$23</f>
        <v>1471.0153795700001</v>
      </c>
      <c r="R139" s="36">
        <f>SUMIFS(СВЦЭМ!$D$33:$D$776,СВЦЭМ!$A$33:$A$776,$A139,СВЦЭМ!$B$33:$B$776,R$119)+'СЕТ СН'!$I$11+СВЦЭМ!$D$10+'СЕТ СН'!$I$6-'СЕТ СН'!$I$23</f>
        <v>1478.7781890199999</v>
      </c>
      <c r="S139" s="36">
        <f>SUMIFS(СВЦЭМ!$D$33:$D$776,СВЦЭМ!$A$33:$A$776,$A139,СВЦЭМ!$B$33:$B$776,S$119)+'СЕТ СН'!$I$11+СВЦЭМ!$D$10+'СЕТ СН'!$I$6-'СЕТ СН'!$I$23</f>
        <v>1495.3894218999999</v>
      </c>
      <c r="T139" s="36">
        <f>SUMIFS(СВЦЭМ!$D$33:$D$776,СВЦЭМ!$A$33:$A$776,$A139,СВЦЭМ!$B$33:$B$776,T$119)+'СЕТ СН'!$I$11+СВЦЭМ!$D$10+'СЕТ СН'!$I$6-'СЕТ СН'!$I$23</f>
        <v>1504.9194817500002</v>
      </c>
      <c r="U139" s="36">
        <f>SUMIFS(СВЦЭМ!$D$33:$D$776,СВЦЭМ!$A$33:$A$776,$A139,СВЦЭМ!$B$33:$B$776,U$119)+'СЕТ СН'!$I$11+СВЦЭМ!$D$10+'СЕТ СН'!$I$6-'СЕТ СН'!$I$23</f>
        <v>1500.58558616</v>
      </c>
      <c r="V139" s="36">
        <f>SUMIFS(СВЦЭМ!$D$33:$D$776,СВЦЭМ!$A$33:$A$776,$A139,СВЦЭМ!$B$33:$B$776,V$119)+'СЕТ СН'!$I$11+СВЦЭМ!$D$10+'СЕТ СН'!$I$6-'СЕТ СН'!$I$23</f>
        <v>1489.26353948</v>
      </c>
      <c r="W139" s="36">
        <f>SUMIFS(СВЦЭМ!$D$33:$D$776,СВЦЭМ!$A$33:$A$776,$A139,СВЦЭМ!$B$33:$B$776,W$119)+'СЕТ СН'!$I$11+СВЦЭМ!$D$10+'СЕТ СН'!$I$6-'СЕТ СН'!$I$23</f>
        <v>1492.8388162900001</v>
      </c>
      <c r="X139" s="36">
        <f>SUMIFS(СВЦЭМ!$D$33:$D$776,СВЦЭМ!$A$33:$A$776,$A139,СВЦЭМ!$B$33:$B$776,X$119)+'СЕТ СН'!$I$11+СВЦЭМ!$D$10+'СЕТ СН'!$I$6-'СЕТ СН'!$I$23</f>
        <v>1485.75706195</v>
      </c>
      <c r="Y139" s="36">
        <f>SUMIFS(СВЦЭМ!$D$33:$D$776,СВЦЭМ!$A$33:$A$776,$A139,СВЦЭМ!$B$33:$B$776,Y$119)+'СЕТ СН'!$I$11+СВЦЭМ!$D$10+'СЕТ СН'!$I$6-'СЕТ СН'!$I$23</f>
        <v>1486.55258686</v>
      </c>
    </row>
    <row r="140" spans="1:25" ht="15.75" x14ac:dyDescent="0.2">
      <c r="A140" s="35">
        <f t="shared" si="3"/>
        <v>43790</v>
      </c>
      <c r="B140" s="36">
        <f>SUMIFS(СВЦЭМ!$D$33:$D$776,СВЦЭМ!$A$33:$A$776,$A140,СВЦЭМ!$B$33:$B$776,B$119)+'СЕТ СН'!$I$11+СВЦЭМ!$D$10+'СЕТ СН'!$I$6-'СЕТ СН'!$I$23</f>
        <v>1555.9158425300002</v>
      </c>
      <c r="C140" s="36">
        <f>SUMIFS(СВЦЭМ!$D$33:$D$776,СВЦЭМ!$A$33:$A$776,$A140,СВЦЭМ!$B$33:$B$776,C$119)+'СЕТ СН'!$I$11+СВЦЭМ!$D$10+'СЕТ СН'!$I$6-'СЕТ СН'!$I$23</f>
        <v>1562.57090816</v>
      </c>
      <c r="D140" s="36">
        <f>SUMIFS(СВЦЭМ!$D$33:$D$776,СВЦЭМ!$A$33:$A$776,$A140,СВЦЭМ!$B$33:$B$776,D$119)+'СЕТ СН'!$I$11+СВЦЭМ!$D$10+'СЕТ СН'!$I$6-'СЕТ СН'!$I$23</f>
        <v>1605.79701381</v>
      </c>
      <c r="E140" s="36">
        <f>SUMIFS(СВЦЭМ!$D$33:$D$776,СВЦЭМ!$A$33:$A$776,$A140,СВЦЭМ!$B$33:$B$776,E$119)+'СЕТ СН'!$I$11+СВЦЭМ!$D$10+'СЕТ СН'!$I$6-'СЕТ СН'!$I$23</f>
        <v>1603.75284633</v>
      </c>
      <c r="F140" s="36">
        <f>SUMIFS(СВЦЭМ!$D$33:$D$776,СВЦЭМ!$A$33:$A$776,$A140,СВЦЭМ!$B$33:$B$776,F$119)+'СЕТ СН'!$I$11+СВЦЭМ!$D$10+'СЕТ СН'!$I$6-'СЕТ СН'!$I$23</f>
        <v>1601.9548847599999</v>
      </c>
      <c r="G140" s="36">
        <f>SUMIFS(СВЦЭМ!$D$33:$D$776,СВЦЭМ!$A$33:$A$776,$A140,СВЦЭМ!$B$33:$B$776,G$119)+'СЕТ СН'!$I$11+СВЦЭМ!$D$10+'СЕТ СН'!$I$6-'СЕТ СН'!$I$23</f>
        <v>1591.4962167799999</v>
      </c>
      <c r="H140" s="36">
        <f>SUMIFS(СВЦЭМ!$D$33:$D$776,СВЦЭМ!$A$33:$A$776,$A140,СВЦЭМ!$B$33:$B$776,H$119)+'СЕТ СН'!$I$11+СВЦЭМ!$D$10+'СЕТ СН'!$I$6-'СЕТ СН'!$I$23</f>
        <v>1551.19332755</v>
      </c>
      <c r="I140" s="36">
        <f>SUMIFS(СВЦЭМ!$D$33:$D$776,СВЦЭМ!$A$33:$A$776,$A140,СВЦЭМ!$B$33:$B$776,I$119)+'СЕТ СН'!$I$11+СВЦЭМ!$D$10+'СЕТ СН'!$I$6-'СЕТ СН'!$I$23</f>
        <v>1533.5581367700001</v>
      </c>
      <c r="J140" s="36">
        <f>SUMIFS(СВЦЭМ!$D$33:$D$776,СВЦЭМ!$A$33:$A$776,$A140,СВЦЭМ!$B$33:$B$776,J$119)+'СЕТ СН'!$I$11+СВЦЭМ!$D$10+'СЕТ СН'!$I$6-'СЕТ СН'!$I$23</f>
        <v>1508.6401532300001</v>
      </c>
      <c r="K140" s="36">
        <f>SUMIFS(СВЦЭМ!$D$33:$D$776,СВЦЭМ!$A$33:$A$776,$A140,СВЦЭМ!$B$33:$B$776,K$119)+'СЕТ СН'!$I$11+СВЦЭМ!$D$10+'СЕТ СН'!$I$6-'СЕТ СН'!$I$23</f>
        <v>1503.4832188300002</v>
      </c>
      <c r="L140" s="36">
        <f>SUMIFS(СВЦЭМ!$D$33:$D$776,СВЦЭМ!$A$33:$A$776,$A140,СВЦЭМ!$B$33:$B$776,L$119)+'СЕТ СН'!$I$11+СВЦЭМ!$D$10+'СЕТ СН'!$I$6-'СЕТ СН'!$I$23</f>
        <v>1476.1630810900001</v>
      </c>
      <c r="M140" s="36">
        <f>SUMIFS(СВЦЭМ!$D$33:$D$776,СВЦЭМ!$A$33:$A$776,$A140,СВЦЭМ!$B$33:$B$776,M$119)+'СЕТ СН'!$I$11+СВЦЭМ!$D$10+'СЕТ СН'!$I$6-'СЕТ СН'!$I$23</f>
        <v>1474.8439864699999</v>
      </c>
      <c r="N140" s="36">
        <f>SUMIFS(СВЦЭМ!$D$33:$D$776,СВЦЭМ!$A$33:$A$776,$A140,СВЦЭМ!$B$33:$B$776,N$119)+'СЕТ СН'!$I$11+СВЦЭМ!$D$10+'СЕТ СН'!$I$6-'СЕТ СН'!$I$23</f>
        <v>1490.7318186100001</v>
      </c>
      <c r="O140" s="36">
        <f>SUMIFS(СВЦЭМ!$D$33:$D$776,СВЦЭМ!$A$33:$A$776,$A140,СВЦЭМ!$B$33:$B$776,O$119)+'СЕТ СН'!$I$11+СВЦЭМ!$D$10+'СЕТ СН'!$I$6-'СЕТ СН'!$I$23</f>
        <v>1509.107622</v>
      </c>
      <c r="P140" s="36">
        <f>SUMIFS(СВЦЭМ!$D$33:$D$776,СВЦЭМ!$A$33:$A$776,$A140,СВЦЭМ!$B$33:$B$776,P$119)+'СЕТ СН'!$I$11+СВЦЭМ!$D$10+'СЕТ СН'!$I$6-'СЕТ СН'!$I$23</f>
        <v>1507.5424661900001</v>
      </c>
      <c r="Q140" s="36">
        <f>SUMIFS(СВЦЭМ!$D$33:$D$776,СВЦЭМ!$A$33:$A$776,$A140,СВЦЭМ!$B$33:$B$776,Q$119)+'СЕТ СН'!$I$11+СВЦЭМ!$D$10+'СЕТ СН'!$I$6-'СЕТ СН'!$I$23</f>
        <v>1507.1357320900001</v>
      </c>
      <c r="R140" s="36">
        <f>SUMIFS(СВЦЭМ!$D$33:$D$776,СВЦЭМ!$A$33:$A$776,$A140,СВЦЭМ!$B$33:$B$776,R$119)+'СЕТ СН'!$I$11+СВЦЭМ!$D$10+'СЕТ СН'!$I$6-'СЕТ СН'!$I$23</f>
        <v>1491.76809628</v>
      </c>
      <c r="S140" s="36">
        <f>SUMIFS(СВЦЭМ!$D$33:$D$776,СВЦЭМ!$A$33:$A$776,$A140,СВЦЭМ!$B$33:$B$776,S$119)+'СЕТ СН'!$I$11+СВЦЭМ!$D$10+'СЕТ СН'!$I$6-'СЕТ СН'!$I$23</f>
        <v>1470.41822017</v>
      </c>
      <c r="T140" s="36">
        <f>SUMIFS(СВЦЭМ!$D$33:$D$776,СВЦЭМ!$A$33:$A$776,$A140,СВЦЭМ!$B$33:$B$776,T$119)+'СЕТ СН'!$I$11+СВЦЭМ!$D$10+'СЕТ СН'!$I$6-'СЕТ СН'!$I$23</f>
        <v>1462.9968286600001</v>
      </c>
      <c r="U140" s="36">
        <f>SUMIFS(СВЦЭМ!$D$33:$D$776,СВЦЭМ!$A$33:$A$776,$A140,СВЦЭМ!$B$33:$B$776,U$119)+'СЕТ СН'!$I$11+СВЦЭМ!$D$10+'СЕТ СН'!$I$6-'СЕТ СН'!$I$23</f>
        <v>1460.5643886299999</v>
      </c>
      <c r="V140" s="36">
        <f>SUMIFS(СВЦЭМ!$D$33:$D$776,СВЦЭМ!$A$33:$A$776,$A140,СВЦЭМ!$B$33:$B$776,V$119)+'СЕТ СН'!$I$11+СВЦЭМ!$D$10+'СЕТ СН'!$I$6-'СЕТ СН'!$I$23</f>
        <v>1446.95890603</v>
      </c>
      <c r="W140" s="36">
        <f>SUMIFS(СВЦЭМ!$D$33:$D$776,СВЦЭМ!$A$33:$A$776,$A140,СВЦЭМ!$B$33:$B$776,W$119)+'СЕТ СН'!$I$11+СВЦЭМ!$D$10+'СЕТ СН'!$I$6-'СЕТ СН'!$I$23</f>
        <v>1438.6494155400001</v>
      </c>
      <c r="X140" s="36">
        <f>SUMIFS(СВЦЭМ!$D$33:$D$776,СВЦЭМ!$A$33:$A$776,$A140,СВЦЭМ!$B$33:$B$776,X$119)+'СЕТ СН'!$I$11+СВЦЭМ!$D$10+'СЕТ СН'!$I$6-'СЕТ СН'!$I$23</f>
        <v>1442.0605299900001</v>
      </c>
      <c r="Y140" s="36">
        <f>SUMIFS(СВЦЭМ!$D$33:$D$776,СВЦЭМ!$A$33:$A$776,$A140,СВЦЭМ!$B$33:$B$776,Y$119)+'СЕТ СН'!$I$11+СВЦЭМ!$D$10+'СЕТ СН'!$I$6-'СЕТ СН'!$I$23</f>
        <v>1500.45692753</v>
      </c>
    </row>
    <row r="141" spans="1:25" ht="15.75" x14ac:dyDescent="0.2">
      <c r="A141" s="35">
        <f t="shared" si="3"/>
        <v>43791</v>
      </c>
      <c r="B141" s="36">
        <f>SUMIFS(СВЦЭМ!$D$33:$D$776,СВЦЭМ!$A$33:$A$776,$A141,СВЦЭМ!$B$33:$B$776,B$119)+'СЕТ СН'!$I$11+СВЦЭМ!$D$10+'СЕТ СН'!$I$6-'СЕТ СН'!$I$23</f>
        <v>1556.1347711600001</v>
      </c>
      <c r="C141" s="36">
        <f>SUMIFS(СВЦЭМ!$D$33:$D$776,СВЦЭМ!$A$33:$A$776,$A141,СВЦЭМ!$B$33:$B$776,C$119)+'СЕТ СН'!$I$11+СВЦЭМ!$D$10+'СЕТ СН'!$I$6-'СЕТ СН'!$I$23</f>
        <v>1591.5175797500001</v>
      </c>
      <c r="D141" s="36">
        <f>SUMIFS(СВЦЭМ!$D$33:$D$776,СВЦЭМ!$A$33:$A$776,$A141,СВЦЭМ!$B$33:$B$776,D$119)+'СЕТ СН'!$I$11+СВЦЭМ!$D$10+'СЕТ СН'!$I$6-'СЕТ СН'!$I$23</f>
        <v>1596.0625065200002</v>
      </c>
      <c r="E141" s="36">
        <f>SUMIFS(СВЦЭМ!$D$33:$D$776,СВЦЭМ!$A$33:$A$776,$A141,СВЦЭМ!$B$33:$B$776,E$119)+'СЕТ СН'!$I$11+СВЦЭМ!$D$10+'СЕТ СН'!$I$6-'СЕТ СН'!$I$23</f>
        <v>1581.3902776300001</v>
      </c>
      <c r="F141" s="36">
        <f>SUMIFS(СВЦЭМ!$D$33:$D$776,СВЦЭМ!$A$33:$A$776,$A141,СВЦЭМ!$B$33:$B$776,F$119)+'СЕТ СН'!$I$11+СВЦЭМ!$D$10+'СЕТ СН'!$I$6-'СЕТ СН'!$I$23</f>
        <v>1568.79951252</v>
      </c>
      <c r="G141" s="36">
        <f>SUMIFS(СВЦЭМ!$D$33:$D$776,СВЦЭМ!$A$33:$A$776,$A141,СВЦЭМ!$B$33:$B$776,G$119)+'СЕТ СН'!$I$11+СВЦЭМ!$D$10+'СЕТ СН'!$I$6-'СЕТ СН'!$I$23</f>
        <v>1553.22134293</v>
      </c>
      <c r="H141" s="36">
        <f>SUMIFS(СВЦЭМ!$D$33:$D$776,СВЦЭМ!$A$33:$A$776,$A141,СВЦЭМ!$B$33:$B$776,H$119)+'СЕТ СН'!$I$11+СВЦЭМ!$D$10+'СЕТ СН'!$I$6-'СЕТ СН'!$I$23</f>
        <v>1533.4358231000001</v>
      </c>
      <c r="I141" s="36">
        <f>SUMIFS(СВЦЭМ!$D$33:$D$776,СВЦЭМ!$A$33:$A$776,$A141,СВЦЭМ!$B$33:$B$776,I$119)+'СЕТ СН'!$I$11+СВЦЭМ!$D$10+'СЕТ СН'!$I$6-'СЕТ СН'!$I$23</f>
        <v>1533.2812767800001</v>
      </c>
      <c r="J141" s="36">
        <f>SUMIFS(СВЦЭМ!$D$33:$D$776,СВЦЭМ!$A$33:$A$776,$A141,СВЦЭМ!$B$33:$B$776,J$119)+'СЕТ СН'!$I$11+СВЦЭМ!$D$10+'СЕТ СН'!$I$6-'СЕТ СН'!$I$23</f>
        <v>1505.98061695</v>
      </c>
      <c r="K141" s="36">
        <f>SUMIFS(СВЦЭМ!$D$33:$D$776,СВЦЭМ!$A$33:$A$776,$A141,СВЦЭМ!$B$33:$B$776,K$119)+'СЕТ СН'!$I$11+СВЦЭМ!$D$10+'СЕТ СН'!$I$6-'СЕТ СН'!$I$23</f>
        <v>1500.8948935200001</v>
      </c>
      <c r="L141" s="36">
        <f>SUMIFS(СВЦЭМ!$D$33:$D$776,СВЦЭМ!$A$33:$A$776,$A141,СВЦЭМ!$B$33:$B$776,L$119)+'СЕТ СН'!$I$11+СВЦЭМ!$D$10+'СЕТ СН'!$I$6-'СЕТ СН'!$I$23</f>
        <v>1466.9392789399999</v>
      </c>
      <c r="M141" s="36">
        <f>SUMIFS(СВЦЭМ!$D$33:$D$776,СВЦЭМ!$A$33:$A$776,$A141,СВЦЭМ!$B$33:$B$776,M$119)+'СЕТ СН'!$I$11+СВЦЭМ!$D$10+'СЕТ СН'!$I$6-'СЕТ СН'!$I$23</f>
        <v>1464.4225507000001</v>
      </c>
      <c r="N141" s="36">
        <f>SUMIFS(СВЦЭМ!$D$33:$D$776,СВЦЭМ!$A$33:$A$776,$A141,СВЦЭМ!$B$33:$B$776,N$119)+'СЕТ СН'!$I$11+СВЦЭМ!$D$10+'СЕТ СН'!$I$6-'СЕТ СН'!$I$23</f>
        <v>1459.60191904</v>
      </c>
      <c r="O141" s="36">
        <f>SUMIFS(СВЦЭМ!$D$33:$D$776,СВЦЭМ!$A$33:$A$776,$A141,СВЦЭМ!$B$33:$B$776,O$119)+'СЕТ СН'!$I$11+СВЦЭМ!$D$10+'СЕТ СН'!$I$6-'СЕТ СН'!$I$23</f>
        <v>1475.40143648</v>
      </c>
      <c r="P141" s="36">
        <f>SUMIFS(СВЦЭМ!$D$33:$D$776,СВЦЭМ!$A$33:$A$776,$A141,СВЦЭМ!$B$33:$B$776,P$119)+'СЕТ СН'!$I$11+СВЦЭМ!$D$10+'СЕТ СН'!$I$6-'СЕТ СН'!$I$23</f>
        <v>1486.9570279100001</v>
      </c>
      <c r="Q141" s="36">
        <f>SUMIFS(СВЦЭМ!$D$33:$D$776,СВЦЭМ!$A$33:$A$776,$A141,СВЦЭМ!$B$33:$B$776,Q$119)+'СЕТ СН'!$I$11+СВЦЭМ!$D$10+'СЕТ СН'!$I$6-'СЕТ СН'!$I$23</f>
        <v>1487.48611581</v>
      </c>
      <c r="R141" s="36">
        <f>SUMIFS(СВЦЭМ!$D$33:$D$776,СВЦЭМ!$A$33:$A$776,$A141,СВЦЭМ!$B$33:$B$776,R$119)+'СЕТ СН'!$I$11+СВЦЭМ!$D$10+'СЕТ СН'!$I$6-'СЕТ СН'!$I$23</f>
        <v>1470.2631091600001</v>
      </c>
      <c r="S141" s="36">
        <f>SUMIFS(СВЦЭМ!$D$33:$D$776,СВЦЭМ!$A$33:$A$776,$A141,СВЦЭМ!$B$33:$B$776,S$119)+'СЕТ СН'!$I$11+СВЦЭМ!$D$10+'СЕТ СН'!$I$6-'СЕТ СН'!$I$23</f>
        <v>1460.7015384900001</v>
      </c>
      <c r="T141" s="36">
        <f>SUMIFS(СВЦЭМ!$D$33:$D$776,СВЦЭМ!$A$33:$A$776,$A141,СВЦЭМ!$B$33:$B$776,T$119)+'СЕТ СН'!$I$11+СВЦЭМ!$D$10+'СЕТ СН'!$I$6-'СЕТ СН'!$I$23</f>
        <v>1455.85950566</v>
      </c>
      <c r="U141" s="36">
        <f>SUMIFS(СВЦЭМ!$D$33:$D$776,СВЦЭМ!$A$33:$A$776,$A141,СВЦЭМ!$B$33:$B$776,U$119)+'СЕТ СН'!$I$11+СВЦЭМ!$D$10+'СЕТ СН'!$I$6-'СЕТ СН'!$I$23</f>
        <v>1449.0738734000001</v>
      </c>
      <c r="V141" s="36">
        <f>SUMIFS(СВЦЭМ!$D$33:$D$776,СВЦЭМ!$A$33:$A$776,$A141,СВЦЭМ!$B$33:$B$776,V$119)+'СЕТ СН'!$I$11+СВЦЭМ!$D$10+'СЕТ СН'!$I$6-'СЕТ СН'!$I$23</f>
        <v>1441.3612991499999</v>
      </c>
      <c r="W141" s="36">
        <f>SUMIFS(СВЦЭМ!$D$33:$D$776,СВЦЭМ!$A$33:$A$776,$A141,СВЦЭМ!$B$33:$B$776,W$119)+'СЕТ СН'!$I$11+СВЦЭМ!$D$10+'СЕТ СН'!$I$6-'СЕТ СН'!$I$23</f>
        <v>1428.9033707799999</v>
      </c>
      <c r="X141" s="36">
        <f>SUMIFS(СВЦЭМ!$D$33:$D$776,СВЦЭМ!$A$33:$A$776,$A141,СВЦЭМ!$B$33:$B$776,X$119)+'СЕТ СН'!$I$11+СВЦЭМ!$D$10+'СЕТ СН'!$I$6-'СЕТ СН'!$I$23</f>
        <v>1443.62331571</v>
      </c>
      <c r="Y141" s="36">
        <f>SUMIFS(СВЦЭМ!$D$33:$D$776,СВЦЭМ!$A$33:$A$776,$A141,СВЦЭМ!$B$33:$B$776,Y$119)+'СЕТ СН'!$I$11+СВЦЭМ!$D$10+'СЕТ СН'!$I$6-'СЕТ СН'!$I$23</f>
        <v>1476.4465671500002</v>
      </c>
    </row>
    <row r="142" spans="1:25" ht="15.75" x14ac:dyDescent="0.2">
      <c r="A142" s="35">
        <f t="shared" si="3"/>
        <v>43792</v>
      </c>
      <c r="B142" s="36">
        <f>SUMIFS(СВЦЭМ!$D$33:$D$776,СВЦЭМ!$A$33:$A$776,$A142,СВЦЭМ!$B$33:$B$776,B$119)+'СЕТ СН'!$I$11+СВЦЭМ!$D$10+'СЕТ СН'!$I$6-'СЕТ СН'!$I$23</f>
        <v>1510.24732118</v>
      </c>
      <c r="C142" s="36">
        <f>SUMIFS(СВЦЭМ!$D$33:$D$776,СВЦЭМ!$A$33:$A$776,$A142,СВЦЭМ!$B$33:$B$776,C$119)+'СЕТ СН'!$I$11+СВЦЭМ!$D$10+'СЕТ СН'!$I$6-'СЕТ СН'!$I$23</f>
        <v>1549.7222601200001</v>
      </c>
      <c r="D142" s="36">
        <f>SUMIFS(СВЦЭМ!$D$33:$D$776,СВЦЭМ!$A$33:$A$776,$A142,СВЦЭМ!$B$33:$B$776,D$119)+'СЕТ СН'!$I$11+СВЦЭМ!$D$10+'СЕТ СН'!$I$6-'СЕТ СН'!$I$23</f>
        <v>1560.18220299</v>
      </c>
      <c r="E142" s="36">
        <f>SUMIFS(СВЦЭМ!$D$33:$D$776,СВЦЭМ!$A$33:$A$776,$A142,СВЦЭМ!$B$33:$B$776,E$119)+'СЕТ СН'!$I$11+СВЦЭМ!$D$10+'СЕТ СН'!$I$6-'СЕТ СН'!$I$23</f>
        <v>1566.4639702100001</v>
      </c>
      <c r="F142" s="36">
        <f>SUMIFS(СВЦЭМ!$D$33:$D$776,СВЦЭМ!$A$33:$A$776,$A142,СВЦЭМ!$B$33:$B$776,F$119)+'СЕТ СН'!$I$11+СВЦЭМ!$D$10+'СЕТ СН'!$I$6-'СЕТ СН'!$I$23</f>
        <v>1563.3158371100001</v>
      </c>
      <c r="G142" s="36">
        <f>SUMIFS(СВЦЭМ!$D$33:$D$776,СВЦЭМ!$A$33:$A$776,$A142,СВЦЭМ!$B$33:$B$776,G$119)+'СЕТ СН'!$I$11+СВЦЭМ!$D$10+'СЕТ СН'!$I$6-'СЕТ СН'!$I$23</f>
        <v>1555.16039447</v>
      </c>
      <c r="H142" s="36">
        <f>SUMIFS(СВЦЭМ!$D$33:$D$776,СВЦЭМ!$A$33:$A$776,$A142,СВЦЭМ!$B$33:$B$776,H$119)+'СЕТ СН'!$I$11+СВЦЭМ!$D$10+'СЕТ СН'!$I$6-'СЕТ СН'!$I$23</f>
        <v>1536.3718311900002</v>
      </c>
      <c r="I142" s="36">
        <f>SUMIFS(СВЦЭМ!$D$33:$D$776,СВЦЭМ!$A$33:$A$776,$A142,СВЦЭМ!$B$33:$B$776,I$119)+'СЕТ СН'!$I$11+СВЦЭМ!$D$10+'СЕТ СН'!$I$6-'СЕТ СН'!$I$23</f>
        <v>1537.6671588500001</v>
      </c>
      <c r="J142" s="36">
        <f>SUMIFS(СВЦЭМ!$D$33:$D$776,СВЦЭМ!$A$33:$A$776,$A142,СВЦЭМ!$B$33:$B$776,J$119)+'СЕТ СН'!$I$11+СВЦЭМ!$D$10+'СЕТ СН'!$I$6-'СЕТ СН'!$I$23</f>
        <v>1516.2652686700001</v>
      </c>
      <c r="K142" s="36">
        <f>SUMIFS(СВЦЭМ!$D$33:$D$776,СВЦЭМ!$A$33:$A$776,$A142,СВЦЭМ!$B$33:$B$776,K$119)+'СЕТ СН'!$I$11+СВЦЭМ!$D$10+'СЕТ СН'!$I$6-'СЕТ СН'!$I$23</f>
        <v>1502.7153165</v>
      </c>
      <c r="L142" s="36">
        <f>SUMIFS(СВЦЭМ!$D$33:$D$776,СВЦЭМ!$A$33:$A$776,$A142,СВЦЭМ!$B$33:$B$776,L$119)+'СЕТ СН'!$I$11+СВЦЭМ!$D$10+'СЕТ СН'!$I$6-'СЕТ СН'!$I$23</f>
        <v>1469.4550411099999</v>
      </c>
      <c r="M142" s="36">
        <f>SUMIFS(СВЦЭМ!$D$33:$D$776,СВЦЭМ!$A$33:$A$776,$A142,СВЦЭМ!$B$33:$B$776,M$119)+'СЕТ СН'!$I$11+СВЦЭМ!$D$10+'СЕТ СН'!$I$6-'СЕТ СН'!$I$23</f>
        <v>1463.9793101400001</v>
      </c>
      <c r="N142" s="36">
        <f>SUMIFS(СВЦЭМ!$D$33:$D$776,СВЦЭМ!$A$33:$A$776,$A142,СВЦЭМ!$B$33:$B$776,N$119)+'СЕТ СН'!$I$11+СВЦЭМ!$D$10+'СЕТ СН'!$I$6-'СЕТ СН'!$I$23</f>
        <v>1457.99971183</v>
      </c>
      <c r="O142" s="36">
        <f>SUMIFS(СВЦЭМ!$D$33:$D$776,СВЦЭМ!$A$33:$A$776,$A142,СВЦЭМ!$B$33:$B$776,O$119)+'СЕТ СН'!$I$11+СВЦЭМ!$D$10+'СЕТ СН'!$I$6-'СЕТ СН'!$I$23</f>
        <v>1465.9063958000002</v>
      </c>
      <c r="P142" s="36">
        <f>SUMIFS(СВЦЭМ!$D$33:$D$776,СВЦЭМ!$A$33:$A$776,$A142,СВЦЭМ!$B$33:$B$776,P$119)+'СЕТ СН'!$I$11+СВЦЭМ!$D$10+'СЕТ СН'!$I$6-'СЕТ СН'!$I$23</f>
        <v>1477.1082185300002</v>
      </c>
      <c r="Q142" s="36">
        <f>SUMIFS(СВЦЭМ!$D$33:$D$776,СВЦЭМ!$A$33:$A$776,$A142,СВЦЭМ!$B$33:$B$776,Q$119)+'СЕТ СН'!$I$11+СВЦЭМ!$D$10+'СЕТ СН'!$I$6-'СЕТ СН'!$I$23</f>
        <v>1474.9376775200001</v>
      </c>
      <c r="R142" s="36">
        <f>SUMIFS(СВЦЭМ!$D$33:$D$776,СВЦЭМ!$A$33:$A$776,$A142,СВЦЭМ!$B$33:$B$776,R$119)+'СЕТ СН'!$I$11+СВЦЭМ!$D$10+'СЕТ СН'!$I$6-'СЕТ СН'!$I$23</f>
        <v>1466.3030943399999</v>
      </c>
      <c r="S142" s="36">
        <f>SUMIFS(СВЦЭМ!$D$33:$D$776,СВЦЭМ!$A$33:$A$776,$A142,СВЦЭМ!$B$33:$B$776,S$119)+'СЕТ СН'!$I$11+СВЦЭМ!$D$10+'СЕТ СН'!$I$6-'СЕТ СН'!$I$23</f>
        <v>1458.88984525</v>
      </c>
      <c r="T142" s="36">
        <f>SUMIFS(СВЦЭМ!$D$33:$D$776,СВЦЭМ!$A$33:$A$776,$A142,СВЦЭМ!$B$33:$B$776,T$119)+'СЕТ СН'!$I$11+СВЦЭМ!$D$10+'СЕТ СН'!$I$6-'СЕТ СН'!$I$23</f>
        <v>1451.5920326099999</v>
      </c>
      <c r="U142" s="36">
        <f>SUMIFS(СВЦЭМ!$D$33:$D$776,СВЦЭМ!$A$33:$A$776,$A142,СВЦЭМ!$B$33:$B$776,U$119)+'СЕТ СН'!$I$11+СВЦЭМ!$D$10+'СЕТ СН'!$I$6-'СЕТ СН'!$I$23</f>
        <v>1448.9983640800001</v>
      </c>
      <c r="V142" s="36">
        <f>SUMIFS(СВЦЭМ!$D$33:$D$776,СВЦЭМ!$A$33:$A$776,$A142,СВЦЭМ!$B$33:$B$776,V$119)+'СЕТ СН'!$I$11+СВЦЭМ!$D$10+'СЕТ СН'!$I$6-'СЕТ СН'!$I$23</f>
        <v>1457.9446148900001</v>
      </c>
      <c r="W142" s="36">
        <f>SUMIFS(СВЦЭМ!$D$33:$D$776,СВЦЭМ!$A$33:$A$776,$A142,СВЦЭМ!$B$33:$B$776,W$119)+'СЕТ СН'!$I$11+СВЦЭМ!$D$10+'СЕТ СН'!$I$6-'СЕТ СН'!$I$23</f>
        <v>1469.9343907699999</v>
      </c>
      <c r="X142" s="36">
        <f>SUMIFS(СВЦЭМ!$D$33:$D$776,СВЦЭМ!$A$33:$A$776,$A142,СВЦЭМ!$B$33:$B$776,X$119)+'СЕТ СН'!$I$11+СВЦЭМ!$D$10+'СЕТ СН'!$I$6-'СЕТ СН'!$I$23</f>
        <v>1482.5659111700002</v>
      </c>
      <c r="Y142" s="36">
        <f>SUMIFS(СВЦЭМ!$D$33:$D$776,СВЦЭМ!$A$33:$A$776,$A142,СВЦЭМ!$B$33:$B$776,Y$119)+'СЕТ СН'!$I$11+СВЦЭМ!$D$10+'СЕТ СН'!$I$6-'СЕТ СН'!$I$23</f>
        <v>1491.73555543</v>
      </c>
    </row>
    <row r="143" spans="1:25" ht="15.75" x14ac:dyDescent="0.2">
      <c r="A143" s="35">
        <f t="shared" si="3"/>
        <v>43793</v>
      </c>
      <c r="B143" s="36">
        <f>SUMIFS(СВЦЭМ!$D$33:$D$776,СВЦЭМ!$A$33:$A$776,$A143,СВЦЭМ!$B$33:$B$776,B$119)+'СЕТ СН'!$I$11+СВЦЭМ!$D$10+'СЕТ СН'!$I$6-'СЕТ СН'!$I$23</f>
        <v>1470.52606661</v>
      </c>
      <c r="C143" s="36">
        <f>SUMIFS(СВЦЭМ!$D$33:$D$776,СВЦЭМ!$A$33:$A$776,$A143,СВЦЭМ!$B$33:$B$776,C$119)+'СЕТ СН'!$I$11+СВЦЭМ!$D$10+'СЕТ СН'!$I$6-'СЕТ СН'!$I$23</f>
        <v>1486.25776238</v>
      </c>
      <c r="D143" s="36">
        <f>SUMIFS(СВЦЭМ!$D$33:$D$776,СВЦЭМ!$A$33:$A$776,$A143,СВЦЭМ!$B$33:$B$776,D$119)+'СЕТ СН'!$I$11+СВЦЭМ!$D$10+'СЕТ СН'!$I$6-'СЕТ СН'!$I$23</f>
        <v>1543.8127254400001</v>
      </c>
      <c r="E143" s="36">
        <f>SUMIFS(СВЦЭМ!$D$33:$D$776,СВЦЭМ!$A$33:$A$776,$A143,СВЦЭМ!$B$33:$B$776,E$119)+'СЕТ СН'!$I$11+СВЦЭМ!$D$10+'СЕТ СН'!$I$6-'СЕТ СН'!$I$23</f>
        <v>1567.0695991699999</v>
      </c>
      <c r="F143" s="36">
        <f>SUMIFS(СВЦЭМ!$D$33:$D$776,СВЦЭМ!$A$33:$A$776,$A143,СВЦЭМ!$B$33:$B$776,F$119)+'СЕТ СН'!$I$11+СВЦЭМ!$D$10+'СЕТ СН'!$I$6-'СЕТ СН'!$I$23</f>
        <v>1570.95295315</v>
      </c>
      <c r="G143" s="36">
        <f>SUMIFS(СВЦЭМ!$D$33:$D$776,СВЦЭМ!$A$33:$A$776,$A143,СВЦЭМ!$B$33:$B$776,G$119)+'СЕТ СН'!$I$11+СВЦЭМ!$D$10+'СЕТ СН'!$I$6-'СЕТ СН'!$I$23</f>
        <v>1571.18857007</v>
      </c>
      <c r="H143" s="36">
        <f>SUMIFS(СВЦЭМ!$D$33:$D$776,СВЦЭМ!$A$33:$A$776,$A143,СВЦЭМ!$B$33:$B$776,H$119)+'СЕТ СН'!$I$11+СВЦЭМ!$D$10+'СЕТ СН'!$I$6-'СЕТ СН'!$I$23</f>
        <v>1559.7688179699999</v>
      </c>
      <c r="I143" s="36">
        <f>SUMIFS(СВЦЭМ!$D$33:$D$776,СВЦЭМ!$A$33:$A$776,$A143,СВЦЭМ!$B$33:$B$776,I$119)+'СЕТ СН'!$I$11+СВЦЭМ!$D$10+'СЕТ СН'!$I$6-'СЕТ СН'!$I$23</f>
        <v>1550.4332921499999</v>
      </c>
      <c r="J143" s="36">
        <f>SUMIFS(СВЦЭМ!$D$33:$D$776,СВЦЭМ!$A$33:$A$776,$A143,СВЦЭМ!$B$33:$B$776,J$119)+'СЕТ СН'!$I$11+СВЦЭМ!$D$10+'СЕТ СН'!$I$6-'СЕТ СН'!$I$23</f>
        <v>1524.8292169000001</v>
      </c>
      <c r="K143" s="36">
        <f>SUMIFS(СВЦЭМ!$D$33:$D$776,СВЦЭМ!$A$33:$A$776,$A143,СВЦЭМ!$B$33:$B$776,K$119)+'СЕТ СН'!$I$11+СВЦЭМ!$D$10+'СЕТ СН'!$I$6-'СЕТ СН'!$I$23</f>
        <v>1517.7015288699999</v>
      </c>
      <c r="L143" s="36">
        <f>SUMIFS(СВЦЭМ!$D$33:$D$776,СВЦЭМ!$A$33:$A$776,$A143,СВЦЭМ!$B$33:$B$776,L$119)+'СЕТ СН'!$I$11+СВЦЭМ!$D$10+'СЕТ СН'!$I$6-'СЕТ СН'!$I$23</f>
        <v>1473.4280929000001</v>
      </c>
      <c r="M143" s="36">
        <f>SUMIFS(СВЦЭМ!$D$33:$D$776,СВЦЭМ!$A$33:$A$776,$A143,СВЦЭМ!$B$33:$B$776,M$119)+'СЕТ СН'!$I$11+СВЦЭМ!$D$10+'СЕТ СН'!$I$6-'СЕТ СН'!$I$23</f>
        <v>1461.66450495</v>
      </c>
      <c r="N143" s="36">
        <f>SUMIFS(СВЦЭМ!$D$33:$D$776,СВЦЭМ!$A$33:$A$776,$A143,СВЦЭМ!$B$33:$B$776,N$119)+'СЕТ СН'!$I$11+СВЦЭМ!$D$10+'СЕТ СН'!$I$6-'СЕТ СН'!$I$23</f>
        <v>1451.8194917400001</v>
      </c>
      <c r="O143" s="36">
        <f>SUMIFS(СВЦЭМ!$D$33:$D$776,СВЦЭМ!$A$33:$A$776,$A143,СВЦЭМ!$B$33:$B$776,O$119)+'СЕТ СН'!$I$11+СВЦЭМ!$D$10+'СЕТ СН'!$I$6-'СЕТ СН'!$I$23</f>
        <v>1451.7251069899999</v>
      </c>
      <c r="P143" s="36">
        <f>SUMIFS(СВЦЭМ!$D$33:$D$776,СВЦЭМ!$A$33:$A$776,$A143,СВЦЭМ!$B$33:$B$776,P$119)+'СЕТ СН'!$I$11+СВЦЭМ!$D$10+'СЕТ СН'!$I$6-'СЕТ СН'!$I$23</f>
        <v>1459.04788151</v>
      </c>
      <c r="Q143" s="36">
        <f>SUMIFS(СВЦЭМ!$D$33:$D$776,СВЦЭМ!$A$33:$A$776,$A143,СВЦЭМ!$B$33:$B$776,Q$119)+'СЕТ СН'!$I$11+СВЦЭМ!$D$10+'СЕТ СН'!$I$6-'СЕТ СН'!$I$23</f>
        <v>1447.4602621500001</v>
      </c>
      <c r="R143" s="36">
        <f>SUMIFS(СВЦЭМ!$D$33:$D$776,СВЦЭМ!$A$33:$A$776,$A143,СВЦЭМ!$B$33:$B$776,R$119)+'СЕТ СН'!$I$11+СВЦЭМ!$D$10+'СЕТ СН'!$I$6-'СЕТ СН'!$I$23</f>
        <v>1469.6545592</v>
      </c>
      <c r="S143" s="36">
        <f>SUMIFS(СВЦЭМ!$D$33:$D$776,СВЦЭМ!$A$33:$A$776,$A143,СВЦЭМ!$B$33:$B$776,S$119)+'СЕТ СН'!$I$11+СВЦЭМ!$D$10+'СЕТ СН'!$I$6-'СЕТ СН'!$I$23</f>
        <v>1481.0622726199999</v>
      </c>
      <c r="T143" s="36">
        <f>SUMIFS(СВЦЭМ!$D$33:$D$776,СВЦЭМ!$A$33:$A$776,$A143,СВЦЭМ!$B$33:$B$776,T$119)+'СЕТ СН'!$I$11+СВЦЭМ!$D$10+'СЕТ СН'!$I$6-'СЕТ СН'!$I$23</f>
        <v>1473.800729</v>
      </c>
      <c r="U143" s="36">
        <f>SUMIFS(СВЦЭМ!$D$33:$D$776,СВЦЭМ!$A$33:$A$776,$A143,СВЦЭМ!$B$33:$B$776,U$119)+'СЕТ СН'!$I$11+СВЦЭМ!$D$10+'СЕТ СН'!$I$6-'СЕТ СН'!$I$23</f>
        <v>1484.93459764</v>
      </c>
      <c r="V143" s="36">
        <f>SUMIFS(СВЦЭМ!$D$33:$D$776,СВЦЭМ!$A$33:$A$776,$A143,СВЦЭМ!$B$33:$B$776,V$119)+'СЕТ СН'!$I$11+СВЦЭМ!$D$10+'СЕТ СН'!$I$6-'СЕТ СН'!$I$23</f>
        <v>1481.3328930299999</v>
      </c>
      <c r="W143" s="36">
        <f>SUMIFS(СВЦЭМ!$D$33:$D$776,СВЦЭМ!$A$33:$A$776,$A143,СВЦЭМ!$B$33:$B$776,W$119)+'СЕТ СН'!$I$11+СВЦЭМ!$D$10+'СЕТ СН'!$I$6-'СЕТ СН'!$I$23</f>
        <v>1481.24076904</v>
      </c>
      <c r="X143" s="36">
        <f>SUMIFS(СВЦЭМ!$D$33:$D$776,СВЦЭМ!$A$33:$A$776,$A143,СВЦЭМ!$B$33:$B$776,X$119)+'СЕТ СН'!$I$11+СВЦЭМ!$D$10+'СЕТ СН'!$I$6-'СЕТ СН'!$I$23</f>
        <v>1480.1257949800001</v>
      </c>
      <c r="Y143" s="36">
        <f>SUMIFS(СВЦЭМ!$D$33:$D$776,СВЦЭМ!$A$33:$A$776,$A143,СВЦЭМ!$B$33:$B$776,Y$119)+'СЕТ СН'!$I$11+СВЦЭМ!$D$10+'СЕТ СН'!$I$6-'СЕТ СН'!$I$23</f>
        <v>1505.8615449899999</v>
      </c>
    </row>
    <row r="144" spans="1:25" ht="15.75" x14ac:dyDescent="0.2">
      <c r="A144" s="35">
        <f t="shared" si="3"/>
        <v>43794</v>
      </c>
      <c r="B144" s="36">
        <f>SUMIFS(СВЦЭМ!$D$33:$D$776,СВЦЭМ!$A$33:$A$776,$A144,СВЦЭМ!$B$33:$B$776,B$119)+'СЕТ СН'!$I$11+СВЦЭМ!$D$10+'СЕТ СН'!$I$6-'СЕТ СН'!$I$23</f>
        <v>1545.4544499900001</v>
      </c>
      <c r="C144" s="36">
        <f>SUMIFS(СВЦЭМ!$D$33:$D$776,СВЦЭМ!$A$33:$A$776,$A144,СВЦЭМ!$B$33:$B$776,C$119)+'СЕТ СН'!$I$11+СВЦЭМ!$D$10+'СЕТ СН'!$I$6-'СЕТ СН'!$I$23</f>
        <v>1567.48455956</v>
      </c>
      <c r="D144" s="36">
        <f>SUMIFS(СВЦЭМ!$D$33:$D$776,СВЦЭМ!$A$33:$A$776,$A144,СВЦЭМ!$B$33:$B$776,D$119)+'СЕТ СН'!$I$11+СВЦЭМ!$D$10+'СЕТ СН'!$I$6-'СЕТ СН'!$I$23</f>
        <v>1605.82544446</v>
      </c>
      <c r="E144" s="36">
        <f>SUMIFS(СВЦЭМ!$D$33:$D$776,СВЦЭМ!$A$33:$A$776,$A144,СВЦЭМ!$B$33:$B$776,E$119)+'СЕТ СН'!$I$11+СВЦЭМ!$D$10+'СЕТ СН'!$I$6-'СЕТ СН'!$I$23</f>
        <v>1612.66622207</v>
      </c>
      <c r="F144" s="36">
        <f>SUMIFS(СВЦЭМ!$D$33:$D$776,СВЦЭМ!$A$33:$A$776,$A144,СВЦЭМ!$B$33:$B$776,F$119)+'СЕТ СН'!$I$11+СВЦЭМ!$D$10+'СЕТ СН'!$I$6-'СЕТ СН'!$I$23</f>
        <v>1596.49178826</v>
      </c>
      <c r="G144" s="36">
        <f>SUMIFS(СВЦЭМ!$D$33:$D$776,СВЦЭМ!$A$33:$A$776,$A144,СВЦЭМ!$B$33:$B$776,G$119)+'СЕТ СН'!$I$11+СВЦЭМ!$D$10+'СЕТ СН'!$I$6-'СЕТ СН'!$I$23</f>
        <v>1596.04711774</v>
      </c>
      <c r="H144" s="36">
        <f>SUMIFS(СВЦЭМ!$D$33:$D$776,СВЦЭМ!$A$33:$A$776,$A144,СВЦЭМ!$B$33:$B$776,H$119)+'СЕТ СН'!$I$11+СВЦЭМ!$D$10+'СЕТ СН'!$I$6-'СЕТ СН'!$I$23</f>
        <v>1555.0567728000001</v>
      </c>
      <c r="I144" s="36">
        <f>SUMIFS(СВЦЭМ!$D$33:$D$776,СВЦЭМ!$A$33:$A$776,$A144,СВЦЭМ!$B$33:$B$776,I$119)+'СЕТ СН'!$I$11+СВЦЭМ!$D$10+'СЕТ СН'!$I$6-'СЕТ СН'!$I$23</f>
        <v>1538.89020583</v>
      </c>
      <c r="J144" s="36">
        <f>SUMIFS(СВЦЭМ!$D$33:$D$776,СВЦЭМ!$A$33:$A$776,$A144,СВЦЭМ!$B$33:$B$776,J$119)+'СЕТ СН'!$I$11+СВЦЭМ!$D$10+'СЕТ СН'!$I$6-'СЕТ СН'!$I$23</f>
        <v>1521.4167028000002</v>
      </c>
      <c r="K144" s="36">
        <f>SUMIFS(СВЦЭМ!$D$33:$D$776,СВЦЭМ!$A$33:$A$776,$A144,СВЦЭМ!$B$33:$B$776,K$119)+'СЕТ СН'!$I$11+СВЦЭМ!$D$10+'СЕТ СН'!$I$6-'СЕТ СН'!$I$23</f>
        <v>1511.0550611399999</v>
      </c>
      <c r="L144" s="36">
        <f>SUMIFS(СВЦЭМ!$D$33:$D$776,СВЦЭМ!$A$33:$A$776,$A144,СВЦЭМ!$B$33:$B$776,L$119)+'СЕТ СН'!$I$11+СВЦЭМ!$D$10+'СЕТ СН'!$I$6-'СЕТ СН'!$I$23</f>
        <v>1469.36671798</v>
      </c>
      <c r="M144" s="36">
        <f>SUMIFS(СВЦЭМ!$D$33:$D$776,СВЦЭМ!$A$33:$A$776,$A144,СВЦЭМ!$B$33:$B$776,M$119)+'СЕТ СН'!$I$11+СВЦЭМ!$D$10+'СЕТ СН'!$I$6-'СЕТ СН'!$I$23</f>
        <v>1469.5993411100001</v>
      </c>
      <c r="N144" s="36">
        <f>SUMIFS(СВЦЭМ!$D$33:$D$776,СВЦЭМ!$A$33:$A$776,$A144,СВЦЭМ!$B$33:$B$776,N$119)+'СЕТ СН'!$I$11+СВЦЭМ!$D$10+'СЕТ СН'!$I$6-'СЕТ СН'!$I$23</f>
        <v>1458.4458784600001</v>
      </c>
      <c r="O144" s="36">
        <f>SUMIFS(СВЦЭМ!$D$33:$D$776,СВЦЭМ!$A$33:$A$776,$A144,СВЦЭМ!$B$33:$B$776,O$119)+'СЕТ СН'!$I$11+СВЦЭМ!$D$10+'СЕТ СН'!$I$6-'СЕТ СН'!$I$23</f>
        <v>1466.4290652899999</v>
      </c>
      <c r="P144" s="36">
        <f>SUMIFS(СВЦЭМ!$D$33:$D$776,СВЦЭМ!$A$33:$A$776,$A144,СВЦЭМ!$B$33:$B$776,P$119)+'СЕТ СН'!$I$11+СВЦЭМ!$D$10+'СЕТ СН'!$I$6-'СЕТ СН'!$I$23</f>
        <v>1474.4742718900002</v>
      </c>
      <c r="Q144" s="36">
        <f>SUMIFS(СВЦЭМ!$D$33:$D$776,СВЦЭМ!$A$33:$A$776,$A144,СВЦЭМ!$B$33:$B$776,Q$119)+'СЕТ СН'!$I$11+СВЦЭМ!$D$10+'СЕТ СН'!$I$6-'СЕТ СН'!$I$23</f>
        <v>1449.21106362</v>
      </c>
      <c r="R144" s="36">
        <f>SUMIFS(СВЦЭМ!$D$33:$D$776,СВЦЭМ!$A$33:$A$776,$A144,СВЦЭМ!$B$33:$B$776,R$119)+'СЕТ СН'!$I$11+СВЦЭМ!$D$10+'СЕТ СН'!$I$6-'СЕТ СН'!$I$23</f>
        <v>1462.0915295899999</v>
      </c>
      <c r="S144" s="36">
        <f>SUMIFS(СВЦЭМ!$D$33:$D$776,СВЦЭМ!$A$33:$A$776,$A144,СВЦЭМ!$B$33:$B$776,S$119)+'СЕТ СН'!$I$11+СВЦЭМ!$D$10+'СЕТ СН'!$I$6-'СЕТ СН'!$I$23</f>
        <v>1458.6143442500002</v>
      </c>
      <c r="T144" s="36">
        <f>SUMIFS(СВЦЭМ!$D$33:$D$776,СВЦЭМ!$A$33:$A$776,$A144,СВЦЭМ!$B$33:$B$776,T$119)+'СЕТ СН'!$I$11+СВЦЭМ!$D$10+'СЕТ СН'!$I$6-'СЕТ СН'!$I$23</f>
        <v>1453.3163750600002</v>
      </c>
      <c r="U144" s="36">
        <f>SUMIFS(СВЦЭМ!$D$33:$D$776,СВЦЭМ!$A$33:$A$776,$A144,СВЦЭМ!$B$33:$B$776,U$119)+'СЕТ СН'!$I$11+СВЦЭМ!$D$10+'СЕТ СН'!$I$6-'СЕТ СН'!$I$23</f>
        <v>1461.3957935600001</v>
      </c>
      <c r="V144" s="36">
        <f>SUMIFS(СВЦЭМ!$D$33:$D$776,СВЦЭМ!$A$33:$A$776,$A144,СВЦЭМ!$B$33:$B$776,V$119)+'СЕТ СН'!$I$11+СВЦЭМ!$D$10+'СЕТ СН'!$I$6-'СЕТ СН'!$I$23</f>
        <v>1468.5707862100001</v>
      </c>
      <c r="W144" s="36">
        <f>SUMIFS(СВЦЭМ!$D$33:$D$776,СВЦЭМ!$A$33:$A$776,$A144,СВЦЭМ!$B$33:$B$776,W$119)+'СЕТ СН'!$I$11+СВЦЭМ!$D$10+'СЕТ СН'!$I$6-'СЕТ СН'!$I$23</f>
        <v>1492.4929393500001</v>
      </c>
      <c r="X144" s="36">
        <f>SUMIFS(СВЦЭМ!$D$33:$D$776,СВЦЭМ!$A$33:$A$776,$A144,СВЦЭМ!$B$33:$B$776,X$119)+'СЕТ СН'!$I$11+СВЦЭМ!$D$10+'СЕТ СН'!$I$6-'СЕТ СН'!$I$23</f>
        <v>1503.94973594</v>
      </c>
      <c r="Y144" s="36">
        <f>SUMIFS(СВЦЭМ!$D$33:$D$776,СВЦЭМ!$A$33:$A$776,$A144,СВЦЭМ!$B$33:$B$776,Y$119)+'СЕТ СН'!$I$11+СВЦЭМ!$D$10+'СЕТ СН'!$I$6-'СЕТ СН'!$I$23</f>
        <v>1519.86860991</v>
      </c>
    </row>
    <row r="145" spans="1:27" ht="15.75" x14ac:dyDescent="0.2">
      <c r="A145" s="35">
        <f t="shared" si="3"/>
        <v>43795</v>
      </c>
      <c r="B145" s="36">
        <f>SUMIFS(СВЦЭМ!$D$33:$D$776,СВЦЭМ!$A$33:$A$776,$A145,СВЦЭМ!$B$33:$B$776,B$119)+'СЕТ СН'!$I$11+СВЦЭМ!$D$10+'СЕТ СН'!$I$6-'СЕТ СН'!$I$23</f>
        <v>1570.8911557199999</v>
      </c>
      <c r="C145" s="36">
        <f>SUMIFS(СВЦЭМ!$D$33:$D$776,СВЦЭМ!$A$33:$A$776,$A145,СВЦЭМ!$B$33:$B$776,C$119)+'СЕТ СН'!$I$11+СВЦЭМ!$D$10+'СЕТ СН'!$I$6-'СЕТ СН'!$I$23</f>
        <v>1583.56005759</v>
      </c>
      <c r="D145" s="36">
        <f>SUMIFS(СВЦЭМ!$D$33:$D$776,СВЦЭМ!$A$33:$A$776,$A145,СВЦЭМ!$B$33:$B$776,D$119)+'СЕТ СН'!$I$11+СВЦЭМ!$D$10+'СЕТ СН'!$I$6-'СЕТ СН'!$I$23</f>
        <v>1597.7614478200001</v>
      </c>
      <c r="E145" s="36">
        <f>SUMIFS(СВЦЭМ!$D$33:$D$776,СВЦЭМ!$A$33:$A$776,$A145,СВЦЭМ!$B$33:$B$776,E$119)+'СЕТ СН'!$I$11+СВЦЭМ!$D$10+'СЕТ СН'!$I$6-'СЕТ СН'!$I$23</f>
        <v>1601.5280620600001</v>
      </c>
      <c r="F145" s="36">
        <f>SUMIFS(СВЦЭМ!$D$33:$D$776,СВЦЭМ!$A$33:$A$776,$A145,СВЦЭМ!$B$33:$B$776,F$119)+'СЕТ СН'!$I$11+СВЦЭМ!$D$10+'СЕТ СН'!$I$6-'СЕТ СН'!$I$23</f>
        <v>1590.02082324</v>
      </c>
      <c r="G145" s="36">
        <f>SUMIFS(СВЦЭМ!$D$33:$D$776,СВЦЭМ!$A$33:$A$776,$A145,СВЦЭМ!$B$33:$B$776,G$119)+'СЕТ СН'!$I$11+СВЦЭМ!$D$10+'СЕТ СН'!$I$6-'СЕТ СН'!$I$23</f>
        <v>1586.65533024</v>
      </c>
      <c r="H145" s="36">
        <f>SUMIFS(СВЦЭМ!$D$33:$D$776,СВЦЭМ!$A$33:$A$776,$A145,СВЦЭМ!$B$33:$B$776,H$119)+'СЕТ СН'!$I$11+СВЦЭМ!$D$10+'СЕТ СН'!$I$6-'СЕТ СН'!$I$23</f>
        <v>1560.6927532</v>
      </c>
      <c r="I145" s="36">
        <f>SUMIFS(СВЦЭМ!$D$33:$D$776,СВЦЭМ!$A$33:$A$776,$A145,СВЦЭМ!$B$33:$B$776,I$119)+'СЕТ СН'!$I$11+СВЦЭМ!$D$10+'СЕТ СН'!$I$6-'СЕТ СН'!$I$23</f>
        <v>1556.5364084600001</v>
      </c>
      <c r="J145" s="36">
        <f>SUMIFS(СВЦЭМ!$D$33:$D$776,СВЦЭМ!$A$33:$A$776,$A145,СВЦЭМ!$B$33:$B$776,J$119)+'СЕТ СН'!$I$11+СВЦЭМ!$D$10+'СЕТ СН'!$I$6-'СЕТ СН'!$I$23</f>
        <v>1516.22568477</v>
      </c>
      <c r="K145" s="36">
        <f>SUMIFS(СВЦЭМ!$D$33:$D$776,СВЦЭМ!$A$33:$A$776,$A145,СВЦЭМ!$B$33:$B$776,K$119)+'СЕТ СН'!$I$11+СВЦЭМ!$D$10+'СЕТ СН'!$I$6-'СЕТ СН'!$I$23</f>
        <v>1498.8094637300001</v>
      </c>
      <c r="L145" s="36">
        <f>SUMIFS(СВЦЭМ!$D$33:$D$776,СВЦЭМ!$A$33:$A$776,$A145,СВЦЭМ!$B$33:$B$776,L$119)+'СЕТ СН'!$I$11+СВЦЭМ!$D$10+'СЕТ СН'!$I$6-'СЕТ СН'!$I$23</f>
        <v>1463.1016617700002</v>
      </c>
      <c r="M145" s="36">
        <f>SUMIFS(СВЦЭМ!$D$33:$D$776,СВЦЭМ!$A$33:$A$776,$A145,СВЦЭМ!$B$33:$B$776,M$119)+'СЕТ СН'!$I$11+СВЦЭМ!$D$10+'СЕТ СН'!$I$6-'СЕТ СН'!$I$23</f>
        <v>1463.4276330500002</v>
      </c>
      <c r="N145" s="36">
        <f>SUMIFS(СВЦЭМ!$D$33:$D$776,СВЦЭМ!$A$33:$A$776,$A145,СВЦЭМ!$B$33:$B$776,N$119)+'СЕТ СН'!$I$11+СВЦЭМ!$D$10+'СЕТ СН'!$I$6-'СЕТ СН'!$I$23</f>
        <v>1450.1833670400001</v>
      </c>
      <c r="O145" s="36">
        <f>SUMIFS(СВЦЭМ!$D$33:$D$776,СВЦЭМ!$A$33:$A$776,$A145,СВЦЭМ!$B$33:$B$776,O$119)+'СЕТ СН'!$I$11+СВЦЭМ!$D$10+'СЕТ СН'!$I$6-'СЕТ СН'!$I$23</f>
        <v>1460.0902062499999</v>
      </c>
      <c r="P145" s="36">
        <f>SUMIFS(СВЦЭМ!$D$33:$D$776,СВЦЭМ!$A$33:$A$776,$A145,СВЦЭМ!$B$33:$B$776,P$119)+'СЕТ СН'!$I$11+СВЦЭМ!$D$10+'СЕТ СН'!$I$6-'СЕТ СН'!$I$23</f>
        <v>1470.3853356099999</v>
      </c>
      <c r="Q145" s="36">
        <f>SUMIFS(СВЦЭМ!$D$33:$D$776,СВЦЭМ!$A$33:$A$776,$A145,СВЦЭМ!$B$33:$B$776,Q$119)+'СЕТ СН'!$I$11+СВЦЭМ!$D$10+'СЕТ СН'!$I$6-'СЕТ СН'!$I$23</f>
        <v>1465.3903075399999</v>
      </c>
      <c r="R145" s="36">
        <f>SUMIFS(СВЦЭМ!$D$33:$D$776,СВЦЭМ!$A$33:$A$776,$A145,СВЦЭМ!$B$33:$B$776,R$119)+'СЕТ СН'!$I$11+СВЦЭМ!$D$10+'СЕТ СН'!$I$6-'СЕТ СН'!$I$23</f>
        <v>1485.0315271700001</v>
      </c>
      <c r="S145" s="36">
        <f>SUMIFS(СВЦЭМ!$D$33:$D$776,СВЦЭМ!$A$33:$A$776,$A145,СВЦЭМ!$B$33:$B$776,S$119)+'СЕТ СН'!$I$11+СВЦЭМ!$D$10+'СЕТ СН'!$I$6-'СЕТ СН'!$I$23</f>
        <v>1487.21096941</v>
      </c>
      <c r="T145" s="36">
        <f>SUMIFS(СВЦЭМ!$D$33:$D$776,СВЦЭМ!$A$33:$A$776,$A145,СВЦЭМ!$B$33:$B$776,T$119)+'СЕТ СН'!$I$11+СВЦЭМ!$D$10+'СЕТ СН'!$I$6-'СЕТ СН'!$I$23</f>
        <v>1467.2309260699999</v>
      </c>
      <c r="U145" s="36">
        <f>SUMIFS(СВЦЭМ!$D$33:$D$776,СВЦЭМ!$A$33:$A$776,$A145,СВЦЭМ!$B$33:$B$776,U$119)+'СЕТ СН'!$I$11+СВЦЭМ!$D$10+'СЕТ СН'!$I$6-'СЕТ СН'!$I$23</f>
        <v>1462.4362936699999</v>
      </c>
      <c r="V145" s="36">
        <f>SUMIFS(СВЦЭМ!$D$33:$D$776,СВЦЭМ!$A$33:$A$776,$A145,СВЦЭМ!$B$33:$B$776,V$119)+'СЕТ СН'!$I$11+СВЦЭМ!$D$10+'СЕТ СН'!$I$6-'СЕТ СН'!$I$23</f>
        <v>1476.5234209999999</v>
      </c>
      <c r="W145" s="36">
        <f>SUMIFS(СВЦЭМ!$D$33:$D$776,СВЦЭМ!$A$33:$A$776,$A145,СВЦЭМ!$B$33:$B$776,W$119)+'СЕТ СН'!$I$11+СВЦЭМ!$D$10+'СЕТ СН'!$I$6-'СЕТ СН'!$I$23</f>
        <v>1508.6340688999999</v>
      </c>
      <c r="X145" s="36">
        <f>SUMIFS(СВЦЭМ!$D$33:$D$776,СВЦЭМ!$A$33:$A$776,$A145,СВЦЭМ!$B$33:$B$776,X$119)+'СЕТ СН'!$I$11+СВЦЭМ!$D$10+'СЕТ СН'!$I$6-'СЕТ СН'!$I$23</f>
        <v>1511.6053309899999</v>
      </c>
      <c r="Y145" s="36">
        <f>SUMIFS(СВЦЭМ!$D$33:$D$776,СВЦЭМ!$A$33:$A$776,$A145,СВЦЭМ!$B$33:$B$776,Y$119)+'СЕТ СН'!$I$11+СВЦЭМ!$D$10+'СЕТ СН'!$I$6-'СЕТ СН'!$I$23</f>
        <v>1536.22926383</v>
      </c>
    </row>
    <row r="146" spans="1:27" ht="15.75" x14ac:dyDescent="0.2">
      <c r="A146" s="35">
        <f t="shared" si="3"/>
        <v>43796</v>
      </c>
      <c r="B146" s="36">
        <f>SUMIFS(СВЦЭМ!$D$33:$D$776,СВЦЭМ!$A$33:$A$776,$A146,СВЦЭМ!$B$33:$B$776,B$119)+'СЕТ СН'!$I$11+СВЦЭМ!$D$10+'СЕТ СН'!$I$6-'СЕТ СН'!$I$23</f>
        <v>1578.4704283999999</v>
      </c>
      <c r="C146" s="36">
        <f>SUMIFS(СВЦЭМ!$D$33:$D$776,СВЦЭМ!$A$33:$A$776,$A146,СВЦЭМ!$B$33:$B$776,C$119)+'СЕТ СН'!$I$11+СВЦЭМ!$D$10+'СЕТ СН'!$I$6-'СЕТ СН'!$I$23</f>
        <v>1593.61952993</v>
      </c>
      <c r="D146" s="36">
        <f>SUMIFS(СВЦЭМ!$D$33:$D$776,СВЦЭМ!$A$33:$A$776,$A146,СВЦЭМ!$B$33:$B$776,D$119)+'СЕТ СН'!$I$11+СВЦЭМ!$D$10+'СЕТ СН'!$I$6-'СЕТ СН'!$I$23</f>
        <v>1623.2128831099999</v>
      </c>
      <c r="E146" s="36">
        <f>SUMIFS(СВЦЭМ!$D$33:$D$776,СВЦЭМ!$A$33:$A$776,$A146,СВЦЭМ!$B$33:$B$776,E$119)+'СЕТ СН'!$I$11+СВЦЭМ!$D$10+'СЕТ СН'!$I$6-'СЕТ СН'!$I$23</f>
        <v>1622.3410714500001</v>
      </c>
      <c r="F146" s="36">
        <f>SUMIFS(СВЦЭМ!$D$33:$D$776,СВЦЭМ!$A$33:$A$776,$A146,СВЦЭМ!$B$33:$B$776,F$119)+'СЕТ СН'!$I$11+СВЦЭМ!$D$10+'СЕТ СН'!$I$6-'СЕТ СН'!$I$23</f>
        <v>1617.6443290500001</v>
      </c>
      <c r="G146" s="36">
        <f>SUMIFS(СВЦЭМ!$D$33:$D$776,СВЦЭМ!$A$33:$A$776,$A146,СВЦЭМ!$B$33:$B$776,G$119)+'СЕТ СН'!$I$11+СВЦЭМ!$D$10+'СЕТ СН'!$I$6-'СЕТ СН'!$I$23</f>
        <v>1604.13736266</v>
      </c>
      <c r="H146" s="36">
        <f>SUMIFS(СВЦЭМ!$D$33:$D$776,СВЦЭМ!$A$33:$A$776,$A146,СВЦЭМ!$B$33:$B$776,H$119)+'СЕТ СН'!$I$11+СВЦЭМ!$D$10+'СЕТ СН'!$I$6-'СЕТ СН'!$I$23</f>
        <v>1574.72804075</v>
      </c>
      <c r="I146" s="36">
        <f>SUMIFS(СВЦЭМ!$D$33:$D$776,СВЦЭМ!$A$33:$A$776,$A146,СВЦЭМ!$B$33:$B$776,I$119)+'СЕТ СН'!$I$11+СВЦЭМ!$D$10+'СЕТ СН'!$I$6-'СЕТ СН'!$I$23</f>
        <v>1584.2302850999999</v>
      </c>
      <c r="J146" s="36">
        <f>SUMIFS(СВЦЭМ!$D$33:$D$776,СВЦЭМ!$A$33:$A$776,$A146,СВЦЭМ!$B$33:$B$776,J$119)+'СЕТ СН'!$I$11+СВЦЭМ!$D$10+'СЕТ СН'!$I$6-'СЕТ СН'!$I$23</f>
        <v>1551.32706611</v>
      </c>
      <c r="K146" s="36">
        <f>SUMIFS(СВЦЭМ!$D$33:$D$776,СВЦЭМ!$A$33:$A$776,$A146,СВЦЭМ!$B$33:$B$776,K$119)+'СЕТ СН'!$I$11+СВЦЭМ!$D$10+'СЕТ СН'!$I$6-'СЕТ СН'!$I$23</f>
        <v>1538.2840897000001</v>
      </c>
      <c r="L146" s="36">
        <f>SUMIFS(СВЦЭМ!$D$33:$D$776,СВЦЭМ!$A$33:$A$776,$A146,СВЦЭМ!$B$33:$B$776,L$119)+'СЕТ СН'!$I$11+СВЦЭМ!$D$10+'СЕТ СН'!$I$6-'СЕТ СН'!$I$23</f>
        <v>1502.7085153200001</v>
      </c>
      <c r="M146" s="36">
        <f>SUMIFS(СВЦЭМ!$D$33:$D$776,СВЦЭМ!$A$33:$A$776,$A146,СВЦЭМ!$B$33:$B$776,M$119)+'СЕТ СН'!$I$11+СВЦЭМ!$D$10+'СЕТ СН'!$I$6-'СЕТ СН'!$I$23</f>
        <v>1491.5559530800001</v>
      </c>
      <c r="N146" s="36">
        <f>SUMIFS(СВЦЭМ!$D$33:$D$776,СВЦЭМ!$A$33:$A$776,$A146,СВЦЭМ!$B$33:$B$776,N$119)+'СЕТ СН'!$I$11+СВЦЭМ!$D$10+'СЕТ СН'!$I$6-'СЕТ СН'!$I$23</f>
        <v>1480.4543195599999</v>
      </c>
      <c r="O146" s="36">
        <f>SUMIFS(СВЦЭМ!$D$33:$D$776,СВЦЭМ!$A$33:$A$776,$A146,СВЦЭМ!$B$33:$B$776,O$119)+'СЕТ СН'!$I$11+СВЦЭМ!$D$10+'СЕТ СН'!$I$6-'СЕТ СН'!$I$23</f>
        <v>1495.24988988</v>
      </c>
      <c r="P146" s="36">
        <f>SUMIFS(СВЦЭМ!$D$33:$D$776,СВЦЭМ!$A$33:$A$776,$A146,СВЦЭМ!$B$33:$B$776,P$119)+'СЕТ СН'!$I$11+СВЦЭМ!$D$10+'СЕТ СН'!$I$6-'СЕТ СН'!$I$23</f>
        <v>1503.4448920099999</v>
      </c>
      <c r="Q146" s="36">
        <f>SUMIFS(СВЦЭМ!$D$33:$D$776,СВЦЭМ!$A$33:$A$776,$A146,СВЦЭМ!$B$33:$B$776,Q$119)+'СЕТ СН'!$I$11+СВЦЭМ!$D$10+'СЕТ СН'!$I$6-'СЕТ СН'!$I$23</f>
        <v>1487.1370178100001</v>
      </c>
      <c r="R146" s="36">
        <f>SUMIFS(СВЦЭМ!$D$33:$D$776,СВЦЭМ!$A$33:$A$776,$A146,СВЦЭМ!$B$33:$B$776,R$119)+'СЕТ СН'!$I$11+СВЦЭМ!$D$10+'СЕТ СН'!$I$6-'СЕТ СН'!$I$23</f>
        <v>1489.84352098</v>
      </c>
      <c r="S146" s="36">
        <f>SUMIFS(СВЦЭМ!$D$33:$D$776,СВЦЭМ!$A$33:$A$776,$A146,СВЦЭМ!$B$33:$B$776,S$119)+'СЕТ СН'!$I$11+СВЦЭМ!$D$10+'СЕТ СН'!$I$6-'СЕТ СН'!$I$23</f>
        <v>1503.3554011700001</v>
      </c>
      <c r="T146" s="36">
        <f>SUMIFS(СВЦЭМ!$D$33:$D$776,СВЦЭМ!$A$33:$A$776,$A146,СВЦЭМ!$B$33:$B$776,T$119)+'СЕТ СН'!$I$11+СВЦЭМ!$D$10+'СЕТ СН'!$I$6-'СЕТ СН'!$I$23</f>
        <v>1484.3895568100002</v>
      </c>
      <c r="U146" s="36">
        <f>SUMIFS(СВЦЭМ!$D$33:$D$776,СВЦЭМ!$A$33:$A$776,$A146,СВЦЭМ!$B$33:$B$776,U$119)+'СЕТ СН'!$I$11+СВЦЭМ!$D$10+'СЕТ СН'!$I$6-'СЕТ СН'!$I$23</f>
        <v>1480.0971028200001</v>
      </c>
      <c r="V146" s="36">
        <f>SUMIFS(СВЦЭМ!$D$33:$D$776,СВЦЭМ!$A$33:$A$776,$A146,СВЦЭМ!$B$33:$B$776,V$119)+'СЕТ СН'!$I$11+СВЦЭМ!$D$10+'СЕТ СН'!$I$6-'СЕТ СН'!$I$23</f>
        <v>1483.3266279899999</v>
      </c>
      <c r="W146" s="36">
        <f>SUMIFS(СВЦЭМ!$D$33:$D$776,СВЦЭМ!$A$33:$A$776,$A146,СВЦЭМ!$B$33:$B$776,W$119)+'СЕТ СН'!$I$11+СВЦЭМ!$D$10+'СЕТ СН'!$I$6-'СЕТ СН'!$I$23</f>
        <v>1485.6507986199999</v>
      </c>
      <c r="X146" s="36">
        <f>SUMIFS(СВЦЭМ!$D$33:$D$776,СВЦЭМ!$A$33:$A$776,$A146,СВЦЭМ!$B$33:$B$776,X$119)+'СЕТ СН'!$I$11+СВЦЭМ!$D$10+'СЕТ СН'!$I$6-'СЕТ СН'!$I$23</f>
        <v>1497.1077138999999</v>
      </c>
      <c r="Y146" s="36">
        <f>SUMIFS(СВЦЭМ!$D$33:$D$776,СВЦЭМ!$A$33:$A$776,$A146,СВЦЭМ!$B$33:$B$776,Y$119)+'СЕТ СН'!$I$11+СВЦЭМ!$D$10+'СЕТ СН'!$I$6-'СЕТ СН'!$I$23</f>
        <v>1520.4872729900001</v>
      </c>
    </row>
    <row r="147" spans="1:27" ht="15.75" x14ac:dyDescent="0.2">
      <c r="A147" s="35">
        <f t="shared" si="3"/>
        <v>43797</v>
      </c>
      <c r="B147" s="36">
        <f>SUMIFS(СВЦЭМ!$D$33:$D$776,СВЦЭМ!$A$33:$A$776,$A147,СВЦЭМ!$B$33:$B$776,B$119)+'СЕТ СН'!$I$11+СВЦЭМ!$D$10+'СЕТ СН'!$I$6-'СЕТ СН'!$I$23</f>
        <v>1599.6597786</v>
      </c>
      <c r="C147" s="36">
        <f>SUMIFS(СВЦЭМ!$D$33:$D$776,СВЦЭМ!$A$33:$A$776,$A147,СВЦЭМ!$B$33:$B$776,C$119)+'СЕТ СН'!$I$11+СВЦЭМ!$D$10+'СЕТ СН'!$I$6-'СЕТ СН'!$I$23</f>
        <v>1622.3569349700001</v>
      </c>
      <c r="D147" s="36">
        <f>SUMIFS(СВЦЭМ!$D$33:$D$776,СВЦЭМ!$A$33:$A$776,$A147,СВЦЭМ!$B$33:$B$776,D$119)+'СЕТ СН'!$I$11+СВЦЭМ!$D$10+'СЕТ СН'!$I$6-'СЕТ СН'!$I$23</f>
        <v>1662.8064473699999</v>
      </c>
      <c r="E147" s="36">
        <f>SUMIFS(СВЦЭМ!$D$33:$D$776,СВЦЭМ!$A$33:$A$776,$A147,СВЦЭМ!$B$33:$B$776,E$119)+'СЕТ СН'!$I$11+СВЦЭМ!$D$10+'СЕТ СН'!$I$6-'СЕТ СН'!$I$23</f>
        <v>1647.16475943</v>
      </c>
      <c r="F147" s="36">
        <f>SUMIFS(СВЦЭМ!$D$33:$D$776,СВЦЭМ!$A$33:$A$776,$A147,СВЦЭМ!$B$33:$B$776,F$119)+'СЕТ СН'!$I$11+СВЦЭМ!$D$10+'СЕТ СН'!$I$6-'СЕТ СН'!$I$23</f>
        <v>1637.2446841000001</v>
      </c>
      <c r="G147" s="36">
        <f>SUMIFS(СВЦЭМ!$D$33:$D$776,СВЦЭМ!$A$33:$A$776,$A147,СВЦЭМ!$B$33:$B$776,G$119)+'СЕТ СН'!$I$11+СВЦЭМ!$D$10+'СЕТ СН'!$I$6-'СЕТ СН'!$I$23</f>
        <v>1634.19678888</v>
      </c>
      <c r="H147" s="36">
        <f>SUMIFS(СВЦЭМ!$D$33:$D$776,СВЦЭМ!$A$33:$A$776,$A147,СВЦЭМ!$B$33:$B$776,H$119)+'СЕТ СН'!$I$11+СВЦЭМ!$D$10+'СЕТ СН'!$I$6-'СЕТ СН'!$I$23</f>
        <v>1607.5377684700002</v>
      </c>
      <c r="I147" s="36">
        <f>SUMIFS(СВЦЭМ!$D$33:$D$776,СВЦЭМ!$A$33:$A$776,$A147,СВЦЭМ!$B$33:$B$776,I$119)+'СЕТ СН'!$I$11+СВЦЭМ!$D$10+'СЕТ СН'!$I$6-'СЕТ СН'!$I$23</f>
        <v>1589.34708099</v>
      </c>
      <c r="J147" s="36">
        <f>SUMIFS(СВЦЭМ!$D$33:$D$776,СВЦЭМ!$A$33:$A$776,$A147,СВЦЭМ!$B$33:$B$776,J$119)+'СЕТ СН'!$I$11+СВЦЭМ!$D$10+'СЕТ СН'!$I$6-'СЕТ СН'!$I$23</f>
        <v>1572.6291355600001</v>
      </c>
      <c r="K147" s="36">
        <f>SUMIFS(СВЦЭМ!$D$33:$D$776,СВЦЭМ!$A$33:$A$776,$A147,СВЦЭМ!$B$33:$B$776,K$119)+'СЕТ СН'!$I$11+СВЦЭМ!$D$10+'СЕТ СН'!$I$6-'СЕТ СН'!$I$23</f>
        <v>1556.2802942200001</v>
      </c>
      <c r="L147" s="36">
        <f>SUMIFS(СВЦЭМ!$D$33:$D$776,СВЦЭМ!$A$33:$A$776,$A147,СВЦЭМ!$B$33:$B$776,L$119)+'СЕТ СН'!$I$11+СВЦЭМ!$D$10+'СЕТ СН'!$I$6-'СЕТ СН'!$I$23</f>
        <v>1522.6828101199999</v>
      </c>
      <c r="M147" s="36">
        <f>SUMIFS(СВЦЭМ!$D$33:$D$776,СВЦЭМ!$A$33:$A$776,$A147,СВЦЭМ!$B$33:$B$776,M$119)+'СЕТ СН'!$I$11+СВЦЭМ!$D$10+'СЕТ СН'!$I$6-'СЕТ СН'!$I$23</f>
        <v>1508.1813666799999</v>
      </c>
      <c r="N147" s="36">
        <f>SUMIFS(СВЦЭМ!$D$33:$D$776,СВЦЭМ!$A$33:$A$776,$A147,СВЦЭМ!$B$33:$B$776,N$119)+'СЕТ СН'!$I$11+СВЦЭМ!$D$10+'СЕТ СН'!$I$6-'СЕТ СН'!$I$23</f>
        <v>1503.9251536400002</v>
      </c>
      <c r="O147" s="36">
        <f>SUMIFS(СВЦЭМ!$D$33:$D$776,СВЦЭМ!$A$33:$A$776,$A147,СВЦЭМ!$B$33:$B$776,O$119)+'СЕТ СН'!$I$11+СВЦЭМ!$D$10+'СЕТ СН'!$I$6-'СЕТ СН'!$I$23</f>
        <v>1509.5651009200001</v>
      </c>
      <c r="P147" s="36">
        <f>SUMIFS(СВЦЭМ!$D$33:$D$776,СВЦЭМ!$A$33:$A$776,$A147,СВЦЭМ!$B$33:$B$776,P$119)+'СЕТ СН'!$I$11+СВЦЭМ!$D$10+'СЕТ СН'!$I$6-'СЕТ СН'!$I$23</f>
        <v>1514.2451083800001</v>
      </c>
      <c r="Q147" s="36">
        <f>SUMIFS(СВЦЭМ!$D$33:$D$776,СВЦЭМ!$A$33:$A$776,$A147,СВЦЭМ!$B$33:$B$776,Q$119)+'СЕТ СН'!$I$11+СВЦЭМ!$D$10+'СЕТ СН'!$I$6-'СЕТ СН'!$I$23</f>
        <v>1500.89272684</v>
      </c>
      <c r="R147" s="36">
        <f>SUMIFS(СВЦЭМ!$D$33:$D$776,СВЦЭМ!$A$33:$A$776,$A147,СВЦЭМ!$B$33:$B$776,R$119)+'СЕТ СН'!$I$11+СВЦЭМ!$D$10+'СЕТ СН'!$I$6-'СЕТ СН'!$I$23</f>
        <v>1511.0189047900001</v>
      </c>
      <c r="S147" s="36">
        <f>SUMIFS(СВЦЭМ!$D$33:$D$776,СВЦЭМ!$A$33:$A$776,$A147,СВЦЭМ!$B$33:$B$776,S$119)+'СЕТ СН'!$I$11+СВЦЭМ!$D$10+'СЕТ СН'!$I$6-'СЕТ СН'!$I$23</f>
        <v>1511.4493066300001</v>
      </c>
      <c r="T147" s="36">
        <f>SUMIFS(СВЦЭМ!$D$33:$D$776,СВЦЭМ!$A$33:$A$776,$A147,СВЦЭМ!$B$33:$B$776,T$119)+'СЕТ СН'!$I$11+СВЦЭМ!$D$10+'СЕТ СН'!$I$6-'СЕТ СН'!$I$23</f>
        <v>1509.7072676799999</v>
      </c>
      <c r="U147" s="36">
        <f>SUMIFS(СВЦЭМ!$D$33:$D$776,СВЦЭМ!$A$33:$A$776,$A147,СВЦЭМ!$B$33:$B$776,U$119)+'СЕТ СН'!$I$11+СВЦЭМ!$D$10+'СЕТ СН'!$I$6-'СЕТ СН'!$I$23</f>
        <v>1492.4657309200002</v>
      </c>
      <c r="V147" s="36">
        <f>SUMIFS(СВЦЭМ!$D$33:$D$776,СВЦЭМ!$A$33:$A$776,$A147,СВЦЭМ!$B$33:$B$776,V$119)+'СЕТ СН'!$I$11+СВЦЭМ!$D$10+'СЕТ СН'!$I$6-'СЕТ СН'!$I$23</f>
        <v>1481.2951398999999</v>
      </c>
      <c r="W147" s="36">
        <f>SUMIFS(СВЦЭМ!$D$33:$D$776,СВЦЭМ!$A$33:$A$776,$A147,СВЦЭМ!$B$33:$B$776,W$119)+'СЕТ СН'!$I$11+СВЦЭМ!$D$10+'СЕТ СН'!$I$6-'СЕТ СН'!$I$23</f>
        <v>1485.14843999</v>
      </c>
      <c r="X147" s="36">
        <f>SUMIFS(СВЦЭМ!$D$33:$D$776,СВЦЭМ!$A$33:$A$776,$A147,СВЦЭМ!$B$33:$B$776,X$119)+'СЕТ СН'!$I$11+СВЦЭМ!$D$10+'СЕТ СН'!$I$6-'СЕТ СН'!$I$23</f>
        <v>1450.2199845700002</v>
      </c>
      <c r="Y147" s="36">
        <f>SUMIFS(СВЦЭМ!$D$33:$D$776,СВЦЭМ!$A$33:$A$776,$A147,СВЦЭМ!$B$33:$B$776,Y$119)+'СЕТ СН'!$I$11+СВЦЭМ!$D$10+'СЕТ СН'!$I$6-'СЕТ СН'!$I$23</f>
        <v>1464.7416726599999</v>
      </c>
    </row>
    <row r="148" spans="1:27" ht="15.75" x14ac:dyDescent="0.2">
      <c r="A148" s="35">
        <f t="shared" si="3"/>
        <v>43798</v>
      </c>
      <c r="B148" s="36">
        <f>SUMIFS(СВЦЭМ!$D$33:$D$776,СВЦЭМ!$A$33:$A$776,$A148,СВЦЭМ!$B$33:$B$776,B$119)+'СЕТ СН'!$I$11+СВЦЭМ!$D$10+'СЕТ СН'!$I$6-'СЕТ СН'!$I$23</f>
        <v>1545.5977152200001</v>
      </c>
      <c r="C148" s="36">
        <f>SUMIFS(СВЦЭМ!$D$33:$D$776,СВЦЭМ!$A$33:$A$776,$A148,СВЦЭМ!$B$33:$B$776,C$119)+'СЕТ СН'!$I$11+СВЦЭМ!$D$10+'СЕТ СН'!$I$6-'СЕТ СН'!$I$23</f>
        <v>1548.21708459</v>
      </c>
      <c r="D148" s="36">
        <f>SUMIFS(СВЦЭМ!$D$33:$D$776,СВЦЭМ!$A$33:$A$776,$A148,СВЦЭМ!$B$33:$B$776,D$119)+'СЕТ СН'!$I$11+СВЦЭМ!$D$10+'СЕТ СН'!$I$6-'СЕТ СН'!$I$23</f>
        <v>1579.1465887499999</v>
      </c>
      <c r="E148" s="36">
        <f>SUMIFS(СВЦЭМ!$D$33:$D$776,СВЦЭМ!$A$33:$A$776,$A148,СВЦЭМ!$B$33:$B$776,E$119)+'СЕТ СН'!$I$11+СВЦЭМ!$D$10+'СЕТ СН'!$I$6-'СЕТ СН'!$I$23</f>
        <v>1582.6216913100002</v>
      </c>
      <c r="F148" s="36">
        <f>SUMIFS(СВЦЭМ!$D$33:$D$776,СВЦЭМ!$A$33:$A$776,$A148,СВЦЭМ!$B$33:$B$776,F$119)+'СЕТ СН'!$I$11+СВЦЭМ!$D$10+'СЕТ СН'!$I$6-'СЕТ СН'!$I$23</f>
        <v>1571.0696048300001</v>
      </c>
      <c r="G148" s="36">
        <f>SUMIFS(СВЦЭМ!$D$33:$D$776,СВЦЭМ!$A$33:$A$776,$A148,СВЦЭМ!$B$33:$B$776,G$119)+'СЕТ СН'!$I$11+СВЦЭМ!$D$10+'СЕТ СН'!$I$6-'СЕТ СН'!$I$23</f>
        <v>1570.73483691</v>
      </c>
      <c r="H148" s="36">
        <f>SUMIFS(СВЦЭМ!$D$33:$D$776,СВЦЭМ!$A$33:$A$776,$A148,СВЦЭМ!$B$33:$B$776,H$119)+'СЕТ СН'!$I$11+СВЦЭМ!$D$10+'СЕТ СН'!$I$6-'СЕТ СН'!$I$23</f>
        <v>1543.3458464300002</v>
      </c>
      <c r="I148" s="36">
        <f>SUMIFS(СВЦЭМ!$D$33:$D$776,СВЦЭМ!$A$33:$A$776,$A148,СВЦЭМ!$B$33:$B$776,I$119)+'СЕТ СН'!$I$11+СВЦЭМ!$D$10+'СЕТ СН'!$I$6-'СЕТ СН'!$I$23</f>
        <v>1528.30871574</v>
      </c>
      <c r="J148" s="36">
        <f>SUMIFS(СВЦЭМ!$D$33:$D$776,СВЦЭМ!$A$33:$A$776,$A148,СВЦЭМ!$B$33:$B$776,J$119)+'СЕТ СН'!$I$11+СВЦЭМ!$D$10+'СЕТ СН'!$I$6-'СЕТ СН'!$I$23</f>
        <v>1516.67344839</v>
      </c>
      <c r="K148" s="36">
        <f>SUMIFS(СВЦЭМ!$D$33:$D$776,СВЦЭМ!$A$33:$A$776,$A148,СВЦЭМ!$B$33:$B$776,K$119)+'СЕТ СН'!$I$11+СВЦЭМ!$D$10+'СЕТ СН'!$I$6-'СЕТ СН'!$I$23</f>
        <v>1503.6634925000001</v>
      </c>
      <c r="L148" s="36">
        <f>SUMIFS(СВЦЭМ!$D$33:$D$776,СВЦЭМ!$A$33:$A$776,$A148,СВЦЭМ!$B$33:$B$776,L$119)+'СЕТ СН'!$I$11+СВЦЭМ!$D$10+'СЕТ СН'!$I$6-'СЕТ СН'!$I$23</f>
        <v>1467.56070019</v>
      </c>
      <c r="M148" s="36">
        <f>SUMIFS(СВЦЭМ!$D$33:$D$776,СВЦЭМ!$A$33:$A$776,$A148,СВЦЭМ!$B$33:$B$776,M$119)+'СЕТ СН'!$I$11+СВЦЭМ!$D$10+'СЕТ СН'!$I$6-'СЕТ СН'!$I$23</f>
        <v>1456.15437739</v>
      </c>
      <c r="N148" s="36">
        <f>SUMIFS(СВЦЭМ!$D$33:$D$776,СВЦЭМ!$A$33:$A$776,$A148,СВЦЭМ!$B$33:$B$776,N$119)+'СЕТ СН'!$I$11+СВЦЭМ!$D$10+'СЕТ СН'!$I$6-'СЕТ СН'!$I$23</f>
        <v>1448.30221768</v>
      </c>
      <c r="O148" s="36">
        <f>SUMIFS(СВЦЭМ!$D$33:$D$776,СВЦЭМ!$A$33:$A$776,$A148,СВЦЭМ!$B$33:$B$776,O$119)+'СЕТ СН'!$I$11+СВЦЭМ!$D$10+'СЕТ СН'!$I$6-'СЕТ СН'!$I$23</f>
        <v>1459.57480259</v>
      </c>
      <c r="P148" s="36">
        <f>SUMIFS(СВЦЭМ!$D$33:$D$776,СВЦЭМ!$A$33:$A$776,$A148,СВЦЭМ!$B$33:$B$776,P$119)+'СЕТ СН'!$I$11+СВЦЭМ!$D$10+'СЕТ СН'!$I$6-'СЕТ СН'!$I$23</f>
        <v>1471.07104129</v>
      </c>
      <c r="Q148" s="36">
        <f>SUMIFS(СВЦЭМ!$D$33:$D$776,СВЦЭМ!$A$33:$A$776,$A148,СВЦЭМ!$B$33:$B$776,Q$119)+'СЕТ СН'!$I$11+СВЦЭМ!$D$10+'СЕТ СН'!$I$6-'СЕТ СН'!$I$23</f>
        <v>1480.4682775700001</v>
      </c>
      <c r="R148" s="36">
        <f>SUMIFS(СВЦЭМ!$D$33:$D$776,СВЦЭМ!$A$33:$A$776,$A148,СВЦЭМ!$B$33:$B$776,R$119)+'СЕТ СН'!$I$11+СВЦЭМ!$D$10+'СЕТ СН'!$I$6-'СЕТ СН'!$I$23</f>
        <v>1487.9458555599999</v>
      </c>
      <c r="S148" s="36">
        <f>SUMIFS(СВЦЭМ!$D$33:$D$776,СВЦЭМ!$A$33:$A$776,$A148,СВЦЭМ!$B$33:$B$776,S$119)+'СЕТ СН'!$I$11+СВЦЭМ!$D$10+'СЕТ СН'!$I$6-'СЕТ СН'!$I$23</f>
        <v>1495.06731371</v>
      </c>
      <c r="T148" s="36">
        <f>SUMIFS(СВЦЭМ!$D$33:$D$776,СВЦЭМ!$A$33:$A$776,$A148,СВЦЭМ!$B$33:$B$776,T$119)+'СЕТ СН'!$I$11+СВЦЭМ!$D$10+'СЕТ СН'!$I$6-'СЕТ СН'!$I$23</f>
        <v>1495.15329939</v>
      </c>
      <c r="U148" s="36">
        <f>SUMIFS(СВЦЭМ!$D$33:$D$776,СВЦЭМ!$A$33:$A$776,$A148,СВЦЭМ!$B$33:$B$776,U$119)+'СЕТ СН'!$I$11+СВЦЭМ!$D$10+'СЕТ СН'!$I$6-'СЕТ СН'!$I$23</f>
        <v>1489.3206132800001</v>
      </c>
      <c r="V148" s="36">
        <f>SUMIFS(СВЦЭМ!$D$33:$D$776,СВЦЭМ!$A$33:$A$776,$A148,СВЦЭМ!$B$33:$B$776,V$119)+'СЕТ СН'!$I$11+СВЦЭМ!$D$10+'СЕТ СН'!$I$6-'СЕТ СН'!$I$23</f>
        <v>1492.6829449500001</v>
      </c>
      <c r="W148" s="36">
        <f>SUMIFS(СВЦЭМ!$D$33:$D$776,СВЦЭМ!$A$33:$A$776,$A148,СВЦЭМ!$B$33:$B$776,W$119)+'СЕТ СН'!$I$11+СВЦЭМ!$D$10+'СЕТ СН'!$I$6-'СЕТ СН'!$I$23</f>
        <v>1503.14385793</v>
      </c>
      <c r="X148" s="36">
        <f>SUMIFS(СВЦЭМ!$D$33:$D$776,СВЦЭМ!$A$33:$A$776,$A148,СВЦЭМ!$B$33:$B$776,X$119)+'СЕТ СН'!$I$11+СВЦЭМ!$D$10+'СЕТ СН'!$I$6-'СЕТ СН'!$I$23</f>
        <v>1500.2410850400001</v>
      </c>
      <c r="Y148" s="36">
        <f>SUMIFS(СВЦЭМ!$D$33:$D$776,СВЦЭМ!$A$33:$A$776,$A148,СВЦЭМ!$B$33:$B$776,Y$119)+'СЕТ СН'!$I$11+СВЦЭМ!$D$10+'СЕТ СН'!$I$6-'СЕТ СН'!$I$23</f>
        <v>1529.6616632</v>
      </c>
    </row>
    <row r="149" spans="1:27" ht="15.75" x14ac:dyDescent="0.2">
      <c r="A149" s="35">
        <f t="shared" si="3"/>
        <v>43799</v>
      </c>
      <c r="B149" s="36">
        <f>SUMIFS(СВЦЭМ!$D$33:$D$776,СВЦЭМ!$A$33:$A$776,$A149,СВЦЭМ!$B$33:$B$776,B$119)+'СЕТ СН'!$I$11+СВЦЭМ!$D$10+'СЕТ СН'!$I$6-'СЕТ СН'!$I$23</f>
        <v>1577.2501423200001</v>
      </c>
      <c r="C149" s="36">
        <f>SUMIFS(СВЦЭМ!$D$33:$D$776,СВЦЭМ!$A$33:$A$776,$A149,СВЦЭМ!$B$33:$B$776,C$119)+'СЕТ СН'!$I$11+СВЦЭМ!$D$10+'СЕТ СН'!$I$6-'СЕТ СН'!$I$23</f>
        <v>1572.1747907399999</v>
      </c>
      <c r="D149" s="36">
        <f>SUMIFS(СВЦЭМ!$D$33:$D$776,СВЦЭМ!$A$33:$A$776,$A149,СВЦЭМ!$B$33:$B$776,D$119)+'СЕТ СН'!$I$11+СВЦЭМ!$D$10+'СЕТ СН'!$I$6-'СЕТ СН'!$I$23</f>
        <v>1612.76702682</v>
      </c>
      <c r="E149" s="36">
        <f>SUMIFS(СВЦЭМ!$D$33:$D$776,СВЦЭМ!$A$33:$A$776,$A149,СВЦЭМ!$B$33:$B$776,E$119)+'СЕТ СН'!$I$11+СВЦЭМ!$D$10+'СЕТ СН'!$I$6-'СЕТ СН'!$I$23</f>
        <v>1615.81970452</v>
      </c>
      <c r="F149" s="36">
        <f>SUMIFS(СВЦЭМ!$D$33:$D$776,СВЦЭМ!$A$33:$A$776,$A149,СВЦЭМ!$B$33:$B$776,F$119)+'СЕТ СН'!$I$11+СВЦЭМ!$D$10+'СЕТ СН'!$I$6-'СЕТ СН'!$I$23</f>
        <v>1593.72678804</v>
      </c>
      <c r="G149" s="36">
        <f>SUMIFS(СВЦЭМ!$D$33:$D$776,СВЦЭМ!$A$33:$A$776,$A149,СВЦЭМ!$B$33:$B$776,G$119)+'СЕТ СН'!$I$11+СВЦЭМ!$D$10+'СЕТ СН'!$I$6-'СЕТ СН'!$I$23</f>
        <v>1599.8739885700002</v>
      </c>
      <c r="H149" s="36">
        <f>SUMIFS(СВЦЭМ!$D$33:$D$776,СВЦЭМ!$A$33:$A$776,$A149,СВЦЭМ!$B$33:$B$776,H$119)+'СЕТ СН'!$I$11+СВЦЭМ!$D$10+'СЕТ СН'!$I$6-'СЕТ СН'!$I$23</f>
        <v>1582.27590878</v>
      </c>
      <c r="I149" s="36">
        <f>SUMIFS(СВЦЭМ!$D$33:$D$776,СВЦЭМ!$A$33:$A$776,$A149,СВЦЭМ!$B$33:$B$776,I$119)+'СЕТ СН'!$I$11+СВЦЭМ!$D$10+'СЕТ СН'!$I$6-'СЕТ СН'!$I$23</f>
        <v>1571.9021538000002</v>
      </c>
      <c r="J149" s="36">
        <f>SUMIFS(СВЦЭМ!$D$33:$D$776,СВЦЭМ!$A$33:$A$776,$A149,СВЦЭМ!$B$33:$B$776,J$119)+'СЕТ СН'!$I$11+СВЦЭМ!$D$10+'СЕТ СН'!$I$6-'СЕТ СН'!$I$23</f>
        <v>1543.5720538800001</v>
      </c>
      <c r="K149" s="36">
        <f>SUMIFS(СВЦЭМ!$D$33:$D$776,СВЦЭМ!$A$33:$A$776,$A149,СВЦЭМ!$B$33:$B$776,K$119)+'СЕТ СН'!$I$11+СВЦЭМ!$D$10+'СЕТ СН'!$I$6-'СЕТ СН'!$I$23</f>
        <v>1523.8695969400001</v>
      </c>
      <c r="L149" s="36">
        <f>SUMIFS(СВЦЭМ!$D$33:$D$776,СВЦЭМ!$A$33:$A$776,$A149,СВЦЭМ!$B$33:$B$776,L$119)+'СЕТ СН'!$I$11+СВЦЭМ!$D$10+'СЕТ СН'!$I$6-'СЕТ СН'!$I$23</f>
        <v>1482.01704053</v>
      </c>
      <c r="M149" s="36">
        <f>SUMIFS(СВЦЭМ!$D$33:$D$776,СВЦЭМ!$A$33:$A$776,$A149,СВЦЭМ!$B$33:$B$776,M$119)+'СЕТ СН'!$I$11+СВЦЭМ!$D$10+'СЕТ СН'!$I$6-'СЕТ СН'!$I$23</f>
        <v>1471.4439221299999</v>
      </c>
      <c r="N149" s="36">
        <f>SUMIFS(СВЦЭМ!$D$33:$D$776,СВЦЭМ!$A$33:$A$776,$A149,СВЦЭМ!$B$33:$B$776,N$119)+'СЕТ СН'!$I$11+СВЦЭМ!$D$10+'СЕТ СН'!$I$6-'СЕТ СН'!$I$23</f>
        <v>1464.80185224</v>
      </c>
      <c r="O149" s="36">
        <f>SUMIFS(СВЦЭМ!$D$33:$D$776,СВЦЭМ!$A$33:$A$776,$A149,СВЦЭМ!$B$33:$B$776,O$119)+'СЕТ СН'!$I$11+СВЦЭМ!$D$10+'СЕТ СН'!$I$6-'СЕТ СН'!$I$23</f>
        <v>1474.7375612199999</v>
      </c>
      <c r="P149" s="36">
        <f>SUMIFS(СВЦЭМ!$D$33:$D$776,СВЦЭМ!$A$33:$A$776,$A149,СВЦЭМ!$B$33:$B$776,P$119)+'СЕТ СН'!$I$11+СВЦЭМ!$D$10+'СЕТ СН'!$I$6-'СЕТ СН'!$I$23</f>
        <v>1483.12696018</v>
      </c>
      <c r="Q149" s="36">
        <f>SUMIFS(СВЦЭМ!$D$33:$D$776,СВЦЭМ!$A$33:$A$776,$A149,СВЦЭМ!$B$33:$B$776,Q$119)+'СЕТ СН'!$I$11+СВЦЭМ!$D$10+'СЕТ СН'!$I$6-'СЕТ СН'!$I$23</f>
        <v>1486.5318638399999</v>
      </c>
      <c r="R149" s="36">
        <f>SUMIFS(СВЦЭМ!$D$33:$D$776,СВЦЭМ!$A$33:$A$776,$A149,СВЦЭМ!$B$33:$B$776,R$119)+'СЕТ СН'!$I$11+СВЦЭМ!$D$10+'СЕТ СН'!$I$6-'СЕТ СН'!$I$23</f>
        <v>1467.4224781299999</v>
      </c>
      <c r="S149" s="36">
        <f>SUMIFS(СВЦЭМ!$D$33:$D$776,СВЦЭМ!$A$33:$A$776,$A149,СВЦЭМ!$B$33:$B$776,S$119)+'СЕТ СН'!$I$11+СВЦЭМ!$D$10+'СЕТ СН'!$I$6-'СЕТ СН'!$I$23</f>
        <v>1458.48914489</v>
      </c>
      <c r="T149" s="36">
        <f>SUMIFS(СВЦЭМ!$D$33:$D$776,СВЦЭМ!$A$33:$A$776,$A149,СВЦЭМ!$B$33:$B$776,T$119)+'СЕТ СН'!$I$11+СВЦЭМ!$D$10+'СЕТ СН'!$I$6-'СЕТ СН'!$I$23</f>
        <v>1448.19179246</v>
      </c>
      <c r="U149" s="36">
        <f>SUMIFS(СВЦЭМ!$D$33:$D$776,СВЦЭМ!$A$33:$A$776,$A149,СВЦЭМ!$B$33:$B$776,U$119)+'СЕТ СН'!$I$11+СВЦЭМ!$D$10+'СЕТ СН'!$I$6-'СЕТ СН'!$I$23</f>
        <v>1447.29158145</v>
      </c>
      <c r="V149" s="36">
        <f>SUMIFS(СВЦЭМ!$D$33:$D$776,СВЦЭМ!$A$33:$A$776,$A149,СВЦЭМ!$B$33:$B$776,V$119)+'СЕТ СН'!$I$11+СВЦЭМ!$D$10+'СЕТ СН'!$I$6-'СЕТ СН'!$I$23</f>
        <v>1458.3209581000001</v>
      </c>
      <c r="W149" s="36">
        <f>SUMIFS(СВЦЭМ!$D$33:$D$776,СВЦЭМ!$A$33:$A$776,$A149,СВЦЭМ!$B$33:$B$776,W$119)+'СЕТ СН'!$I$11+СВЦЭМ!$D$10+'СЕТ СН'!$I$6-'СЕТ СН'!$I$23</f>
        <v>1469.31279728</v>
      </c>
      <c r="X149" s="36">
        <f>SUMIFS(СВЦЭМ!$D$33:$D$776,СВЦЭМ!$A$33:$A$776,$A149,СВЦЭМ!$B$33:$B$776,X$119)+'СЕТ СН'!$I$11+СВЦЭМ!$D$10+'СЕТ СН'!$I$6-'СЕТ СН'!$I$23</f>
        <v>1471.2857535000001</v>
      </c>
      <c r="Y149" s="36">
        <f>SUMIFS(СВЦЭМ!$D$33:$D$776,СВЦЭМ!$A$33:$A$776,$A149,СВЦЭМ!$B$33:$B$776,Y$119)+'СЕТ СН'!$I$11+СВЦЭМ!$D$10+'СЕТ СН'!$I$6-'СЕТ СН'!$I$23</f>
        <v>1512.4759227300001</v>
      </c>
    </row>
    <row r="150" spans="1:27" ht="15.75" hidden="1" x14ac:dyDescent="0.2">
      <c r="A150" s="35">
        <f t="shared" si="3"/>
        <v>43800</v>
      </c>
      <c r="B150" s="36">
        <f>SUMIFS(СВЦЭМ!$D$33:$D$776,СВЦЭМ!$A$33:$A$776,$A150,СВЦЭМ!$B$33:$B$776,B$119)+'СЕТ СН'!$I$11+СВЦЭМ!$D$10+'СЕТ СН'!$I$6-'СЕТ СН'!$I$23</f>
        <v>687.44158284000002</v>
      </c>
      <c r="C150" s="36">
        <f>SUMIFS(СВЦЭМ!$D$33:$D$776,СВЦЭМ!$A$33:$A$776,$A150,СВЦЭМ!$B$33:$B$776,C$119)+'СЕТ СН'!$I$11+СВЦЭМ!$D$10+'СЕТ СН'!$I$6-'СЕТ СН'!$I$23</f>
        <v>687.44158284000002</v>
      </c>
      <c r="D150" s="36">
        <f>SUMIFS(СВЦЭМ!$D$33:$D$776,СВЦЭМ!$A$33:$A$776,$A150,СВЦЭМ!$B$33:$B$776,D$119)+'СЕТ СН'!$I$11+СВЦЭМ!$D$10+'СЕТ СН'!$I$6-'СЕТ СН'!$I$23</f>
        <v>687.44158284000002</v>
      </c>
      <c r="E150" s="36">
        <f>SUMIFS(СВЦЭМ!$D$33:$D$776,СВЦЭМ!$A$33:$A$776,$A150,СВЦЭМ!$B$33:$B$776,E$119)+'СЕТ СН'!$I$11+СВЦЭМ!$D$10+'СЕТ СН'!$I$6-'СЕТ СН'!$I$23</f>
        <v>687.44158284000002</v>
      </c>
      <c r="F150" s="36">
        <f>SUMIFS(СВЦЭМ!$D$33:$D$776,СВЦЭМ!$A$33:$A$776,$A150,СВЦЭМ!$B$33:$B$776,F$119)+'СЕТ СН'!$I$11+СВЦЭМ!$D$10+'СЕТ СН'!$I$6-'СЕТ СН'!$I$23</f>
        <v>687.44158284000002</v>
      </c>
      <c r="G150" s="36">
        <f>SUMIFS(СВЦЭМ!$D$33:$D$776,СВЦЭМ!$A$33:$A$776,$A150,СВЦЭМ!$B$33:$B$776,G$119)+'СЕТ СН'!$I$11+СВЦЭМ!$D$10+'СЕТ СН'!$I$6-'СЕТ СН'!$I$23</f>
        <v>687.44158284000002</v>
      </c>
      <c r="H150" s="36">
        <f>SUMIFS(СВЦЭМ!$D$33:$D$776,СВЦЭМ!$A$33:$A$776,$A150,СВЦЭМ!$B$33:$B$776,H$119)+'СЕТ СН'!$I$11+СВЦЭМ!$D$10+'СЕТ СН'!$I$6-'СЕТ СН'!$I$23</f>
        <v>687.44158284000002</v>
      </c>
      <c r="I150" s="36">
        <f>SUMIFS(СВЦЭМ!$D$33:$D$776,СВЦЭМ!$A$33:$A$776,$A150,СВЦЭМ!$B$33:$B$776,I$119)+'СЕТ СН'!$I$11+СВЦЭМ!$D$10+'СЕТ СН'!$I$6-'СЕТ СН'!$I$23</f>
        <v>687.44158284000002</v>
      </c>
      <c r="J150" s="36">
        <f>SUMIFS(СВЦЭМ!$D$33:$D$776,СВЦЭМ!$A$33:$A$776,$A150,СВЦЭМ!$B$33:$B$776,J$119)+'СЕТ СН'!$I$11+СВЦЭМ!$D$10+'СЕТ СН'!$I$6-'СЕТ СН'!$I$23</f>
        <v>687.44158284000002</v>
      </c>
      <c r="K150" s="36">
        <f>SUMIFS(СВЦЭМ!$D$33:$D$776,СВЦЭМ!$A$33:$A$776,$A150,СВЦЭМ!$B$33:$B$776,K$119)+'СЕТ СН'!$I$11+СВЦЭМ!$D$10+'СЕТ СН'!$I$6-'СЕТ СН'!$I$23</f>
        <v>687.44158284000002</v>
      </c>
      <c r="L150" s="36">
        <f>SUMIFS(СВЦЭМ!$D$33:$D$776,СВЦЭМ!$A$33:$A$776,$A150,СВЦЭМ!$B$33:$B$776,L$119)+'СЕТ СН'!$I$11+СВЦЭМ!$D$10+'СЕТ СН'!$I$6-'СЕТ СН'!$I$23</f>
        <v>687.44158284000002</v>
      </c>
      <c r="M150" s="36">
        <f>SUMIFS(СВЦЭМ!$D$33:$D$776,СВЦЭМ!$A$33:$A$776,$A150,СВЦЭМ!$B$33:$B$776,M$119)+'СЕТ СН'!$I$11+СВЦЭМ!$D$10+'СЕТ СН'!$I$6-'СЕТ СН'!$I$23</f>
        <v>687.44158284000002</v>
      </c>
      <c r="N150" s="36">
        <f>SUMIFS(СВЦЭМ!$D$33:$D$776,СВЦЭМ!$A$33:$A$776,$A150,СВЦЭМ!$B$33:$B$776,N$119)+'СЕТ СН'!$I$11+СВЦЭМ!$D$10+'СЕТ СН'!$I$6-'СЕТ СН'!$I$23</f>
        <v>687.44158284000002</v>
      </c>
      <c r="O150" s="36">
        <f>SUMIFS(СВЦЭМ!$D$33:$D$776,СВЦЭМ!$A$33:$A$776,$A150,СВЦЭМ!$B$33:$B$776,O$119)+'СЕТ СН'!$I$11+СВЦЭМ!$D$10+'СЕТ СН'!$I$6-'СЕТ СН'!$I$23</f>
        <v>687.44158284000002</v>
      </c>
      <c r="P150" s="36">
        <f>SUMIFS(СВЦЭМ!$D$33:$D$776,СВЦЭМ!$A$33:$A$776,$A150,СВЦЭМ!$B$33:$B$776,P$119)+'СЕТ СН'!$I$11+СВЦЭМ!$D$10+'СЕТ СН'!$I$6-'СЕТ СН'!$I$23</f>
        <v>687.44158284000002</v>
      </c>
      <c r="Q150" s="36">
        <f>SUMIFS(СВЦЭМ!$D$33:$D$776,СВЦЭМ!$A$33:$A$776,$A150,СВЦЭМ!$B$33:$B$776,Q$119)+'СЕТ СН'!$I$11+СВЦЭМ!$D$10+'СЕТ СН'!$I$6-'СЕТ СН'!$I$23</f>
        <v>687.44158284000002</v>
      </c>
      <c r="R150" s="36">
        <f>SUMIFS(СВЦЭМ!$D$33:$D$776,СВЦЭМ!$A$33:$A$776,$A150,СВЦЭМ!$B$33:$B$776,R$119)+'СЕТ СН'!$I$11+СВЦЭМ!$D$10+'СЕТ СН'!$I$6-'СЕТ СН'!$I$23</f>
        <v>687.44158284000002</v>
      </c>
      <c r="S150" s="36">
        <f>SUMIFS(СВЦЭМ!$D$33:$D$776,СВЦЭМ!$A$33:$A$776,$A150,СВЦЭМ!$B$33:$B$776,S$119)+'СЕТ СН'!$I$11+СВЦЭМ!$D$10+'СЕТ СН'!$I$6-'СЕТ СН'!$I$23</f>
        <v>687.44158284000002</v>
      </c>
      <c r="T150" s="36">
        <f>SUMIFS(СВЦЭМ!$D$33:$D$776,СВЦЭМ!$A$33:$A$776,$A150,СВЦЭМ!$B$33:$B$776,T$119)+'СЕТ СН'!$I$11+СВЦЭМ!$D$10+'СЕТ СН'!$I$6-'СЕТ СН'!$I$23</f>
        <v>687.44158284000002</v>
      </c>
      <c r="U150" s="36">
        <f>SUMIFS(СВЦЭМ!$D$33:$D$776,СВЦЭМ!$A$33:$A$776,$A150,СВЦЭМ!$B$33:$B$776,U$119)+'СЕТ СН'!$I$11+СВЦЭМ!$D$10+'СЕТ СН'!$I$6-'СЕТ СН'!$I$23</f>
        <v>687.44158284000002</v>
      </c>
      <c r="V150" s="36">
        <f>SUMIFS(СВЦЭМ!$D$33:$D$776,СВЦЭМ!$A$33:$A$776,$A150,СВЦЭМ!$B$33:$B$776,V$119)+'СЕТ СН'!$I$11+СВЦЭМ!$D$10+'СЕТ СН'!$I$6-'СЕТ СН'!$I$23</f>
        <v>687.44158284000002</v>
      </c>
      <c r="W150" s="36">
        <f>SUMIFS(СВЦЭМ!$D$33:$D$776,СВЦЭМ!$A$33:$A$776,$A150,СВЦЭМ!$B$33:$B$776,W$119)+'СЕТ СН'!$I$11+СВЦЭМ!$D$10+'СЕТ СН'!$I$6-'СЕТ СН'!$I$23</f>
        <v>687.44158284000002</v>
      </c>
      <c r="X150" s="36">
        <f>SUMIFS(СВЦЭМ!$D$33:$D$776,СВЦЭМ!$A$33:$A$776,$A150,СВЦЭМ!$B$33:$B$776,X$119)+'СЕТ СН'!$I$11+СВЦЭМ!$D$10+'СЕТ СН'!$I$6-'СЕТ СН'!$I$23</f>
        <v>687.44158284000002</v>
      </c>
      <c r="Y150" s="36">
        <f>SUMIFS(СВЦЭМ!$D$33:$D$776,СВЦЭМ!$A$33:$A$776,$A150,СВЦЭМ!$B$33:$B$776,Y$119)+'СЕТ СН'!$I$11+СВЦЭМ!$D$10+'СЕТ СН'!$I$6-'СЕТ СН'!$I$23</f>
        <v>687.44158284000002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SUMIFS(СВЦЭМ!$E$33:$E$776,СВЦЭМ!$A$33:$A$776,$A156,СВЦЭМ!$B$33:$B$776,B$155)+'СЕТ СН'!$F$12</f>
        <v>154.82937584000001</v>
      </c>
      <c r="C156" s="36">
        <f>SUMIFS(СВЦЭМ!$E$33:$E$776,СВЦЭМ!$A$33:$A$776,$A156,СВЦЭМ!$B$33:$B$776,C$155)+'СЕТ СН'!$F$12</f>
        <v>163.84098705</v>
      </c>
      <c r="D156" s="36">
        <f>SUMIFS(СВЦЭМ!$E$33:$E$776,СВЦЭМ!$A$33:$A$776,$A156,СВЦЭМ!$B$33:$B$776,D$155)+'СЕТ СН'!$F$12</f>
        <v>167.61657525999999</v>
      </c>
      <c r="E156" s="36">
        <f>SUMIFS(СВЦЭМ!$E$33:$E$776,СВЦЭМ!$A$33:$A$776,$A156,СВЦЭМ!$B$33:$B$776,E$155)+'СЕТ СН'!$F$12</f>
        <v>170.14528084</v>
      </c>
      <c r="F156" s="36">
        <f>SUMIFS(СВЦЭМ!$E$33:$E$776,СВЦЭМ!$A$33:$A$776,$A156,СВЦЭМ!$B$33:$B$776,F$155)+'СЕТ СН'!$F$12</f>
        <v>170.84449452999999</v>
      </c>
      <c r="G156" s="36">
        <f>SUMIFS(СВЦЭМ!$E$33:$E$776,СВЦЭМ!$A$33:$A$776,$A156,СВЦЭМ!$B$33:$B$776,G$155)+'СЕТ СН'!$F$12</f>
        <v>167.04324294</v>
      </c>
      <c r="H156" s="36">
        <f>SUMIFS(СВЦЭМ!$E$33:$E$776,СВЦЭМ!$A$33:$A$776,$A156,СВЦЭМ!$B$33:$B$776,H$155)+'СЕТ СН'!$F$12</f>
        <v>165.07192545000001</v>
      </c>
      <c r="I156" s="36">
        <f>SUMIFS(СВЦЭМ!$E$33:$E$776,СВЦЭМ!$A$33:$A$776,$A156,СВЦЭМ!$B$33:$B$776,I$155)+'СЕТ СН'!$F$12</f>
        <v>161.81224671000001</v>
      </c>
      <c r="J156" s="36">
        <f>SUMIFS(СВЦЭМ!$E$33:$E$776,СВЦЭМ!$A$33:$A$776,$A156,СВЦЭМ!$B$33:$B$776,J$155)+'СЕТ СН'!$F$12</f>
        <v>156.76579029000001</v>
      </c>
      <c r="K156" s="36">
        <f>SUMIFS(СВЦЭМ!$E$33:$E$776,СВЦЭМ!$A$33:$A$776,$A156,СВЦЭМ!$B$33:$B$776,K$155)+'СЕТ СН'!$F$12</f>
        <v>154.19348223</v>
      </c>
      <c r="L156" s="36">
        <f>SUMIFS(СВЦЭМ!$E$33:$E$776,СВЦЭМ!$A$33:$A$776,$A156,СВЦЭМ!$B$33:$B$776,L$155)+'СЕТ СН'!$F$12</f>
        <v>155.30692722000001</v>
      </c>
      <c r="M156" s="36">
        <f>SUMIFS(СВЦЭМ!$E$33:$E$776,СВЦЭМ!$A$33:$A$776,$A156,СВЦЭМ!$B$33:$B$776,M$155)+'СЕТ СН'!$F$12</f>
        <v>155.84956120999999</v>
      </c>
      <c r="N156" s="36">
        <f>SUMIFS(СВЦЭМ!$E$33:$E$776,СВЦЭМ!$A$33:$A$776,$A156,СВЦЭМ!$B$33:$B$776,N$155)+'СЕТ СН'!$F$12</f>
        <v>157.00777747999999</v>
      </c>
      <c r="O156" s="36">
        <f>SUMIFS(СВЦЭМ!$E$33:$E$776,СВЦЭМ!$A$33:$A$776,$A156,СВЦЭМ!$B$33:$B$776,O$155)+'СЕТ СН'!$F$12</f>
        <v>156.60030096</v>
      </c>
      <c r="P156" s="36">
        <f>SUMIFS(СВЦЭМ!$E$33:$E$776,СВЦЭМ!$A$33:$A$776,$A156,СВЦЭМ!$B$33:$B$776,P$155)+'СЕТ СН'!$F$12</f>
        <v>157.91839088</v>
      </c>
      <c r="Q156" s="36">
        <f>SUMIFS(СВЦЭМ!$E$33:$E$776,СВЦЭМ!$A$33:$A$776,$A156,СВЦЭМ!$B$33:$B$776,Q$155)+'СЕТ СН'!$F$12</f>
        <v>157.36342617</v>
      </c>
      <c r="R156" s="36">
        <f>SUMIFS(СВЦЭМ!$E$33:$E$776,СВЦЭМ!$A$33:$A$776,$A156,СВЦЭМ!$B$33:$B$776,R$155)+'СЕТ СН'!$F$12</f>
        <v>148.61663917000001</v>
      </c>
      <c r="S156" s="36">
        <f>SUMIFS(СВЦЭМ!$E$33:$E$776,СВЦЭМ!$A$33:$A$776,$A156,СВЦЭМ!$B$33:$B$776,S$155)+'СЕТ СН'!$F$12</f>
        <v>144.88702709</v>
      </c>
      <c r="T156" s="36">
        <f>SUMIFS(СВЦЭМ!$E$33:$E$776,СВЦЭМ!$A$33:$A$776,$A156,СВЦЭМ!$B$33:$B$776,T$155)+'СЕТ СН'!$F$12</f>
        <v>140.56501600000001</v>
      </c>
      <c r="U156" s="36">
        <f>SUMIFS(СВЦЭМ!$E$33:$E$776,СВЦЭМ!$A$33:$A$776,$A156,СВЦЭМ!$B$33:$B$776,U$155)+'СЕТ СН'!$F$12</f>
        <v>140.34002369999999</v>
      </c>
      <c r="V156" s="36">
        <f>SUMIFS(СВЦЭМ!$E$33:$E$776,СВЦЭМ!$A$33:$A$776,$A156,СВЦЭМ!$B$33:$B$776,V$155)+'СЕТ СН'!$F$12</f>
        <v>141.95490974000001</v>
      </c>
      <c r="W156" s="36">
        <f>SUMIFS(СВЦЭМ!$E$33:$E$776,СВЦЭМ!$A$33:$A$776,$A156,СВЦЭМ!$B$33:$B$776,W$155)+'СЕТ СН'!$F$12</f>
        <v>145.27238032</v>
      </c>
      <c r="X156" s="36">
        <f>SUMIFS(СВЦЭМ!$E$33:$E$776,СВЦЭМ!$A$33:$A$776,$A156,СВЦЭМ!$B$33:$B$776,X$155)+'СЕТ СН'!$F$12</f>
        <v>148.17109866000001</v>
      </c>
      <c r="Y156" s="36">
        <f>SUMIFS(СВЦЭМ!$E$33:$E$776,СВЦЭМ!$A$33:$A$776,$A156,СВЦЭМ!$B$33:$B$776,Y$155)+'СЕТ СН'!$F$12</f>
        <v>153.79805644000001</v>
      </c>
      <c r="AA156" s="45"/>
    </row>
    <row r="157" spans="1:27" ht="15.75" x14ac:dyDescent="0.2">
      <c r="A157" s="35">
        <f>A156+1</f>
        <v>43771</v>
      </c>
      <c r="B157" s="36">
        <f>SUMIFS(СВЦЭМ!$E$33:$E$776,СВЦЭМ!$A$33:$A$776,$A157,СВЦЭМ!$B$33:$B$776,B$155)+'СЕТ СН'!$F$12</f>
        <v>157.32770894999999</v>
      </c>
      <c r="C157" s="36">
        <f>SUMIFS(СВЦЭМ!$E$33:$E$776,СВЦЭМ!$A$33:$A$776,$A157,СВЦЭМ!$B$33:$B$776,C$155)+'СЕТ СН'!$F$12</f>
        <v>165.07353502999999</v>
      </c>
      <c r="D157" s="36">
        <f>SUMIFS(СВЦЭМ!$E$33:$E$776,СВЦЭМ!$A$33:$A$776,$A157,СВЦЭМ!$B$33:$B$776,D$155)+'СЕТ СН'!$F$12</f>
        <v>169.65406576999999</v>
      </c>
      <c r="E157" s="36">
        <f>SUMIFS(СВЦЭМ!$E$33:$E$776,СВЦЭМ!$A$33:$A$776,$A157,СВЦЭМ!$B$33:$B$776,E$155)+'СЕТ СН'!$F$12</f>
        <v>171.66432560999999</v>
      </c>
      <c r="F157" s="36">
        <f>SUMIFS(СВЦЭМ!$E$33:$E$776,СВЦЭМ!$A$33:$A$776,$A157,СВЦЭМ!$B$33:$B$776,F$155)+'СЕТ СН'!$F$12</f>
        <v>168.57584484</v>
      </c>
      <c r="G157" s="36">
        <f>SUMIFS(СВЦЭМ!$E$33:$E$776,СВЦЭМ!$A$33:$A$776,$A157,СВЦЭМ!$B$33:$B$776,G$155)+'СЕТ СН'!$F$12</f>
        <v>165.90726265000001</v>
      </c>
      <c r="H157" s="36">
        <f>SUMIFS(СВЦЭМ!$E$33:$E$776,СВЦЭМ!$A$33:$A$776,$A157,СВЦЭМ!$B$33:$B$776,H$155)+'СЕТ СН'!$F$12</f>
        <v>161.43389228000001</v>
      </c>
      <c r="I157" s="36">
        <f>SUMIFS(СВЦЭМ!$E$33:$E$776,СВЦЭМ!$A$33:$A$776,$A157,СВЦЭМ!$B$33:$B$776,I$155)+'СЕТ СН'!$F$12</f>
        <v>159.62141303000001</v>
      </c>
      <c r="J157" s="36">
        <f>SUMIFS(СВЦЭМ!$E$33:$E$776,СВЦЭМ!$A$33:$A$776,$A157,СВЦЭМ!$B$33:$B$776,J$155)+'СЕТ СН'!$F$12</f>
        <v>156.63306763</v>
      </c>
      <c r="K157" s="36">
        <f>SUMIFS(СВЦЭМ!$E$33:$E$776,СВЦЭМ!$A$33:$A$776,$A157,СВЦЭМ!$B$33:$B$776,K$155)+'СЕТ СН'!$F$12</f>
        <v>150.73361405</v>
      </c>
      <c r="L157" s="36">
        <f>SUMIFS(СВЦЭМ!$E$33:$E$776,СВЦЭМ!$A$33:$A$776,$A157,СВЦЭМ!$B$33:$B$776,L$155)+'СЕТ СН'!$F$12</f>
        <v>147.78294951000001</v>
      </c>
      <c r="M157" s="36">
        <f>SUMIFS(СВЦЭМ!$E$33:$E$776,СВЦЭМ!$A$33:$A$776,$A157,СВЦЭМ!$B$33:$B$776,M$155)+'СЕТ СН'!$F$12</f>
        <v>150.07062601999999</v>
      </c>
      <c r="N157" s="36">
        <f>SUMIFS(СВЦЭМ!$E$33:$E$776,СВЦЭМ!$A$33:$A$776,$A157,СВЦЭМ!$B$33:$B$776,N$155)+'СЕТ СН'!$F$12</f>
        <v>149.81755949999999</v>
      </c>
      <c r="O157" s="36">
        <f>SUMIFS(СВЦЭМ!$E$33:$E$776,СВЦЭМ!$A$33:$A$776,$A157,СВЦЭМ!$B$33:$B$776,O$155)+'СЕТ СН'!$F$12</f>
        <v>151.00899874999999</v>
      </c>
      <c r="P157" s="36">
        <f>SUMIFS(СВЦЭМ!$E$33:$E$776,СВЦЭМ!$A$33:$A$776,$A157,СВЦЭМ!$B$33:$B$776,P$155)+'СЕТ СН'!$F$12</f>
        <v>152.51850327</v>
      </c>
      <c r="Q157" s="36">
        <f>SUMIFS(СВЦЭМ!$E$33:$E$776,СВЦЭМ!$A$33:$A$776,$A157,СВЦЭМ!$B$33:$B$776,Q$155)+'СЕТ СН'!$F$12</f>
        <v>148.93436853</v>
      </c>
      <c r="R157" s="36">
        <f>SUMIFS(СВЦЭМ!$E$33:$E$776,СВЦЭМ!$A$33:$A$776,$A157,СВЦЭМ!$B$33:$B$776,R$155)+'СЕТ СН'!$F$12</f>
        <v>139.94746592999999</v>
      </c>
      <c r="S157" s="36">
        <f>SUMIFS(СВЦЭМ!$E$33:$E$776,СВЦЭМ!$A$33:$A$776,$A157,СВЦЭМ!$B$33:$B$776,S$155)+'СЕТ СН'!$F$12</f>
        <v>135.76657369</v>
      </c>
      <c r="T157" s="36">
        <f>SUMIFS(СВЦЭМ!$E$33:$E$776,СВЦЭМ!$A$33:$A$776,$A157,СВЦЭМ!$B$33:$B$776,T$155)+'СЕТ СН'!$F$12</f>
        <v>134.23892531999999</v>
      </c>
      <c r="U157" s="36">
        <f>SUMIFS(СВЦЭМ!$E$33:$E$776,СВЦЭМ!$A$33:$A$776,$A157,СВЦЭМ!$B$33:$B$776,U$155)+'СЕТ СН'!$F$12</f>
        <v>134.20563633</v>
      </c>
      <c r="V157" s="36">
        <f>SUMIFS(СВЦЭМ!$E$33:$E$776,СВЦЭМ!$A$33:$A$776,$A157,СВЦЭМ!$B$33:$B$776,V$155)+'СЕТ СН'!$F$12</f>
        <v>134.52025477000001</v>
      </c>
      <c r="W157" s="36">
        <f>SUMIFS(СВЦЭМ!$E$33:$E$776,СВЦЭМ!$A$33:$A$776,$A157,СВЦЭМ!$B$33:$B$776,W$155)+'СЕТ СН'!$F$12</f>
        <v>140.38759825</v>
      </c>
      <c r="X157" s="36">
        <f>SUMIFS(СВЦЭМ!$E$33:$E$776,СВЦЭМ!$A$33:$A$776,$A157,СВЦЭМ!$B$33:$B$776,X$155)+'СЕТ СН'!$F$12</f>
        <v>143.20748162999999</v>
      </c>
      <c r="Y157" s="36">
        <f>SUMIFS(СВЦЭМ!$E$33:$E$776,СВЦЭМ!$A$33:$A$776,$A157,СВЦЭМ!$B$33:$B$776,Y$155)+'СЕТ СН'!$F$12</f>
        <v>148.63669579</v>
      </c>
    </row>
    <row r="158" spans="1:27" ht="15.75" x14ac:dyDescent="0.2">
      <c r="A158" s="35">
        <f t="shared" ref="A158:A186" si="4">A157+1</f>
        <v>43772</v>
      </c>
      <c r="B158" s="36">
        <f>SUMIFS(СВЦЭМ!$E$33:$E$776,СВЦЭМ!$A$33:$A$776,$A158,СВЦЭМ!$B$33:$B$776,B$155)+'СЕТ СН'!$F$12</f>
        <v>145.59390137</v>
      </c>
      <c r="C158" s="36">
        <f>SUMIFS(СВЦЭМ!$E$33:$E$776,СВЦЭМ!$A$33:$A$776,$A158,СВЦЭМ!$B$33:$B$776,C$155)+'СЕТ СН'!$F$12</f>
        <v>153.69891376000001</v>
      </c>
      <c r="D158" s="36">
        <f>SUMIFS(СВЦЭМ!$E$33:$E$776,СВЦЭМ!$A$33:$A$776,$A158,СВЦЭМ!$B$33:$B$776,D$155)+'СЕТ СН'!$F$12</f>
        <v>156.94069468000001</v>
      </c>
      <c r="E158" s="36">
        <f>SUMIFS(СВЦЭМ!$E$33:$E$776,СВЦЭМ!$A$33:$A$776,$A158,СВЦЭМ!$B$33:$B$776,E$155)+'СЕТ СН'!$F$12</f>
        <v>157.91781520999999</v>
      </c>
      <c r="F158" s="36">
        <f>SUMIFS(СВЦЭМ!$E$33:$E$776,СВЦЭМ!$A$33:$A$776,$A158,СВЦЭМ!$B$33:$B$776,F$155)+'СЕТ СН'!$F$12</f>
        <v>161.29172475999999</v>
      </c>
      <c r="G158" s="36">
        <f>SUMIFS(СВЦЭМ!$E$33:$E$776,СВЦЭМ!$A$33:$A$776,$A158,СВЦЭМ!$B$33:$B$776,G$155)+'СЕТ СН'!$F$12</f>
        <v>158.5605989</v>
      </c>
      <c r="H158" s="36">
        <f>SUMIFS(СВЦЭМ!$E$33:$E$776,СВЦЭМ!$A$33:$A$776,$A158,СВЦЭМ!$B$33:$B$776,H$155)+'СЕТ СН'!$F$12</f>
        <v>155.53202322999999</v>
      </c>
      <c r="I158" s="36">
        <f>SUMIFS(СВЦЭМ!$E$33:$E$776,СВЦЭМ!$A$33:$A$776,$A158,СВЦЭМ!$B$33:$B$776,I$155)+'СЕТ СН'!$F$12</f>
        <v>153.59332071</v>
      </c>
      <c r="J158" s="36">
        <f>SUMIFS(СВЦЭМ!$E$33:$E$776,СВЦЭМ!$A$33:$A$776,$A158,СВЦЭМ!$B$33:$B$776,J$155)+'СЕТ СН'!$F$12</f>
        <v>146.06956382999999</v>
      </c>
      <c r="K158" s="36">
        <f>SUMIFS(СВЦЭМ!$E$33:$E$776,СВЦЭМ!$A$33:$A$776,$A158,СВЦЭМ!$B$33:$B$776,K$155)+'СЕТ СН'!$F$12</f>
        <v>136.81535284</v>
      </c>
      <c r="L158" s="36">
        <f>SUMIFS(СВЦЭМ!$E$33:$E$776,СВЦЭМ!$A$33:$A$776,$A158,СВЦЭМ!$B$33:$B$776,L$155)+'СЕТ СН'!$F$12</f>
        <v>133.95584278999999</v>
      </c>
      <c r="M158" s="36">
        <f>SUMIFS(СВЦЭМ!$E$33:$E$776,СВЦЭМ!$A$33:$A$776,$A158,СВЦЭМ!$B$33:$B$776,M$155)+'СЕТ СН'!$F$12</f>
        <v>134.46104030999999</v>
      </c>
      <c r="N158" s="36">
        <f>SUMIFS(СВЦЭМ!$E$33:$E$776,СВЦЭМ!$A$33:$A$776,$A158,СВЦЭМ!$B$33:$B$776,N$155)+'СЕТ СН'!$F$12</f>
        <v>135.28381619999999</v>
      </c>
      <c r="O158" s="36">
        <f>SUMIFS(СВЦЭМ!$E$33:$E$776,СВЦЭМ!$A$33:$A$776,$A158,СВЦЭМ!$B$33:$B$776,O$155)+'СЕТ СН'!$F$12</f>
        <v>136.03554377</v>
      </c>
      <c r="P158" s="36">
        <f>SUMIFS(СВЦЭМ!$E$33:$E$776,СВЦЭМ!$A$33:$A$776,$A158,СВЦЭМ!$B$33:$B$776,P$155)+'СЕТ СН'!$F$12</f>
        <v>137.45385210000001</v>
      </c>
      <c r="Q158" s="36">
        <f>SUMIFS(СВЦЭМ!$E$33:$E$776,СВЦЭМ!$A$33:$A$776,$A158,СВЦЭМ!$B$33:$B$776,Q$155)+'СЕТ СН'!$F$12</f>
        <v>136.09908200000001</v>
      </c>
      <c r="R158" s="36">
        <f>SUMIFS(СВЦЭМ!$E$33:$E$776,СВЦЭМ!$A$33:$A$776,$A158,СВЦЭМ!$B$33:$B$776,R$155)+'СЕТ СН'!$F$12</f>
        <v>128.90186324000001</v>
      </c>
      <c r="S158" s="36">
        <f>SUMIFS(СВЦЭМ!$E$33:$E$776,СВЦЭМ!$A$33:$A$776,$A158,СВЦЭМ!$B$33:$B$776,S$155)+'СЕТ СН'!$F$12</f>
        <v>123.34947593</v>
      </c>
      <c r="T158" s="36">
        <f>SUMIFS(СВЦЭМ!$E$33:$E$776,СВЦЭМ!$A$33:$A$776,$A158,СВЦЭМ!$B$33:$B$776,T$155)+'СЕТ СН'!$F$12</f>
        <v>119.83673417999999</v>
      </c>
      <c r="U158" s="36">
        <f>SUMIFS(СВЦЭМ!$E$33:$E$776,СВЦЭМ!$A$33:$A$776,$A158,СВЦЭМ!$B$33:$B$776,U$155)+'СЕТ СН'!$F$12</f>
        <v>119.94989332999999</v>
      </c>
      <c r="V158" s="36">
        <f>SUMIFS(СВЦЭМ!$E$33:$E$776,СВЦЭМ!$A$33:$A$776,$A158,СВЦЭМ!$B$33:$B$776,V$155)+'СЕТ СН'!$F$12</f>
        <v>122.2757335</v>
      </c>
      <c r="W158" s="36">
        <f>SUMIFS(СВЦЭМ!$E$33:$E$776,СВЦЭМ!$A$33:$A$776,$A158,СВЦЭМ!$B$33:$B$776,W$155)+'СЕТ СН'!$F$12</f>
        <v>123.84122161000001</v>
      </c>
      <c r="X158" s="36">
        <f>SUMIFS(СВЦЭМ!$E$33:$E$776,СВЦЭМ!$A$33:$A$776,$A158,СВЦЭМ!$B$33:$B$776,X$155)+'СЕТ СН'!$F$12</f>
        <v>126.53584007000001</v>
      </c>
      <c r="Y158" s="36">
        <f>SUMIFS(СВЦЭМ!$E$33:$E$776,СВЦЭМ!$A$33:$A$776,$A158,СВЦЭМ!$B$33:$B$776,Y$155)+'СЕТ СН'!$F$12</f>
        <v>135.33580277999999</v>
      </c>
    </row>
    <row r="159" spans="1:27" ht="15.75" x14ac:dyDescent="0.2">
      <c r="A159" s="35">
        <f t="shared" si="4"/>
        <v>43773</v>
      </c>
      <c r="B159" s="36">
        <f>SUMIFS(СВЦЭМ!$E$33:$E$776,СВЦЭМ!$A$33:$A$776,$A159,СВЦЭМ!$B$33:$B$776,B$155)+'СЕТ СН'!$F$12</f>
        <v>151.17449199000001</v>
      </c>
      <c r="C159" s="36">
        <f>SUMIFS(СВЦЭМ!$E$33:$E$776,СВЦЭМ!$A$33:$A$776,$A159,СВЦЭМ!$B$33:$B$776,C$155)+'СЕТ СН'!$F$12</f>
        <v>157.8889097</v>
      </c>
      <c r="D159" s="36">
        <f>SUMIFS(СВЦЭМ!$E$33:$E$776,СВЦЭМ!$A$33:$A$776,$A159,СВЦЭМ!$B$33:$B$776,D$155)+'СЕТ СН'!$F$12</f>
        <v>160.20670730000001</v>
      </c>
      <c r="E159" s="36">
        <f>SUMIFS(СВЦЭМ!$E$33:$E$776,СВЦЭМ!$A$33:$A$776,$A159,СВЦЭМ!$B$33:$B$776,E$155)+'СЕТ СН'!$F$12</f>
        <v>165.10181767</v>
      </c>
      <c r="F159" s="36">
        <f>SUMIFS(СВЦЭМ!$E$33:$E$776,СВЦЭМ!$A$33:$A$776,$A159,СВЦЭМ!$B$33:$B$776,F$155)+'СЕТ СН'!$F$12</f>
        <v>165.45112786999999</v>
      </c>
      <c r="G159" s="36">
        <f>SUMIFS(СВЦЭМ!$E$33:$E$776,СВЦЭМ!$A$33:$A$776,$A159,СВЦЭМ!$B$33:$B$776,G$155)+'СЕТ СН'!$F$12</f>
        <v>158.50980279000001</v>
      </c>
      <c r="H159" s="36">
        <f>SUMIFS(СВЦЭМ!$E$33:$E$776,СВЦЭМ!$A$33:$A$776,$A159,СВЦЭМ!$B$33:$B$776,H$155)+'СЕТ СН'!$F$12</f>
        <v>151.84859279</v>
      </c>
      <c r="I159" s="36">
        <f>SUMIFS(СВЦЭМ!$E$33:$E$776,СВЦЭМ!$A$33:$A$776,$A159,СВЦЭМ!$B$33:$B$776,I$155)+'СЕТ СН'!$F$12</f>
        <v>149.87811288</v>
      </c>
      <c r="J159" s="36">
        <f>SUMIFS(СВЦЭМ!$E$33:$E$776,СВЦЭМ!$A$33:$A$776,$A159,СВЦЭМ!$B$33:$B$776,J$155)+'СЕТ СН'!$F$12</f>
        <v>146.43924935000001</v>
      </c>
      <c r="K159" s="36">
        <f>SUMIFS(СВЦЭМ!$E$33:$E$776,СВЦЭМ!$A$33:$A$776,$A159,СВЦЭМ!$B$33:$B$776,K$155)+'СЕТ СН'!$F$12</f>
        <v>140.64720364999999</v>
      </c>
      <c r="L159" s="36">
        <f>SUMIFS(СВЦЭМ!$E$33:$E$776,СВЦЭМ!$A$33:$A$776,$A159,СВЦЭМ!$B$33:$B$776,L$155)+'СЕТ СН'!$F$12</f>
        <v>137.54053715000001</v>
      </c>
      <c r="M159" s="36">
        <f>SUMIFS(СВЦЭМ!$E$33:$E$776,СВЦЭМ!$A$33:$A$776,$A159,СВЦЭМ!$B$33:$B$776,M$155)+'СЕТ СН'!$F$12</f>
        <v>137.83483604</v>
      </c>
      <c r="N159" s="36">
        <f>SUMIFS(СВЦЭМ!$E$33:$E$776,СВЦЭМ!$A$33:$A$776,$A159,СВЦЭМ!$B$33:$B$776,N$155)+'СЕТ СН'!$F$12</f>
        <v>138.20802455</v>
      </c>
      <c r="O159" s="36">
        <f>SUMIFS(СВЦЭМ!$E$33:$E$776,СВЦЭМ!$A$33:$A$776,$A159,СВЦЭМ!$B$33:$B$776,O$155)+'СЕТ СН'!$F$12</f>
        <v>138.95009898000001</v>
      </c>
      <c r="P159" s="36">
        <f>SUMIFS(СВЦЭМ!$E$33:$E$776,СВЦЭМ!$A$33:$A$776,$A159,СВЦЭМ!$B$33:$B$776,P$155)+'СЕТ СН'!$F$12</f>
        <v>142.69662776000001</v>
      </c>
      <c r="Q159" s="36">
        <f>SUMIFS(СВЦЭМ!$E$33:$E$776,СВЦЭМ!$A$33:$A$776,$A159,СВЦЭМ!$B$33:$B$776,Q$155)+'СЕТ СН'!$F$12</f>
        <v>143.4657493</v>
      </c>
      <c r="R159" s="36">
        <f>SUMIFS(СВЦЭМ!$E$33:$E$776,СВЦЭМ!$A$33:$A$776,$A159,СВЦЭМ!$B$33:$B$776,R$155)+'СЕТ СН'!$F$12</f>
        <v>135.32669673000001</v>
      </c>
      <c r="S159" s="36">
        <f>SUMIFS(СВЦЭМ!$E$33:$E$776,СВЦЭМ!$A$33:$A$776,$A159,СВЦЭМ!$B$33:$B$776,S$155)+'СЕТ СН'!$F$12</f>
        <v>128.74127614</v>
      </c>
      <c r="T159" s="36">
        <f>SUMIFS(СВЦЭМ!$E$33:$E$776,СВЦЭМ!$A$33:$A$776,$A159,СВЦЭМ!$B$33:$B$776,T$155)+'СЕТ СН'!$F$12</f>
        <v>126.00610215</v>
      </c>
      <c r="U159" s="36">
        <f>SUMIFS(СВЦЭМ!$E$33:$E$776,СВЦЭМ!$A$33:$A$776,$A159,СВЦЭМ!$B$33:$B$776,U$155)+'СЕТ СН'!$F$12</f>
        <v>124.71645276</v>
      </c>
      <c r="V159" s="36">
        <f>SUMIFS(СВЦЭМ!$E$33:$E$776,СВЦЭМ!$A$33:$A$776,$A159,СВЦЭМ!$B$33:$B$776,V$155)+'СЕТ СН'!$F$12</f>
        <v>126.54014841999999</v>
      </c>
      <c r="W159" s="36">
        <f>SUMIFS(СВЦЭМ!$E$33:$E$776,СВЦЭМ!$A$33:$A$776,$A159,СВЦЭМ!$B$33:$B$776,W$155)+'СЕТ СН'!$F$12</f>
        <v>130.31064712</v>
      </c>
      <c r="X159" s="36">
        <f>SUMIFS(СВЦЭМ!$E$33:$E$776,СВЦЭМ!$A$33:$A$776,$A159,СВЦЭМ!$B$33:$B$776,X$155)+'СЕТ СН'!$F$12</f>
        <v>133.28007153999999</v>
      </c>
      <c r="Y159" s="36">
        <f>SUMIFS(СВЦЭМ!$E$33:$E$776,СВЦЭМ!$A$33:$A$776,$A159,СВЦЭМ!$B$33:$B$776,Y$155)+'СЕТ СН'!$F$12</f>
        <v>139.80927445</v>
      </c>
    </row>
    <row r="160" spans="1:27" ht="15.75" x14ac:dyDescent="0.2">
      <c r="A160" s="35">
        <f t="shared" si="4"/>
        <v>43774</v>
      </c>
      <c r="B160" s="36">
        <f>SUMIFS(СВЦЭМ!$E$33:$E$776,СВЦЭМ!$A$33:$A$776,$A160,СВЦЭМ!$B$33:$B$776,B$155)+'СЕТ СН'!$F$12</f>
        <v>161.79804673000001</v>
      </c>
      <c r="C160" s="36">
        <f>SUMIFS(СВЦЭМ!$E$33:$E$776,СВЦЭМ!$A$33:$A$776,$A160,СВЦЭМ!$B$33:$B$776,C$155)+'СЕТ СН'!$F$12</f>
        <v>165.79857373999999</v>
      </c>
      <c r="D160" s="36">
        <f>SUMIFS(СВЦЭМ!$E$33:$E$776,СВЦЭМ!$A$33:$A$776,$A160,СВЦЭМ!$B$33:$B$776,D$155)+'СЕТ СН'!$F$12</f>
        <v>164.12288669</v>
      </c>
      <c r="E160" s="36">
        <f>SUMIFS(СВЦЭМ!$E$33:$E$776,СВЦЭМ!$A$33:$A$776,$A160,СВЦЭМ!$B$33:$B$776,E$155)+'СЕТ СН'!$F$12</f>
        <v>165.24818116</v>
      </c>
      <c r="F160" s="36">
        <f>SUMIFS(СВЦЭМ!$E$33:$E$776,СВЦЭМ!$A$33:$A$776,$A160,СВЦЭМ!$B$33:$B$776,F$155)+'СЕТ СН'!$F$12</f>
        <v>165.68203790000001</v>
      </c>
      <c r="G160" s="36">
        <f>SUMIFS(СВЦЭМ!$E$33:$E$776,СВЦЭМ!$A$33:$A$776,$A160,СВЦЭМ!$B$33:$B$776,G$155)+'СЕТ СН'!$F$12</f>
        <v>161.84418024999999</v>
      </c>
      <c r="H160" s="36">
        <f>SUMIFS(СВЦЭМ!$E$33:$E$776,СВЦЭМ!$A$33:$A$776,$A160,СВЦЭМ!$B$33:$B$776,H$155)+'СЕТ СН'!$F$12</f>
        <v>153.04116354999999</v>
      </c>
      <c r="I160" s="36">
        <f>SUMIFS(СВЦЭМ!$E$33:$E$776,СВЦЭМ!$A$33:$A$776,$A160,СВЦЭМ!$B$33:$B$776,I$155)+'СЕТ СН'!$F$12</f>
        <v>155.75976102999999</v>
      </c>
      <c r="J160" s="36">
        <f>SUMIFS(СВЦЭМ!$E$33:$E$776,СВЦЭМ!$A$33:$A$776,$A160,СВЦЭМ!$B$33:$B$776,J$155)+'СЕТ СН'!$F$12</f>
        <v>152.17952455</v>
      </c>
      <c r="K160" s="36">
        <f>SUMIFS(СВЦЭМ!$E$33:$E$776,СВЦЭМ!$A$33:$A$776,$A160,СВЦЭМ!$B$33:$B$776,K$155)+'СЕТ СН'!$F$12</f>
        <v>146.95300012999999</v>
      </c>
      <c r="L160" s="36">
        <f>SUMIFS(СВЦЭМ!$E$33:$E$776,СВЦЭМ!$A$33:$A$776,$A160,СВЦЭМ!$B$33:$B$776,L$155)+'СЕТ СН'!$F$12</f>
        <v>146.27275154</v>
      </c>
      <c r="M160" s="36">
        <f>SUMIFS(СВЦЭМ!$E$33:$E$776,СВЦЭМ!$A$33:$A$776,$A160,СВЦЭМ!$B$33:$B$776,M$155)+'СЕТ СН'!$F$12</f>
        <v>147.27786116999999</v>
      </c>
      <c r="N160" s="36">
        <f>SUMIFS(СВЦЭМ!$E$33:$E$776,СВЦЭМ!$A$33:$A$776,$A160,СВЦЭМ!$B$33:$B$776,N$155)+'СЕТ СН'!$F$12</f>
        <v>147.19324940999999</v>
      </c>
      <c r="O160" s="36">
        <f>SUMIFS(СВЦЭМ!$E$33:$E$776,СВЦЭМ!$A$33:$A$776,$A160,СВЦЭМ!$B$33:$B$776,O$155)+'СЕТ СН'!$F$12</f>
        <v>150.40586587999999</v>
      </c>
      <c r="P160" s="36">
        <f>SUMIFS(СВЦЭМ!$E$33:$E$776,СВЦЭМ!$A$33:$A$776,$A160,СВЦЭМ!$B$33:$B$776,P$155)+'СЕТ СН'!$F$12</f>
        <v>151.34908326999999</v>
      </c>
      <c r="Q160" s="36">
        <f>SUMIFS(СВЦЭМ!$E$33:$E$776,СВЦЭМ!$A$33:$A$776,$A160,СВЦЭМ!$B$33:$B$776,Q$155)+'СЕТ СН'!$F$12</f>
        <v>148.46035151000001</v>
      </c>
      <c r="R160" s="36">
        <f>SUMIFS(СВЦЭМ!$E$33:$E$776,СВЦЭМ!$A$33:$A$776,$A160,СВЦЭМ!$B$33:$B$776,R$155)+'СЕТ СН'!$F$12</f>
        <v>137.9222498</v>
      </c>
      <c r="S160" s="36">
        <f>SUMIFS(СВЦЭМ!$E$33:$E$776,СВЦЭМ!$A$33:$A$776,$A160,СВЦЭМ!$B$33:$B$776,S$155)+'СЕТ СН'!$F$12</f>
        <v>132.40478804</v>
      </c>
      <c r="T160" s="36">
        <f>SUMIFS(СВЦЭМ!$E$33:$E$776,СВЦЭМ!$A$33:$A$776,$A160,СВЦЭМ!$B$33:$B$776,T$155)+'СЕТ СН'!$F$12</f>
        <v>134.67229474000001</v>
      </c>
      <c r="U160" s="36">
        <f>SUMIFS(СВЦЭМ!$E$33:$E$776,СВЦЭМ!$A$33:$A$776,$A160,СВЦЭМ!$B$33:$B$776,U$155)+'СЕТ СН'!$F$12</f>
        <v>135.49108315999999</v>
      </c>
      <c r="V160" s="36">
        <f>SUMIFS(СВЦЭМ!$E$33:$E$776,СВЦЭМ!$A$33:$A$776,$A160,СВЦЭМ!$B$33:$B$776,V$155)+'СЕТ СН'!$F$12</f>
        <v>133.62001504</v>
      </c>
      <c r="W160" s="36">
        <f>SUMIFS(СВЦЭМ!$E$33:$E$776,СВЦЭМ!$A$33:$A$776,$A160,СВЦЭМ!$B$33:$B$776,W$155)+'СЕТ СН'!$F$12</f>
        <v>135.00680044000001</v>
      </c>
      <c r="X160" s="36">
        <f>SUMIFS(СВЦЭМ!$E$33:$E$776,СВЦЭМ!$A$33:$A$776,$A160,СВЦЭМ!$B$33:$B$776,X$155)+'СЕТ СН'!$F$12</f>
        <v>138.51574711000001</v>
      </c>
      <c r="Y160" s="36">
        <f>SUMIFS(СВЦЭМ!$E$33:$E$776,СВЦЭМ!$A$33:$A$776,$A160,СВЦЭМ!$B$33:$B$776,Y$155)+'СЕТ СН'!$F$12</f>
        <v>146.66624231</v>
      </c>
    </row>
    <row r="161" spans="1:25" ht="15.75" x14ac:dyDescent="0.2">
      <c r="A161" s="35">
        <f t="shared" si="4"/>
        <v>43775</v>
      </c>
      <c r="B161" s="36">
        <f>SUMIFS(СВЦЭМ!$E$33:$E$776,СВЦЭМ!$A$33:$A$776,$A161,СВЦЭМ!$B$33:$B$776,B$155)+'СЕТ СН'!$F$12</f>
        <v>146.01625748999999</v>
      </c>
      <c r="C161" s="36">
        <f>SUMIFS(СВЦЭМ!$E$33:$E$776,СВЦЭМ!$A$33:$A$776,$A161,СВЦЭМ!$B$33:$B$776,C$155)+'СЕТ СН'!$F$12</f>
        <v>150.19352527999999</v>
      </c>
      <c r="D161" s="36">
        <f>SUMIFS(СВЦЭМ!$E$33:$E$776,СВЦЭМ!$A$33:$A$776,$A161,СВЦЭМ!$B$33:$B$776,D$155)+'СЕТ СН'!$F$12</f>
        <v>152.98797324</v>
      </c>
      <c r="E161" s="36">
        <f>SUMIFS(СВЦЭМ!$E$33:$E$776,СВЦЭМ!$A$33:$A$776,$A161,СВЦЭМ!$B$33:$B$776,E$155)+'СЕТ СН'!$F$12</f>
        <v>154.52704242999999</v>
      </c>
      <c r="F161" s="36">
        <f>SUMIFS(СВЦЭМ!$E$33:$E$776,СВЦЭМ!$A$33:$A$776,$A161,СВЦЭМ!$B$33:$B$776,F$155)+'СЕТ СН'!$F$12</f>
        <v>155.41997642000001</v>
      </c>
      <c r="G161" s="36">
        <f>SUMIFS(СВЦЭМ!$E$33:$E$776,СВЦЭМ!$A$33:$A$776,$A161,СВЦЭМ!$B$33:$B$776,G$155)+'СЕТ СН'!$F$12</f>
        <v>152.07613388999999</v>
      </c>
      <c r="H161" s="36">
        <f>SUMIFS(СВЦЭМ!$E$33:$E$776,СВЦЭМ!$A$33:$A$776,$A161,СВЦЭМ!$B$33:$B$776,H$155)+'СЕТ СН'!$F$12</f>
        <v>146.19305229</v>
      </c>
      <c r="I161" s="36">
        <f>SUMIFS(СВЦЭМ!$E$33:$E$776,СВЦЭМ!$A$33:$A$776,$A161,СВЦЭМ!$B$33:$B$776,I$155)+'СЕТ СН'!$F$12</f>
        <v>139.86934930999999</v>
      </c>
      <c r="J161" s="36">
        <f>SUMIFS(СВЦЭМ!$E$33:$E$776,СВЦЭМ!$A$33:$A$776,$A161,СВЦЭМ!$B$33:$B$776,J$155)+'СЕТ СН'!$F$12</f>
        <v>138.30440515999999</v>
      </c>
      <c r="K161" s="36">
        <f>SUMIFS(СВЦЭМ!$E$33:$E$776,СВЦЭМ!$A$33:$A$776,$A161,СВЦЭМ!$B$33:$B$776,K$155)+'СЕТ СН'!$F$12</f>
        <v>137.40915408000001</v>
      </c>
      <c r="L161" s="36">
        <f>SUMIFS(СВЦЭМ!$E$33:$E$776,СВЦЭМ!$A$33:$A$776,$A161,СВЦЭМ!$B$33:$B$776,L$155)+'СЕТ СН'!$F$12</f>
        <v>140.94763262000001</v>
      </c>
      <c r="M161" s="36">
        <f>SUMIFS(СВЦЭМ!$E$33:$E$776,СВЦЭМ!$A$33:$A$776,$A161,СВЦЭМ!$B$33:$B$776,M$155)+'СЕТ СН'!$F$12</f>
        <v>147.44736214</v>
      </c>
      <c r="N161" s="36">
        <f>SUMIFS(СВЦЭМ!$E$33:$E$776,СВЦЭМ!$A$33:$A$776,$A161,СВЦЭМ!$B$33:$B$776,N$155)+'СЕТ СН'!$F$12</f>
        <v>149.48277716000001</v>
      </c>
      <c r="O161" s="36">
        <f>SUMIFS(СВЦЭМ!$E$33:$E$776,СВЦЭМ!$A$33:$A$776,$A161,СВЦЭМ!$B$33:$B$776,O$155)+'СЕТ СН'!$F$12</f>
        <v>150.1377967</v>
      </c>
      <c r="P161" s="36">
        <f>SUMIFS(СВЦЭМ!$E$33:$E$776,СВЦЭМ!$A$33:$A$776,$A161,СВЦЭМ!$B$33:$B$776,P$155)+'СЕТ СН'!$F$12</f>
        <v>152.12151994000001</v>
      </c>
      <c r="Q161" s="36">
        <f>SUMIFS(СВЦЭМ!$E$33:$E$776,СВЦЭМ!$A$33:$A$776,$A161,СВЦЭМ!$B$33:$B$776,Q$155)+'СЕТ СН'!$F$12</f>
        <v>149.41425394000001</v>
      </c>
      <c r="R161" s="36">
        <f>SUMIFS(СВЦЭМ!$E$33:$E$776,СВЦЭМ!$A$33:$A$776,$A161,СВЦЭМ!$B$33:$B$776,R$155)+'СЕТ СН'!$F$12</f>
        <v>141.31991571</v>
      </c>
      <c r="S161" s="36">
        <f>SUMIFS(СВЦЭМ!$E$33:$E$776,СВЦЭМ!$A$33:$A$776,$A161,СВЦЭМ!$B$33:$B$776,S$155)+'СЕТ СН'!$F$12</f>
        <v>137.46543482999999</v>
      </c>
      <c r="T161" s="36">
        <f>SUMIFS(СВЦЭМ!$E$33:$E$776,СВЦЭМ!$A$33:$A$776,$A161,СВЦЭМ!$B$33:$B$776,T$155)+'СЕТ СН'!$F$12</f>
        <v>142.34938946</v>
      </c>
      <c r="U161" s="36">
        <f>SUMIFS(СВЦЭМ!$E$33:$E$776,СВЦЭМ!$A$33:$A$776,$A161,СВЦЭМ!$B$33:$B$776,U$155)+'СЕТ СН'!$F$12</f>
        <v>139.96598442000001</v>
      </c>
      <c r="V161" s="36">
        <f>SUMIFS(СВЦЭМ!$E$33:$E$776,СВЦЭМ!$A$33:$A$776,$A161,СВЦЭМ!$B$33:$B$776,V$155)+'СЕТ СН'!$F$12</f>
        <v>137.49465723</v>
      </c>
      <c r="W161" s="36">
        <f>SUMIFS(СВЦЭМ!$E$33:$E$776,СВЦЭМ!$A$33:$A$776,$A161,СВЦЭМ!$B$33:$B$776,W$155)+'СЕТ СН'!$F$12</f>
        <v>135.02214212999999</v>
      </c>
      <c r="X161" s="36">
        <f>SUMIFS(СВЦЭМ!$E$33:$E$776,СВЦЭМ!$A$33:$A$776,$A161,СВЦЭМ!$B$33:$B$776,X$155)+'СЕТ СН'!$F$12</f>
        <v>135.57479559999999</v>
      </c>
      <c r="Y161" s="36">
        <f>SUMIFS(СВЦЭМ!$E$33:$E$776,СВЦЭМ!$A$33:$A$776,$A161,СВЦЭМ!$B$33:$B$776,Y$155)+'СЕТ СН'!$F$12</f>
        <v>134.65981778</v>
      </c>
    </row>
    <row r="162" spans="1:25" ht="15.75" x14ac:dyDescent="0.2">
      <c r="A162" s="35">
        <f t="shared" si="4"/>
        <v>43776</v>
      </c>
      <c r="B162" s="36">
        <f>SUMIFS(СВЦЭМ!$E$33:$E$776,СВЦЭМ!$A$33:$A$776,$A162,СВЦЭМ!$B$33:$B$776,B$155)+'СЕТ СН'!$F$12</f>
        <v>144.07810717999999</v>
      </c>
      <c r="C162" s="36">
        <f>SUMIFS(СВЦЭМ!$E$33:$E$776,СВЦЭМ!$A$33:$A$776,$A162,СВЦЭМ!$B$33:$B$776,C$155)+'СЕТ СН'!$F$12</f>
        <v>150.37403949</v>
      </c>
      <c r="D162" s="36">
        <f>SUMIFS(СВЦЭМ!$E$33:$E$776,СВЦЭМ!$A$33:$A$776,$A162,СВЦЭМ!$B$33:$B$776,D$155)+'СЕТ СН'!$F$12</f>
        <v>153.24425656</v>
      </c>
      <c r="E162" s="36">
        <f>SUMIFS(СВЦЭМ!$E$33:$E$776,СВЦЭМ!$A$33:$A$776,$A162,СВЦЭМ!$B$33:$B$776,E$155)+'СЕТ СН'!$F$12</f>
        <v>156.09200834000001</v>
      </c>
      <c r="F162" s="36">
        <f>SUMIFS(СВЦЭМ!$E$33:$E$776,СВЦЭМ!$A$33:$A$776,$A162,СВЦЭМ!$B$33:$B$776,F$155)+'СЕТ СН'!$F$12</f>
        <v>156.01324215</v>
      </c>
      <c r="G162" s="36">
        <f>SUMIFS(СВЦЭМ!$E$33:$E$776,СВЦЭМ!$A$33:$A$776,$A162,СВЦЭМ!$B$33:$B$776,G$155)+'СЕТ СН'!$F$12</f>
        <v>150.14835065</v>
      </c>
      <c r="H162" s="36">
        <f>SUMIFS(СВЦЭМ!$E$33:$E$776,СВЦЭМ!$A$33:$A$776,$A162,СВЦЭМ!$B$33:$B$776,H$155)+'СЕТ СН'!$F$12</f>
        <v>141.26963828999999</v>
      </c>
      <c r="I162" s="36">
        <f>SUMIFS(СВЦЭМ!$E$33:$E$776,СВЦЭМ!$A$33:$A$776,$A162,СВЦЭМ!$B$33:$B$776,I$155)+'СЕТ СН'!$F$12</f>
        <v>136.97244377999999</v>
      </c>
      <c r="J162" s="36">
        <f>SUMIFS(СВЦЭМ!$E$33:$E$776,СВЦЭМ!$A$33:$A$776,$A162,СВЦЭМ!$B$33:$B$776,J$155)+'СЕТ СН'!$F$12</f>
        <v>135.69699725999999</v>
      </c>
      <c r="K162" s="36">
        <f>SUMIFS(СВЦЭМ!$E$33:$E$776,СВЦЭМ!$A$33:$A$776,$A162,СВЦЭМ!$B$33:$B$776,K$155)+'СЕТ СН'!$F$12</f>
        <v>135.86593884999999</v>
      </c>
      <c r="L162" s="36">
        <f>SUMIFS(СВЦЭМ!$E$33:$E$776,СВЦЭМ!$A$33:$A$776,$A162,СВЦЭМ!$B$33:$B$776,L$155)+'СЕТ СН'!$F$12</f>
        <v>140.37609422</v>
      </c>
      <c r="M162" s="36">
        <f>SUMIFS(СВЦЭМ!$E$33:$E$776,СВЦЭМ!$A$33:$A$776,$A162,СВЦЭМ!$B$33:$B$776,M$155)+'СЕТ СН'!$F$12</f>
        <v>143.71071896000001</v>
      </c>
      <c r="N162" s="36">
        <f>SUMIFS(СВЦЭМ!$E$33:$E$776,СВЦЭМ!$A$33:$A$776,$A162,СВЦЭМ!$B$33:$B$776,N$155)+'СЕТ СН'!$F$12</f>
        <v>146.14941195</v>
      </c>
      <c r="O162" s="36">
        <f>SUMIFS(СВЦЭМ!$E$33:$E$776,СВЦЭМ!$A$33:$A$776,$A162,СВЦЭМ!$B$33:$B$776,O$155)+'СЕТ СН'!$F$12</f>
        <v>148.26436998</v>
      </c>
      <c r="P162" s="36">
        <f>SUMIFS(СВЦЭМ!$E$33:$E$776,СВЦЭМ!$A$33:$A$776,$A162,СВЦЭМ!$B$33:$B$776,P$155)+'СЕТ СН'!$F$12</f>
        <v>148.47904270999999</v>
      </c>
      <c r="Q162" s="36">
        <f>SUMIFS(СВЦЭМ!$E$33:$E$776,СВЦЭМ!$A$33:$A$776,$A162,СВЦЭМ!$B$33:$B$776,Q$155)+'СЕТ СН'!$F$12</f>
        <v>147.17568039</v>
      </c>
      <c r="R162" s="36">
        <f>SUMIFS(СВЦЭМ!$E$33:$E$776,СВЦЭМ!$A$33:$A$776,$A162,СВЦЭМ!$B$33:$B$776,R$155)+'СЕТ СН'!$F$12</f>
        <v>137.81032354000001</v>
      </c>
      <c r="S162" s="36">
        <f>SUMIFS(СВЦЭМ!$E$33:$E$776,СВЦЭМ!$A$33:$A$776,$A162,СВЦЭМ!$B$33:$B$776,S$155)+'СЕТ СН'!$F$12</f>
        <v>135.16584422</v>
      </c>
      <c r="T162" s="36">
        <f>SUMIFS(СВЦЭМ!$E$33:$E$776,СВЦЭМ!$A$33:$A$776,$A162,СВЦЭМ!$B$33:$B$776,T$155)+'СЕТ СН'!$F$12</f>
        <v>132.73212744</v>
      </c>
      <c r="U162" s="36">
        <f>SUMIFS(СВЦЭМ!$E$33:$E$776,СВЦЭМ!$A$33:$A$776,$A162,СВЦЭМ!$B$33:$B$776,U$155)+'СЕТ СН'!$F$12</f>
        <v>132.24981011</v>
      </c>
      <c r="V162" s="36">
        <f>SUMIFS(СВЦЭМ!$E$33:$E$776,СВЦЭМ!$A$33:$A$776,$A162,СВЦЭМ!$B$33:$B$776,V$155)+'СЕТ СН'!$F$12</f>
        <v>132.26349999999999</v>
      </c>
      <c r="W162" s="36">
        <f>SUMIFS(СВЦЭМ!$E$33:$E$776,СВЦЭМ!$A$33:$A$776,$A162,СВЦЭМ!$B$33:$B$776,W$155)+'СЕТ СН'!$F$12</f>
        <v>130.70482559999999</v>
      </c>
      <c r="X162" s="36">
        <f>SUMIFS(СВЦЭМ!$E$33:$E$776,СВЦЭМ!$A$33:$A$776,$A162,СВЦЭМ!$B$33:$B$776,X$155)+'СЕТ СН'!$F$12</f>
        <v>132.02747160000001</v>
      </c>
      <c r="Y162" s="36">
        <f>SUMIFS(СВЦЭМ!$E$33:$E$776,СВЦЭМ!$A$33:$A$776,$A162,СВЦЭМ!$B$33:$B$776,Y$155)+'СЕТ СН'!$F$12</f>
        <v>139.2076299</v>
      </c>
    </row>
    <row r="163" spans="1:25" ht="15.75" x14ac:dyDescent="0.2">
      <c r="A163" s="35">
        <f t="shared" si="4"/>
        <v>43777</v>
      </c>
      <c r="B163" s="36">
        <f>SUMIFS(СВЦЭМ!$E$33:$E$776,СВЦЭМ!$A$33:$A$776,$A163,СВЦЭМ!$B$33:$B$776,B$155)+'СЕТ СН'!$F$12</f>
        <v>154.32931991000001</v>
      </c>
      <c r="C163" s="36">
        <f>SUMIFS(СВЦЭМ!$E$33:$E$776,СВЦЭМ!$A$33:$A$776,$A163,СВЦЭМ!$B$33:$B$776,C$155)+'СЕТ СН'!$F$12</f>
        <v>161.97564785</v>
      </c>
      <c r="D163" s="36">
        <f>SUMIFS(СВЦЭМ!$E$33:$E$776,СВЦЭМ!$A$33:$A$776,$A163,СВЦЭМ!$B$33:$B$776,D$155)+'СЕТ СН'!$F$12</f>
        <v>163.88715830999999</v>
      </c>
      <c r="E163" s="36">
        <f>SUMIFS(СВЦЭМ!$E$33:$E$776,СВЦЭМ!$A$33:$A$776,$A163,СВЦЭМ!$B$33:$B$776,E$155)+'СЕТ СН'!$F$12</f>
        <v>165.60268192000001</v>
      </c>
      <c r="F163" s="36">
        <f>SUMIFS(СВЦЭМ!$E$33:$E$776,СВЦЭМ!$A$33:$A$776,$A163,СВЦЭМ!$B$33:$B$776,F$155)+'СЕТ СН'!$F$12</f>
        <v>164.73779109</v>
      </c>
      <c r="G163" s="36">
        <f>SUMIFS(СВЦЭМ!$E$33:$E$776,СВЦЭМ!$A$33:$A$776,$A163,СВЦЭМ!$B$33:$B$776,G$155)+'СЕТ СН'!$F$12</f>
        <v>160.71204698</v>
      </c>
      <c r="H163" s="36">
        <f>SUMIFS(СВЦЭМ!$E$33:$E$776,СВЦЭМ!$A$33:$A$776,$A163,СВЦЭМ!$B$33:$B$776,H$155)+'СЕТ СН'!$F$12</f>
        <v>150.51856056</v>
      </c>
      <c r="I163" s="36">
        <f>SUMIFS(СВЦЭМ!$E$33:$E$776,СВЦЭМ!$A$33:$A$776,$A163,СВЦЭМ!$B$33:$B$776,I$155)+'СЕТ СН'!$F$12</f>
        <v>144.10331135000001</v>
      </c>
      <c r="J163" s="36">
        <f>SUMIFS(СВЦЭМ!$E$33:$E$776,СВЦЭМ!$A$33:$A$776,$A163,СВЦЭМ!$B$33:$B$776,J$155)+'СЕТ СН'!$F$12</f>
        <v>142.17539085999999</v>
      </c>
      <c r="K163" s="36">
        <f>SUMIFS(СВЦЭМ!$E$33:$E$776,СВЦЭМ!$A$33:$A$776,$A163,СВЦЭМ!$B$33:$B$776,K$155)+'СЕТ СН'!$F$12</f>
        <v>141.66357164999999</v>
      </c>
      <c r="L163" s="36">
        <f>SUMIFS(СВЦЭМ!$E$33:$E$776,СВЦЭМ!$A$33:$A$776,$A163,СВЦЭМ!$B$33:$B$776,L$155)+'СЕТ СН'!$F$12</f>
        <v>140.27267703999999</v>
      </c>
      <c r="M163" s="36">
        <f>SUMIFS(СВЦЭМ!$E$33:$E$776,СВЦЭМ!$A$33:$A$776,$A163,СВЦЭМ!$B$33:$B$776,M$155)+'СЕТ СН'!$F$12</f>
        <v>142.68890956999999</v>
      </c>
      <c r="N163" s="36">
        <f>SUMIFS(СВЦЭМ!$E$33:$E$776,СВЦЭМ!$A$33:$A$776,$A163,СВЦЭМ!$B$33:$B$776,N$155)+'СЕТ СН'!$F$12</f>
        <v>145.08563282</v>
      </c>
      <c r="O163" s="36">
        <f>SUMIFS(СВЦЭМ!$E$33:$E$776,СВЦЭМ!$A$33:$A$776,$A163,СВЦЭМ!$B$33:$B$776,O$155)+'СЕТ СН'!$F$12</f>
        <v>146.95616092</v>
      </c>
      <c r="P163" s="36">
        <f>SUMIFS(СВЦЭМ!$E$33:$E$776,СВЦЭМ!$A$33:$A$776,$A163,СВЦЭМ!$B$33:$B$776,P$155)+'СЕТ СН'!$F$12</f>
        <v>147.68701014000001</v>
      </c>
      <c r="Q163" s="36">
        <f>SUMIFS(СВЦЭМ!$E$33:$E$776,СВЦЭМ!$A$33:$A$776,$A163,СВЦЭМ!$B$33:$B$776,Q$155)+'СЕТ СН'!$F$12</f>
        <v>148.16325366000001</v>
      </c>
      <c r="R163" s="36">
        <f>SUMIFS(СВЦЭМ!$E$33:$E$776,СВЦЭМ!$A$33:$A$776,$A163,СВЦЭМ!$B$33:$B$776,R$155)+'СЕТ СН'!$F$12</f>
        <v>140.13156677000001</v>
      </c>
      <c r="S163" s="36">
        <f>SUMIFS(СВЦЭМ!$E$33:$E$776,СВЦЭМ!$A$33:$A$776,$A163,СВЦЭМ!$B$33:$B$776,S$155)+'СЕТ СН'!$F$12</f>
        <v>136.46163680999999</v>
      </c>
      <c r="T163" s="36">
        <f>SUMIFS(СВЦЭМ!$E$33:$E$776,СВЦЭМ!$A$33:$A$776,$A163,СВЦЭМ!$B$33:$B$776,T$155)+'СЕТ СН'!$F$12</f>
        <v>133.05210498</v>
      </c>
      <c r="U163" s="36">
        <f>SUMIFS(СВЦЭМ!$E$33:$E$776,СВЦЭМ!$A$33:$A$776,$A163,СВЦЭМ!$B$33:$B$776,U$155)+'СЕТ СН'!$F$12</f>
        <v>131.77561313999999</v>
      </c>
      <c r="V163" s="36">
        <f>SUMIFS(СВЦЭМ!$E$33:$E$776,СВЦЭМ!$A$33:$A$776,$A163,СВЦЭМ!$B$33:$B$776,V$155)+'СЕТ СН'!$F$12</f>
        <v>134.53065960000001</v>
      </c>
      <c r="W163" s="36">
        <f>SUMIFS(СВЦЭМ!$E$33:$E$776,СВЦЭМ!$A$33:$A$776,$A163,СВЦЭМ!$B$33:$B$776,W$155)+'СЕТ СН'!$F$12</f>
        <v>137.14937817000001</v>
      </c>
      <c r="X163" s="36">
        <f>SUMIFS(СВЦЭМ!$E$33:$E$776,СВЦЭМ!$A$33:$A$776,$A163,СВЦЭМ!$B$33:$B$776,X$155)+'СЕТ СН'!$F$12</f>
        <v>140.51924235000001</v>
      </c>
      <c r="Y163" s="36">
        <f>SUMIFS(СВЦЭМ!$E$33:$E$776,СВЦЭМ!$A$33:$A$776,$A163,СВЦЭМ!$B$33:$B$776,Y$155)+'СЕТ СН'!$F$12</f>
        <v>146.04250988999999</v>
      </c>
    </row>
    <row r="164" spans="1:25" ht="15.75" x14ac:dyDescent="0.2">
      <c r="A164" s="35">
        <f t="shared" si="4"/>
        <v>43778</v>
      </c>
      <c r="B164" s="36">
        <f>SUMIFS(СВЦЭМ!$E$33:$E$776,СВЦЭМ!$A$33:$A$776,$A164,СВЦЭМ!$B$33:$B$776,B$155)+'СЕТ СН'!$F$12</f>
        <v>158.41567405000001</v>
      </c>
      <c r="C164" s="36">
        <f>SUMIFS(СВЦЭМ!$E$33:$E$776,СВЦЭМ!$A$33:$A$776,$A164,СВЦЭМ!$B$33:$B$776,C$155)+'СЕТ СН'!$F$12</f>
        <v>166.22652475000001</v>
      </c>
      <c r="D164" s="36">
        <f>SUMIFS(СВЦЭМ!$E$33:$E$776,СВЦЭМ!$A$33:$A$776,$A164,СВЦЭМ!$B$33:$B$776,D$155)+'СЕТ СН'!$F$12</f>
        <v>169.2380091</v>
      </c>
      <c r="E164" s="36">
        <f>SUMIFS(СВЦЭМ!$E$33:$E$776,СВЦЭМ!$A$33:$A$776,$A164,СВЦЭМ!$B$33:$B$776,E$155)+'СЕТ СН'!$F$12</f>
        <v>172.51071569000001</v>
      </c>
      <c r="F164" s="36">
        <f>SUMIFS(СВЦЭМ!$E$33:$E$776,СВЦЭМ!$A$33:$A$776,$A164,СВЦЭМ!$B$33:$B$776,F$155)+'СЕТ СН'!$F$12</f>
        <v>171.54950658999999</v>
      </c>
      <c r="G164" s="36">
        <f>SUMIFS(СВЦЭМ!$E$33:$E$776,СВЦЭМ!$A$33:$A$776,$A164,СВЦЭМ!$B$33:$B$776,G$155)+'СЕТ СН'!$F$12</f>
        <v>169.79788945999999</v>
      </c>
      <c r="H164" s="36">
        <f>SUMIFS(СВЦЭМ!$E$33:$E$776,СВЦЭМ!$A$33:$A$776,$A164,СВЦЭМ!$B$33:$B$776,H$155)+'СЕТ СН'!$F$12</f>
        <v>160.89018258999999</v>
      </c>
      <c r="I164" s="36">
        <f>SUMIFS(СВЦЭМ!$E$33:$E$776,СВЦЭМ!$A$33:$A$776,$A164,СВЦЭМ!$B$33:$B$776,I$155)+'СЕТ СН'!$F$12</f>
        <v>152.55247147</v>
      </c>
      <c r="J164" s="36">
        <f>SUMIFS(СВЦЭМ!$E$33:$E$776,СВЦЭМ!$A$33:$A$776,$A164,СВЦЭМ!$B$33:$B$776,J$155)+'СЕТ СН'!$F$12</f>
        <v>149.43112120000001</v>
      </c>
      <c r="K164" s="36">
        <f>SUMIFS(СВЦЭМ!$E$33:$E$776,СВЦЭМ!$A$33:$A$776,$A164,СВЦЭМ!$B$33:$B$776,K$155)+'СЕТ СН'!$F$12</f>
        <v>148.21818486999999</v>
      </c>
      <c r="L164" s="36">
        <f>SUMIFS(СВЦЭМ!$E$33:$E$776,СВЦЭМ!$A$33:$A$776,$A164,СВЦЭМ!$B$33:$B$776,L$155)+'СЕТ СН'!$F$12</f>
        <v>149.76437688999999</v>
      </c>
      <c r="M164" s="36">
        <f>SUMIFS(СВЦЭМ!$E$33:$E$776,СВЦЭМ!$A$33:$A$776,$A164,СВЦЭМ!$B$33:$B$776,M$155)+'СЕТ СН'!$F$12</f>
        <v>150.87778721999999</v>
      </c>
      <c r="N164" s="36">
        <f>SUMIFS(СВЦЭМ!$E$33:$E$776,СВЦЭМ!$A$33:$A$776,$A164,СВЦЭМ!$B$33:$B$776,N$155)+'СЕТ СН'!$F$12</f>
        <v>151.89035892000001</v>
      </c>
      <c r="O164" s="36">
        <f>SUMIFS(СВЦЭМ!$E$33:$E$776,СВЦЭМ!$A$33:$A$776,$A164,СВЦЭМ!$B$33:$B$776,O$155)+'СЕТ СН'!$F$12</f>
        <v>154.20100002000001</v>
      </c>
      <c r="P164" s="36">
        <f>SUMIFS(СВЦЭМ!$E$33:$E$776,СВЦЭМ!$A$33:$A$776,$A164,СВЦЭМ!$B$33:$B$776,P$155)+'СЕТ СН'!$F$12</f>
        <v>156.55712714000001</v>
      </c>
      <c r="Q164" s="36">
        <f>SUMIFS(СВЦЭМ!$E$33:$E$776,СВЦЭМ!$A$33:$A$776,$A164,СВЦЭМ!$B$33:$B$776,Q$155)+'СЕТ СН'!$F$12</f>
        <v>155.58094255</v>
      </c>
      <c r="R164" s="36">
        <f>SUMIFS(СВЦЭМ!$E$33:$E$776,СВЦЭМ!$A$33:$A$776,$A164,СВЦЭМ!$B$33:$B$776,R$155)+'СЕТ СН'!$F$12</f>
        <v>146.87313028</v>
      </c>
      <c r="S164" s="36">
        <f>SUMIFS(СВЦЭМ!$E$33:$E$776,СВЦЭМ!$A$33:$A$776,$A164,СВЦЭМ!$B$33:$B$776,S$155)+'СЕТ СН'!$F$12</f>
        <v>139.85970796000001</v>
      </c>
      <c r="T164" s="36">
        <f>SUMIFS(СВЦЭМ!$E$33:$E$776,СВЦЭМ!$A$33:$A$776,$A164,СВЦЭМ!$B$33:$B$776,T$155)+'СЕТ СН'!$F$12</f>
        <v>142.02276599000001</v>
      </c>
      <c r="U164" s="36">
        <f>SUMIFS(СВЦЭМ!$E$33:$E$776,СВЦЭМ!$A$33:$A$776,$A164,СВЦЭМ!$B$33:$B$776,U$155)+'СЕТ СН'!$F$12</f>
        <v>142.26796806999999</v>
      </c>
      <c r="V164" s="36">
        <f>SUMIFS(СВЦЭМ!$E$33:$E$776,СВЦЭМ!$A$33:$A$776,$A164,СВЦЭМ!$B$33:$B$776,V$155)+'СЕТ СН'!$F$12</f>
        <v>140.62633779000001</v>
      </c>
      <c r="W164" s="36">
        <f>SUMIFS(СВЦЭМ!$E$33:$E$776,СВЦЭМ!$A$33:$A$776,$A164,СВЦЭМ!$B$33:$B$776,W$155)+'СЕТ СН'!$F$12</f>
        <v>138.63051657</v>
      </c>
      <c r="X164" s="36">
        <f>SUMIFS(СВЦЭМ!$E$33:$E$776,СВЦЭМ!$A$33:$A$776,$A164,СВЦЭМ!$B$33:$B$776,X$155)+'СЕТ СН'!$F$12</f>
        <v>138.59141056999999</v>
      </c>
      <c r="Y164" s="36">
        <f>SUMIFS(СВЦЭМ!$E$33:$E$776,СВЦЭМ!$A$33:$A$776,$A164,СВЦЭМ!$B$33:$B$776,Y$155)+'СЕТ СН'!$F$12</f>
        <v>144.67721015999999</v>
      </c>
    </row>
    <row r="165" spans="1:25" ht="15.75" x14ac:dyDescent="0.2">
      <c r="A165" s="35">
        <f t="shared" si="4"/>
        <v>43779</v>
      </c>
      <c r="B165" s="36">
        <f>SUMIFS(СВЦЭМ!$E$33:$E$776,СВЦЭМ!$A$33:$A$776,$A165,СВЦЭМ!$B$33:$B$776,B$155)+'СЕТ СН'!$F$12</f>
        <v>157.87980772</v>
      </c>
      <c r="C165" s="36">
        <f>SUMIFS(СВЦЭМ!$E$33:$E$776,СВЦЭМ!$A$33:$A$776,$A165,СВЦЭМ!$B$33:$B$776,C$155)+'СЕТ СН'!$F$12</f>
        <v>165.18761893999999</v>
      </c>
      <c r="D165" s="36">
        <f>SUMIFS(СВЦЭМ!$E$33:$E$776,СВЦЭМ!$A$33:$A$776,$A165,СВЦЭМ!$B$33:$B$776,D$155)+'СЕТ СН'!$F$12</f>
        <v>168.80032763</v>
      </c>
      <c r="E165" s="36">
        <f>SUMIFS(СВЦЭМ!$E$33:$E$776,СВЦЭМ!$A$33:$A$776,$A165,СВЦЭМ!$B$33:$B$776,E$155)+'СЕТ СН'!$F$12</f>
        <v>171.70983570999999</v>
      </c>
      <c r="F165" s="36">
        <f>SUMIFS(СВЦЭМ!$E$33:$E$776,СВЦЭМ!$A$33:$A$776,$A165,СВЦЭМ!$B$33:$B$776,F$155)+'СЕТ СН'!$F$12</f>
        <v>171.62566964999999</v>
      </c>
      <c r="G165" s="36">
        <f>SUMIFS(СВЦЭМ!$E$33:$E$776,СВЦЭМ!$A$33:$A$776,$A165,СВЦЭМ!$B$33:$B$776,G$155)+'СЕТ СН'!$F$12</f>
        <v>169.14067216000001</v>
      </c>
      <c r="H165" s="36">
        <f>SUMIFS(СВЦЭМ!$E$33:$E$776,СВЦЭМ!$A$33:$A$776,$A165,СВЦЭМ!$B$33:$B$776,H$155)+'СЕТ СН'!$F$12</f>
        <v>163.94860224000001</v>
      </c>
      <c r="I165" s="36">
        <f>SUMIFS(СВЦЭМ!$E$33:$E$776,СВЦЭМ!$A$33:$A$776,$A165,СВЦЭМ!$B$33:$B$776,I$155)+'СЕТ СН'!$F$12</f>
        <v>161.72366177000001</v>
      </c>
      <c r="J165" s="36">
        <f>SUMIFS(СВЦЭМ!$E$33:$E$776,СВЦЭМ!$A$33:$A$776,$A165,СВЦЭМ!$B$33:$B$776,J$155)+'СЕТ СН'!$F$12</f>
        <v>159.47689793999999</v>
      </c>
      <c r="K165" s="36">
        <f>SUMIFS(СВЦЭМ!$E$33:$E$776,СВЦЭМ!$A$33:$A$776,$A165,СВЦЭМ!$B$33:$B$776,K$155)+'СЕТ СН'!$F$12</f>
        <v>153.56063621999999</v>
      </c>
      <c r="L165" s="36">
        <f>SUMIFS(СВЦЭМ!$E$33:$E$776,СВЦЭМ!$A$33:$A$776,$A165,СВЦЭМ!$B$33:$B$776,L$155)+'СЕТ СН'!$F$12</f>
        <v>150.59855069</v>
      </c>
      <c r="M165" s="36">
        <f>SUMIFS(СВЦЭМ!$E$33:$E$776,СВЦЭМ!$A$33:$A$776,$A165,СВЦЭМ!$B$33:$B$776,M$155)+'СЕТ СН'!$F$12</f>
        <v>150.59501415</v>
      </c>
      <c r="N165" s="36">
        <f>SUMIFS(СВЦЭМ!$E$33:$E$776,СВЦЭМ!$A$33:$A$776,$A165,СВЦЭМ!$B$33:$B$776,N$155)+'СЕТ СН'!$F$12</f>
        <v>151.96834186000001</v>
      </c>
      <c r="O165" s="36">
        <f>SUMIFS(СВЦЭМ!$E$33:$E$776,СВЦЭМ!$A$33:$A$776,$A165,СВЦЭМ!$B$33:$B$776,O$155)+'СЕТ СН'!$F$12</f>
        <v>154.54890635999999</v>
      </c>
      <c r="P165" s="36">
        <f>SUMIFS(СВЦЭМ!$E$33:$E$776,СВЦЭМ!$A$33:$A$776,$A165,СВЦЭМ!$B$33:$B$776,P$155)+'СЕТ СН'!$F$12</f>
        <v>157.79068881000001</v>
      </c>
      <c r="Q165" s="36">
        <f>SUMIFS(СВЦЭМ!$E$33:$E$776,СВЦЭМ!$A$33:$A$776,$A165,СВЦЭМ!$B$33:$B$776,Q$155)+'СЕТ СН'!$F$12</f>
        <v>158.32757975000001</v>
      </c>
      <c r="R165" s="36">
        <f>SUMIFS(СВЦЭМ!$E$33:$E$776,СВЦЭМ!$A$33:$A$776,$A165,СВЦЭМ!$B$33:$B$776,R$155)+'СЕТ СН'!$F$12</f>
        <v>148.04527342</v>
      </c>
      <c r="S165" s="36">
        <f>SUMIFS(СВЦЭМ!$E$33:$E$776,СВЦЭМ!$A$33:$A$776,$A165,СВЦЭМ!$B$33:$B$776,S$155)+'СЕТ СН'!$F$12</f>
        <v>141.75684479</v>
      </c>
      <c r="T165" s="36">
        <f>SUMIFS(СВЦЭМ!$E$33:$E$776,СВЦЭМ!$A$33:$A$776,$A165,СВЦЭМ!$B$33:$B$776,T$155)+'СЕТ СН'!$F$12</f>
        <v>143.67455518</v>
      </c>
      <c r="U165" s="36">
        <f>SUMIFS(СВЦЭМ!$E$33:$E$776,СВЦЭМ!$A$33:$A$776,$A165,СВЦЭМ!$B$33:$B$776,U$155)+'СЕТ СН'!$F$12</f>
        <v>143.20676344</v>
      </c>
      <c r="V165" s="36">
        <f>SUMIFS(СВЦЭМ!$E$33:$E$776,СВЦЭМ!$A$33:$A$776,$A165,СВЦЭМ!$B$33:$B$776,V$155)+'СЕТ СН'!$F$12</f>
        <v>141.43651876000001</v>
      </c>
      <c r="W165" s="36">
        <f>SUMIFS(СВЦЭМ!$E$33:$E$776,СВЦЭМ!$A$33:$A$776,$A165,СВЦЭМ!$B$33:$B$776,W$155)+'СЕТ СН'!$F$12</f>
        <v>139.96291471000001</v>
      </c>
      <c r="X165" s="36">
        <f>SUMIFS(СВЦЭМ!$E$33:$E$776,СВЦЭМ!$A$33:$A$776,$A165,СВЦЭМ!$B$33:$B$776,X$155)+'СЕТ СН'!$F$12</f>
        <v>137.14471302999999</v>
      </c>
      <c r="Y165" s="36">
        <f>SUMIFS(СВЦЭМ!$E$33:$E$776,СВЦЭМ!$A$33:$A$776,$A165,СВЦЭМ!$B$33:$B$776,Y$155)+'СЕТ СН'!$F$12</f>
        <v>141.00289789999999</v>
      </c>
    </row>
    <row r="166" spans="1:25" ht="15.75" x14ac:dyDescent="0.2">
      <c r="A166" s="35">
        <f t="shared" si="4"/>
        <v>43780</v>
      </c>
      <c r="B166" s="36">
        <f>SUMIFS(СВЦЭМ!$E$33:$E$776,СВЦЭМ!$A$33:$A$776,$A166,СВЦЭМ!$B$33:$B$776,B$155)+'СЕТ СН'!$F$12</f>
        <v>155.92938835999999</v>
      </c>
      <c r="C166" s="36">
        <f>SUMIFS(СВЦЭМ!$E$33:$E$776,СВЦЭМ!$A$33:$A$776,$A166,СВЦЭМ!$B$33:$B$776,C$155)+'СЕТ СН'!$F$12</f>
        <v>163.51937581999999</v>
      </c>
      <c r="D166" s="36">
        <f>SUMIFS(СВЦЭМ!$E$33:$E$776,СВЦЭМ!$A$33:$A$776,$A166,СВЦЭМ!$B$33:$B$776,D$155)+'СЕТ СН'!$F$12</f>
        <v>169.12325967999999</v>
      </c>
      <c r="E166" s="36">
        <f>SUMIFS(СВЦЭМ!$E$33:$E$776,СВЦЭМ!$A$33:$A$776,$A166,СВЦЭМ!$B$33:$B$776,E$155)+'СЕТ СН'!$F$12</f>
        <v>171.06558193000001</v>
      </c>
      <c r="F166" s="36">
        <f>SUMIFS(СВЦЭМ!$E$33:$E$776,СВЦЭМ!$A$33:$A$776,$A166,СВЦЭМ!$B$33:$B$776,F$155)+'СЕТ СН'!$F$12</f>
        <v>172.70146659</v>
      </c>
      <c r="G166" s="36">
        <f>SUMIFS(СВЦЭМ!$E$33:$E$776,СВЦЭМ!$A$33:$A$776,$A166,СВЦЭМ!$B$33:$B$776,G$155)+'СЕТ СН'!$F$12</f>
        <v>166.14706734000001</v>
      </c>
      <c r="H166" s="36">
        <f>SUMIFS(СВЦЭМ!$E$33:$E$776,СВЦЭМ!$A$33:$A$776,$A166,СВЦЭМ!$B$33:$B$776,H$155)+'СЕТ СН'!$F$12</f>
        <v>165.11678929000001</v>
      </c>
      <c r="I166" s="36">
        <f>SUMIFS(СВЦЭМ!$E$33:$E$776,СВЦЭМ!$A$33:$A$776,$A166,СВЦЭМ!$B$33:$B$776,I$155)+'СЕТ СН'!$F$12</f>
        <v>162.94815168</v>
      </c>
      <c r="J166" s="36">
        <f>SUMIFS(СВЦЭМ!$E$33:$E$776,СВЦЭМ!$A$33:$A$776,$A166,СВЦЭМ!$B$33:$B$776,J$155)+'СЕТ СН'!$F$12</f>
        <v>162.05744920000001</v>
      </c>
      <c r="K166" s="36">
        <f>SUMIFS(СВЦЭМ!$E$33:$E$776,СВЦЭМ!$A$33:$A$776,$A166,СВЦЭМ!$B$33:$B$776,K$155)+'СЕТ СН'!$F$12</f>
        <v>160.09994136</v>
      </c>
      <c r="L166" s="36">
        <f>SUMIFS(СВЦЭМ!$E$33:$E$776,СВЦЭМ!$A$33:$A$776,$A166,СВЦЭМ!$B$33:$B$776,L$155)+'СЕТ СН'!$F$12</f>
        <v>152.23468385999999</v>
      </c>
      <c r="M166" s="36">
        <f>SUMIFS(СВЦЭМ!$E$33:$E$776,СВЦЭМ!$A$33:$A$776,$A166,СВЦЭМ!$B$33:$B$776,M$155)+'СЕТ СН'!$F$12</f>
        <v>149.53022576999999</v>
      </c>
      <c r="N166" s="36">
        <f>SUMIFS(СВЦЭМ!$E$33:$E$776,СВЦЭМ!$A$33:$A$776,$A166,СВЦЭМ!$B$33:$B$776,N$155)+'СЕТ СН'!$F$12</f>
        <v>148.70964719</v>
      </c>
      <c r="O166" s="36">
        <f>SUMIFS(СВЦЭМ!$E$33:$E$776,СВЦЭМ!$A$33:$A$776,$A166,СВЦЭМ!$B$33:$B$776,O$155)+'СЕТ СН'!$F$12</f>
        <v>149.03077454000001</v>
      </c>
      <c r="P166" s="36">
        <f>SUMIFS(СВЦЭМ!$E$33:$E$776,СВЦЭМ!$A$33:$A$776,$A166,СВЦЭМ!$B$33:$B$776,P$155)+'СЕТ СН'!$F$12</f>
        <v>149.90727902</v>
      </c>
      <c r="Q166" s="36">
        <f>SUMIFS(СВЦЭМ!$E$33:$E$776,СВЦЭМ!$A$33:$A$776,$A166,СВЦЭМ!$B$33:$B$776,Q$155)+'СЕТ СН'!$F$12</f>
        <v>150.46588835</v>
      </c>
      <c r="R166" s="36">
        <f>SUMIFS(СВЦЭМ!$E$33:$E$776,СВЦЭМ!$A$33:$A$776,$A166,СВЦЭМ!$B$33:$B$776,R$155)+'СЕТ СН'!$F$12</f>
        <v>150.67371817</v>
      </c>
      <c r="S166" s="36">
        <f>SUMIFS(СВЦЭМ!$E$33:$E$776,СВЦЭМ!$A$33:$A$776,$A166,СВЦЭМ!$B$33:$B$776,S$155)+'СЕТ СН'!$F$12</f>
        <v>149.84304546000001</v>
      </c>
      <c r="T166" s="36">
        <f>SUMIFS(СВЦЭМ!$E$33:$E$776,СВЦЭМ!$A$33:$A$776,$A166,СВЦЭМ!$B$33:$B$776,T$155)+'СЕТ СН'!$F$12</f>
        <v>151.34719860000001</v>
      </c>
      <c r="U166" s="36">
        <f>SUMIFS(СВЦЭМ!$E$33:$E$776,СВЦЭМ!$A$33:$A$776,$A166,СВЦЭМ!$B$33:$B$776,U$155)+'СЕТ СН'!$F$12</f>
        <v>149.64894079000001</v>
      </c>
      <c r="V166" s="36">
        <f>SUMIFS(СВЦЭМ!$E$33:$E$776,СВЦЭМ!$A$33:$A$776,$A166,СВЦЭМ!$B$33:$B$776,V$155)+'СЕТ СН'!$F$12</f>
        <v>149.32250673999999</v>
      </c>
      <c r="W166" s="36">
        <f>SUMIFS(СВЦЭМ!$E$33:$E$776,СВЦЭМ!$A$33:$A$776,$A166,СВЦЭМ!$B$33:$B$776,W$155)+'СЕТ СН'!$F$12</f>
        <v>148.83234508999999</v>
      </c>
      <c r="X166" s="36">
        <f>SUMIFS(СВЦЭМ!$E$33:$E$776,СВЦЭМ!$A$33:$A$776,$A166,СВЦЭМ!$B$33:$B$776,X$155)+'СЕТ СН'!$F$12</f>
        <v>148.89400573</v>
      </c>
      <c r="Y166" s="36">
        <f>SUMIFS(СВЦЭМ!$E$33:$E$776,СВЦЭМ!$A$33:$A$776,$A166,СВЦЭМ!$B$33:$B$776,Y$155)+'СЕТ СН'!$F$12</f>
        <v>155.6994929</v>
      </c>
    </row>
    <row r="167" spans="1:25" ht="15.75" x14ac:dyDescent="0.2">
      <c r="A167" s="35">
        <f t="shared" si="4"/>
        <v>43781</v>
      </c>
      <c r="B167" s="36">
        <f>SUMIFS(СВЦЭМ!$E$33:$E$776,СВЦЭМ!$A$33:$A$776,$A167,СВЦЭМ!$B$33:$B$776,B$155)+'СЕТ СН'!$F$12</f>
        <v>154.40909729000001</v>
      </c>
      <c r="C167" s="36">
        <f>SUMIFS(СВЦЭМ!$E$33:$E$776,СВЦЭМ!$A$33:$A$776,$A167,СВЦЭМ!$B$33:$B$776,C$155)+'СЕТ СН'!$F$12</f>
        <v>163.46858194999999</v>
      </c>
      <c r="D167" s="36">
        <f>SUMIFS(СВЦЭМ!$E$33:$E$776,СВЦЭМ!$A$33:$A$776,$A167,СВЦЭМ!$B$33:$B$776,D$155)+'СЕТ СН'!$F$12</f>
        <v>164.75682348999999</v>
      </c>
      <c r="E167" s="36">
        <f>SUMIFS(СВЦЭМ!$E$33:$E$776,СВЦЭМ!$A$33:$A$776,$A167,СВЦЭМ!$B$33:$B$776,E$155)+'СЕТ СН'!$F$12</f>
        <v>166.84998440000001</v>
      </c>
      <c r="F167" s="36">
        <f>SUMIFS(СВЦЭМ!$E$33:$E$776,СВЦЭМ!$A$33:$A$776,$A167,СВЦЭМ!$B$33:$B$776,F$155)+'СЕТ СН'!$F$12</f>
        <v>165.8153236</v>
      </c>
      <c r="G167" s="36">
        <f>SUMIFS(СВЦЭМ!$E$33:$E$776,СВЦЭМ!$A$33:$A$776,$A167,СВЦЭМ!$B$33:$B$776,G$155)+'СЕТ СН'!$F$12</f>
        <v>161.26846843999999</v>
      </c>
      <c r="H167" s="36">
        <f>SUMIFS(СВЦЭМ!$E$33:$E$776,СВЦЭМ!$A$33:$A$776,$A167,СВЦЭМ!$B$33:$B$776,H$155)+'СЕТ СН'!$F$12</f>
        <v>155.09625979</v>
      </c>
      <c r="I167" s="36">
        <f>SUMIFS(СВЦЭМ!$E$33:$E$776,СВЦЭМ!$A$33:$A$776,$A167,СВЦЭМ!$B$33:$B$776,I$155)+'СЕТ СН'!$F$12</f>
        <v>150.64688167</v>
      </c>
      <c r="J167" s="36">
        <f>SUMIFS(СВЦЭМ!$E$33:$E$776,СВЦЭМ!$A$33:$A$776,$A167,СВЦЭМ!$B$33:$B$776,J$155)+'СЕТ СН'!$F$12</f>
        <v>146.97124062</v>
      </c>
      <c r="K167" s="36">
        <f>SUMIFS(СВЦЭМ!$E$33:$E$776,СВЦЭМ!$A$33:$A$776,$A167,СВЦЭМ!$B$33:$B$776,K$155)+'СЕТ СН'!$F$12</f>
        <v>146.42050223999999</v>
      </c>
      <c r="L167" s="36">
        <f>SUMIFS(СВЦЭМ!$E$33:$E$776,СВЦЭМ!$A$33:$A$776,$A167,СВЦЭМ!$B$33:$B$776,L$155)+'СЕТ СН'!$F$12</f>
        <v>140.96519444</v>
      </c>
      <c r="M167" s="36">
        <f>SUMIFS(СВЦЭМ!$E$33:$E$776,СВЦЭМ!$A$33:$A$776,$A167,СВЦЭМ!$B$33:$B$776,M$155)+'СЕТ СН'!$F$12</f>
        <v>138.20682332999999</v>
      </c>
      <c r="N167" s="36">
        <f>SUMIFS(СВЦЭМ!$E$33:$E$776,СВЦЭМ!$A$33:$A$776,$A167,СВЦЭМ!$B$33:$B$776,N$155)+'СЕТ СН'!$F$12</f>
        <v>142.96054323000001</v>
      </c>
      <c r="O167" s="36">
        <f>SUMIFS(СВЦЭМ!$E$33:$E$776,СВЦЭМ!$A$33:$A$776,$A167,СВЦЭМ!$B$33:$B$776,O$155)+'СЕТ СН'!$F$12</f>
        <v>144.23409925000001</v>
      </c>
      <c r="P167" s="36">
        <f>SUMIFS(СВЦЭМ!$E$33:$E$776,СВЦЭМ!$A$33:$A$776,$A167,СВЦЭМ!$B$33:$B$776,P$155)+'СЕТ СН'!$F$12</f>
        <v>147.82042382</v>
      </c>
      <c r="Q167" s="36">
        <f>SUMIFS(СВЦЭМ!$E$33:$E$776,СВЦЭМ!$A$33:$A$776,$A167,СВЦЭМ!$B$33:$B$776,Q$155)+'СЕТ СН'!$F$12</f>
        <v>151.06109584000001</v>
      </c>
      <c r="R167" s="36">
        <f>SUMIFS(СВЦЭМ!$E$33:$E$776,СВЦЭМ!$A$33:$A$776,$A167,СВЦЭМ!$B$33:$B$776,R$155)+'СЕТ СН'!$F$12</f>
        <v>151.06869191999999</v>
      </c>
      <c r="S167" s="36">
        <f>SUMIFS(СВЦЭМ!$E$33:$E$776,СВЦЭМ!$A$33:$A$776,$A167,СВЦЭМ!$B$33:$B$776,S$155)+'СЕТ СН'!$F$12</f>
        <v>152.65186421999999</v>
      </c>
      <c r="T167" s="36">
        <f>SUMIFS(СВЦЭМ!$E$33:$E$776,СВЦЭМ!$A$33:$A$776,$A167,СВЦЭМ!$B$33:$B$776,T$155)+'СЕТ СН'!$F$12</f>
        <v>150.85151908</v>
      </c>
      <c r="U167" s="36">
        <f>SUMIFS(СВЦЭМ!$E$33:$E$776,СВЦЭМ!$A$33:$A$776,$A167,СВЦЭМ!$B$33:$B$776,U$155)+'СЕТ СН'!$F$12</f>
        <v>149.08655038000001</v>
      </c>
      <c r="V167" s="36">
        <f>SUMIFS(СВЦЭМ!$E$33:$E$776,СВЦЭМ!$A$33:$A$776,$A167,СВЦЭМ!$B$33:$B$776,V$155)+'СЕТ СН'!$F$12</f>
        <v>148.25592202999999</v>
      </c>
      <c r="W167" s="36">
        <f>SUMIFS(СВЦЭМ!$E$33:$E$776,СВЦЭМ!$A$33:$A$776,$A167,СВЦЭМ!$B$33:$B$776,W$155)+'СЕТ СН'!$F$12</f>
        <v>151.95628402</v>
      </c>
      <c r="X167" s="36">
        <f>SUMIFS(СВЦЭМ!$E$33:$E$776,СВЦЭМ!$A$33:$A$776,$A167,СВЦЭМ!$B$33:$B$776,X$155)+'СЕТ СН'!$F$12</f>
        <v>156.56552866999999</v>
      </c>
      <c r="Y167" s="36">
        <f>SUMIFS(СВЦЭМ!$E$33:$E$776,СВЦЭМ!$A$33:$A$776,$A167,СВЦЭМ!$B$33:$B$776,Y$155)+'СЕТ СН'!$F$12</f>
        <v>168.39884477999999</v>
      </c>
    </row>
    <row r="168" spans="1:25" ht="15.75" x14ac:dyDescent="0.2">
      <c r="A168" s="35">
        <f t="shared" si="4"/>
        <v>43782</v>
      </c>
      <c r="B168" s="36">
        <f>SUMIFS(СВЦЭМ!$E$33:$E$776,СВЦЭМ!$A$33:$A$776,$A168,СВЦЭМ!$B$33:$B$776,B$155)+'СЕТ СН'!$F$12</f>
        <v>164.98210496999999</v>
      </c>
      <c r="C168" s="36">
        <f>SUMIFS(СВЦЭМ!$E$33:$E$776,СВЦЭМ!$A$33:$A$776,$A168,СВЦЭМ!$B$33:$B$776,C$155)+'СЕТ СН'!$F$12</f>
        <v>178.41902178000001</v>
      </c>
      <c r="D168" s="36">
        <f>SUMIFS(СВЦЭМ!$E$33:$E$776,СВЦЭМ!$A$33:$A$776,$A168,СВЦЭМ!$B$33:$B$776,D$155)+'СЕТ СН'!$F$12</f>
        <v>184.04459438999999</v>
      </c>
      <c r="E168" s="36">
        <f>SUMIFS(СВЦЭМ!$E$33:$E$776,СВЦЭМ!$A$33:$A$776,$A168,СВЦЭМ!$B$33:$B$776,E$155)+'СЕТ СН'!$F$12</f>
        <v>180.64630812999999</v>
      </c>
      <c r="F168" s="36">
        <f>SUMIFS(СВЦЭМ!$E$33:$E$776,СВЦЭМ!$A$33:$A$776,$A168,СВЦЭМ!$B$33:$B$776,F$155)+'СЕТ СН'!$F$12</f>
        <v>175.89701256999999</v>
      </c>
      <c r="G168" s="36">
        <f>SUMIFS(СВЦЭМ!$E$33:$E$776,СВЦЭМ!$A$33:$A$776,$A168,СВЦЭМ!$B$33:$B$776,G$155)+'СЕТ СН'!$F$12</f>
        <v>170.42270851999999</v>
      </c>
      <c r="H168" s="36">
        <f>SUMIFS(СВЦЭМ!$E$33:$E$776,СВЦЭМ!$A$33:$A$776,$A168,СВЦЭМ!$B$33:$B$776,H$155)+'СЕТ СН'!$F$12</f>
        <v>164.12082810000001</v>
      </c>
      <c r="I168" s="36">
        <f>SUMIFS(СВЦЭМ!$E$33:$E$776,СВЦЭМ!$A$33:$A$776,$A168,СВЦЭМ!$B$33:$B$776,I$155)+'СЕТ СН'!$F$12</f>
        <v>153.34882016</v>
      </c>
      <c r="J168" s="36">
        <f>SUMIFS(СВЦЭМ!$E$33:$E$776,СВЦЭМ!$A$33:$A$776,$A168,СВЦЭМ!$B$33:$B$776,J$155)+'СЕТ СН'!$F$12</f>
        <v>147.79605011000001</v>
      </c>
      <c r="K168" s="36">
        <f>SUMIFS(СВЦЭМ!$E$33:$E$776,СВЦЭМ!$A$33:$A$776,$A168,СВЦЭМ!$B$33:$B$776,K$155)+'СЕТ СН'!$F$12</f>
        <v>145.52629927000001</v>
      </c>
      <c r="L168" s="36">
        <f>SUMIFS(СВЦЭМ!$E$33:$E$776,СВЦЭМ!$A$33:$A$776,$A168,СВЦЭМ!$B$33:$B$776,L$155)+'СЕТ СН'!$F$12</f>
        <v>139.06050091</v>
      </c>
      <c r="M168" s="36">
        <f>SUMIFS(СВЦЭМ!$E$33:$E$776,СВЦЭМ!$A$33:$A$776,$A168,СВЦЭМ!$B$33:$B$776,M$155)+'СЕТ СН'!$F$12</f>
        <v>136.73915417000001</v>
      </c>
      <c r="N168" s="36">
        <f>SUMIFS(СВЦЭМ!$E$33:$E$776,СВЦЭМ!$A$33:$A$776,$A168,СВЦЭМ!$B$33:$B$776,N$155)+'СЕТ СН'!$F$12</f>
        <v>136.87648634999999</v>
      </c>
      <c r="O168" s="36">
        <f>SUMIFS(СВЦЭМ!$E$33:$E$776,СВЦЭМ!$A$33:$A$776,$A168,СВЦЭМ!$B$33:$B$776,O$155)+'СЕТ СН'!$F$12</f>
        <v>137.36097448000001</v>
      </c>
      <c r="P168" s="36">
        <f>SUMIFS(СВЦЭМ!$E$33:$E$776,СВЦЭМ!$A$33:$A$776,$A168,СВЦЭМ!$B$33:$B$776,P$155)+'СЕТ СН'!$F$12</f>
        <v>137.69579669999999</v>
      </c>
      <c r="Q168" s="36">
        <f>SUMIFS(СВЦЭМ!$E$33:$E$776,СВЦЭМ!$A$33:$A$776,$A168,СВЦЭМ!$B$33:$B$776,Q$155)+'СЕТ СН'!$F$12</f>
        <v>137.5872632</v>
      </c>
      <c r="R168" s="36">
        <f>SUMIFS(СВЦЭМ!$E$33:$E$776,СВЦЭМ!$A$33:$A$776,$A168,СВЦЭМ!$B$33:$B$776,R$155)+'СЕТ СН'!$F$12</f>
        <v>135.58835644000001</v>
      </c>
      <c r="S168" s="36">
        <f>SUMIFS(СВЦЭМ!$E$33:$E$776,СВЦЭМ!$A$33:$A$776,$A168,СВЦЭМ!$B$33:$B$776,S$155)+'СЕТ СН'!$F$12</f>
        <v>136.32318171</v>
      </c>
      <c r="T168" s="36">
        <f>SUMIFS(СВЦЭМ!$E$33:$E$776,СВЦЭМ!$A$33:$A$776,$A168,СВЦЭМ!$B$33:$B$776,T$155)+'СЕТ СН'!$F$12</f>
        <v>140.00477705</v>
      </c>
      <c r="U168" s="36">
        <f>SUMIFS(СВЦЭМ!$E$33:$E$776,СВЦЭМ!$A$33:$A$776,$A168,СВЦЭМ!$B$33:$B$776,U$155)+'СЕТ СН'!$F$12</f>
        <v>139.5012007</v>
      </c>
      <c r="V168" s="36">
        <f>SUMIFS(СВЦЭМ!$E$33:$E$776,СВЦЭМ!$A$33:$A$776,$A168,СВЦЭМ!$B$33:$B$776,V$155)+'СЕТ СН'!$F$12</f>
        <v>136.90473251</v>
      </c>
      <c r="W168" s="36">
        <f>SUMIFS(СВЦЭМ!$E$33:$E$776,СВЦЭМ!$A$33:$A$776,$A168,СВЦЭМ!$B$33:$B$776,W$155)+'СЕТ СН'!$F$12</f>
        <v>135.17447863999999</v>
      </c>
      <c r="X168" s="36">
        <f>SUMIFS(СВЦЭМ!$E$33:$E$776,СВЦЭМ!$A$33:$A$776,$A168,СВЦЭМ!$B$33:$B$776,X$155)+'СЕТ СН'!$F$12</f>
        <v>136.83294233999999</v>
      </c>
      <c r="Y168" s="36">
        <f>SUMIFS(СВЦЭМ!$E$33:$E$776,СВЦЭМ!$A$33:$A$776,$A168,СВЦЭМ!$B$33:$B$776,Y$155)+'СЕТ СН'!$F$12</f>
        <v>144.49583731000001</v>
      </c>
    </row>
    <row r="169" spans="1:25" ht="15.75" x14ac:dyDescent="0.2">
      <c r="A169" s="35">
        <f t="shared" si="4"/>
        <v>43783</v>
      </c>
      <c r="B169" s="36">
        <f>SUMIFS(СВЦЭМ!$E$33:$E$776,СВЦЭМ!$A$33:$A$776,$A169,СВЦЭМ!$B$33:$B$776,B$155)+'СЕТ СН'!$F$12</f>
        <v>141.61830957000001</v>
      </c>
      <c r="C169" s="36">
        <f>SUMIFS(СВЦЭМ!$E$33:$E$776,СВЦЭМ!$A$33:$A$776,$A169,СВЦЭМ!$B$33:$B$776,C$155)+'СЕТ СН'!$F$12</f>
        <v>147.12618155000001</v>
      </c>
      <c r="D169" s="36">
        <f>SUMIFS(СВЦЭМ!$E$33:$E$776,СВЦЭМ!$A$33:$A$776,$A169,СВЦЭМ!$B$33:$B$776,D$155)+'СЕТ СН'!$F$12</f>
        <v>147.83795357</v>
      </c>
      <c r="E169" s="36">
        <f>SUMIFS(СВЦЭМ!$E$33:$E$776,СВЦЭМ!$A$33:$A$776,$A169,СВЦЭМ!$B$33:$B$776,E$155)+'СЕТ СН'!$F$12</f>
        <v>148.64786777</v>
      </c>
      <c r="F169" s="36">
        <f>SUMIFS(СВЦЭМ!$E$33:$E$776,СВЦЭМ!$A$33:$A$776,$A169,СВЦЭМ!$B$33:$B$776,F$155)+'СЕТ СН'!$F$12</f>
        <v>148.23130954999999</v>
      </c>
      <c r="G169" s="36">
        <f>SUMIFS(СВЦЭМ!$E$33:$E$776,СВЦЭМ!$A$33:$A$776,$A169,СВЦЭМ!$B$33:$B$776,G$155)+'СЕТ СН'!$F$12</f>
        <v>149.10706895999999</v>
      </c>
      <c r="H169" s="36">
        <f>SUMIFS(СВЦЭМ!$E$33:$E$776,СВЦЭМ!$A$33:$A$776,$A169,СВЦЭМ!$B$33:$B$776,H$155)+'СЕТ СН'!$F$12</f>
        <v>146.28138264</v>
      </c>
      <c r="I169" s="36">
        <f>SUMIFS(СВЦЭМ!$E$33:$E$776,СВЦЭМ!$A$33:$A$776,$A169,СВЦЭМ!$B$33:$B$776,I$155)+'СЕТ СН'!$F$12</f>
        <v>155.16414847999999</v>
      </c>
      <c r="J169" s="36">
        <f>SUMIFS(СВЦЭМ!$E$33:$E$776,СВЦЭМ!$A$33:$A$776,$A169,СВЦЭМ!$B$33:$B$776,J$155)+'СЕТ СН'!$F$12</f>
        <v>167.72069920000001</v>
      </c>
      <c r="K169" s="36">
        <f>SUMIFS(СВЦЭМ!$E$33:$E$776,СВЦЭМ!$A$33:$A$776,$A169,СВЦЭМ!$B$33:$B$776,K$155)+'СЕТ СН'!$F$12</f>
        <v>169.68494053000001</v>
      </c>
      <c r="L169" s="36">
        <f>SUMIFS(СВЦЭМ!$E$33:$E$776,СВЦЭМ!$A$33:$A$776,$A169,СВЦЭМ!$B$33:$B$776,L$155)+'СЕТ СН'!$F$12</f>
        <v>161.21732553999999</v>
      </c>
      <c r="M169" s="36">
        <f>SUMIFS(СВЦЭМ!$E$33:$E$776,СВЦЭМ!$A$33:$A$776,$A169,СВЦЭМ!$B$33:$B$776,M$155)+'СЕТ СН'!$F$12</f>
        <v>157.32206284</v>
      </c>
      <c r="N169" s="36">
        <f>SUMIFS(СВЦЭМ!$E$33:$E$776,СВЦЭМ!$A$33:$A$776,$A169,СВЦЭМ!$B$33:$B$776,N$155)+'СЕТ СН'!$F$12</f>
        <v>154.15646541000001</v>
      </c>
      <c r="O169" s="36">
        <f>SUMIFS(СВЦЭМ!$E$33:$E$776,СВЦЭМ!$A$33:$A$776,$A169,СВЦЭМ!$B$33:$B$776,O$155)+'СЕТ СН'!$F$12</f>
        <v>152.68170244000001</v>
      </c>
      <c r="P169" s="36">
        <f>SUMIFS(СВЦЭМ!$E$33:$E$776,СВЦЭМ!$A$33:$A$776,$A169,СВЦЭМ!$B$33:$B$776,P$155)+'СЕТ СН'!$F$12</f>
        <v>152.29600005</v>
      </c>
      <c r="Q169" s="36">
        <f>SUMIFS(СВЦЭМ!$E$33:$E$776,СВЦЭМ!$A$33:$A$776,$A169,СВЦЭМ!$B$33:$B$776,Q$155)+'СЕТ СН'!$F$12</f>
        <v>152.00843879000001</v>
      </c>
      <c r="R169" s="36">
        <f>SUMIFS(СВЦЭМ!$E$33:$E$776,СВЦЭМ!$A$33:$A$776,$A169,СВЦЭМ!$B$33:$B$776,R$155)+'СЕТ СН'!$F$12</f>
        <v>151.67443062000001</v>
      </c>
      <c r="S169" s="36">
        <f>SUMIFS(СВЦЭМ!$E$33:$E$776,СВЦЭМ!$A$33:$A$776,$A169,СВЦЭМ!$B$33:$B$776,S$155)+'СЕТ СН'!$F$12</f>
        <v>157.88086920000001</v>
      </c>
      <c r="T169" s="36">
        <f>SUMIFS(СВЦЭМ!$E$33:$E$776,СВЦЭМ!$A$33:$A$776,$A169,СВЦЭМ!$B$33:$B$776,T$155)+'СЕТ СН'!$F$12</f>
        <v>160.79036042999999</v>
      </c>
      <c r="U169" s="36">
        <f>SUMIFS(СВЦЭМ!$E$33:$E$776,СВЦЭМ!$A$33:$A$776,$A169,СВЦЭМ!$B$33:$B$776,U$155)+'СЕТ СН'!$F$12</f>
        <v>159.5997673</v>
      </c>
      <c r="V169" s="36">
        <f>SUMIFS(СВЦЭМ!$E$33:$E$776,СВЦЭМ!$A$33:$A$776,$A169,СВЦЭМ!$B$33:$B$776,V$155)+'СЕТ СН'!$F$12</f>
        <v>158.55470961</v>
      </c>
      <c r="W169" s="36">
        <f>SUMIFS(СВЦЭМ!$E$33:$E$776,СВЦЭМ!$A$33:$A$776,$A169,СВЦЭМ!$B$33:$B$776,W$155)+'СЕТ СН'!$F$12</f>
        <v>157.73743049999999</v>
      </c>
      <c r="X169" s="36">
        <f>SUMIFS(СВЦЭМ!$E$33:$E$776,СВЦЭМ!$A$33:$A$776,$A169,СВЦЭМ!$B$33:$B$776,X$155)+'СЕТ СН'!$F$12</f>
        <v>156.34981773000001</v>
      </c>
      <c r="Y169" s="36">
        <f>SUMIFS(СВЦЭМ!$E$33:$E$776,СВЦЭМ!$A$33:$A$776,$A169,СВЦЭМ!$B$33:$B$776,Y$155)+'СЕТ СН'!$F$12</f>
        <v>157.00786511000001</v>
      </c>
    </row>
    <row r="170" spans="1:25" ht="15.75" x14ac:dyDescent="0.2">
      <c r="A170" s="35">
        <f t="shared" si="4"/>
        <v>43784</v>
      </c>
      <c r="B170" s="36">
        <f>SUMIFS(СВЦЭМ!$E$33:$E$776,СВЦЭМ!$A$33:$A$776,$A170,СВЦЭМ!$B$33:$B$776,B$155)+'СЕТ СН'!$F$12</f>
        <v>156.42088269999999</v>
      </c>
      <c r="C170" s="36">
        <f>SUMIFS(СВЦЭМ!$E$33:$E$776,СВЦЭМ!$A$33:$A$776,$A170,СВЦЭМ!$B$33:$B$776,C$155)+'СЕТ СН'!$F$12</f>
        <v>163.84069528000001</v>
      </c>
      <c r="D170" s="36">
        <f>SUMIFS(СВЦЭМ!$E$33:$E$776,СВЦЭМ!$A$33:$A$776,$A170,СВЦЭМ!$B$33:$B$776,D$155)+'СЕТ СН'!$F$12</f>
        <v>162.55488498</v>
      </c>
      <c r="E170" s="36">
        <f>SUMIFS(СВЦЭМ!$E$33:$E$776,СВЦЭМ!$A$33:$A$776,$A170,СВЦЭМ!$B$33:$B$776,E$155)+'СЕТ СН'!$F$12</f>
        <v>164.61230273999999</v>
      </c>
      <c r="F170" s="36">
        <f>SUMIFS(СВЦЭМ!$E$33:$E$776,СВЦЭМ!$A$33:$A$776,$A170,СВЦЭМ!$B$33:$B$776,F$155)+'СЕТ СН'!$F$12</f>
        <v>164.54918135</v>
      </c>
      <c r="G170" s="36">
        <f>SUMIFS(СВЦЭМ!$E$33:$E$776,СВЦЭМ!$A$33:$A$776,$A170,СВЦЭМ!$B$33:$B$776,G$155)+'СЕТ СН'!$F$12</f>
        <v>161.04910258000001</v>
      </c>
      <c r="H170" s="36">
        <f>SUMIFS(СВЦЭМ!$E$33:$E$776,СВЦЭМ!$A$33:$A$776,$A170,СВЦЭМ!$B$33:$B$776,H$155)+'СЕТ СН'!$F$12</f>
        <v>159.11266792000001</v>
      </c>
      <c r="I170" s="36">
        <f>SUMIFS(СВЦЭМ!$E$33:$E$776,СВЦЭМ!$A$33:$A$776,$A170,СВЦЭМ!$B$33:$B$776,I$155)+'СЕТ СН'!$F$12</f>
        <v>161.64062566000001</v>
      </c>
      <c r="J170" s="36">
        <f>SUMIFS(СВЦЭМ!$E$33:$E$776,СВЦЭМ!$A$33:$A$776,$A170,СВЦЭМ!$B$33:$B$776,J$155)+'СЕТ СН'!$F$12</f>
        <v>163.312422</v>
      </c>
      <c r="K170" s="36">
        <f>SUMIFS(СВЦЭМ!$E$33:$E$776,СВЦЭМ!$A$33:$A$776,$A170,СВЦЭМ!$B$33:$B$776,K$155)+'СЕТ СН'!$F$12</f>
        <v>164.90510463000001</v>
      </c>
      <c r="L170" s="36">
        <f>SUMIFS(СВЦЭМ!$E$33:$E$776,СВЦЭМ!$A$33:$A$776,$A170,СВЦЭМ!$B$33:$B$776,L$155)+'СЕТ СН'!$F$12</f>
        <v>155.44220851</v>
      </c>
      <c r="M170" s="36">
        <f>SUMIFS(СВЦЭМ!$E$33:$E$776,СВЦЭМ!$A$33:$A$776,$A170,СВЦЭМ!$B$33:$B$776,M$155)+'СЕТ СН'!$F$12</f>
        <v>150.26296918</v>
      </c>
      <c r="N170" s="36">
        <f>SUMIFS(СВЦЭМ!$E$33:$E$776,СВЦЭМ!$A$33:$A$776,$A170,СВЦЭМ!$B$33:$B$776,N$155)+'СЕТ СН'!$F$12</f>
        <v>148.87527291999999</v>
      </c>
      <c r="O170" s="36">
        <f>SUMIFS(СВЦЭМ!$E$33:$E$776,СВЦЭМ!$A$33:$A$776,$A170,СВЦЭМ!$B$33:$B$776,O$155)+'СЕТ СН'!$F$12</f>
        <v>148.70250250999999</v>
      </c>
      <c r="P170" s="36">
        <f>SUMIFS(СВЦЭМ!$E$33:$E$776,СВЦЭМ!$A$33:$A$776,$A170,СВЦЭМ!$B$33:$B$776,P$155)+'СЕТ СН'!$F$12</f>
        <v>148.16686634999999</v>
      </c>
      <c r="Q170" s="36">
        <f>SUMIFS(СВЦЭМ!$E$33:$E$776,СВЦЭМ!$A$33:$A$776,$A170,СВЦЭМ!$B$33:$B$776,Q$155)+'СЕТ СН'!$F$12</f>
        <v>147.91375589</v>
      </c>
      <c r="R170" s="36">
        <f>SUMIFS(СВЦЭМ!$E$33:$E$776,СВЦЭМ!$A$33:$A$776,$A170,СВЦЭМ!$B$33:$B$776,R$155)+'СЕТ СН'!$F$12</f>
        <v>148.47438528000001</v>
      </c>
      <c r="S170" s="36">
        <f>SUMIFS(СВЦЭМ!$E$33:$E$776,СВЦЭМ!$A$33:$A$776,$A170,СВЦЭМ!$B$33:$B$776,S$155)+'СЕТ СН'!$F$12</f>
        <v>151.1716151</v>
      </c>
      <c r="T170" s="36">
        <f>SUMIFS(СВЦЭМ!$E$33:$E$776,СВЦЭМ!$A$33:$A$776,$A170,СВЦЭМ!$B$33:$B$776,T$155)+'СЕТ СН'!$F$12</f>
        <v>151.95011424</v>
      </c>
      <c r="U170" s="36">
        <f>SUMIFS(СВЦЭМ!$E$33:$E$776,СВЦЭМ!$A$33:$A$776,$A170,СВЦЭМ!$B$33:$B$776,U$155)+'СЕТ СН'!$F$12</f>
        <v>150.35982354000001</v>
      </c>
      <c r="V170" s="36">
        <f>SUMIFS(СВЦЭМ!$E$33:$E$776,СВЦЭМ!$A$33:$A$776,$A170,СВЦЭМ!$B$33:$B$776,V$155)+'СЕТ СН'!$F$12</f>
        <v>148.64157573</v>
      </c>
      <c r="W170" s="36">
        <f>SUMIFS(СВЦЭМ!$E$33:$E$776,СВЦЭМ!$A$33:$A$776,$A170,СВЦЭМ!$B$33:$B$776,W$155)+'СЕТ СН'!$F$12</f>
        <v>147.55166851999999</v>
      </c>
      <c r="X170" s="36">
        <f>SUMIFS(СВЦЭМ!$E$33:$E$776,СВЦЭМ!$A$33:$A$776,$A170,СВЦЭМ!$B$33:$B$776,X$155)+'СЕТ СН'!$F$12</f>
        <v>145.22195206000001</v>
      </c>
      <c r="Y170" s="36">
        <f>SUMIFS(СВЦЭМ!$E$33:$E$776,СВЦЭМ!$A$33:$A$776,$A170,СВЦЭМ!$B$33:$B$776,Y$155)+'СЕТ СН'!$F$12</f>
        <v>145.53683899999999</v>
      </c>
    </row>
    <row r="171" spans="1:25" ht="15.75" x14ac:dyDescent="0.2">
      <c r="A171" s="35">
        <f t="shared" si="4"/>
        <v>43785</v>
      </c>
      <c r="B171" s="36">
        <f>SUMIFS(СВЦЭМ!$E$33:$E$776,СВЦЭМ!$A$33:$A$776,$A171,СВЦЭМ!$B$33:$B$776,B$155)+'СЕТ СН'!$F$12</f>
        <v>164.74386296</v>
      </c>
      <c r="C171" s="36">
        <f>SUMIFS(СВЦЭМ!$E$33:$E$776,СВЦЭМ!$A$33:$A$776,$A171,СВЦЭМ!$B$33:$B$776,C$155)+'СЕТ СН'!$F$12</f>
        <v>168.43826208999999</v>
      </c>
      <c r="D171" s="36">
        <f>SUMIFS(СВЦЭМ!$E$33:$E$776,СВЦЭМ!$A$33:$A$776,$A171,СВЦЭМ!$B$33:$B$776,D$155)+'СЕТ СН'!$F$12</f>
        <v>168.75936672</v>
      </c>
      <c r="E171" s="36">
        <f>SUMIFS(СВЦЭМ!$E$33:$E$776,СВЦЭМ!$A$33:$A$776,$A171,СВЦЭМ!$B$33:$B$776,E$155)+'СЕТ СН'!$F$12</f>
        <v>170.90054014</v>
      </c>
      <c r="F171" s="36">
        <f>SUMIFS(СВЦЭМ!$E$33:$E$776,СВЦЭМ!$A$33:$A$776,$A171,СВЦЭМ!$B$33:$B$776,F$155)+'СЕТ СН'!$F$12</f>
        <v>169.70407703000001</v>
      </c>
      <c r="G171" s="36">
        <f>SUMIFS(СВЦЭМ!$E$33:$E$776,СВЦЭМ!$A$33:$A$776,$A171,СВЦЭМ!$B$33:$B$776,G$155)+'СЕТ СН'!$F$12</f>
        <v>170.01260162</v>
      </c>
      <c r="H171" s="36">
        <f>SUMIFS(СВЦЭМ!$E$33:$E$776,СВЦЭМ!$A$33:$A$776,$A171,СВЦЭМ!$B$33:$B$776,H$155)+'СЕТ СН'!$F$12</f>
        <v>169.14152970999999</v>
      </c>
      <c r="I171" s="36">
        <f>SUMIFS(СВЦЭМ!$E$33:$E$776,СВЦЭМ!$A$33:$A$776,$A171,СВЦЭМ!$B$33:$B$776,I$155)+'СЕТ СН'!$F$12</f>
        <v>162.81983632000001</v>
      </c>
      <c r="J171" s="36">
        <f>SUMIFS(СВЦЭМ!$E$33:$E$776,СВЦЭМ!$A$33:$A$776,$A171,СВЦЭМ!$B$33:$B$776,J$155)+'СЕТ СН'!$F$12</f>
        <v>164.33652178</v>
      </c>
      <c r="K171" s="36">
        <f>SUMIFS(СВЦЭМ!$E$33:$E$776,СВЦЭМ!$A$33:$A$776,$A171,СВЦЭМ!$B$33:$B$776,K$155)+'СЕТ СН'!$F$12</f>
        <v>166.54130527000001</v>
      </c>
      <c r="L171" s="36">
        <f>SUMIFS(СВЦЭМ!$E$33:$E$776,СВЦЭМ!$A$33:$A$776,$A171,СВЦЭМ!$B$33:$B$776,L$155)+'СЕТ СН'!$F$12</f>
        <v>159.23560312999999</v>
      </c>
      <c r="M171" s="36">
        <f>SUMIFS(СВЦЭМ!$E$33:$E$776,СВЦЭМ!$A$33:$A$776,$A171,СВЦЭМ!$B$33:$B$776,M$155)+'СЕТ СН'!$F$12</f>
        <v>154.77709544999999</v>
      </c>
      <c r="N171" s="36">
        <f>SUMIFS(СВЦЭМ!$E$33:$E$776,СВЦЭМ!$A$33:$A$776,$A171,СВЦЭМ!$B$33:$B$776,N$155)+'СЕТ СН'!$F$12</f>
        <v>154.02097748</v>
      </c>
      <c r="O171" s="36">
        <f>SUMIFS(СВЦЭМ!$E$33:$E$776,СВЦЭМ!$A$33:$A$776,$A171,СВЦЭМ!$B$33:$B$776,O$155)+'СЕТ СН'!$F$12</f>
        <v>154.04583668000001</v>
      </c>
      <c r="P171" s="36">
        <f>SUMIFS(СВЦЭМ!$E$33:$E$776,СВЦЭМ!$A$33:$A$776,$A171,СВЦЭМ!$B$33:$B$776,P$155)+'СЕТ СН'!$F$12</f>
        <v>152.35472841000001</v>
      </c>
      <c r="Q171" s="36">
        <f>SUMIFS(СВЦЭМ!$E$33:$E$776,СВЦЭМ!$A$33:$A$776,$A171,СВЦЭМ!$B$33:$B$776,Q$155)+'СЕТ СН'!$F$12</f>
        <v>150.99631703</v>
      </c>
      <c r="R171" s="36">
        <f>SUMIFS(СВЦЭМ!$E$33:$E$776,СВЦЭМ!$A$33:$A$776,$A171,СВЦЭМ!$B$33:$B$776,R$155)+'СЕТ СН'!$F$12</f>
        <v>150.19217305000001</v>
      </c>
      <c r="S171" s="36">
        <f>SUMIFS(СВЦЭМ!$E$33:$E$776,СВЦЭМ!$A$33:$A$776,$A171,СВЦЭМ!$B$33:$B$776,S$155)+'СЕТ СН'!$F$12</f>
        <v>152.67154701000001</v>
      </c>
      <c r="T171" s="36">
        <f>SUMIFS(СВЦЭМ!$E$33:$E$776,СВЦЭМ!$A$33:$A$776,$A171,СВЦЭМ!$B$33:$B$776,T$155)+'СЕТ СН'!$F$12</f>
        <v>157.19315841</v>
      </c>
      <c r="U171" s="36">
        <f>SUMIFS(СВЦЭМ!$E$33:$E$776,СВЦЭМ!$A$33:$A$776,$A171,СВЦЭМ!$B$33:$B$776,U$155)+'СЕТ СН'!$F$12</f>
        <v>156.14203205000001</v>
      </c>
      <c r="V171" s="36">
        <f>SUMIFS(СВЦЭМ!$E$33:$E$776,СВЦЭМ!$A$33:$A$776,$A171,СВЦЭМ!$B$33:$B$776,V$155)+'СЕТ СН'!$F$12</f>
        <v>155.03994985</v>
      </c>
      <c r="W171" s="36">
        <f>SUMIFS(СВЦЭМ!$E$33:$E$776,СВЦЭМ!$A$33:$A$776,$A171,СВЦЭМ!$B$33:$B$776,W$155)+'СЕТ СН'!$F$12</f>
        <v>154.370915</v>
      </c>
      <c r="X171" s="36">
        <f>SUMIFS(СВЦЭМ!$E$33:$E$776,СВЦЭМ!$A$33:$A$776,$A171,СВЦЭМ!$B$33:$B$776,X$155)+'СЕТ СН'!$F$12</f>
        <v>152.42219046</v>
      </c>
      <c r="Y171" s="36">
        <f>SUMIFS(СВЦЭМ!$E$33:$E$776,СВЦЭМ!$A$33:$A$776,$A171,СВЦЭМ!$B$33:$B$776,Y$155)+'СЕТ СН'!$F$12</f>
        <v>154.45483422000001</v>
      </c>
    </row>
    <row r="172" spans="1:25" ht="15.75" x14ac:dyDescent="0.2">
      <c r="A172" s="35">
        <f t="shared" si="4"/>
        <v>43786</v>
      </c>
      <c r="B172" s="36">
        <f>SUMIFS(СВЦЭМ!$E$33:$E$776,СВЦЭМ!$A$33:$A$776,$A172,СВЦЭМ!$B$33:$B$776,B$155)+'СЕТ СН'!$F$12</f>
        <v>163.01826410999999</v>
      </c>
      <c r="C172" s="36">
        <f>SUMIFS(СВЦЭМ!$E$33:$E$776,СВЦЭМ!$A$33:$A$776,$A172,СВЦЭМ!$B$33:$B$776,C$155)+'СЕТ СН'!$F$12</f>
        <v>168.82592323</v>
      </c>
      <c r="D172" s="36">
        <f>SUMIFS(СВЦЭМ!$E$33:$E$776,СВЦЭМ!$A$33:$A$776,$A172,СВЦЭМ!$B$33:$B$776,D$155)+'СЕТ СН'!$F$12</f>
        <v>167.377352</v>
      </c>
      <c r="E172" s="36">
        <f>SUMIFS(СВЦЭМ!$E$33:$E$776,СВЦЭМ!$A$33:$A$776,$A172,СВЦЭМ!$B$33:$B$776,E$155)+'СЕТ СН'!$F$12</f>
        <v>170.21451006000001</v>
      </c>
      <c r="F172" s="36">
        <f>SUMIFS(СВЦЭМ!$E$33:$E$776,СВЦЭМ!$A$33:$A$776,$A172,СВЦЭМ!$B$33:$B$776,F$155)+'СЕТ СН'!$F$12</f>
        <v>169.58031786000001</v>
      </c>
      <c r="G172" s="36">
        <f>SUMIFS(СВЦЭМ!$E$33:$E$776,СВЦЭМ!$A$33:$A$776,$A172,СВЦЭМ!$B$33:$B$776,G$155)+'СЕТ СН'!$F$12</f>
        <v>168.42847872999999</v>
      </c>
      <c r="H172" s="36">
        <f>SUMIFS(СВЦЭМ!$E$33:$E$776,СВЦЭМ!$A$33:$A$776,$A172,СВЦЭМ!$B$33:$B$776,H$155)+'СЕТ СН'!$F$12</f>
        <v>165.68324074</v>
      </c>
      <c r="I172" s="36">
        <f>SUMIFS(СВЦЭМ!$E$33:$E$776,СВЦЭМ!$A$33:$A$776,$A172,СВЦЭМ!$B$33:$B$776,I$155)+'СЕТ СН'!$F$12</f>
        <v>162.51677304</v>
      </c>
      <c r="J172" s="36">
        <f>SUMIFS(СВЦЭМ!$E$33:$E$776,СВЦЭМ!$A$33:$A$776,$A172,СВЦЭМ!$B$33:$B$776,J$155)+'СЕТ СН'!$F$12</f>
        <v>165.17202979000001</v>
      </c>
      <c r="K172" s="36">
        <f>SUMIFS(СВЦЭМ!$E$33:$E$776,СВЦЭМ!$A$33:$A$776,$A172,СВЦЭМ!$B$33:$B$776,K$155)+'СЕТ СН'!$F$12</f>
        <v>169.44843001999999</v>
      </c>
      <c r="L172" s="36">
        <f>SUMIFS(СВЦЭМ!$E$33:$E$776,СВЦЭМ!$A$33:$A$776,$A172,СВЦЭМ!$B$33:$B$776,L$155)+'СЕТ СН'!$F$12</f>
        <v>161.99591762</v>
      </c>
      <c r="M172" s="36">
        <f>SUMIFS(СВЦЭМ!$E$33:$E$776,СВЦЭМ!$A$33:$A$776,$A172,СВЦЭМ!$B$33:$B$776,M$155)+'СЕТ СН'!$F$12</f>
        <v>157.68481245000001</v>
      </c>
      <c r="N172" s="36">
        <f>SUMIFS(СВЦЭМ!$E$33:$E$776,СВЦЭМ!$A$33:$A$776,$A172,СВЦЭМ!$B$33:$B$776,N$155)+'СЕТ СН'!$F$12</f>
        <v>156.89582078999999</v>
      </c>
      <c r="O172" s="36">
        <f>SUMIFS(СВЦЭМ!$E$33:$E$776,СВЦЭМ!$A$33:$A$776,$A172,СВЦЭМ!$B$33:$B$776,O$155)+'СЕТ СН'!$F$12</f>
        <v>157.07243639999999</v>
      </c>
      <c r="P172" s="36">
        <f>SUMIFS(СВЦЭМ!$E$33:$E$776,СВЦЭМ!$A$33:$A$776,$A172,СВЦЭМ!$B$33:$B$776,P$155)+'СЕТ СН'!$F$12</f>
        <v>156.84861193</v>
      </c>
      <c r="Q172" s="36">
        <f>SUMIFS(СВЦЭМ!$E$33:$E$776,СВЦЭМ!$A$33:$A$776,$A172,СВЦЭМ!$B$33:$B$776,Q$155)+'СЕТ СН'!$F$12</f>
        <v>157.02677044000001</v>
      </c>
      <c r="R172" s="36">
        <f>SUMIFS(СВЦЭМ!$E$33:$E$776,СВЦЭМ!$A$33:$A$776,$A172,СВЦЭМ!$B$33:$B$776,R$155)+'СЕТ СН'!$F$12</f>
        <v>156.60426801</v>
      </c>
      <c r="S172" s="36">
        <f>SUMIFS(СВЦЭМ!$E$33:$E$776,СВЦЭМ!$A$33:$A$776,$A172,СВЦЭМ!$B$33:$B$776,S$155)+'СЕТ СН'!$F$12</f>
        <v>159.06698112999999</v>
      </c>
      <c r="T172" s="36">
        <f>SUMIFS(СВЦЭМ!$E$33:$E$776,СВЦЭМ!$A$33:$A$776,$A172,СВЦЭМ!$B$33:$B$776,T$155)+'СЕТ СН'!$F$12</f>
        <v>162.68890127</v>
      </c>
      <c r="U172" s="36">
        <f>SUMIFS(СВЦЭМ!$E$33:$E$776,СВЦЭМ!$A$33:$A$776,$A172,СВЦЭМ!$B$33:$B$776,U$155)+'СЕТ СН'!$F$12</f>
        <v>162.27376151999999</v>
      </c>
      <c r="V172" s="36">
        <f>SUMIFS(СВЦЭМ!$E$33:$E$776,СВЦЭМ!$A$33:$A$776,$A172,СВЦЭМ!$B$33:$B$776,V$155)+'СЕТ СН'!$F$12</f>
        <v>160.13087032999999</v>
      </c>
      <c r="W172" s="36">
        <f>SUMIFS(СВЦЭМ!$E$33:$E$776,СВЦЭМ!$A$33:$A$776,$A172,СВЦЭМ!$B$33:$B$776,W$155)+'СЕТ СН'!$F$12</f>
        <v>158.56926572</v>
      </c>
      <c r="X172" s="36">
        <f>SUMIFS(СВЦЭМ!$E$33:$E$776,СВЦЭМ!$A$33:$A$776,$A172,СВЦЭМ!$B$33:$B$776,X$155)+'СЕТ СН'!$F$12</f>
        <v>157.0116462</v>
      </c>
      <c r="Y172" s="36">
        <f>SUMIFS(СВЦЭМ!$E$33:$E$776,СВЦЭМ!$A$33:$A$776,$A172,СВЦЭМ!$B$33:$B$776,Y$155)+'СЕТ СН'!$F$12</f>
        <v>157.36224754</v>
      </c>
    </row>
    <row r="173" spans="1:25" ht="15.75" x14ac:dyDescent="0.2">
      <c r="A173" s="35">
        <f t="shared" si="4"/>
        <v>43787</v>
      </c>
      <c r="B173" s="36">
        <f>SUMIFS(СВЦЭМ!$E$33:$E$776,СВЦЭМ!$A$33:$A$776,$A173,СВЦЭМ!$B$33:$B$776,B$155)+'СЕТ СН'!$F$12</f>
        <v>158.38654973999999</v>
      </c>
      <c r="C173" s="36">
        <f>SUMIFS(СВЦЭМ!$E$33:$E$776,СВЦЭМ!$A$33:$A$776,$A173,СВЦЭМ!$B$33:$B$776,C$155)+'СЕТ СН'!$F$12</f>
        <v>160.85734206000001</v>
      </c>
      <c r="D173" s="36">
        <f>SUMIFS(СВЦЭМ!$E$33:$E$776,СВЦЭМ!$A$33:$A$776,$A173,СВЦЭМ!$B$33:$B$776,D$155)+'СЕТ СН'!$F$12</f>
        <v>159.13847537000001</v>
      </c>
      <c r="E173" s="36">
        <f>SUMIFS(СВЦЭМ!$E$33:$E$776,СВЦЭМ!$A$33:$A$776,$A173,СВЦЭМ!$B$33:$B$776,E$155)+'СЕТ СН'!$F$12</f>
        <v>160.86817554000001</v>
      </c>
      <c r="F173" s="36">
        <f>SUMIFS(СВЦЭМ!$E$33:$E$776,СВЦЭМ!$A$33:$A$776,$A173,СВЦЭМ!$B$33:$B$776,F$155)+'СЕТ СН'!$F$12</f>
        <v>159.03563143</v>
      </c>
      <c r="G173" s="36">
        <f>SUMIFS(СВЦЭМ!$E$33:$E$776,СВЦЭМ!$A$33:$A$776,$A173,СВЦЭМ!$B$33:$B$776,G$155)+'СЕТ СН'!$F$12</f>
        <v>159.81778387</v>
      </c>
      <c r="H173" s="36">
        <f>SUMIFS(СВЦЭМ!$E$33:$E$776,СВЦЭМ!$A$33:$A$776,$A173,СВЦЭМ!$B$33:$B$776,H$155)+'СЕТ СН'!$F$12</f>
        <v>163.88341208</v>
      </c>
      <c r="I173" s="36">
        <f>SUMIFS(СВЦЭМ!$E$33:$E$776,СВЦЭМ!$A$33:$A$776,$A173,СВЦЭМ!$B$33:$B$776,I$155)+'СЕТ СН'!$F$12</f>
        <v>169.94914102000001</v>
      </c>
      <c r="J173" s="36">
        <f>SUMIFS(СВЦЭМ!$E$33:$E$776,СВЦЭМ!$A$33:$A$776,$A173,СВЦЭМ!$B$33:$B$776,J$155)+'СЕТ СН'!$F$12</f>
        <v>173.74941598999999</v>
      </c>
      <c r="K173" s="36">
        <f>SUMIFS(СВЦЭМ!$E$33:$E$776,СВЦЭМ!$A$33:$A$776,$A173,СВЦЭМ!$B$33:$B$776,K$155)+'СЕТ СН'!$F$12</f>
        <v>176.27081605000001</v>
      </c>
      <c r="L173" s="36">
        <f>SUMIFS(СВЦЭМ!$E$33:$E$776,СВЦЭМ!$A$33:$A$776,$A173,СВЦЭМ!$B$33:$B$776,L$155)+'СЕТ СН'!$F$12</f>
        <v>169.73631902</v>
      </c>
      <c r="M173" s="36">
        <f>SUMIFS(СВЦЭМ!$E$33:$E$776,СВЦЭМ!$A$33:$A$776,$A173,СВЦЭМ!$B$33:$B$776,M$155)+'СЕТ СН'!$F$12</f>
        <v>165.03749275999999</v>
      </c>
      <c r="N173" s="36">
        <f>SUMIFS(СВЦЭМ!$E$33:$E$776,СВЦЭМ!$A$33:$A$776,$A173,СВЦЭМ!$B$33:$B$776,N$155)+'СЕТ СН'!$F$12</f>
        <v>164.19276711000001</v>
      </c>
      <c r="O173" s="36">
        <f>SUMIFS(СВЦЭМ!$E$33:$E$776,СВЦЭМ!$A$33:$A$776,$A173,СВЦЭМ!$B$33:$B$776,O$155)+'СЕТ СН'!$F$12</f>
        <v>164.13792810999999</v>
      </c>
      <c r="P173" s="36">
        <f>SUMIFS(СВЦЭМ!$E$33:$E$776,СВЦЭМ!$A$33:$A$776,$A173,СВЦЭМ!$B$33:$B$776,P$155)+'СЕТ СН'!$F$12</f>
        <v>164.32425337999999</v>
      </c>
      <c r="Q173" s="36">
        <f>SUMIFS(СВЦЭМ!$E$33:$E$776,СВЦЭМ!$A$33:$A$776,$A173,СВЦЭМ!$B$33:$B$776,Q$155)+'СЕТ СН'!$F$12</f>
        <v>163.80860257000001</v>
      </c>
      <c r="R173" s="36">
        <f>SUMIFS(СВЦЭМ!$E$33:$E$776,СВЦЭМ!$A$33:$A$776,$A173,СВЦЭМ!$B$33:$B$776,R$155)+'СЕТ СН'!$F$12</f>
        <v>163.68747758999999</v>
      </c>
      <c r="S173" s="36">
        <f>SUMIFS(СВЦЭМ!$E$33:$E$776,СВЦЭМ!$A$33:$A$776,$A173,СВЦЭМ!$B$33:$B$776,S$155)+'СЕТ СН'!$F$12</f>
        <v>166.29404109999999</v>
      </c>
      <c r="T173" s="36">
        <f>SUMIFS(СВЦЭМ!$E$33:$E$776,СВЦЭМ!$A$33:$A$776,$A173,СВЦЭМ!$B$33:$B$776,T$155)+'СЕТ СН'!$F$12</f>
        <v>169.59295155999999</v>
      </c>
      <c r="U173" s="36">
        <f>SUMIFS(СВЦЭМ!$E$33:$E$776,СВЦЭМ!$A$33:$A$776,$A173,СВЦЭМ!$B$33:$B$776,U$155)+'СЕТ СН'!$F$12</f>
        <v>169.16161797000001</v>
      </c>
      <c r="V173" s="36">
        <f>SUMIFS(СВЦЭМ!$E$33:$E$776,СВЦЭМ!$A$33:$A$776,$A173,СВЦЭМ!$B$33:$B$776,V$155)+'СЕТ СН'!$F$12</f>
        <v>167.85162857</v>
      </c>
      <c r="W173" s="36">
        <f>SUMIFS(СВЦЭМ!$E$33:$E$776,СВЦЭМ!$A$33:$A$776,$A173,СВЦЭМ!$B$33:$B$776,W$155)+'СЕТ СН'!$F$12</f>
        <v>167.18874059000001</v>
      </c>
      <c r="X173" s="36">
        <f>SUMIFS(СВЦЭМ!$E$33:$E$776,СВЦЭМ!$A$33:$A$776,$A173,СВЦЭМ!$B$33:$B$776,X$155)+'СЕТ СН'!$F$12</f>
        <v>165.34094024000001</v>
      </c>
      <c r="Y173" s="36">
        <f>SUMIFS(СВЦЭМ!$E$33:$E$776,СВЦЭМ!$A$33:$A$776,$A173,СВЦЭМ!$B$33:$B$776,Y$155)+'СЕТ СН'!$F$12</f>
        <v>164.76147022999999</v>
      </c>
    </row>
    <row r="174" spans="1:25" ht="15.75" x14ac:dyDescent="0.2">
      <c r="A174" s="35">
        <f t="shared" si="4"/>
        <v>43788</v>
      </c>
      <c r="B174" s="36">
        <f>SUMIFS(СВЦЭМ!$E$33:$E$776,СВЦЭМ!$A$33:$A$776,$A174,СВЦЭМ!$B$33:$B$776,B$155)+'СЕТ СН'!$F$12</f>
        <v>178.58458729</v>
      </c>
      <c r="C174" s="36">
        <f>SUMIFS(СВЦЭМ!$E$33:$E$776,СВЦЭМ!$A$33:$A$776,$A174,СВЦЭМ!$B$33:$B$776,C$155)+'СЕТ СН'!$F$12</f>
        <v>183.23055578</v>
      </c>
      <c r="D174" s="36">
        <f>SUMIFS(СВЦЭМ!$E$33:$E$776,СВЦЭМ!$A$33:$A$776,$A174,СВЦЭМ!$B$33:$B$776,D$155)+'СЕТ СН'!$F$12</f>
        <v>183.19486649999999</v>
      </c>
      <c r="E174" s="36">
        <f>SUMIFS(СВЦЭМ!$E$33:$E$776,СВЦЭМ!$A$33:$A$776,$A174,СВЦЭМ!$B$33:$B$776,E$155)+'СЕТ СН'!$F$12</f>
        <v>183.39931601999999</v>
      </c>
      <c r="F174" s="36">
        <f>SUMIFS(СВЦЭМ!$E$33:$E$776,СВЦЭМ!$A$33:$A$776,$A174,СВЦЭМ!$B$33:$B$776,F$155)+'СЕТ СН'!$F$12</f>
        <v>180.63389759</v>
      </c>
      <c r="G174" s="36">
        <f>SUMIFS(СВЦЭМ!$E$33:$E$776,СВЦЭМ!$A$33:$A$776,$A174,СВЦЭМ!$B$33:$B$776,G$155)+'СЕТ СН'!$F$12</f>
        <v>179.81711792999999</v>
      </c>
      <c r="H174" s="36">
        <f>SUMIFS(СВЦЭМ!$E$33:$E$776,СВЦЭМ!$A$33:$A$776,$A174,СВЦЭМ!$B$33:$B$776,H$155)+'СЕТ СН'!$F$12</f>
        <v>174.94836910999999</v>
      </c>
      <c r="I174" s="36">
        <f>SUMIFS(СВЦЭМ!$E$33:$E$776,СВЦЭМ!$A$33:$A$776,$A174,СВЦЭМ!$B$33:$B$776,I$155)+'СЕТ СН'!$F$12</f>
        <v>176.64989216000001</v>
      </c>
      <c r="J174" s="36">
        <f>SUMIFS(СВЦЭМ!$E$33:$E$776,СВЦЭМ!$A$33:$A$776,$A174,СВЦЭМ!$B$33:$B$776,J$155)+'СЕТ СН'!$F$12</f>
        <v>178.08995399</v>
      </c>
      <c r="K174" s="36">
        <f>SUMIFS(СВЦЭМ!$E$33:$E$776,СВЦЭМ!$A$33:$A$776,$A174,СВЦЭМ!$B$33:$B$776,K$155)+'СЕТ СН'!$F$12</f>
        <v>179.58045211000001</v>
      </c>
      <c r="L174" s="36">
        <f>SUMIFS(СВЦЭМ!$E$33:$E$776,СВЦЭМ!$A$33:$A$776,$A174,СВЦЭМ!$B$33:$B$776,L$155)+'СЕТ СН'!$F$12</f>
        <v>171.81571324000001</v>
      </c>
      <c r="M174" s="36">
        <f>SUMIFS(СВЦЭМ!$E$33:$E$776,СВЦЭМ!$A$33:$A$776,$A174,СВЦЭМ!$B$33:$B$776,M$155)+'СЕТ СН'!$F$12</f>
        <v>168.47810376999999</v>
      </c>
      <c r="N174" s="36">
        <f>SUMIFS(СВЦЭМ!$E$33:$E$776,СВЦЭМ!$A$33:$A$776,$A174,СВЦЭМ!$B$33:$B$776,N$155)+'СЕТ СН'!$F$12</f>
        <v>167.47854487999999</v>
      </c>
      <c r="O174" s="36">
        <f>SUMIFS(СВЦЭМ!$E$33:$E$776,СВЦЭМ!$A$33:$A$776,$A174,СВЦЭМ!$B$33:$B$776,O$155)+'СЕТ СН'!$F$12</f>
        <v>166.66579808</v>
      </c>
      <c r="P174" s="36">
        <f>SUMIFS(СВЦЭМ!$E$33:$E$776,СВЦЭМ!$A$33:$A$776,$A174,СВЦЭМ!$B$33:$B$776,P$155)+'СЕТ СН'!$F$12</f>
        <v>166.6192465</v>
      </c>
      <c r="Q174" s="36">
        <f>SUMIFS(СВЦЭМ!$E$33:$E$776,СВЦЭМ!$A$33:$A$776,$A174,СВЦЭМ!$B$33:$B$776,Q$155)+'СЕТ СН'!$F$12</f>
        <v>166.99895515</v>
      </c>
      <c r="R174" s="36">
        <f>SUMIFS(СВЦЭМ!$E$33:$E$776,СВЦЭМ!$A$33:$A$776,$A174,СВЦЭМ!$B$33:$B$776,R$155)+'СЕТ СН'!$F$12</f>
        <v>166.70306685</v>
      </c>
      <c r="S174" s="36">
        <f>SUMIFS(СВЦЭМ!$E$33:$E$776,СВЦЭМ!$A$33:$A$776,$A174,СВЦЭМ!$B$33:$B$776,S$155)+'СЕТ СН'!$F$12</f>
        <v>168.86390967</v>
      </c>
      <c r="T174" s="36">
        <f>SUMIFS(СВЦЭМ!$E$33:$E$776,СВЦЭМ!$A$33:$A$776,$A174,СВЦЭМ!$B$33:$B$776,T$155)+'СЕТ СН'!$F$12</f>
        <v>171.55900306999999</v>
      </c>
      <c r="U174" s="36">
        <f>SUMIFS(СВЦЭМ!$E$33:$E$776,СВЦЭМ!$A$33:$A$776,$A174,СВЦЭМ!$B$33:$B$776,U$155)+'СЕТ СН'!$F$12</f>
        <v>170.86322684999999</v>
      </c>
      <c r="V174" s="36">
        <f>SUMIFS(СВЦЭМ!$E$33:$E$776,СВЦЭМ!$A$33:$A$776,$A174,СВЦЭМ!$B$33:$B$776,V$155)+'СЕТ СН'!$F$12</f>
        <v>169.98527698999999</v>
      </c>
      <c r="W174" s="36">
        <f>SUMIFS(СВЦЭМ!$E$33:$E$776,СВЦЭМ!$A$33:$A$776,$A174,СВЦЭМ!$B$33:$B$776,W$155)+'СЕТ СН'!$F$12</f>
        <v>169.26377404999999</v>
      </c>
      <c r="X174" s="36">
        <f>SUMIFS(СВЦЭМ!$E$33:$E$776,СВЦЭМ!$A$33:$A$776,$A174,СВЦЭМ!$B$33:$B$776,X$155)+'СЕТ СН'!$F$12</f>
        <v>168.51343564999999</v>
      </c>
      <c r="Y174" s="36">
        <f>SUMIFS(СВЦЭМ!$E$33:$E$776,СВЦЭМ!$A$33:$A$776,$A174,СВЦЭМ!$B$33:$B$776,Y$155)+'СЕТ СН'!$F$12</f>
        <v>169.56112146000001</v>
      </c>
    </row>
    <row r="175" spans="1:25" ht="15.75" x14ac:dyDescent="0.2">
      <c r="A175" s="35">
        <f t="shared" si="4"/>
        <v>43789</v>
      </c>
      <c r="B175" s="36">
        <f>SUMIFS(СВЦЭМ!$E$33:$E$776,СВЦЭМ!$A$33:$A$776,$A175,СВЦЭМ!$B$33:$B$776,B$155)+'СЕТ СН'!$F$12</f>
        <v>165.50453568</v>
      </c>
      <c r="C175" s="36">
        <f>SUMIFS(СВЦЭМ!$E$33:$E$776,СВЦЭМ!$A$33:$A$776,$A175,СВЦЭМ!$B$33:$B$776,C$155)+'СЕТ СН'!$F$12</f>
        <v>167.95347687</v>
      </c>
      <c r="D175" s="36">
        <f>SUMIFS(СВЦЭМ!$E$33:$E$776,СВЦЭМ!$A$33:$A$776,$A175,СВЦЭМ!$B$33:$B$776,D$155)+'СЕТ СН'!$F$12</f>
        <v>167.8767545</v>
      </c>
      <c r="E175" s="36">
        <f>SUMIFS(СВЦЭМ!$E$33:$E$776,СВЦЭМ!$A$33:$A$776,$A175,СВЦЭМ!$B$33:$B$776,E$155)+'СЕТ СН'!$F$12</f>
        <v>169.30598714000001</v>
      </c>
      <c r="F175" s="36">
        <f>SUMIFS(СВЦЭМ!$E$33:$E$776,СВЦЭМ!$A$33:$A$776,$A175,СВЦЭМ!$B$33:$B$776,F$155)+'СЕТ СН'!$F$12</f>
        <v>166.99008079000001</v>
      </c>
      <c r="G175" s="36">
        <f>SUMIFS(СВЦЭМ!$E$33:$E$776,СВЦЭМ!$A$33:$A$776,$A175,СВЦЭМ!$B$33:$B$776,G$155)+'СЕТ СН'!$F$12</f>
        <v>167.22927002</v>
      </c>
      <c r="H175" s="36">
        <f>SUMIFS(СВЦЭМ!$E$33:$E$776,СВЦЭМ!$A$33:$A$776,$A175,СВЦЭМ!$B$33:$B$776,H$155)+'СЕТ СН'!$F$12</f>
        <v>168.75644158</v>
      </c>
      <c r="I175" s="36">
        <f>SUMIFS(СВЦЭМ!$E$33:$E$776,СВЦЭМ!$A$33:$A$776,$A175,СВЦЭМ!$B$33:$B$776,I$155)+'СЕТ СН'!$F$12</f>
        <v>170.54893426999999</v>
      </c>
      <c r="J175" s="36">
        <f>SUMIFS(СВЦЭМ!$E$33:$E$776,СВЦЭМ!$A$33:$A$776,$A175,СВЦЭМ!$B$33:$B$776,J$155)+'СЕТ СН'!$F$12</f>
        <v>172.39602414000001</v>
      </c>
      <c r="K175" s="36">
        <f>SUMIFS(СВЦЭМ!$E$33:$E$776,СВЦЭМ!$A$33:$A$776,$A175,СВЦЭМ!$B$33:$B$776,K$155)+'СЕТ СН'!$F$12</f>
        <v>173.73081465000001</v>
      </c>
      <c r="L175" s="36">
        <f>SUMIFS(СВЦЭМ!$E$33:$E$776,СВЦЭМ!$A$33:$A$776,$A175,СВЦЭМ!$B$33:$B$776,L$155)+'СЕТ СН'!$F$12</f>
        <v>168.01594360999999</v>
      </c>
      <c r="M175" s="36">
        <f>SUMIFS(СВЦЭМ!$E$33:$E$776,СВЦЭМ!$A$33:$A$776,$A175,СВЦЭМ!$B$33:$B$776,M$155)+'СЕТ СН'!$F$12</f>
        <v>163.31265268000001</v>
      </c>
      <c r="N175" s="36">
        <f>SUMIFS(СВЦЭМ!$E$33:$E$776,СВЦЭМ!$A$33:$A$776,$A175,СВЦЭМ!$B$33:$B$776,N$155)+'СЕТ СН'!$F$12</f>
        <v>161.10061479999999</v>
      </c>
      <c r="O175" s="36">
        <f>SUMIFS(СВЦЭМ!$E$33:$E$776,СВЦЭМ!$A$33:$A$776,$A175,СВЦЭМ!$B$33:$B$776,O$155)+'СЕТ СН'!$F$12</f>
        <v>161.18520401999999</v>
      </c>
      <c r="P175" s="36">
        <f>SUMIFS(СВЦЭМ!$E$33:$E$776,СВЦЭМ!$A$33:$A$776,$A175,СВЦЭМ!$B$33:$B$776,P$155)+'СЕТ СН'!$F$12</f>
        <v>160.06342187000001</v>
      </c>
      <c r="Q175" s="36">
        <f>SUMIFS(СВЦЭМ!$E$33:$E$776,СВЦЭМ!$A$33:$A$776,$A175,СВЦЭМ!$B$33:$B$776,Q$155)+'СЕТ СН'!$F$12</f>
        <v>159.10332671</v>
      </c>
      <c r="R175" s="36">
        <f>SUMIFS(СВЦЭМ!$E$33:$E$776,СВЦЭМ!$A$33:$A$776,$A175,СВЦЭМ!$B$33:$B$776,R$155)+'СЕТ СН'!$F$12</f>
        <v>160.67955197000001</v>
      </c>
      <c r="S175" s="36">
        <f>SUMIFS(СВЦЭМ!$E$33:$E$776,СВЦЭМ!$A$33:$A$776,$A175,СВЦЭМ!$B$33:$B$776,S$155)+'СЕТ СН'!$F$12</f>
        <v>164.05243454999999</v>
      </c>
      <c r="T175" s="36">
        <f>SUMIFS(СВЦЭМ!$E$33:$E$776,СВЦЭМ!$A$33:$A$776,$A175,СВЦЭМ!$B$33:$B$776,T$155)+'СЕТ СН'!$F$12</f>
        <v>165.98749699999999</v>
      </c>
      <c r="U175" s="36">
        <f>SUMIFS(СВЦЭМ!$E$33:$E$776,СВЦЭМ!$A$33:$A$776,$A175,СВЦЭМ!$B$33:$B$776,U$155)+'СЕТ СН'!$F$12</f>
        <v>165.10750687000001</v>
      </c>
      <c r="V175" s="36">
        <f>SUMIFS(СВЦЭМ!$E$33:$E$776,СВЦЭМ!$A$33:$A$776,$A175,СВЦЭМ!$B$33:$B$776,V$155)+'СЕТ СН'!$F$12</f>
        <v>162.80858455000001</v>
      </c>
      <c r="W175" s="36">
        <f>SUMIFS(СВЦЭМ!$E$33:$E$776,СВЦЭМ!$A$33:$A$776,$A175,СВЦЭМ!$B$33:$B$776,W$155)+'СЕТ СН'!$F$12</f>
        <v>163.53453841999999</v>
      </c>
      <c r="X175" s="36">
        <f>SUMIFS(СВЦЭМ!$E$33:$E$776,СВЦЭМ!$A$33:$A$776,$A175,СВЦЭМ!$B$33:$B$776,X$155)+'СЕТ СН'!$F$12</f>
        <v>162.09660024999999</v>
      </c>
      <c r="Y175" s="36">
        <f>SUMIFS(СВЦЭМ!$E$33:$E$776,СВЦЭМ!$A$33:$A$776,$A175,СВЦЭМ!$B$33:$B$776,Y$155)+'СЕТ СН'!$F$12</f>
        <v>162.25813023000001</v>
      </c>
    </row>
    <row r="176" spans="1:25" ht="15.75" x14ac:dyDescent="0.2">
      <c r="A176" s="35">
        <f t="shared" si="4"/>
        <v>43790</v>
      </c>
      <c r="B176" s="36">
        <f>SUMIFS(СВЦЭМ!$E$33:$E$776,СВЦЭМ!$A$33:$A$776,$A176,СВЦЭМ!$B$33:$B$776,B$155)+'СЕТ СН'!$F$12</f>
        <v>176.34222131999999</v>
      </c>
      <c r="C176" s="36">
        <f>SUMIFS(СВЦЭМ!$E$33:$E$776,СВЦЭМ!$A$33:$A$776,$A176,СВЦЭМ!$B$33:$B$776,C$155)+'СЕТ СН'!$F$12</f>
        <v>177.69352107</v>
      </c>
      <c r="D176" s="36">
        <f>SUMIFS(СВЦЭМ!$E$33:$E$776,СВЦЭМ!$A$33:$A$776,$A176,СВЦЭМ!$B$33:$B$776,D$155)+'СЕТ СН'!$F$12</f>
        <v>186.47050831000001</v>
      </c>
      <c r="E176" s="36">
        <f>SUMIFS(СВЦЭМ!$E$33:$E$776,СВЦЭМ!$A$33:$A$776,$A176,СВЦЭМ!$B$33:$B$776,E$155)+'СЕТ СН'!$F$12</f>
        <v>186.05544358</v>
      </c>
      <c r="F176" s="36">
        <f>SUMIFS(СВЦЭМ!$E$33:$E$776,СВЦЭМ!$A$33:$A$776,$A176,СВЦЭМ!$B$33:$B$776,F$155)+'СЕТ СН'!$F$12</f>
        <v>185.69037054</v>
      </c>
      <c r="G176" s="36">
        <f>SUMIFS(СВЦЭМ!$E$33:$E$776,СВЦЭМ!$A$33:$A$776,$A176,СВЦЭМ!$B$33:$B$776,G$155)+'СЕТ СН'!$F$12</f>
        <v>183.56675579</v>
      </c>
      <c r="H176" s="36">
        <f>SUMIFS(СВЦЭМ!$E$33:$E$776,СВЦЭМ!$A$33:$A$776,$A176,СВЦЭМ!$B$33:$B$776,H$155)+'СЕТ СН'!$F$12</f>
        <v>175.38332267999999</v>
      </c>
      <c r="I176" s="36">
        <f>SUMIFS(СВЦЭМ!$E$33:$E$776,СВЦЭМ!$A$33:$A$776,$A176,СВЦЭМ!$B$33:$B$776,I$155)+'СЕТ СН'!$F$12</f>
        <v>171.80252719000001</v>
      </c>
      <c r="J176" s="36">
        <f>SUMIFS(СВЦЭМ!$E$33:$E$776,СВЦЭМ!$A$33:$A$776,$A176,СВЦЭМ!$B$33:$B$776,J$155)+'СЕТ СН'!$F$12</f>
        <v>166.74297300999999</v>
      </c>
      <c r="K176" s="36">
        <f>SUMIFS(СВЦЭМ!$E$33:$E$776,СВЦЭМ!$A$33:$A$776,$A176,СВЦЭМ!$B$33:$B$776,K$155)+'СЕТ СН'!$F$12</f>
        <v>165.69586624999999</v>
      </c>
      <c r="L176" s="36">
        <f>SUMIFS(СВЦЭМ!$E$33:$E$776,СВЦЭМ!$A$33:$A$776,$A176,СВЦЭМ!$B$33:$B$776,L$155)+'СЕТ СН'!$F$12</f>
        <v>160.14855875000001</v>
      </c>
      <c r="M176" s="36">
        <f>SUMIFS(СВЦЭМ!$E$33:$E$776,СВЦЭМ!$A$33:$A$776,$A176,СВЦЭМ!$B$33:$B$776,M$155)+'СЕТ СН'!$F$12</f>
        <v>159.88071883000001</v>
      </c>
      <c r="N176" s="36">
        <f>SUMIFS(СВЦЭМ!$E$33:$E$776,СВЦЭМ!$A$33:$A$776,$A176,СВЦЭМ!$B$33:$B$776,N$155)+'СЕТ СН'!$F$12</f>
        <v>163.10671613</v>
      </c>
      <c r="O176" s="36">
        <f>SUMIFS(СВЦЭМ!$E$33:$E$776,СВЦЭМ!$A$33:$A$776,$A176,СВЦЭМ!$B$33:$B$776,O$155)+'СЕТ СН'!$F$12</f>
        <v>166.83789175000001</v>
      </c>
      <c r="P176" s="36">
        <f>SUMIFS(СВЦЭМ!$E$33:$E$776,СВЦЭМ!$A$33:$A$776,$A176,СВЦЭМ!$B$33:$B$776,P$155)+'СЕТ СН'!$F$12</f>
        <v>166.52008952</v>
      </c>
      <c r="Q176" s="36">
        <f>SUMIFS(СВЦЭМ!$E$33:$E$776,СВЦЭМ!$A$33:$A$776,$A176,СВЦЭМ!$B$33:$B$776,Q$155)+'СЕТ СН'!$F$12</f>
        <v>166.43750286</v>
      </c>
      <c r="R176" s="36">
        <f>SUMIFS(СВЦЭМ!$E$33:$E$776,СВЦЭМ!$A$33:$A$776,$A176,СВЦЭМ!$B$33:$B$776,R$155)+'СЕТ СН'!$F$12</f>
        <v>163.31713053999999</v>
      </c>
      <c r="S176" s="36">
        <f>SUMIFS(СВЦЭМ!$E$33:$E$776,СВЦЭМ!$A$33:$A$776,$A176,СВЦЭМ!$B$33:$B$776,S$155)+'СЕТ СН'!$F$12</f>
        <v>158.98207450999999</v>
      </c>
      <c r="T176" s="36">
        <f>SUMIFS(СВЦЭМ!$E$33:$E$776,СВЦЭМ!$A$33:$A$776,$A176,СВЦЭМ!$B$33:$B$776,T$155)+'СЕТ СН'!$F$12</f>
        <v>157.47517359</v>
      </c>
      <c r="U176" s="36">
        <f>SUMIFS(СВЦЭМ!$E$33:$E$776,СВЦЭМ!$A$33:$A$776,$A176,СВЦЭМ!$B$33:$B$776,U$155)+'СЕТ СН'!$F$12</f>
        <v>156.98127077999999</v>
      </c>
      <c r="V176" s="36">
        <f>SUMIFS(СВЦЭМ!$E$33:$E$776,СВЦЭМ!$A$33:$A$776,$A176,СВЦЭМ!$B$33:$B$776,V$155)+'СЕТ СН'!$F$12</f>
        <v>154.21870068000001</v>
      </c>
      <c r="W176" s="36">
        <f>SUMIFS(СВЦЭМ!$E$33:$E$776,СВЦЭМ!$A$33:$A$776,$A176,СВЦЭМ!$B$33:$B$776,W$155)+'СЕТ СН'!$F$12</f>
        <v>152.53147276000001</v>
      </c>
      <c r="X176" s="36">
        <f>SUMIFS(СВЦЭМ!$E$33:$E$776,СВЦЭМ!$A$33:$A$776,$A176,СВЦЭМ!$B$33:$B$776,X$155)+'СЕТ СН'!$F$12</f>
        <v>153.22409375000001</v>
      </c>
      <c r="Y176" s="36">
        <f>SUMIFS(СВЦЭМ!$E$33:$E$776,СВЦЭМ!$A$33:$A$776,$A176,СВЦЭМ!$B$33:$B$776,Y$155)+'СЕТ СН'!$F$12</f>
        <v>165.08138295000001</v>
      </c>
    </row>
    <row r="177" spans="1:27" ht="15.75" x14ac:dyDescent="0.2">
      <c r="A177" s="35">
        <f t="shared" si="4"/>
        <v>43791</v>
      </c>
      <c r="B177" s="36">
        <f>SUMIFS(СВЦЭМ!$E$33:$E$776,СВЦЭМ!$A$33:$A$776,$A177,СВЦЭМ!$B$33:$B$776,B$155)+'СЕТ СН'!$F$12</f>
        <v>176.3866744</v>
      </c>
      <c r="C177" s="36">
        <f>SUMIFS(СВЦЭМ!$E$33:$E$776,СВЦЭМ!$A$33:$A$776,$A177,СВЦЭМ!$B$33:$B$776,C$155)+'СЕТ СН'!$F$12</f>
        <v>183.57109351</v>
      </c>
      <c r="D177" s="36">
        <f>SUMIFS(СВЦЭМ!$E$33:$E$776,СВЦЭМ!$A$33:$A$776,$A177,СВЦЭМ!$B$33:$B$776,D$155)+'СЕТ СН'!$F$12</f>
        <v>184.49393316000001</v>
      </c>
      <c r="E177" s="36">
        <f>SUMIFS(СВЦЭМ!$E$33:$E$776,СВЦЭМ!$A$33:$A$776,$A177,СВЦЭМ!$B$33:$B$776,E$155)+'СЕТ СН'!$F$12</f>
        <v>181.51476203999999</v>
      </c>
      <c r="F177" s="36">
        <f>SUMIFS(СВЦЭМ!$E$33:$E$776,СВЦЭМ!$A$33:$A$776,$A177,СВЦЭМ!$B$33:$B$776,F$155)+'СЕТ СН'!$F$12</f>
        <v>178.95822860000001</v>
      </c>
      <c r="G177" s="36">
        <f>SUMIFS(СВЦЭМ!$E$33:$E$776,СВЦЭМ!$A$33:$A$776,$A177,СВЦЭМ!$B$33:$B$776,G$155)+'СЕТ СН'!$F$12</f>
        <v>175.79510776000001</v>
      </c>
      <c r="H177" s="36">
        <f>SUMIFS(СВЦЭМ!$E$33:$E$776,СВЦЭМ!$A$33:$A$776,$A177,СВЦЭМ!$B$33:$B$776,H$155)+'СЕТ СН'!$F$12</f>
        <v>171.77769161000001</v>
      </c>
      <c r="I177" s="36">
        <f>SUMIFS(СВЦЭМ!$E$33:$E$776,СВЦЭМ!$A$33:$A$776,$A177,СВЦЭМ!$B$33:$B$776,I$155)+'СЕТ СН'!$F$12</f>
        <v>171.74631124000001</v>
      </c>
      <c r="J177" s="36">
        <f>SUMIFS(СВЦЭМ!$E$33:$E$776,СВЦЭМ!$A$33:$A$776,$A177,СВЦЭМ!$B$33:$B$776,J$155)+'СЕТ СН'!$F$12</f>
        <v>166.20295869</v>
      </c>
      <c r="K177" s="36">
        <f>SUMIFS(СВЦЭМ!$E$33:$E$776,СВЦЭМ!$A$33:$A$776,$A177,СВЦЭМ!$B$33:$B$776,K$155)+'СЕТ СН'!$F$12</f>
        <v>165.17031119999999</v>
      </c>
      <c r="L177" s="36">
        <f>SUMIFS(СВЦЭМ!$E$33:$E$776,СВЦЭМ!$A$33:$A$776,$A177,СВЦЭМ!$B$33:$B$776,L$155)+'СЕТ СН'!$F$12</f>
        <v>158.27568141</v>
      </c>
      <c r="M177" s="36">
        <f>SUMIFS(СВЦЭМ!$E$33:$E$776,СВЦЭМ!$A$33:$A$776,$A177,СВЦЭМ!$B$33:$B$776,M$155)+'СЕТ СН'!$F$12</f>
        <v>157.76466402</v>
      </c>
      <c r="N177" s="36">
        <f>SUMIFS(СВЦЭМ!$E$33:$E$776,СВЦЭМ!$A$33:$A$776,$A177,СВЦЭМ!$B$33:$B$776,N$155)+'СЕТ СН'!$F$12</f>
        <v>156.78584296</v>
      </c>
      <c r="O177" s="36">
        <f>SUMIFS(СВЦЭМ!$E$33:$E$776,СВЦЭМ!$A$33:$A$776,$A177,СВЦЭМ!$B$33:$B$776,O$155)+'СЕТ СН'!$F$12</f>
        <v>159.99390811000001</v>
      </c>
      <c r="P177" s="36">
        <f>SUMIFS(СВЦЭМ!$E$33:$E$776,СВЦЭМ!$A$33:$A$776,$A177,СВЦЭМ!$B$33:$B$776,P$155)+'СЕТ СН'!$F$12</f>
        <v>162.34025129</v>
      </c>
      <c r="Q177" s="36">
        <f>SUMIFS(СВЦЭМ!$E$33:$E$776,СВЦЭМ!$A$33:$A$776,$A177,СВЦЭМ!$B$33:$B$776,Q$155)+'СЕТ СН'!$F$12</f>
        <v>162.44768169</v>
      </c>
      <c r="R177" s="36">
        <f>SUMIFS(СВЦЭМ!$E$33:$E$776,СВЦЭМ!$A$33:$A$776,$A177,СВЦЭМ!$B$33:$B$776,R$155)+'СЕТ СН'!$F$12</f>
        <v>158.95057949</v>
      </c>
      <c r="S177" s="36">
        <f>SUMIFS(СВЦЭМ!$E$33:$E$776,СВЦЭМ!$A$33:$A$776,$A177,СВЦЭМ!$B$33:$B$776,S$155)+'СЕТ СН'!$F$12</f>
        <v>157.00911882</v>
      </c>
      <c r="T177" s="36">
        <f>SUMIFS(СВЦЭМ!$E$33:$E$776,СВЦЭМ!$A$33:$A$776,$A177,СВЦЭМ!$B$33:$B$776,T$155)+'СЕТ СН'!$F$12</f>
        <v>156.02595228999999</v>
      </c>
      <c r="U177" s="36">
        <f>SUMIFS(СВЦЭМ!$E$33:$E$776,СВЦЭМ!$A$33:$A$776,$A177,СВЦЭМ!$B$33:$B$776,U$155)+'СЕТ СН'!$F$12</f>
        <v>154.6481412</v>
      </c>
      <c r="V177" s="36">
        <f>SUMIFS(СВЦЭМ!$E$33:$E$776,СВЦЭМ!$A$33:$A$776,$A177,СВЦЭМ!$B$33:$B$776,V$155)+'СЕТ СН'!$F$12</f>
        <v>153.08211611999999</v>
      </c>
      <c r="W177" s="36">
        <f>SUMIFS(СВЦЭМ!$E$33:$E$776,СВЦЭМ!$A$33:$A$776,$A177,СВЦЭМ!$B$33:$B$776,W$155)+'СЕТ СН'!$F$12</f>
        <v>150.55255495</v>
      </c>
      <c r="X177" s="36">
        <f>SUMIFS(СВЦЭМ!$E$33:$E$776,СВЦЭМ!$A$33:$A$776,$A177,СВЦЭМ!$B$33:$B$776,X$155)+'СЕТ СН'!$F$12</f>
        <v>153.54141473000001</v>
      </c>
      <c r="Y177" s="36">
        <f>SUMIFS(СВЦЭМ!$E$33:$E$776,СВЦЭМ!$A$33:$A$776,$A177,СВЦЭМ!$B$33:$B$776,Y$155)+'СЕТ СН'!$F$12</f>
        <v>160.20612011</v>
      </c>
    </row>
    <row r="178" spans="1:27" ht="15.75" x14ac:dyDescent="0.2">
      <c r="A178" s="35">
        <f t="shared" si="4"/>
        <v>43792</v>
      </c>
      <c r="B178" s="36">
        <f>SUMIFS(СВЦЭМ!$E$33:$E$776,СВЦЭМ!$A$33:$A$776,$A178,СВЦЭМ!$B$33:$B$776,B$155)+'СЕТ СН'!$F$12</f>
        <v>167.06930573</v>
      </c>
      <c r="C178" s="36">
        <f>SUMIFS(СВЦЭМ!$E$33:$E$776,СВЦЭМ!$A$33:$A$776,$A178,СВЦЭМ!$B$33:$B$776,C$155)+'СЕТ СН'!$F$12</f>
        <v>175.08462494</v>
      </c>
      <c r="D178" s="36">
        <f>SUMIFS(СВЦЭМ!$E$33:$E$776,СВЦЭМ!$A$33:$A$776,$A178,СВЦЭМ!$B$33:$B$776,D$155)+'СЕТ СН'!$F$12</f>
        <v>177.20849855</v>
      </c>
      <c r="E178" s="36">
        <f>SUMIFS(СВЦЭМ!$E$33:$E$776,СВЦЭМ!$A$33:$A$776,$A178,СВЦЭМ!$B$33:$B$776,E$155)+'СЕТ СН'!$F$12</f>
        <v>178.4840007</v>
      </c>
      <c r="F178" s="36">
        <f>SUMIFS(СВЦЭМ!$E$33:$E$776,СВЦЭМ!$A$33:$A$776,$A178,СВЦЭМ!$B$33:$B$776,F$155)+'СЕТ СН'!$F$12</f>
        <v>177.84477763000001</v>
      </c>
      <c r="G178" s="36">
        <f>SUMIFS(СВЦЭМ!$E$33:$E$776,СВЦЭМ!$A$33:$A$776,$A178,СВЦЭМ!$B$33:$B$776,G$155)+'СЕТ СН'!$F$12</f>
        <v>176.18882887000001</v>
      </c>
      <c r="H178" s="36">
        <f>SUMIFS(СВЦЭМ!$E$33:$E$776,СВЦЭМ!$A$33:$A$776,$A178,СВЦЭМ!$B$33:$B$776,H$155)+'СЕТ СН'!$F$12</f>
        <v>172.37384305</v>
      </c>
      <c r="I178" s="36">
        <f>SUMIFS(СВЦЭМ!$E$33:$E$776,СВЦЭМ!$A$33:$A$776,$A178,СВЦЭМ!$B$33:$B$776,I$155)+'СЕТ СН'!$F$12</f>
        <v>172.63685713000001</v>
      </c>
      <c r="J178" s="36">
        <f>SUMIFS(СВЦЭМ!$E$33:$E$776,СВЦЭМ!$A$33:$A$776,$A178,СВЦЭМ!$B$33:$B$776,J$155)+'СЕТ СН'!$F$12</f>
        <v>168.29123973</v>
      </c>
      <c r="K178" s="36">
        <f>SUMIFS(СВЦЭМ!$E$33:$E$776,СВЦЭМ!$A$33:$A$776,$A178,СВЦЭМ!$B$33:$B$776,K$155)+'СЕТ СН'!$F$12</f>
        <v>165.53994499000001</v>
      </c>
      <c r="L178" s="36">
        <f>SUMIFS(СВЦЭМ!$E$33:$E$776,СВЦЭМ!$A$33:$A$776,$A178,СВЦЭМ!$B$33:$B$776,L$155)+'СЕТ СН'!$F$12</f>
        <v>158.78650264000001</v>
      </c>
      <c r="M178" s="36">
        <f>SUMIFS(СВЦЭМ!$E$33:$E$776,СВЦЭМ!$A$33:$A$776,$A178,СВЦЭМ!$B$33:$B$776,M$155)+'СЕТ СН'!$F$12</f>
        <v>157.67466478</v>
      </c>
      <c r="N178" s="36">
        <f>SUMIFS(СВЦЭМ!$E$33:$E$776,СВЦЭМ!$A$33:$A$776,$A178,СВЦЭМ!$B$33:$B$776,N$155)+'СЕТ СН'!$F$12</f>
        <v>156.46051752</v>
      </c>
      <c r="O178" s="36">
        <f>SUMIFS(СВЦЭМ!$E$33:$E$776,СВЦЭМ!$A$33:$A$776,$A178,СВЦЭМ!$B$33:$B$776,O$155)+'СЕТ СН'!$F$12</f>
        <v>158.06595625</v>
      </c>
      <c r="P178" s="36">
        <f>SUMIFS(СВЦЭМ!$E$33:$E$776,СВЦЭМ!$A$33:$A$776,$A178,СВЦЭМ!$B$33:$B$776,P$155)+'СЕТ СН'!$F$12</f>
        <v>160.3404673</v>
      </c>
      <c r="Q178" s="36">
        <f>SUMIFS(СВЦЭМ!$E$33:$E$776,СВЦЭМ!$A$33:$A$776,$A178,СВЦЭМ!$B$33:$B$776,Q$155)+'СЕТ СН'!$F$12</f>
        <v>159.89974264</v>
      </c>
      <c r="R178" s="36">
        <f>SUMIFS(СВЦЭМ!$E$33:$E$776,СВЦЭМ!$A$33:$A$776,$A178,СВЦЭМ!$B$33:$B$776,R$155)+'СЕТ СН'!$F$12</f>
        <v>158.14650520999999</v>
      </c>
      <c r="S178" s="36">
        <f>SUMIFS(СВЦЭМ!$E$33:$E$776,СВЦЭМ!$A$33:$A$776,$A178,СВЦЭМ!$B$33:$B$776,S$155)+'СЕТ СН'!$F$12</f>
        <v>156.64125759000001</v>
      </c>
      <c r="T178" s="36">
        <f>SUMIFS(СВЦЭМ!$E$33:$E$776,СВЦЭМ!$A$33:$A$776,$A178,СВЦЭМ!$B$33:$B$776,T$155)+'СЕТ СН'!$F$12</f>
        <v>155.15944915</v>
      </c>
      <c r="U178" s="36">
        <f>SUMIFS(СВЦЭМ!$E$33:$E$776,СВЦЭМ!$A$33:$A$776,$A178,СВЦЭМ!$B$33:$B$776,U$155)+'СЕТ СН'!$F$12</f>
        <v>154.63280915999999</v>
      </c>
      <c r="V178" s="36">
        <f>SUMIFS(СВЦЭМ!$E$33:$E$776,СВЦЭМ!$A$33:$A$776,$A178,СВЦЭМ!$B$33:$B$776,V$155)+'СЕТ СН'!$F$12</f>
        <v>156.44933018</v>
      </c>
      <c r="W178" s="36">
        <f>SUMIFS(СВЦЭМ!$E$33:$E$776,СВЦЭМ!$A$33:$A$776,$A178,СВЦЭМ!$B$33:$B$776,W$155)+'СЕТ СН'!$F$12</f>
        <v>158.88383378</v>
      </c>
      <c r="X178" s="36">
        <f>SUMIFS(СВЦЭМ!$E$33:$E$776,СВЦЭМ!$A$33:$A$776,$A178,СВЦЭМ!$B$33:$B$776,X$155)+'СЕТ СН'!$F$12</f>
        <v>161.44864251000001</v>
      </c>
      <c r="Y178" s="36">
        <f>SUMIFS(СВЦЭМ!$E$33:$E$776,СВЦЭМ!$A$33:$A$776,$A178,СВЦЭМ!$B$33:$B$776,Y$155)+'СЕТ СН'!$F$12</f>
        <v>163.31052317999999</v>
      </c>
    </row>
    <row r="179" spans="1:27" ht="15.75" x14ac:dyDescent="0.2">
      <c r="A179" s="35">
        <f t="shared" si="4"/>
        <v>43793</v>
      </c>
      <c r="B179" s="36">
        <f>SUMIFS(СВЦЭМ!$E$33:$E$776,СВЦЭМ!$A$33:$A$776,$A179,СВЦЭМ!$B$33:$B$776,B$155)+'СЕТ СН'!$F$12</f>
        <v>159.00397254999999</v>
      </c>
      <c r="C179" s="36">
        <f>SUMIFS(СВЦЭМ!$E$33:$E$776,СВЦЭМ!$A$33:$A$776,$A179,СВЦЭМ!$B$33:$B$776,C$155)+'СЕТ СН'!$F$12</f>
        <v>162.19826662</v>
      </c>
      <c r="D179" s="36">
        <f>SUMIFS(СВЦЭМ!$E$33:$E$776,СВЦЭМ!$A$33:$A$776,$A179,СВЦЭМ!$B$33:$B$776,D$155)+'СЕТ СН'!$F$12</f>
        <v>173.88470398000001</v>
      </c>
      <c r="E179" s="36">
        <f>SUMIFS(СВЦЭМ!$E$33:$E$776,СВЦЭМ!$A$33:$A$776,$A179,СВЦЭМ!$B$33:$B$776,E$155)+'СЕТ СН'!$F$12</f>
        <v>178.60697263</v>
      </c>
      <c r="F179" s="36">
        <f>SUMIFS(СВЦЭМ!$E$33:$E$776,СВЦЭМ!$A$33:$A$776,$A179,СВЦЭМ!$B$33:$B$776,F$155)+'СЕТ СН'!$F$12</f>
        <v>179.39548105</v>
      </c>
      <c r="G179" s="36">
        <f>SUMIFS(СВЦЭМ!$E$33:$E$776,СВЦЭМ!$A$33:$A$776,$A179,СВЦЭМ!$B$33:$B$776,G$155)+'СЕТ СН'!$F$12</f>
        <v>179.44332266999999</v>
      </c>
      <c r="H179" s="36">
        <f>SUMIFS(СВЦЭМ!$E$33:$E$776,СВЦЭМ!$A$33:$A$776,$A179,СВЦЭМ!$B$33:$B$776,H$155)+'СЕТ СН'!$F$12</f>
        <v>177.12456143</v>
      </c>
      <c r="I179" s="36">
        <f>SUMIFS(СВЦЭМ!$E$33:$E$776,СВЦЭМ!$A$33:$A$776,$A179,СВЦЭМ!$B$33:$B$776,I$155)+'СЕТ СН'!$F$12</f>
        <v>175.22899878999999</v>
      </c>
      <c r="J179" s="36">
        <f>SUMIFS(СВЦЭМ!$E$33:$E$776,СВЦЭМ!$A$33:$A$776,$A179,СВЦЭМ!$B$33:$B$776,J$155)+'СЕТ СН'!$F$12</f>
        <v>170.03013486</v>
      </c>
      <c r="K179" s="36">
        <f>SUMIFS(СВЦЭМ!$E$33:$E$776,СВЦЭМ!$A$33:$A$776,$A179,СВЦЭМ!$B$33:$B$776,K$155)+'СЕТ СН'!$F$12</f>
        <v>168.58286992000001</v>
      </c>
      <c r="L179" s="36">
        <f>SUMIFS(СВЦЭМ!$E$33:$E$776,СВЦЭМ!$A$33:$A$776,$A179,СВЦЭМ!$B$33:$B$776,L$155)+'СЕТ СН'!$F$12</f>
        <v>159.59322405</v>
      </c>
      <c r="M179" s="36">
        <f>SUMIFS(СВЦЭМ!$E$33:$E$776,СВЦЭМ!$A$33:$A$776,$A179,СВЦЭМ!$B$33:$B$776,M$155)+'СЕТ СН'!$F$12</f>
        <v>157.20464752999999</v>
      </c>
      <c r="N179" s="36">
        <f>SUMIFS(СВЦЭМ!$E$33:$E$776,СВЦЭМ!$A$33:$A$776,$A179,СВЦЭМ!$B$33:$B$776,N$155)+'СЕТ СН'!$F$12</f>
        <v>155.20563433999999</v>
      </c>
      <c r="O179" s="36">
        <f>SUMIFS(СВЦЭМ!$E$33:$E$776,СВЦЭМ!$A$33:$A$776,$A179,СВЦЭМ!$B$33:$B$776,O$155)+'СЕТ СН'!$F$12</f>
        <v>155.18646967000001</v>
      </c>
      <c r="P179" s="36">
        <f>SUMIFS(СВЦЭМ!$E$33:$E$776,СВЦЭМ!$A$33:$A$776,$A179,СВЦЭМ!$B$33:$B$776,P$155)+'СЕТ СН'!$F$12</f>
        <v>156.67334658999999</v>
      </c>
      <c r="Q179" s="36">
        <f>SUMIFS(СВЦЭМ!$E$33:$E$776,СВЦЭМ!$A$33:$A$776,$A179,СВЦЭМ!$B$33:$B$776,Q$155)+'СЕТ СН'!$F$12</f>
        <v>154.32050018000001</v>
      </c>
      <c r="R179" s="36">
        <f>SUMIFS(СВЦЭМ!$E$33:$E$776,СВЦЭМ!$A$33:$A$776,$A179,СВЦЭМ!$B$33:$B$776,R$155)+'СЕТ СН'!$F$12</f>
        <v>158.82701445000001</v>
      </c>
      <c r="S179" s="36">
        <f>SUMIFS(СВЦЭМ!$E$33:$E$776,СВЦЭМ!$A$33:$A$776,$A179,СВЦЭМ!$B$33:$B$776,S$155)+'СЕТ СН'!$F$12</f>
        <v>161.14333126</v>
      </c>
      <c r="T179" s="36">
        <f>SUMIFS(СВЦЭМ!$E$33:$E$776,СВЦЭМ!$A$33:$A$776,$A179,СВЦЭМ!$B$33:$B$776,T$155)+'СЕТ СН'!$F$12</f>
        <v>159.66888718000001</v>
      </c>
      <c r="U179" s="36">
        <f>SUMIFS(СВЦЭМ!$E$33:$E$776,СВЦЭМ!$A$33:$A$776,$A179,СВЦЭМ!$B$33:$B$776,U$155)+'СЕТ СН'!$F$12</f>
        <v>161.92960027000001</v>
      </c>
      <c r="V179" s="36">
        <f>SUMIFS(СВЦЭМ!$E$33:$E$776,СВЦЭМ!$A$33:$A$776,$A179,СВЦЭМ!$B$33:$B$776,V$155)+'СЕТ СН'!$F$12</f>
        <v>161.19828027</v>
      </c>
      <c r="W179" s="36">
        <f>SUMIFS(СВЦЭМ!$E$33:$E$776,СВЦЭМ!$A$33:$A$776,$A179,СВЦЭМ!$B$33:$B$776,W$155)+'СЕТ СН'!$F$12</f>
        <v>161.17957465000001</v>
      </c>
      <c r="X179" s="36">
        <f>SUMIFS(СВЦЭМ!$E$33:$E$776,СВЦЭМ!$A$33:$A$776,$A179,СВЦЭМ!$B$33:$B$776,X$155)+'СЕТ СН'!$F$12</f>
        <v>160.95318107</v>
      </c>
      <c r="Y179" s="36">
        <f>SUMIFS(СВЦЭМ!$E$33:$E$776,СВЦЭМ!$A$33:$A$776,$A179,СВЦЭМ!$B$33:$B$776,Y$155)+'СЕТ СН'!$F$12</f>
        <v>166.17878132999999</v>
      </c>
    </row>
    <row r="180" spans="1:27" ht="15.75" x14ac:dyDescent="0.2">
      <c r="A180" s="35">
        <f t="shared" si="4"/>
        <v>43794</v>
      </c>
      <c r="B180" s="36">
        <f>SUMIFS(СВЦЭМ!$E$33:$E$776,СВЦЭМ!$A$33:$A$776,$A180,СВЦЭМ!$B$33:$B$776,B$155)+'СЕТ СН'!$F$12</f>
        <v>174.21805334999999</v>
      </c>
      <c r="C180" s="36">
        <f>SUMIFS(СВЦЭМ!$E$33:$E$776,СВЦЭМ!$A$33:$A$776,$A180,СВЦЭМ!$B$33:$B$776,C$155)+'СЕТ СН'!$F$12</f>
        <v>178.69122963000001</v>
      </c>
      <c r="D180" s="36">
        <f>SUMIFS(СВЦЭМ!$E$33:$E$776,СВЦЭМ!$A$33:$A$776,$A180,СВЦЭМ!$B$33:$B$776,D$155)+'СЕТ СН'!$F$12</f>
        <v>186.47628109999999</v>
      </c>
      <c r="E180" s="36">
        <f>SUMIFS(СВЦЭМ!$E$33:$E$776,СВЦЭМ!$A$33:$A$776,$A180,СВЦЭМ!$B$33:$B$776,E$155)+'СЕТ СН'!$F$12</f>
        <v>187.86528935999999</v>
      </c>
      <c r="F180" s="36">
        <f>SUMIFS(СВЦЭМ!$E$33:$E$776,СВЦЭМ!$A$33:$A$776,$A180,СВЦЭМ!$B$33:$B$776,F$155)+'СЕТ СН'!$F$12</f>
        <v>184.58109808</v>
      </c>
      <c r="G180" s="36">
        <f>SUMIFS(СВЦЭМ!$E$33:$E$776,СВЦЭМ!$A$33:$A$776,$A180,СВЦЭМ!$B$33:$B$776,G$155)+'СЕТ СН'!$F$12</f>
        <v>184.49080849000001</v>
      </c>
      <c r="H180" s="36">
        <f>SUMIFS(СВЦЭМ!$E$33:$E$776,СВЦЭМ!$A$33:$A$776,$A180,СВЦЭМ!$B$33:$B$776,H$155)+'СЕТ СН'!$F$12</f>
        <v>176.16778866999999</v>
      </c>
      <c r="I180" s="36">
        <f>SUMIFS(СВЦЭМ!$E$33:$E$776,СВЦЭМ!$A$33:$A$776,$A180,СВЦЭМ!$B$33:$B$776,I$155)+'СЕТ СН'!$F$12</f>
        <v>172.88519474</v>
      </c>
      <c r="J180" s="36">
        <f>SUMIFS(СВЦЭМ!$E$33:$E$776,СВЦЭМ!$A$33:$A$776,$A180,СВЦЭМ!$B$33:$B$776,J$155)+'СЕТ СН'!$F$12</f>
        <v>169.33722967</v>
      </c>
      <c r="K180" s="36">
        <f>SUMIFS(СВЦЭМ!$E$33:$E$776,СВЦЭМ!$A$33:$A$776,$A180,СВЦЭМ!$B$33:$B$776,K$155)+'СЕТ СН'!$F$12</f>
        <v>167.23331596</v>
      </c>
      <c r="L180" s="36">
        <f>SUMIFS(СВЦЭМ!$E$33:$E$776,СВЦЭМ!$A$33:$A$776,$A180,СВЦЭМ!$B$33:$B$776,L$155)+'СЕТ СН'!$F$12</f>
        <v>158.76856878000001</v>
      </c>
      <c r="M180" s="36">
        <f>SUMIFS(СВЦЭМ!$E$33:$E$776,СВЦЭМ!$A$33:$A$776,$A180,СВЦЭМ!$B$33:$B$776,M$155)+'СЕТ СН'!$F$12</f>
        <v>158.81580251</v>
      </c>
      <c r="N180" s="36">
        <f>SUMIFS(СВЦЭМ!$E$33:$E$776,СВЦЭМ!$A$33:$A$776,$A180,СВЦЭМ!$B$33:$B$776,N$155)+'СЕТ СН'!$F$12</f>
        <v>156.55111088999999</v>
      </c>
      <c r="O180" s="36">
        <f>SUMIFS(СВЦЭМ!$E$33:$E$776,СВЦЭМ!$A$33:$A$776,$A180,СВЦЭМ!$B$33:$B$776,O$155)+'СЕТ СН'!$F$12</f>
        <v>158.17208339999999</v>
      </c>
      <c r="P180" s="36">
        <f>SUMIFS(СВЦЭМ!$E$33:$E$776,СВЦЭМ!$A$33:$A$776,$A180,СВЦЭМ!$B$33:$B$776,P$155)+'СЕТ СН'!$F$12</f>
        <v>159.80564892000001</v>
      </c>
      <c r="Q180" s="36">
        <f>SUMIFS(СВЦЭМ!$E$33:$E$776,СВЦЭМ!$A$33:$A$776,$A180,СВЦЭМ!$B$33:$B$776,Q$155)+'СЕТ СН'!$F$12</f>
        <v>154.67599744</v>
      </c>
      <c r="R180" s="36">
        <f>SUMIFS(СВЦЭМ!$E$33:$E$776,СВЦЭМ!$A$33:$A$776,$A180,СВЦЭМ!$B$33:$B$776,R$155)+'СЕТ СН'!$F$12</f>
        <v>157.29135414999999</v>
      </c>
      <c r="S180" s="36">
        <f>SUMIFS(СВЦЭМ!$E$33:$E$776,СВЦЭМ!$A$33:$A$776,$A180,СВЦЭМ!$B$33:$B$776,S$155)+'СЕТ СН'!$F$12</f>
        <v>156.58531758000001</v>
      </c>
      <c r="T180" s="36">
        <f>SUMIFS(СВЦЭМ!$E$33:$E$776,СВЦЭМ!$A$33:$A$776,$A180,СВЦЭМ!$B$33:$B$776,T$155)+'СЕТ СН'!$F$12</f>
        <v>155.50957395</v>
      </c>
      <c r="U180" s="36">
        <f>SUMIFS(СВЦЭМ!$E$33:$E$776,СВЦЭМ!$A$33:$A$776,$A180,СВЦЭМ!$B$33:$B$776,U$155)+'СЕТ СН'!$F$12</f>
        <v>157.15008613000001</v>
      </c>
      <c r="V180" s="36">
        <f>SUMIFS(СВЦЭМ!$E$33:$E$776,СВЦЭМ!$A$33:$A$776,$A180,СВЦЭМ!$B$33:$B$776,V$155)+'СЕТ СН'!$F$12</f>
        <v>158.60695619000001</v>
      </c>
      <c r="W180" s="36">
        <f>SUMIFS(СВЦЭМ!$E$33:$E$776,СВЦЭМ!$A$33:$A$776,$A180,СВЦЭМ!$B$33:$B$776,W$155)+'СЕТ СН'!$F$12</f>
        <v>163.4643087</v>
      </c>
      <c r="X180" s="36">
        <f>SUMIFS(СВЦЭМ!$E$33:$E$776,СВЦЭМ!$A$33:$A$776,$A180,СВЦЭМ!$B$33:$B$776,X$155)+'СЕТ СН'!$F$12</f>
        <v>165.79059176000001</v>
      </c>
      <c r="Y180" s="36">
        <f>SUMIFS(СВЦЭМ!$E$33:$E$776,СВЦЭМ!$A$33:$A$776,$A180,СВЦЭМ!$B$33:$B$776,Y$155)+'СЕТ СН'!$F$12</f>
        <v>169.02289203999999</v>
      </c>
    </row>
    <row r="181" spans="1:27" ht="15.75" x14ac:dyDescent="0.2">
      <c r="A181" s="35">
        <f t="shared" si="4"/>
        <v>43795</v>
      </c>
      <c r="B181" s="36">
        <f>SUMIFS(СВЦЭМ!$E$33:$E$776,СВЦЭМ!$A$33:$A$776,$A181,СВЦЭМ!$B$33:$B$776,B$155)+'СЕТ СН'!$F$12</f>
        <v>179.38293318999999</v>
      </c>
      <c r="C181" s="36">
        <f>SUMIFS(СВЦЭМ!$E$33:$E$776,СВЦЭМ!$A$33:$A$776,$A181,СВЦЭМ!$B$33:$B$776,C$155)+'СЕТ СН'!$F$12</f>
        <v>181.95533216999999</v>
      </c>
      <c r="D181" s="36">
        <f>SUMIFS(СВЦЭМ!$E$33:$E$776,СВЦЭМ!$A$33:$A$776,$A181,СВЦЭМ!$B$33:$B$776,D$155)+'СЕТ СН'!$F$12</f>
        <v>184.83890030000001</v>
      </c>
      <c r="E181" s="36">
        <f>SUMIFS(СВЦЭМ!$E$33:$E$776,СВЦЭМ!$A$33:$A$776,$A181,СВЦЭМ!$B$33:$B$776,E$155)+'СЕТ СН'!$F$12</f>
        <v>185.60370491</v>
      </c>
      <c r="F181" s="36">
        <f>SUMIFS(СВЦЭМ!$E$33:$E$776,СВЦЭМ!$A$33:$A$776,$A181,СВЦЭМ!$B$33:$B$776,F$155)+'СЕТ СН'!$F$12</f>
        <v>183.26717963999999</v>
      </c>
      <c r="G181" s="36">
        <f>SUMIFS(СВЦЭМ!$E$33:$E$776,СВЦЭМ!$A$33:$A$776,$A181,СВЦЭМ!$B$33:$B$776,G$155)+'СЕТ СН'!$F$12</f>
        <v>182.58382201000001</v>
      </c>
      <c r="H181" s="36">
        <f>SUMIFS(СВЦЭМ!$E$33:$E$776,СВЦЭМ!$A$33:$A$776,$A181,СВЦЭМ!$B$33:$B$776,H$155)+'СЕТ СН'!$F$12</f>
        <v>177.3121649</v>
      </c>
      <c r="I181" s="36">
        <f>SUMIFS(СВЦЭМ!$E$33:$E$776,СВЦЭМ!$A$33:$A$776,$A181,СВЦЭМ!$B$33:$B$776,I$155)+'СЕТ СН'!$F$12</f>
        <v>176.46822617000001</v>
      </c>
      <c r="J181" s="36">
        <f>SUMIFS(СВЦЭМ!$E$33:$E$776,СВЦЭМ!$A$33:$A$776,$A181,СВЦЭМ!$B$33:$B$776,J$155)+'СЕТ СН'!$F$12</f>
        <v>168.28320228999999</v>
      </c>
      <c r="K181" s="36">
        <f>SUMIFS(СВЦЭМ!$E$33:$E$776,СВЦЭМ!$A$33:$A$776,$A181,СВЦЭМ!$B$33:$B$776,K$155)+'СЕТ СН'!$F$12</f>
        <v>164.74686822999999</v>
      </c>
      <c r="L181" s="36">
        <f>SUMIFS(СВЦЭМ!$E$33:$E$776,СВЦЭМ!$A$33:$A$776,$A181,СВЦЭМ!$B$33:$B$776,L$155)+'СЕТ СН'!$F$12</f>
        <v>157.49645977</v>
      </c>
      <c r="M181" s="36">
        <f>SUMIFS(СВЦЭМ!$E$33:$E$776,СВЦЭМ!$A$33:$A$776,$A181,СВЦЭМ!$B$33:$B$776,M$155)+'СЕТ СН'!$F$12</f>
        <v>157.56264769000001</v>
      </c>
      <c r="N181" s="36">
        <f>SUMIFS(СВЦЭМ!$E$33:$E$776,СВЦЭМ!$A$33:$A$776,$A181,СВЦЭМ!$B$33:$B$776,N$155)+'СЕТ СН'!$F$12</f>
        <v>154.87342200000001</v>
      </c>
      <c r="O181" s="36">
        <f>SUMIFS(СВЦЭМ!$E$33:$E$776,СВЦЭМ!$A$33:$A$776,$A181,СВЦЭМ!$B$33:$B$776,O$155)+'СЕТ СН'!$F$12</f>
        <v>156.88498885000001</v>
      </c>
      <c r="P181" s="36">
        <f>SUMIFS(СВЦЭМ!$E$33:$E$776,СВЦЭМ!$A$33:$A$776,$A181,СВЦЭМ!$B$33:$B$776,P$155)+'СЕТ СН'!$F$12</f>
        <v>158.97539735999999</v>
      </c>
      <c r="Q181" s="36">
        <f>SUMIFS(СВЦЭМ!$E$33:$E$776,СВЦЭМ!$A$33:$A$776,$A181,СВЦЭМ!$B$33:$B$776,Q$155)+'СЕТ СН'!$F$12</f>
        <v>157.9611654</v>
      </c>
      <c r="R181" s="36">
        <f>SUMIFS(СВЦЭМ!$E$33:$E$776,СВЦЭМ!$A$33:$A$776,$A181,СВЦЭМ!$B$33:$B$776,R$155)+'СЕТ СН'!$F$12</f>
        <v>161.94928164000001</v>
      </c>
      <c r="S181" s="36">
        <f>SUMIFS(СВЦЭМ!$E$33:$E$776,СВЦЭМ!$A$33:$A$776,$A181,СВЦЭМ!$B$33:$B$776,S$155)+'СЕТ СН'!$F$12</f>
        <v>162.39181368000001</v>
      </c>
      <c r="T181" s="36">
        <f>SUMIFS(СВЦЭМ!$E$33:$E$776,СВЦЭМ!$A$33:$A$776,$A181,СВЦЭМ!$B$33:$B$776,T$155)+'СЕТ СН'!$F$12</f>
        <v>158.33489986999999</v>
      </c>
      <c r="U181" s="36">
        <f>SUMIFS(СВЦЭМ!$E$33:$E$776,СВЦЭМ!$A$33:$A$776,$A181,СВЦЭМ!$B$33:$B$776,U$155)+'СЕТ СН'!$F$12</f>
        <v>157.36135791000001</v>
      </c>
      <c r="V181" s="36">
        <f>SUMIFS(СВЦЭМ!$E$33:$E$776,СВЦЭМ!$A$33:$A$776,$A181,СВЦЭМ!$B$33:$B$776,V$155)+'СЕТ СН'!$F$12</f>
        <v>160.22172516000001</v>
      </c>
      <c r="W181" s="36">
        <f>SUMIFS(СВЦЭМ!$E$33:$E$776,СВЦЭМ!$A$33:$A$776,$A181,СВЦЭМ!$B$33:$B$776,W$155)+'СЕТ СН'!$F$12</f>
        <v>166.74173759999999</v>
      </c>
      <c r="X181" s="36">
        <f>SUMIFS(СВЦЭМ!$E$33:$E$776,СВЦЭМ!$A$33:$A$776,$A181,СВЦЭМ!$B$33:$B$776,X$155)+'СЕТ СН'!$F$12</f>
        <v>167.34504731000001</v>
      </c>
      <c r="Y181" s="36">
        <f>SUMIFS(СВЦЭМ!$E$33:$E$776,СВЦЭМ!$A$33:$A$776,$A181,СВЦЭМ!$B$33:$B$776,Y$155)+'СЕТ СН'!$F$12</f>
        <v>172.34489499</v>
      </c>
    </row>
    <row r="182" spans="1:27" ht="15.75" x14ac:dyDescent="0.2">
      <c r="A182" s="35">
        <f t="shared" si="4"/>
        <v>43796</v>
      </c>
      <c r="B182" s="36">
        <f>SUMIFS(СВЦЭМ!$E$33:$E$776,СВЦЭМ!$A$33:$A$776,$A182,СВЦЭМ!$B$33:$B$776,B$155)+'СЕТ СН'!$F$12</f>
        <v>180.92189162</v>
      </c>
      <c r="C182" s="36">
        <f>SUMIFS(СВЦЭМ!$E$33:$E$776,СВЦЭМ!$A$33:$A$776,$A182,СВЦЭМ!$B$33:$B$776,C$155)+'СЕТ СН'!$F$12</f>
        <v>183.99789092</v>
      </c>
      <c r="D182" s="36">
        <f>SUMIFS(СВЦЭМ!$E$33:$E$776,СВЦЭМ!$A$33:$A$776,$A182,СВЦЭМ!$B$33:$B$776,D$155)+'СЕТ СН'!$F$12</f>
        <v>190.00677095</v>
      </c>
      <c r="E182" s="36">
        <f>SUMIFS(СВЦЭМ!$E$33:$E$776,СВЦЭМ!$A$33:$A$776,$A182,СВЦЭМ!$B$33:$B$776,E$155)+'СЕТ СН'!$F$12</f>
        <v>189.82975106999999</v>
      </c>
      <c r="F182" s="36">
        <f>SUMIFS(СВЦЭМ!$E$33:$E$776,СВЦЭМ!$A$33:$A$776,$A182,СВЦЭМ!$B$33:$B$776,F$155)+'СЕТ СН'!$F$12</f>
        <v>188.87608552</v>
      </c>
      <c r="G182" s="36">
        <f>SUMIFS(СВЦЭМ!$E$33:$E$776,СВЦЭМ!$A$33:$A$776,$A182,СВЦЭМ!$B$33:$B$776,G$155)+'СЕТ СН'!$F$12</f>
        <v>186.13351896</v>
      </c>
      <c r="H182" s="36">
        <f>SUMIFS(СВЦЭМ!$E$33:$E$776,СВЦЭМ!$A$33:$A$776,$A182,СВЦЭМ!$B$33:$B$776,H$155)+'СЕТ СН'!$F$12</f>
        <v>180.16200617000001</v>
      </c>
      <c r="I182" s="36">
        <f>SUMIFS(СВЦЭМ!$E$33:$E$776,СВЦЭМ!$A$33:$A$776,$A182,СВЦЭМ!$B$33:$B$776,I$155)+'СЕТ СН'!$F$12</f>
        <v>182.09142072</v>
      </c>
      <c r="J182" s="36">
        <f>SUMIFS(СВЦЭМ!$E$33:$E$776,СВЦЭМ!$A$33:$A$776,$A182,СВЦЭМ!$B$33:$B$776,J$155)+'СЕТ СН'!$F$12</f>
        <v>175.41047807000001</v>
      </c>
      <c r="K182" s="36">
        <f>SUMIFS(СВЦЭМ!$E$33:$E$776,СВЦЭМ!$A$33:$A$776,$A182,СВЦЭМ!$B$33:$B$776,K$155)+'СЕТ СН'!$F$12</f>
        <v>172.76212389</v>
      </c>
      <c r="L182" s="36">
        <f>SUMIFS(СВЦЭМ!$E$33:$E$776,СВЦЭМ!$A$33:$A$776,$A182,СВЦЭМ!$B$33:$B$776,L$155)+'СЕТ СН'!$F$12</f>
        <v>165.53856402</v>
      </c>
      <c r="M182" s="36">
        <f>SUMIFS(СВЦЭМ!$E$33:$E$776,СВЦЭМ!$A$33:$A$776,$A182,СВЦЭМ!$B$33:$B$776,M$155)+'СЕТ СН'!$F$12</f>
        <v>163.27405522999999</v>
      </c>
      <c r="N182" s="36">
        <f>SUMIFS(СВЦЭМ!$E$33:$E$776,СВЦЭМ!$A$33:$A$776,$A182,СВЦЭМ!$B$33:$B$776,N$155)+'СЕТ СН'!$F$12</f>
        <v>161.01988742</v>
      </c>
      <c r="O182" s="36">
        <f>SUMIFS(СВЦЭМ!$E$33:$E$776,СВЦЭМ!$A$33:$A$776,$A182,СВЦЭМ!$B$33:$B$776,O$155)+'СЕТ СН'!$F$12</f>
        <v>164.02410280999999</v>
      </c>
      <c r="P182" s="36">
        <f>SUMIFS(СВЦЭМ!$E$33:$E$776,СВЦЭМ!$A$33:$A$776,$A182,СВЦЭМ!$B$33:$B$776,P$155)+'СЕТ СН'!$F$12</f>
        <v>165.68808405999999</v>
      </c>
      <c r="Q182" s="36">
        <f>SUMIFS(СВЦЭМ!$E$33:$E$776,СВЦЭМ!$A$33:$A$776,$A182,СВЦЭМ!$B$33:$B$776,Q$155)+'СЕТ СН'!$F$12</f>
        <v>162.37679793999999</v>
      </c>
      <c r="R182" s="36">
        <f>SUMIFS(СВЦЭМ!$E$33:$E$776,СВЦЭМ!$A$33:$A$776,$A182,СВЦЭМ!$B$33:$B$776,R$155)+'СЕТ СН'!$F$12</f>
        <v>162.9263488</v>
      </c>
      <c r="S182" s="36">
        <f>SUMIFS(СВЦЭМ!$E$33:$E$776,СВЦЭМ!$A$33:$A$776,$A182,СВЦЭМ!$B$33:$B$776,S$155)+'СЕТ СН'!$F$12</f>
        <v>165.66991308999999</v>
      </c>
      <c r="T182" s="36">
        <f>SUMIFS(СВЦЭМ!$E$33:$E$776,СВЦЭМ!$A$33:$A$776,$A182,СВЦЭМ!$B$33:$B$776,T$155)+'СЕТ СН'!$F$12</f>
        <v>161.81893065</v>
      </c>
      <c r="U182" s="36">
        <f>SUMIFS(СВЦЭМ!$E$33:$E$776,СВЦЭМ!$A$33:$A$776,$A182,СВЦЭМ!$B$33:$B$776,U$155)+'СЕТ СН'!$F$12</f>
        <v>160.94735517000001</v>
      </c>
      <c r="V182" s="36">
        <f>SUMIFS(СВЦЭМ!$E$33:$E$776,СВЦЭМ!$A$33:$A$776,$A182,СВЦЭМ!$B$33:$B$776,V$155)+'СЕТ СН'!$F$12</f>
        <v>161.60310476999999</v>
      </c>
      <c r="W182" s="36">
        <f>SUMIFS(СВЦЭМ!$E$33:$E$776,СВЦЭМ!$A$33:$A$776,$A182,СВЦЭМ!$B$33:$B$776,W$155)+'СЕТ СН'!$F$12</f>
        <v>162.07502366</v>
      </c>
      <c r="X182" s="36">
        <f>SUMIFS(СВЦЭМ!$E$33:$E$776,СВЦЭМ!$A$33:$A$776,$A182,СВЦЭМ!$B$33:$B$776,X$155)+'СЕТ СН'!$F$12</f>
        <v>164.40133082</v>
      </c>
      <c r="Y182" s="36">
        <f>SUMIFS(СВЦЭМ!$E$33:$E$776,СВЦЭМ!$A$33:$A$776,$A182,СВЦЭМ!$B$33:$B$776,Y$155)+'СЕТ СН'!$F$12</f>
        <v>169.14851053000001</v>
      </c>
    </row>
    <row r="183" spans="1:27" ht="15.75" x14ac:dyDescent="0.2">
      <c r="A183" s="35">
        <f t="shared" si="4"/>
        <v>43797</v>
      </c>
      <c r="B183" s="36">
        <f>SUMIFS(СВЦЭМ!$E$33:$E$776,СВЦЭМ!$A$33:$A$776,$A183,СВЦЭМ!$B$33:$B$776,B$155)+'СЕТ СН'!$F$12</f>
        <v>185.22435314000001</v>
      </c>
      <c r="C183" s="36">
        <f>SUMIFS(СВЦЭМ!$E$33:$E$776,СВЦЭМ!$A$33:$A$776,$A183,СВЦЭМ!$B$33:$B$776,C$155)+'СЕТ СН'!$F$12</f>
        <v>189.83297213</v>
      </c>
      <c r="D183" s="36">
        <f>SUMIFS(СВЦЭМ!$E$33:$E$776,СВЦЭМ!$A$33:$A$776,$A183,СВЦЭМ!$B$33:$B$776,D$155)+'СЕТ СН'!$F$12</f>
        <v>198.04617683000001</v>
      </c>
      <c r="E183" s="36">
        <f>SUMIFS(СВЦЭМ!$E$33:$E$776,СВЦЭМ!$A$33:$A$776,$A183,СВЦЭМ!$B$33:$B$776,E$155)+'СЕТ СН'!$F$12</f>
        <v>194.87015869999999</v>
      </c>
      <c r="F183" s="36">
        <f>SUMIFS(СВЦЭМ!$E$33:$E$776,СВЦЭМ!$A$33:$A$776,$A183,СВЦЭМ!$B$33:$B$776,F$155)+'СЕТ СН'!$F$12</f>
        <v>192.85590427</v>
      </c>
      <c r="G183" s="36">
        <f>SUMIFS(СВЦЭМ!$E$33:$E$776,СВЦЭМ!$A$33:$A$776,$A183,СВЦЭМ!$B$33:$B$776,G$155)+'СЕТ СН'!$F$12</f>
        <v>192.23703433</v>
      </c>
      <c r="H183" s="36">
        <f>SUMIFS(СВЦЭМ!$E$33:$E$776,СВЦЭМ!$A$33:$A$776,$A183,СВЦЭМ!$B$33:$B$776,H$155)+'СЕТ СН'!$F$12</f>
        <v>186.82396557999999</v>
      </c>
      <c r="I183" s="36">
        <f>SUMIFS(СВЦЭМ!$E$33:$E$776,СВЦЭМ!$A$33:$A$776,$A183,СВЦЭМ!$B$33:$B$776,I$155)+'СЕТ СН'!$F$12</f>
        <v>183.13037743000001</v>
      </c>
      <c r="J183" s="36">
        <f>SUMIFS(СВЦЭМ!$E$33:$E$776,СВЦЭМ!$A$33:$A$776,$A183,СВЦЭМ!$B$33:$B$776,J$155)+'СЕТ СН'!$F$12</f>
        <v>179.73582704</v>
      </c>
      <c r="K183" s="36">
        <f>SUMIFS(СВЦЭМ!$E$33:$E$776,СВЦЭМ!$A$33:$A$776,$A183,СВЦЭМ!$B$33:$B$776,K$155)+'СЕТ СН'!$F$12</f>
        <v>176.41622261000001</v>
      </c>
      <c r="L183" s="36">
        <f>SUMIFS(СВЦЭМ!$E$33:$E$776,СВЦЭМ!$A$33:$A$776,$A183,СВЦЭМ!$B$33:$B$776,L$155)+'СЕТ СН'!$F$12</f>
        <v>169.59431061000001</v>
      </c>
      <c r="M183" s="36">
        <f>SUMIFS(СВЦЭМ!$E$33:$E$776,СВЦЭМ!$A$33:$A$776,$A183,СВЦЭМ!$B$33:$B$776,M$155)+'СЕТ СН'!$F$12</f>
        <v>166.64981718000001</v>
      </c>
      <c r="N183" s="36">
        <f>SUMIFS(СВЦЭМ!$E$33:$E$776,СВЦЭМ!$A$33:$A$776,$A183,СВЦЭМ!$B$33:$B$776,N$155)+'СЕТ СН'!$F$12</f>
        <v>165.78560035999999</v>
      </c>
      <c r="O183" s="36">
        <f>SUMIFS(СВЦЭМ!$E$33:$E$776,СВЦЭМ!$A$33:$A$776,$A183,СВЦЭМ!$B$33:$B$776,O$155)+'СЕТ СН'!$F$12</f>
        <v>166.93078206999999</v>
      </c>
      <c r="P183" s="36">
        <f>SUMIFS(СВЦЭМ!$E$33:$E$776,СВЦЭМ!$A$33:$A$776,$A183,СВЦЭМ!$B$33:$B$776,P$155)+'СЕТ СН'!$F$12</f>
        <v>167.88104962</v>
      </c>
      <c r="Q183" s="36">
        <f>SUMIFS(СВЦЭМ!$E$33:$E$776,СВЦЭМ!$A$33:$A$776,$A183,СВЦЭМ!$B$33:$B$776,Q$155)+'СЕТ СН'!$F$12</f>
        <v>165.16987126000001</v>
      </c>
      <c r="R183" s="36">
        <f>SUMIFS(СВЦЭМ!$E$33:$E$776,СВЦЭМ!$A$33:$A$776,$A183,СВЦЭМ!$B$33:$B$776,R$155)+'СЕТ СН'!$F$12</f>
        <v>167.22597447000001</v>
      </c>
      <c r="S183" s="36">
        <f>SUMIFS(СВЦЭМ!$E$33:$E$776,СВЦЭМ!$A$33:$A$776,$A183,СВЦЭМ!$B$33:$B$776,S$155)+'СЕТ СН'!$F$12</f>
        <v>167.31336683000001</v>
      </c>
      <c r="T183" s="36">
        <f>SUMIFS(СВЦЭМ!$E$33:$E$776,СВЦЭМ!$A$33:$A$776,$A183,СВЦЭМ!$B$33:$B$776,T$155)+'СЕТ СН'!$F$12</f>
        <v>166.95964878999999</v>
      </c>
      <c r="U183" s="36">
        <f>SUMIFS(СВЦЭМ!$E$33:$E$776,СВЦЭМ!$A$33:$A$776,$A183,СВЦЭМ!$B$33:$B$776,U$155)+'СЕТ СН'!$F$12</f>
        <v>163.45878407000001</v>
      </c>
      <c r="V183" s="36">
        <f>SUMIFS(СВЦЭМ!$E$33:$E$776,СВЦЭМ!$A$33:$A$776,$A183,СВЦЭМ!$B$33:$B$776,V$155)+'СЕТ СН'!$F$12</f>
        <v>161.19061456</v>
      </c>
      <c r="W183" s="36">
        <f>SUMIFS(СВЦЭМ!$E$33:$E$776,СВЦЭМ!$A$33:$A$776,$A183,СВЦЭМ!$B$33:$B$776,W$155)+'СЕТ СН'!$F$12</f>
        <v>161.97302059</v>
      </c>
      <c r="X183" s="36">
        <f>SUMIFS(СВЦЭМ!$E$33:$E$776,СВЦЭМ!$A$33:$A$776,$A183,СВЦЭМ!$B$33:$B$776,X$155)+'СЕТ СН'!$F$12</f>
        <v>154.88085713000001</v>
      </c>
      <c r="Y183" s="36">
        <f>SUMIFS(СВЦЭМ!$E$33:$E$776,СВЦЭМ!$A$33:$A$776,$A183,СВЦЭМ!$B$33:$B$776,Y$155)+'СЕТ СН'!$F$12</f>
        <v>157.82946118999999</v>
      </c>
    </row>
    <row r="184" spans="1:27" ht="15.75" x14ac:dyDescent="0.2">
      <c r="A184" s="35">
        <f t="shared" si="4"/>
        <v>43798</v>
      </c>
      <c r="B184" s="36">
        <f>SUMIFS(СВЦЭМ!$E$33:$E$776,СВЦЭМ!$A$33:$A$776,$A184,СВЦЭМ!$B$33:$B$776,B$155)+'СЕТ СН'!$F$12</f>
        <v>174.24714312</v>
      </c>
      <c r="C184" s="36">
        <f>SUMIFS(СВЦЭМ!$E$33:$E$776,СВЦЭМ!$A$33:$A$776,$A184,СВЦЭМ!$B$33:$B$776,C$155)+'СЕТ СН'!$F$12</f>
        <v>174.77900160999999</v>
      </c>
      <c r="D184" s="36">
        <f>SUMIFS(СВЦЭМ!$E$33:$E$776,СВЦЭМ!$A$33:$A$776,$A184,СВЦЭМ!$B$33:$B$776,D$155)+'СЕТ СН'!$F$12</f>
        <v>181.05918482999999</v>
      </c>
      <c r="E184" s="36">
        <f>SUMIFS(СВЦЭМ!$E$33:$E$776,СВЦЭМ!$A$33:$A$776,$A184,СВЦЭМ!$B$33:$B$776,E$155)+'СЕТ СН'!$F$12</f>
        <v>181.76479849</v>
      </c>
      <c r="F184" s="36">
        <f>SUMIFS(СВЦЭМ!$E$33:$E$776,СВЦЭМ!$A$33:$A$776,$A184,СВЦЭМ!$B$33:$B$776,F$155)+'СЕТ СН'!$F$12</f>
        <v>179.41916698</v>
      </c>
      <c r="G184" s="36">
        <f>SUMIFS(СВЦЭМ!$E$33:$E$776,СВЦЭМ!$A$33:$A$776,$A184,СВЦЭМ!$B$33:$B$776,G$155)+'СЕТ СН'!$F$12</f>
        <v>179.35119291999999</v>
      </c>
      <c r="H184" s="36">
        <f>SUMIFS(СВЦЭМ!$E$33:$E$776,СВЦЭМ!$A$33:$A$776,$A184,СВЦЭМ!$B$33:$B$776,H$155)+'СЕТ СН'!$F$12</f>
        <v>173.78990499</v>
      </c>
      <c r="I184" s="36">
        <f>SUMIFS(СВЦЭМ!$E$33:$E$776,СВЦЭМ!$A$33:$A$776,$A184,СВЦЭМ!$B$33:$B$776,I$155)+'СЕТ СН'!$F$12</f>
        <v>170.73664117999999</v>
      </c>
      <c r="J184" s="36">
        <f>SUMIFS(СВЦЭМ!$E$33:$E$776,СВЦЭМ!$A$33:$A$776,$A184,СВЦЭМ!$B$33:$B$776,J$155)+'СЕТ СН'!$F$12</f>
        <v>168.37411993000001</v>
      </c>
      <c r="K184" s="36">
        <f>SUMIFS(СВЦЭМ!$E$33:$E$776,СВЦЭМ!$A$33:$A$776,$A184,СВЦЭМ!$B$33:$B$776,K$155)+'СЕТ СН'!$F$12</f>
        <v>165.73247051000001</v>
      </c>
      <c r="L184" s="36">
        <f>SUMIFS(СВЦЭМ!$E$33:$E$776,СВЦЭМ!$A$33:$A$776,$A184,СВЦЭМ!$B$33:$B$776,L$155)+'СЕТ СН'!$F$12</f>
        <v>158.40185994000001</v>
      </c>
      <c r="M184" s="36">
        <f>SUMIFS(СВЦЭМ!$E$33:$E$776,СВЦЭМ!$A$33:$A$776,$A184,СВЦЭМ!$B$33:$B$776,M$155)+'СЕТ СН'!$F$12</f>
        <v>156.0858255</v>
      </c>
      <c r="N184" s="36">
        <f>SUMIFS(СВЦЭМ!$E$33:$E$776,СВЦЭМ!$A$33:$A$776,$A184,СВЦЭМ!$B$33:$B$776,N$155)+'СЕТ СН'!$F$12</f>
        <v>154.49145781999999</v>
      </c>
      <c r="O184" s="36">
        <f>SUMIFS(СВЦЭМ!$E$33:$E$776,СВЦЭМ!$A$33:$A$776,$A184,СВЦЭМ!$B$33:$B$776,O$155)+'СЕТ СН'!$F$12</f>
        <v>156.78033701999999</v>
      </c>
      <c r="P184" s="36">
        <f>SUMIFS(СВЦЭМ!$E$33:$E$776,СВЦЭМ!$A$33:$A$776,$A184,СВЦЭМ!$B$33:$B$776,P$155)+'СЕТ СН'!$F$12</f>
        <v>159.11462872999999</v>
      </c>
      <c r="Q184" s="36">
        <f>SUMIFS(СВЦЭМ!$E$33:$E$776,СВЦЭМ!$A$33:$A$776,$A184,СВЦЭМ!$B$33:$B$776,Q$155)+'СЕТ СН'!$F$12</f>
        <v>161.02272156999999</v>
      </c>
      <c r="R184" s="36">
        <f>SUMIFS(СВЦЭМ!$E$33:$E$776,СВЦЭМ!$A$33:$A$776,$A184,СВЦЭМ!$B$33:$B$776,R$155)+'СЕТ СН'!$F$12</f>
        <v>162.54103107</v>
      </c>
      <c r="S184" s="36">
        <f>SUMIFS(СВЦЭМ!$E$33:$E$776,СВЦЭМ!$A$33:$A$776,$A184,СВЦЭМ!$B$33:$B$776,S$155)+'СЕТ СН'!$F$12</f>
        <v>163.98703103</v>
      </c>
      <c r="T184" s="36">
        <f>SUMIFS(СВЦЭМ!$E$33:$E$776,СВЦЭМ!$A$33:$A$776,$A184,СВЦЭМ!$B$33:$B$776,T$155)+'СЕТ СН'!$F$12</f>
        <v>164.00449028</v>
      </c>
      <c r="U184" s="36">
        <f>SUMIFS(СВЦЭМ!$E$33:$E$776,СВЦЭМ!$A$33:$A$776,$A184,СВЦЭМ!$B$33:$B$776,U$155)+'СЕТ СН'!$F$12</f>
        <v>162.82017328000001</v>
      </c>
      <c r="V184" s="36">
        <f>SUMIFS(СВЦЭМ!$E$33:$E$776,СВЦЭМ!$A$33:$A$776,$A184,СВЦЭМ!$B$33:$B$776,V$155)+'СЕТ СН'!$F$12</f>
        <v>163.50288900999999</v>
      </c>
      <c r="W184" s="36">
        <f>SUMIFS(СВЦЭМ!$E$33:$E$776,СВЦЭМ!$A$33:$A$776,$A184,СВЦЭМ!$B$33:$B$776,W$155)+'СЕТ СН'!$F$12</f>
        <v>165.62695959999999</v>
      </c>
      <c r="X184" s="36">
        <f>SUMIFS(СВЦЭМ!$E$33:$E$776,СВЦЭМ!$A$33:$A$776,$A184,СВЦЭМ!$B$33:$B$776,X$155)+'СЕТ СН'!$F$12</f>
        <v>165.03755649999999</v>
      </c>
      <c r="Y184" s="36">
        <f>SUMIFS(СВЦЭМ!$E$33:$E$776,СВЦЭМ!$A$33:$A$776,$A184,СВЦЭМ!$B$33:$B$776,Y$155)+'СЕТ СН'!$F$12</f>
        <v>171.01135486000001</v>
      </c>
    </row>
    <row r="185" spans="1:27" ht="15.75" x14ac:dyDescent="0.2">
      <c r="A185" s="35">
        <f t="shared" si="4"/>
        <v>43799</v>
      </c>
      <c r="B185" s="36">
        <f>SUMIFS(СВЦЭМ!$E$33:$E$776,СВЦЭМ!$A$33:$A$776,$A185,СВЦЭМ!$B$33:$B$776,B$155)+'СЕТ СН'!$F$12</f>
        <v>180.6741146</v>
      </c>
      <c r="C185" s="36">
        <f>SUMIFS(СВЦЭМ!$E$33:$E$776,СВЦЭМ!$A$33:$A$776,$A185,СВЦЭМ!$B$33:$B$776,C$155)+'СЕТ СН'!$F$12</f>
        <v>179.6435731</v>
      </c>
      <c r="D185" s="36">
        <f>SUMIFS(СВЦЭМ!$E$33:$E$776,СВЦЭМ!$A$33:$A$776,$A185,СВЦЭМ!$B$33:$B$776,D$155)+'СЕТ СН'!$F$12</f>
        <v>187.88575759</v>
      </c>
      <c r="E185" s="36">
        <f>SUMIFS(СВЦЭМ!$E$33:$E$776,СВЦЭМ!$A$33:$A$776,$A185,СВЦЭМ!$B$33:$B$776,E$155)+'СЕТ СН'!$F$12</f>
        <v>188.50559860999999</v>
      </c>
      <c r="F185" s="36">
        <f>SUMIFS(СВЦЭМ!$E$33:$E$776,СВЦЭМ!$A$33:$A$776,$A185,СВЦЭМ!$B$33:$B$776,F$155)+'СЕТ СН'!$F$12</f>
        <v>184.01966949000001</v>
      </c>
      <c r="G185" s="36">
        <f>SUMIFS(СВЦЭМ!$E$33:$E$776,СВЦЭМ!$A$33:$A$776,$A185,СВЦЭМ!$B$33:$B$776,G$155)+'СЕТ СН'!$F$12</f>
        <v>185.26784810999999</v>
      </c>
      <c r="H185" s="36">
        <f>SUMIFS(СВЦЭМ!$E$33:$E$776,СВЦЭМ!$A$33:$A$776,$A185,СВЦЭМ!$B$33:$B$776,H$155)+'СЕТ СН'!$F$12</f>
        <v>181.69458793999999</v>
      </c>
      <c r="I185" s="36">
        <f>SUMIFS(СВЦЭМ!$E$33:$E$776,СВЦЭМ!$A$33:$A$776,$A185,СВЦЭМ!$B$33:$B$776,I$155)+'СЕТ СН'!$F$12</f>
        <v>179.58821463000001</v>
      </c>
      <c r="J185" s="36">
        <f>SUMIFS(СВЦЭМ!$E$33:$E$776,СВЦЭМ!$A$33:$A$776,$A185,СВЦЭМ!$B$33:$B$776,J$155)+'СЕТ СН'!$F$12</f>
        <v>173.83583603</v>
      </c>
      <c r="K185" s="36">
        <f>SUMIFS(СВЦЭМ!$E$33:$E$776,СВЦЭМ!$A$33:$A$776,$A185,СВЦЭМ!$B$33:$B$776,K$155)+'СЕТ СН'!$F$12</f>
        <v>169.83528565</v>
      </c>
      <c r="L185" s="36">
        <f>SUMIFS(СВЦЭМ!$E$33:$E$776,СВЦЭМ!$A$33:$A$776,$A185,СВЦЭМ!$B$33:$B$776,L$155)+'СЕТ СН'!$F$12</f>
        <v>161.33719525999999</v>
      </c>
      <c r="M185" s="36">
        <f>SUMIFS(СВЦЭМ!$E$33:$E$776,СВЦЭМ!$A$33:$A$776,$A185,СВЦЭМ!$B$33:$B$776,M$155)+'СЕТ СН'!$F$12</f>
        <v>159.19034155</v>
      </c>
      <c r="N185" s="36">
        <f>SUMIFS(СВЦЭМ!$E$33:$E$776,СВЦЭМ!$A$33:$A$776,$A185,СВЦЭМ!$B$33:$B$776,N$155)+'СЕТ СН'!$F$12</f>
        <v>157.84168055999999</v>
      </c>
      <c r="O185" s="36">
        <f>SUMIFS(СВЦЭМ!$E$33:$E$776,СВЦЭМ!$A$33:$A$776,$A185,СВЦЭМ!$B$33:$B$776,O$155)+'СЕТ СН'!$F$12</f>
        <v>159.85910937</v>
      </c>
      <c r="P185" s="36">
        <f>SUMIFS(СВЦЭМ!$E$33:$E$776,СВЦЭМ!$A$33:$A$776,$A185,СВЦЭМ!$B$33:$B$776,P$155)+'СЕТ СН'!$F$12</f>
        <v>161.56256256</v>
      </c>
      <c r="Q185" s="36">
        <f>SUMIFS(СВЦЭМ!$E$33:$E$776,СВЦЭМ!$A$33:$A$776,$A185,СВЦЭМ!$B$33:$B$776,Q$155)+'СЕТ СН'!$F$12</f>
        <v>162.25392245</v>
      </c>
      <c r="R185" s="36">
        <f>SUMIFS(СВЦЭМ!$E$33:$E$776,СВЦЭМ!$A$33:$A$776,$A185,СВЦЭМ!$B$33:$B$776,R$155)+'СЕТ СН'!$F$12</f>
        <v>158.37379419000001</v>
      </c>
      <c r="S185" s="36">
        <f>SUMIFS(СВЦЭМ!$E$33:$E$776,СВЦЭМ!$A$33:$A$776,$A185,СВЦЭМ!$B$33:$B$776,S$155)+'СЕТ СН'!$F$12</f>
        <v>156.55989607000001</v>
      </c>
      <c r="T185" s="36">
        <f>SUMIFS(СВЦЭМ!$E$33:$E$776,СВЦЭМ!$A$33:$A$776,$A185,СВЦЭМ!$B$33:$B$776,T$155)+'СЕТ СН'!$F$12</f>
        <v>154.46903617000001</v>
      </c>
      <c r="U185" s="36">
        <f>SUMIFS(СВЦЭМ!$E$33:$E$776,СВЦЭМ!$A$33:$A$776,$A185,СВЦЭМ!$B$33:$B$776,U$155)+'СЕТ СН'!$F$12</f>
        <v>154.28624984999999</v>
      </c>
      <c r="V185" s="36">
        <f>SUMIFS(СВЦЭМ!$E$33:$E$776,СВЦЭМ!$A$33:$A$776,$A185,СВЦЭМ!$B$33:$B$776,V$155)+'СЕТ СН'!$F$12</f>
        <v>156.52574602000001</v>
      </c>
      <c r="W185" s="36">
        <f>SUMIFS(СВЦЭМ!$E$33:$E$776,СВЦЭМ!$A$33:$A$776,$A185,СВЦЭМ!$B$33:$B$776,W$155)+'СЕТ СН'!$F$12</f>
        <v>158.75762026999999</v>
      </c>
      <c r="X185" s="36">
        <f>SUMIFS(СВЦЭМ!$E$33:$E$776,СВЦЭМ!$A$33:$A$776,$A185,СВЦЭМ!$B$33:$B$776,X$155)+'СЕТ СН'!$F$12</f>
        <v>159.15822567999999</v>
      </c>
      <c r="Y185" s="36">
        <f>SUMIFS(СВЦЭМ!$E$33:$E$776,СВЦЭМ!$A$33:$A$776,$A185,СВЦЭМ!$B$33:$B$776,Y$155)+'СЕТ СН'!$F$12</f>
        <v>167.52181948</v>
      </c>
    </row>
    <row r="186" spans="1:27" ht="15.75" hidden="1" x14ac:dyDescent="0.2">
      <c r="A186" s="35">
        <f t="shared" si="4"/>
        <v>43800</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01.11.2019</v>
      </c>
      <c r="B191" s="36">
        <f>SUMIFS(СВЦЭМ!$F$33:$F$776,СВЦЭМ!$A$33:$A$776,$A191,СВЦЭМ!$B$33:$B$776,B$190)+'СЕТ СН'!$F$12</f>
        <v>154.82937584000001</v>
      </c>
      <c r="C191" s="36">
        <f>SUMIFS(СВЦЭМ!$F$33:$F$776,СВЦЭМ!$A$33:$A$776,$A191,СВЦЭМ!$B$33:$B$776,C$190)+'СЕТ СН'!$F$12</f>
        <v>163.84098705</v>
      </c>
      <c r="D191" s="36">
        <f>SUMIFS(СВЦЭМ!$F$33:$F$776,СВЦЭМ!$A$33:$A$776,$A191,СВЦЭМ!$B$33:$B$776,D$190)+'СЕТ СН'!$F$12</f>
        <v>167.61657525999999</v>
      </c>
      <c r="E191" s="36">
        <f>SUMIFS(СВЦЭМ!$F$33:$F$776,СВЦЭМ!$A$33:$A$776,$A191,СВЦЭМ!$B$33:$B$776,E$190)+'СЕТ СН'!$F$12</f>
        <v>170.14528084</v>
      </c>
      <c r="F191" s="36">
        <f>SUMIFS(СВЦЭМ!$F$33:$F$776,СВЦЭМ!$A$33:$A$776,$A191,СВЦЭМ!$B$33:$B$776,F$190)+'СЕТ СН'!$F$12</f>
        <v>170.84449452999999</v>
      </c>
      <c r="G191" s="36">
        <f>SUMIFS(СВЦЭМ!$F$33:$F$776,СВЦЭМ!$A$33:$A$776,$A191,СВЦЭМ!$B$33:$B$776,G$190)+'СЕТ СН'!$F$12</f>
        <v>167.04324294</v>
      </c>
      <c r="H191" s="36">
        <f>SUMIFS(СВЦЭМ!$F$33:$F$776,СВЦЭМ!$A$33:$A$776,$A191,СВЦЭМ!$B$33:$B$776,H$190)+'СЕТ СН'!$F$12</f>
        <v>165.07192545000001</v>
      </c>
      <c r="I191" s="36">
        <f>SUMIFS(СВЦЭМ!$F$33:$F$776,СВЦЭМ!$A$33:$A$776,$A191,СВЦЭМ!$B$33:$B$776,I$190)+'СЕТ СН'!$F$12</f>
        <v>161.81224671000001</v>
      </c>
      <c r="J191" s="36">
        <f>SUMIFS(СВЦЭМ!$F$33:$F$776,СВЦЭМ!$A$33:$A$776,$A191,СВЦЭМ!$B$33:$B$776,J$190)+'СЕТ СН'!$F$12</f>
        <v>156.76579029000001</v>
      </c>
      <c r="K191" s="36">
        <f>SUMIFS(СВЦЭМ!$F$33:$F$776,СВЦЭМ!$A$33:$A$776,$A191,СВЦЭМ!$B$33:$B$776,K$190)+'СЕТ СН'!$F$12</f>
        <v>154.19348223</v>
      </c>
      <c r="L191" s="36">
        <f>SUMIFS(СВЦЭМ!$F$33:$F$776,СВЦЭМ!$A$33:$A$776,$A191,СВЦЭМ!$B$33:$B$776,L$190)+'СЕТ СН'!$F$12</f>
        <v>155.30692722000001</v>
      </c>
      <c r="M191" s="36">
        <f>SUMIFS(СВЦЭМ!$F$33:$F$776,СВЦЭМ!$A$33:$A$776,$A191,СВЦЭМ!$B$33:$B$776,M$190)+'СЕТ СН'!$F$12</f>
        <v>155.84956120999999</v>
      </c>
      <c r="N191" s="36">
        <f>SUMIFS(СВЦЭМ!$F$33:$F$776,СВЦЭМ!$A$33:$A$776,$A191,СВЦЭМ!$B$33:$B$776,N$190)+'СЕТ СН'!$F$12</f>
        <v>157.00777747999999</v>
      </c>
      <c r="O191" s="36">
        <f>SUMIFS(СВЦЭМ!$F$33:$F$776,СВЦЭМ!$A$33:$A$776,$A191,СВЦЭМ!$B$33:$B$776,O$190)+'СЕТ СН'!$F$12</f>
        <v>156.60030096</v>
      </c>
      <c r="P191" s="36">
        <f>SUMIFS(СВЦЭМ!$F$33:$F$776,СВЦЭМ!$A$33:$A$776,$A191,СВЦЭМ!$B$33:$B$776,P$190)+'СЕТ СН'!$F$12</f>
        <v>157.91839088</v>
      </c>
      <c r="Q191" s="36">
        <f>SUMIFS(СВЦЭМ!$F$33:$F$776,СВЦЭМ!$A$33:$A$776,$A191,СВЦЭМ!$B$33:$B$776,Q$190)+'СЕТ СН'!$F$12</f>
        <v>157.36342617</v>
      </c>
      <c r="R191" s="36">
        <f>SUMIFS(СВЦЭМ!$F$33:$F$776,СВЦЭМ!$A$33:$A$776,$A191,СВЦЭМ!$B$33:$B$776,R$190)+'СЕТ СН'!$F$12</f>
        <v>148.61663917000001</v>
      </c>
      <c r="S191" s="36">
        <f>SUMIFS(СВЦЭМ!$F$33:$F$776,СВЦЭМ!$A$33:$A$776,$A191,СВЦЭМ!$B$33:$B$776,S$190)+'СЕТ СН'!$F$12</f>
        <v>144.88702709</v>
      </c>
      <c r="T191" s="36">
        <f>SUMIFS(СВЦЭМ!$F$33:$F$776,СВЦЭМ!$A$33:$A$776,$A191,СВЦЭМ!$B$33:$B$776,T$190)+'СЕТ СН'!$F$12</f>
        <v>140.56501600000001</v>
      </c>
      <c r="U191" s="36">
        <f>SUMIFS(СВЦЭМ!$F$33:$F$776,СВЦЭМ!$A$33:$A$776,$A191,СВЦЭМ!$B$33:$B$776,U$190)+'СЕТ СН'!$F$12</f>
        <v>140.34002369999999</v>
      </c>
      <c r="V191" s="36">
        <f>SUMIFS(СВЦЭМ!$F$33:$F$776,СВЦЭМ!$A$33:$A$776,$A191,СВЦЭМ!$B$33:$B$776,V$190)+'СЕТ СН'!$F$12</f>
        <v>141.95490974000001</v>
      </c>
      <c r="W191" s="36">
        <f>SUMIFS(СВЦЭМ!$F$33:$F$776,СВЦЭМ!$A$33:$A$776,$A191,СВЦЭМ!$B$33:$B$776,W$190)+'СЕТ СН'!$F$12</f>
        <v>145.27238032</v>
      </c>
      <c r="X191" s="36">
        <f>SUMIFS(СВЦЭМ!$F$33:$F$776,СВЦЭМ!$A$33:$A$776,$A191,СВЦЭМ!$B$33:$B$776,X$190)+'СЕТ СН'!$F$12</f>
        <v>148.17109866000001</v>
      </c>
      <c r="Y191" s="36">
        <f>SUMIFS(СВЦЭМ!$F$33:$F$776,СВЦЭМ!$A$33:$A$776,$A191,СВЦЭМ!$B$33:$B$776,Y$190)+'СЕТ СН'!$F$12</f>
        <v>153.79805644000001</v>
      </c>
      <c r="AA191" s="45"/>
    </row>
    <row r="192" spans="1:27" ht="15.75" x14ac:dyDescent="0.2">
      <c r="A192" s="35">
        <f>A191+1</f>
        <v>43771</v>
      </c>
      <c r="B192" s="36">
        <f>SUMIFS(СВЦЭМ!$F$33:$F$776,СВЦЭМ!$A$33:$A$776,$A192,СВЦЭМ!$B$33:$B$776,B$190)+'СЕТ СН'!$F$12</f>
        <v>157.32770894999999</v>
      </c>
      <c r="C192" s="36">
        <f>SUMIFS(СВЦЭМ!$F$33:$F$776,СВЦЭМ!$A$33:$A$776,$A192,СВЦЭМ!$B$33:$B$776,C$190)+'СЕТ СН'!$F$12</f>
        <v>165.07353502999999</v>
      </c>
      <c r="D192" s="36">
        <f>SUMIFS(СВЦЭМ!$F$33:$F$776,СВЦЭМ!$A$33:$A$776,$A192,СВЦЭМ!$B$33:$B$776,D$190)+'СЕТ СН'!$F$12</f>
        <v>169.65406576999999</v>
      </c>
      <c r="E192" s="36">
        <f>SUMIFS(СВЦЭМ!$F$33:$F$776,СВЦЭМ!$A$33:$A$776,$A192,СВЦЭМ!$B$33:$B$776,E$190)+'СЕТ СН'!$F$12</f>
        <v>171.66432560999999</v>
      </c>
      <c r="F192" s="36">
        <f>SUMIFS(СВЦЭМ!$F$33:$F$776,СВЦЭМ!$A$33:$A$776,$A192,СВЦЭМ!$B$33:$B$776,F$190)+'СЕТ СН'!$F$12</f>
        <v>168.57584484</v>
      </c>
      <c r="G192" s="36">
        <f>SUMIFS(СВЦЭМ!$F$33:$F$776,СВЦЭМ!$A$33:$A$776,$A192,СВЦЭМ!$B$33:$B$776,G$190)+'СЕТ СН'!$F$12</f>
        <v>165.90726265000001</v>
      </c>
      <c r="H192" s="36">
        <f>SUMIFS(СВЦЭМ!$F$33:$F$776,СВЦЭМ!$A$33:$A$776,$A192,СВЦЭМ!$B$33:$B$776,H$190)+'СЕТ СН'!$F$12</f>
        <v>161.43389228000001</v>
      </c>
      <c r="I192" s="36">
        <f>SUMIFS(СВЦЭМ!$F$33:$F$776,СВЦЭМ!$A$33:$A$776,$A192,СВЦЭМ!$B$33:$B$776,I$190)+'СЕТ СН'!$F$12</f>
        <v>159.62141303000001</v>
      </c>
      <c r="J192" s="36">
        <f>SUMIFS(СВЦЭМ!$F$33:$F$776,СВЦЭМ!$A$33:$A$776,$A192,СВЦЭМ!$B$33:$B$776,J$190)+'СЕТ СН'!$F$12</f>
        <v>156.63306763</v>
      </c>
      <c r="K192" s="36">
        <f>SUMIFS(СВЦЭМ!$F$33:$F$776,СВЦЭМ!$A$33:$A$776,$A192,СВЦЭМ!$B$33:$B$776,K$190)+'СЕТ СН'!$F$12</f>
        <v>150.73361405</v>
      </c>
      <c r="L192" s="36">
        <f>SUMIFS(СВЦЭМ!$F$33:$F$776,СВЦЭМ!$A$33:$A$776,$A192,СВЦЭМ!$B$33:$B$776,L$190)+'СЕТ СН'!$F$12</f>
        <v>147.78294951000001</v>
      </c>
      <c r="M192" s="36">
        <f>SUMIFS(СВЦЭМ!$F$33:$F$776,СВЦЭМ!$A$33:$A$776,$A192,СВЦЭМ!$B$33:$B$776,M$190)+'СЕТ СН'!$F$12</f>
        <v>150.07062601999999</v>
      </c>
      <c r="N192" s="36">
        <f>SUMIFS(СВЦЭМ!$F$33:$F$776,СВЦЭМ!$A$33:$A$776,$A192,СВЦЭМ!$B$33:$B$776,N$190)+'СЕТ СН'!$F$12</f>
        <v>149.81755949999999</v>
      </c>
      <c r="O192" s="36">
        <f>SUMIFS(СВЦЭМ!$F$33:$F$776,СВЦЭМ!$A$33:$A$776,$A192,СВЦЭМ!$B$33:$B$776,O$190)+'СЕТ СН'!$F$12</f>
        <v>151.00899874999999</v>
      </c>
      <c r="P192" s="36">
        <f>SUMIFS(СВЦЭМ!$F$33:$F$776,СВЦЭМ!$A$33:$A$776,$A192,СВЦЭМ!$B$33:$B$776,P$190)+'СЕТ СН'!$F$12</f>
        <v>152.51850327</v>
      </c>
      <c r="Q192" s="36">
        <f>SUMIFS(СВЦЭМ!$F$33:$F$776,СВЦЭМ!$A$33:$A$776,$A192,СВЦЭМ!$B$33:$B$776,Q$190)+'СЕТ СН'!$F$12</f>
        <v>148.93436853</v>
      </c>
      <c r="R192" s="36">
        <f>SUMIFS(СВЦЭМ!$F$33:$F$776,СВЦЭМ!$A$33:$A$776,$A192,СВЦЭМ!$B$33:$B$776,R$190)+'СЕТ СН'!$F$12</f>
        <v>139.94746592999999</v>
      </c>
      <c r="S192" s="36">
        <f>SUMIFS(СВЦЭМ!$F$33:$F$776,СВЦЭМ!$A$33:$A$776,$A192,СВЦЭМ!$B$33:$B$776,S$190)+'СЕТ СН'!$F$12</f>
        <v>135.76657369</v>
      </c>
      <c r="T192" s="36">
        <f>SUMIFS(СВЦЭМ!$F$33:$F$776,СВЦЭМ!$A$33:$A$776,$A192,СВЦЭМ!$B$33:$B$776,T$190)+'СЕТ СН'!$F$12</f>
        <v>134.23892531999999</v>
      </c>
      <c r="U192" s="36">
        <f>SUMIFS(СВЦЭМ!$F$33:$F$776,СВЦЭМ!$A$33:$A$776,$A192,СВЦЭМ!$B$33:$B$776,U$190)+'СЕТ СН'!$F$12</f>
        <v>134.20563633</v>
      </c>
      <c r="V192" s="36">
        <f>SUMIFS(СВЦЭМ!$F$33:$F$776,СВЦЭМ!$A$33:$A$776,$A192,СВЦЭМ!$B$33:$B$776,V$190)+'СЕТ СН'!$F$12</f>
        <v>134.52025477000001</v>
      </c>
      <c r="W192" s="36">
        <f>SUMIFS(СВЦЭМ!$F$33:$F$776,СВЦЭМ!$A$33:$A$776,$A192,СВЦЭМ!$B$33:$B$776,W$190)+'СЕТ СН'!$F$12</f>
        <v>140.38759825</v>
      </c>
      <c r="X192" s="36">
        <f>SUMIFS(СВЦЭМ!$F$33:$F$776,СВЦЭМ!$A$33:$A$776,$A192,СВЦЭМ!$B$33:$B$776,X$190)+'СЕТ СН'!$F$12</f>
        <v>143.20748162999999</v>
      </c>
      <c r="Y192" s="36">
        <f>SUMIFS(СВЦЭМ!$F$33:$F$776,СВЦЭМ!$A$33:$A$776,$A192,СВЦЭМ!$B$33:$B$776,Y$190)+'СЕТ СН'!$F$12</f>
        <v>148.63669579</v>
      </c>
    </row>
    <row r="193" spans="1:25" ht="15.75" x14ac:dyDescent="0.2">
      <c r="A193" s="35">
        <f t="shared" ref="A193:A221" si="5">A192+1</f>
        <v>43772</v>
      </c>
      <c r="B193" s="36">
        <f>SUMIFS(СВЦЭМ!$F$33:$F$776,СВЦЭМ!$A$33:$A$776,$A193,СВЦЭМ!$B$33:$B$776,B$190)+'СЕТ СН'!$F$12</f>
        <v>145.59390137</v>
      </c>
      <c r="C193" s="36">
        <f>SUMIFS(СВЦЭМ!$F$33:$F$776,СВЦЭМ!$A$33:$A$776,$A193,СВЦЭМ!$B$33:$B$776,C$190)+'СЕТ СН'!$F$12</f>
        <v>153.69891376000001</v>
      </c>
      <c r="D193" s="36">
        <f>SUMIFS(СВЦЭМ!$F$33:$F$776,СВЦЭМ!$A$33:$A$776,$A193,СВЦЭМ!$B$33:$B$776,D$190)+'СЕТ СН'!$F$12</f>
        <v>156.94069468000001</v>
      </c>
      <c r="E193" s="36">
        <f>SUMIFS(СВЦЭМ!$F$33:$F$776,СВЦЭМ!$A$33:$A$776,$A193,СВЦЭМ!$B$33:$B$776,E$190)+'СЕТ СН'!$F$12</f>
        <v>157.91781520999999</v>
      </c>
      <c r="F193" s="36">
        <f>SUMIFS(СВЦЭМ!$F$33:$F$776,СВЦЭМ!$A$33:$A$776,$A193,СВЦЭМ!$B$33:$B$776,F$190)+'СЕТ СН'!$F$12</f>
        <v>161.29172475999999</v>
      </c>
      <c r="G193" s="36">
        <f>SUMIFS(СВЦЭМ!$F$33:$F$776,СВЦЭМ!$A$33:$A$776,$A193,СВЦЭМ!$B$33:$B$776,G$190)+'СЕТ СН'!$F$12</f>
        <v>158.5605989</v>
      </c>
      <c r="H193" s="36">
        <f>SUMIFS(СВЦЭМ!$F$33:$F$776,СВЦЭМ!$A$33:$A$776,$A193,СВЦЭМ!$B$33:$B$776,H$190)+'СЕТ СН'!$F$12</f>
        <v>155.53202322999999</v>
      </c>
      <c r="I193" s="36">
        <f>SUMIFS(СВЦЭМ!$F$33:$F$776,СВЦЭМ!$A$33:$A$776,$A193,СВЦЭМ!$B$33:$B$776,I$190)+'СЕТ СН'!$F$12</f>
        <v>153.59332071</v>
      </c>
      <c r="J193" s="36">
        <f>SUMIFS(СВЦЭМ!$F$33:$F$776,СВЦЭМ!$A$33:$A$776,$A193,СВЦЭМ!$B$33:$B$776,J$190)+'СЕТ СН'!$F$12</f>
        <v>146.06956382999999</v>
      </c>
      <c r="K193" s="36">
        <f>SUMIFS(СВЦЭМ!$F$33:$F$776,СВЦЭМ!$A$33:$A$776,$A193,СВЦЭМ!$B$33:$B$776,K$190)+'СЕТ СН'!$F$12</f>
        <v>136.81535284</v>
      </c>
      <c r="L193" s="36">
        <f>SUMIFS(СВЦЭМ!$F$33:$F$776,СВЦЭМ!$A$33:$A$776,$A193,СВЦЭМ!$B$33:$B$776,L$190)+'СЕТ СН'!$F$12</f>
        <v>133.95584278999999</v>
      </c>
      <c r="M193" s="36">
        <f>SUMIFS(СВЦЭМ!$F$33:$F$776,СВЦЭМ!$A$33:$A$776,$A193,СВЦЭМ!$B$33:$B$776,M$190)+'СЕТ СН'!$F$12</f>
        <v>134.46104030999999</v>
      </c>
      <c r="N193" s="36">
        <f>SUMIFS(СВЦЭМ!$F$33:$F$776,СВЦЭМ!$A$33:$A$776,$A193,СВЦЭМ!$B$33:$B$776,N$190)+'СЕТ СН'!$F$12</f>
        <v>135.28381619999999</v>
      </c>
      <c r="O193" s="36">
        <f>SUMIFS(СВЦЭМ!$F$33:$F$776,СВЦЭМ!$A$33:$A$776,$A193,СВЦЭМ!$B$33:$B$776,O$190)+'СЕТ СН'!$F$12</f>
        <v>136.03554377</v>
      </c>
      <c r="P193" s="36">
        <f>SUMIFS(СВЦЭМ!$F$33:$F$776,СВЦЭМ!$A$33:$A$776,$A193,СВЦЭМ!$B$33:$B$776,P$190)+'СЕТ СН'!$F$12</f>
        <v>137.45385210000001</v>
      </c>
      <c r="Q193" s="36">
        <f>SUMIFS(СВЦЭМ!$F$33:$F$776,СВЦЭМ!$A$33:$A$776,$A193,СВЦЭМ!$B$33:$B$776,Q$190)+'СЕТ СН'!$F$12</f>
        <v>136.09908200000001</v>
      </c>
      <c r="R193" s="36">
        <f>SUMIFS(СВЦЭМ!$F$33:$F$776,СВЦЭМ!$A$33:$A$776,$A193,СВЦЭМ!$B$33:$B$776,R$190)+'СЕТ СН'!$F$12</f>
        <v>128.90186324000001</v>
      </c>
      <c r="S193" s="36">
        <f>SUMIFS(СВЦЭМ!$F$33:$F$776,СВЦЭМ!$A$33:$A$776,$A193,СВЦЭМ!$B$33:$B$776,S$190)+'СЕТ СН'!$F$12</f>
        <v>123.34947593</v>
      </c>
      <c r="T193" s="36">
        <f>SUMIFS(СВЦЭМ!$F$33:$F$776,СВЦЭМ!$A$33:$A$776,$A193,СВЦЭМ!$B$33:$B$776,T$190)+'СЕТ СН'!$F$12</f>
        <v>119.83673417999999</v>
      </c>
      <c r="U193" s="36">
        <f>SUMIFS(СВЦЭМ!$F$33:$F$776,СВЦЭМ!$A$33:$A$776,$A193,СВЦЭМ!$B$33:$B$776,U$190)+'СЕТ СН'!$F$12</f>
        <v>119.94989332999999</v>
      </c>
      <c r="V193" s="36">
        <f>SUMIFS(СВЦЭМ!$F$33:$F$776,СВЦЭМ!$A$33:$A$776,$A193,СВЦЭМ!$B$33:$B$776,V$190)+'СЕТ СН'!$F$12</f>
        <v>122.2757335</v>
      </c>
      <c r="W193" s="36">
        <f>SUMIFS(СВЦЭМ!$F$33:$F$776,СВЦЭМ!$A$33:$A$776,$A193,СВЦЭМ!$B$33:$B$776,W$190)+'СЕТ СН'!$F$12</f>
        <v>123.84122161000001</v>
      </c>
      <c r="X193" s="36">
        <f>SUMIFS(СВЦЭМ!$F$33:$F$776,СВЦЭМ!$A$33:$A$776,$A193,СВЦЭМ!$B$33:$B$776,X$190)+'СЕТ СН'!$F$12</f>
        <v>126.53584007000001</v>
      </c>
      <c r="Y193" s="36">
        <f>SUMIFS(СВЦЭМ!$F$33:$F$776,СВЦЭМ!$A$33:$A$776,$A193,СВЦЭМ!$B$33:$B$776,Y$190)+'СЕТ СН'!$F$12</f>
        <v>135.33580277999999</v>
      </c>
    </row>
    <row r="194" spans="1:25" ht="15.75" x14ac:dyDescent="0.2">
      <c r="A194" s="35">
        <f t="shared" si="5"/>
        <v>43773</v>
      </c>
      <c r="B194" s="36">
        <f>SUMIFS(СВЦЭМ!$F$33:$F$776,СВЦЭМ!$A$33:$A$776,$A194,СВЦЭМ!$B$33:$B$776,B$190)+'СЕТ СН'!$F$12</f>
        <v>151.17449199000001</v>
      </c>
      <c r="C194" s="36">
        <f>SUMIFS(СВЦЭМ!$F$33:$F$776,СВЦЭМ!$A$33:$A$776,$A194,СВЦЭМ!$B$33:$B$776,C$190)+'СЕТ СН'!$F$12</f>
        <v>157.8889097</v>
      </c>
      <c r="D194" s="36">
        <f>SUMIFS(СВЦЭМ!$F$33:$F$776,СВЦЭМ!$A$33:$A$776,$A194,СВЦЭМ!$B$33:$B$776,D$190)+'СЕТ СН'!$F$12</f>
        <v>160.20670730000001</v>
      </c>
      <c r="E194" s="36">
        <f>SUMIFS(СВЦЭМ!$F$33:$F$776,СВЦЭМ!$A$33:$A$776,$A194,СВЦЭМ!$B$33:$B$776,E$190)+'СЕТ СН'!$F$12</f>
        <v>165.10181767</v>
      </c>
      <c r="F194" s="36">
        <f>SUMIFS(СВЦЭМ!$F$33:$F$776,СВЦЭМ!$A$33:$A$776,$A194,СВЦЭМ!$B$33:$B$776,F$190)+'СЕТ СН'!$F$12</f>
        <v>165.45112786999999</v>
      </c>
      <c r="G194" s="36">
        <f>SUMIFS(СВЦЭМ!$F$33:$F$776,СВЦЭМ!$A$33:$A$776,$A194,СВЦЭМ!$B$33:$B$776,G$190)+'СЕТ СН'!$F$12</f>
        <v>158.50980279000001</v>
      </c>
      <c r="H194" s="36">
        <f>SUMIFS(СВЦЭМ!$F$33:$F$776,СВЦЭМ!$A$33:$A$776,$A194,СВЦЭМ!$B$33:$B$776,H$190)+'СЕТ СН'!$F$12</f>
        <v>151.84859279</v>
      </c>
      <c r="I194" s="36">
        <f>SUMIFS(СВЦЭМ!$F$33:$F$776,СВЦЭМ!$A$33:$A$776,$A194,СВЦЭМ!$B$33:$B$776,I$190)+'СЕТ СН'!$F$12</f>
        <v>149.87811288</v>
      </c>
      <c r="J194" s="36">
        <f>SUMIFS(СВЦЭМ!$F$33:$F$776,СВЦЭМ!$A$33:$A$776,$A194,СВЦЭМ!$B$33:$B$776,J$190)+'СЕТ СН'!$F$12</f>
        <v>146.43924935000001</v>
      </c>
      <c r="K194" s="36">
        <f>SUMIFS(СВЦЭМ!$F$33:$F$776,СВЦЭМ!$A$33:$A$776,$A194,СВЦЭМ!$B$33:$B$776,K$190)+'СЕТ СН'!$F$12</f>
        <v>140.64720364999999</v>
      </c>
      <c r="L194" s="36">
        <f>SUMIFS(СВЦЭМ!$F$33:$F$776,СВЦЭМ!$A$33:$A$776,$A194,СВЦЭМ!$B$33:$B$776,L$190)+'СЕТ СН'!$F$12</f>
        <v>137.54053715000001</v>
      </c>
      <c r="M194" s="36">
        <f>SUMIFS(СВЦЭМ!$F$33:$F$776,СВЦЭМ!$A$33:$A$776,$A194,СВЦЭМ!$B$33:$B$776,M$190)+'СЕТ СН'!$F$12</f>
        <v>137.83483604</v>
      </c>
      <c r="N194" s="36">
        <f>SUMIFS(СВЦЭМ!$F$33:$F$776,СВЦЭМ!$A$33:$A$776,$A194,СВЦЭМ!$B$33:$B$776,N$190)+'СЕТ СН'!$F$12</f>
        <v>138.20802455</v>
      </c>
      <c r="O194" s="36">
        <f>SUMIFS(СВЦЭМ!$F$33:$F$776,СВЦЭМ!$A$33:$A$776,$A194,СВЦЭМ!$B$33:$B$776,O$190)+'СЕТ СН'!$F$12</f>
        <v>138.95009898000001</v>
      </c>
      <c r="P194" s="36">
        <f>SUMIFS(СВЦЭМ!$F$33:$F$776,СВЦЭМ!$A$33:$A$776,$A194,СВЦЭМ!$B$33:$B$776,P$190)+'СЕТ СН'!$F$12</f>
        <v>142.69662776000001</v>
      </c>
      <c r="Q194" s="36">
        <f>SUMIFS(СВЦЭМ!$F$33:$F$776,СВЦЭМ!$A$33:$A$776,$A194,СВЦЭМ!$B$33:$B$776,Q$190)+'СЕТ СН'!$F$12</f>
        <v>143.4657493</v>
      </c>
      <c r="R194" s="36">
        <f>SUMIFS(СВЦЭМ!$F$33:$F$776,СВЦЭМ!$A$33:$A$776,$A194,СВЦЭМ!$B$33:$B$776,R$190)+'СЕТ СН'!$F$12</f>
        <v>135.32669673000001</v>
      </c>
      <c r="S194" s="36">
        <f>SUMIFS(СВЦЭМ!$F$33:$F$776,СВЦЭМ!$A$33:$A$776,$A194,СВЦЭМ!$B$33:$B$776,S$190)+'СЕТ СН'!$F$12</f>
        <v>128.74127614</v>
      </c>
      <c r="T194" s="36">
        <f>SUMIFS(СВЦЭМ!$F$33:$F$776,СВЦЭМ!$A$33:$A$776,$A194,СВЦЭМ!$B$33:$B$776,T$190)+'СЕТ СН'!$F$12</f>
        <v>126.00610215</v>
      </c>
      <c r="U194" s="36">
        <f>SUMIFS(СВЦЭМ!$F$33:$F$776,СВЦЭМ!$A$33:$A$776,$A194,СВЦЭМ!$B$33:$B$776,U$190)+'СЕТ СН'!$F$12</f>
        <v>124.71645276</v>
      </c>
      <c r="V194" s="36">
        <f>SUMIFS(СВЦЭМ!$F$33:$F$776,СВЦЭМ!$A$33:$A$776,$A194,СВЦЭМ!$B$33:$B$776,V$190)+'СЕТ СН'!$F$12</f>
        <v>126.54014841999999</v>
      </c>
      <c r="W194" s="36">
        <f>SUMIFS(СВЦЭМ!$F$33:$F$776,СВЦЭМ!$A$33:$A$776,$A194,СВЦЭМ!$B$33:$B$776,W$190)+'СЕТ СН'!$F$12</f>
        <v>130.31064712</v>
      </c>
      <c r="X194" s="36">
        <f>SUMIFS(СВЦЭМ!$F$33:$F$776,СВЦЭМ!$A$33:$A$776,$A194,СВЦЭМ!$B$33:$B$776,X$190)+'СЕТ СН'!$F$12</f>
        <v>133.28007153999999</v>
      </c>
      <c r="Y194" s="36">
        <f>SUMIFS(СВЦЭМ!$F$33:$F$776,СВЦЭМ!$A$33:$A$776,$A194,СВЦЭМ!$B$33:$B$776,Y$190)+'СЕТ СН'!$F$12</f>
        <v>139.80927445</v>
      </c>
    </row>
    <row r="195" spans="1:25" ht="15.75" x14ac:dyDescent="0.2">
      <c r="A195" s="35">
        <f t="shared" si="5"/>
        <v>43774</v>
      </c>
      <c r="B195" s="36">
        <f>SUMIFS(СВЦЭМ!$F$33:$F$776,СВЦЭМ!$A$33:$A$776,$A195,СВЦЭМ!$B$33:$B$776,B$190)+'СЕТ СН'!$F$12</f>
        <v>161.79804673000001</v>
      </c>
      <c r="C195" s="36">
        <f>SUMIFS(СВЦЭМ!$F$33:$F$776,СВЦЭМ!$A$33:$A$776,$A195,СВЦЭМ!$B$33:$B$776,C$190)+'СЕТ СН'!$F$12</f>
        <v>165.79857373999999</v>
      </c>
      <c r="D195" s="36">
        <f>SUMIFS(СВЦЭМ!$F$33:$F$776,СВЦЭМ!$A$33:$A$776,$A195,СВЦЭМ!$B$33:$B$776,D$190)+'СЕТ СН'!$F$12</f>
        <v>164.12288669</v>
      </c>
      <c r="E195" s="36">
        <f>SUMIFS(СВЦЭМ!$F$33:$F$776,СВЦЭМ!$A$33:$A$776,$A195,СВЦЭМ!$B$33:$B$776,E$190)+'СЕТ СН'!$F$12</f>
        <v>165.24818116</v>
      </c>
      <c r="F195" s="36">
        <f>SUMIFS(СВЦЭМ!$F$33:$F$776,СВЦЭМ!$A$33:$A$776,$A195,СВЦЭМ!$B$33:$B$776,F$190)+'СЕТ СН'!$F$12</f>
        <v>165.68203790000001</v>
      </c>
      <c r="G195" s="36">
        <f>SUMIFS(СВЦЭМ!$F$33:$F$776,СВЦЭМ!$A$33:$A$776,$A195,СВЦЭМ!$B$33:$B$776,G$190)+'СЕТ СН'!$F$12</f>
        <v>161.84418024999999</v>
      </c>
      <c r="H195" s="36">
        <f>SUMIFS(СВЦЭМ!$F$33:$F$776,СВЦЭМ!$A$33:$A$776,$A195,СВЦЭМ!$B$33:$B$776,H$190)+'СЕТ СН'!$F$12</f>
        <v>153.04116354999999</v>
      </c>
      <c r="I195" s="36">
        <f>SUMIFS(СВЦЭМ!$F$33:$F$776,СВЦЭМ!$A$33:$A$776,$A195,СВЦЭМ!$B$33:$B$776,I$190)+'СЕТ СН'!$F$12</f>
        <v>155.75976102999999</v>
      </c>
      <c r="J195" s="36">
        <f>SUMIFS(СВЦЭМ!$F$33:$F$776,СВЦЭМ!$A$33:$A$776,$A195,СВЦЭМ!$B$33:$B$776,J$190)+'СЕТ СН'!$F$12</f>
        <v>152.17952455</v>
      </c>
      <c r="K195" s="36">
        <f>SUMIFS(СВЦЭМ!$F$33:$F$776,СВЦЭМ!$A$33:$A$776,$A195,СВЦЭМ!$B$33:$B$776,K$190)+'СЕТ СН'!$F$12</f>
        <v>146.95300012999999</v>
      </c>
      <c r="L195" s="36">
        <f>SUMIFS(СВЦЭМ!$F$33:$F$776,СВЦЭМ!$A$33:$A$776,$A195,СВЦЭМ!$B$33:$B$776,L$190)+'СЕТ СН'!$F$12</f>
        <v>146.27275154</v>
      </c>
      <c r="M195" s="36">
        <f>SUMIFS(СВЦЭМ!$F$33:$F$776,СВЦЭМ!$A$33:$A$776,$A195,СВЦЭМ!$B$33:$B$776,M$190)+'СЕТ СН'!$F$12</f>
        <v>147.27786116999999</v>
      </c>
      <c r="N195" s="36">
        <f>SUMIFS(СВЦЭМ!$F$33:$F$776,СВЦЭМ!$A$33:$A$776,$A195,СВЦЭМ!$B$33:$B$776,N$190)+'СЕТ СН'!$F$12</f>
        <v>147.19324940999999</v>
      </c>
      <c r="O195" s="36">
        <f>SUMIFS(СВЦЭМ!$F$33:$F$776,СВЦЭМ!$A$33:$A$776,$A195,СВЦЭМ!$B$33:$B$776,O$190)+'СЕТ СН'!$F$12</f>
        <v>150.40586587999999</v>
      </c>
      <c r="P195" s="36">
        <f>SUMIFS(СВЦЭМ!$F$33:$F$776,СВЦЭМ!$A$33:$A$776,$A195,СВЦЭМ!$B$33:$B$776,P$190)+'СЕТ СН'!$F$12</f>
        <v>151.34908326999999</v>
      </c>
      <c r="Q195" s="36">
        <f>SUMIFS(СВЦЭМ!$F$33:$F$776,СВЦЭМ!$A$33:$A$776,$A195,СВЦЭМ!$B$33:$B$776,Q$190)+'СЕТ СН'!$F$12</f>
        <v>148.46035151000001</v>
      </c>
      <c r="R195" s="36">
        <f>SUMIFS(СВЦЭМ!$F$33:$F$776,СВЦЭМ!$A$33:$A$776,$A195,СВЦЭМ!$B$33:$B$776,R$190)+'СЕТ СН'!$F$12</f>
        <v>137.9222498</v>
      </c>
      <c r="S195" s="36">
        <f>SUMIFS(СВЦЭМ!$F$33:$F$776,СВЦЭМ!$A$33:$A$776,$A195,СВЦЭМ!$B$33:$B$776,S$190)+'СЕТ СН'!$F$12</f>
        <v>132.40478804</v>
      </c>
      <c r="T195" s="36">
        <f>SUMIFS(СВЦЭМ!$F$33:$F$776,СВЦЭМ!$A$33:$A$776,$A195,СВЦЭМ!$B$33:$B$776,T$190)+'СЕТ СН'!$F$12</f>
        <v>134.67229474000001</v>
      </c>
      <c r="U195" s="36">
        <f>SUMIFS(СВЦЭМ!$F$33:$F$776,СВЦЭМ!$A$33:$A$776,$A195,СВЦЭМ!$B$33:$B$776,U$190)+'СЕТ СН'!$F$12</f>
        <v>135.49108315999999</v>
      </c>
      <c r="V195" s="36">
        <f>SUMIFS(СВЦЭМ!$F$33:$F$776,СВЦЭМ!$A$33:$A$776,$A195,СВЦЭМ!$B$33:$B$776,V$190)+'СЕТ СН'!$F$12</f>
        <v>133.62001504</v>
      </c>
      <c r="W195" s="36">
        <f>SUMIFS(СВЦЭМ!$F$33:$F$776,СВЦЭМ!$A$33:$A$776,$A195,СВЦЭМ!$B$33:$B$776,W$190)+'СЕТ СН'!$F$12</f>
        <v>135.00680044000001</v>
      </c>
      <c r="X195" s="36">
        <f>SUMIFS(СВЦЭМ!$F$33:$F$776,СВЦЭМ!$A$33:$A$776,$A195,СВЦЭМ!$B$33:$B$776,X$190)+'СЕТ СН'!$F$12</f>
        <v>138.51574711000001</v>
      </c>
      <c r="Y195" s="36">
        <f>SUMIFS(СВЦЭМ!$F$33:$F$776,СВЦЭМ!$A$33:$A$776,$A195,СВЦЭМ!$B$33:$B$776,Y$190)+'СЕТ СН'!$F$12</f>
        <v>146.66624231</v>
      </c>
    </row>
    <row r="196" spans="1:25" ht="15.75" x14ac:dyDescent="0.2">
      <c r="A196" s="35">
        <f t="shared" si="5"/>
        <v>43775</v>
      </c>
      <c r="B196" s="36">
        <f>SUMIFS(СВЦЭМ!$F$33:$F$776,СВЦЭМ!$A$33:$A$776,$A196,СВЦЭМ!$B$33:$B$776,B$190)+'СЕТ СН'!$F$12</f>
        <v>146.01625748999999</v>
      </c>
      <c r="C196" s="36">
        <f>SUMIFS(СВЦЭМ!$F$33:$F$776,СВЦЭМ!$A$33:$A$776,$A196,СВЦЭМ!$B$33:$B$776,C$190)+'СЕТ СН'!$F$12</f>
        <v>150.19352527999999</v>
      </c>
      <c r="D196" s="36">
        <f>SUMIFS(СВЦЭМ!$F$33:$F$776,СВЦЭМ!$A$33:$A$776,$A196,СВЦЭМ!$B$33:$B$776,D$190)+'СЕТ СН'!$F$12</f>
        <v>152.98797324</v>
      </c>
      <c r="E196" s="36">
        <f>SUMIFS(СВЦЭМ!$F$33:$F$776,СВЦЭМ!$A$33:$A$776,$A196,СВЦЭМ!$B$33:$B$776,E$190)+'СЕТ СН'!$F$12</f>
        <v>154.52704242999999</v>
      </c>
      <c r="F196" s="36">
        <f>SUMIFS(СВЦЭМ!$F$33:$F$776,СВЦЭМ!$A$33:$A$776,$A196,СВЦЭМ!$B$33:$B$776,F$190)+'СЕТ СН'!$F$12</f>
        <v>155.41997642000001</v>
      </c>
      <c r="G196" s="36">
        <f>SUMIFS(СВЦЭМ!$F$33:$F$776,СВЦЭМ!$A$33:$A$776,$A196,СВЦЭМ!$B$33:$B$776,G$190)+'СЕТ СН'!$F$12</f>
        <v>152.07613388999999</v>
      </c>
      <c r="H196" s="36">
        <f>SUMIFS(СВЦЭМ!$F$33:$F$776,СВЦЭМ!$A$33:$A$776,$A196,СВЦЭМ!$B$33:$B$776,H$190)+'СЕТ СН'!$F$12</f>
        <v>146.19305229</v>
      </c>
      <c r="I196" s="36">
        <f>SUMIFS(СВЦЭМ!$F$33:$F$776,СВЦЭМ!$A$33:$A$776,$A196,СВЦЭМ!$B$33:$B$776,I$190)+'СЕТ СН'!$F$12</f>
        <v>139.86934930999999</v>
      </c>
      <c r="J196" s="36">
        <f>SUMIFS(СВЦЭМ!$F$33:$F$776,СВЦЭМ!$A$33:$A$776,$A196,СВЦЭМ!$B$33:$B$776,J$190)+'СЕТ СН'!$F$12</f>
        <v>138.30440515999999</v>
      </c>
      <c r="K196" s="36">
        <f>SUMIFS(СВЦЭМ!$F$33:$F$776,СВЦЭМ!$A$33:$A$776,$A196,СВЦЭМ!$B$33:$B$776,K$190)+'СЕТ СН'!$F$12</f>
        <v>137.40915408000001</v>
      </c>
      <c r="L196" s="36">
        <f>SUMIFS(СВЦЭМ!$F$33:$F$776,СВЦЭМ!$A$33:$A$776,$A196,СВЦЭМ!$B$33:$B$776,L$190)+'СЕТ СН'!$F$12</f>
        <v>140.94763262000001</v>
      </c>
      <c r="M196" s="36">
        <f>SUMIFS(СВЦЭМ!$F$33:$F$776,СВЦЭМ!$A$33:$A$776,$A196,СВЦЭМ!$B$33:$B$776,M$190)+'СЕТ СН'!$F$12</f>
        <v>147.44736214</v>
      </c>
      <c r="N196" s="36">
        <f>SUMIFS(СВЦЭМ!$F$33:$F$776,СВЦЭМ!$A$33:$A$776,$A196,СВЦЭМ!$B$33:$B$776,N$190)+'СЕТ СН'!$F$12</f>
        <v>149.48277716000001</v>
      </c>
      <c r="O196" s="36">
        <f>SUMIFS(СВЦЭМ!$F$33:$F$776,СВЦЭМ!$A$33:$A$776,$A196,СВЦЭМ!$B$33:$B$776,O$190)+'СЕТ СН'!$F$12</f>
        <v>150.1377967</v>
      </c>
      <c r="P196" s="36">
        <f>SUMIFS(СВЦЭМ!$F$33:$F$776,СВЦЭМ!$A$33:$A$776,$A196,СВЦЭМ!$B$33:$B$776,P$190)+'СЕТ СН'!$F$12</f>
        <v>152.12151994000001</v>
      </c>
      <c r="Q196" s="36">
        <f>SUMIFS(СВЦЭМ!$F$33:$F$776,СВЦЭМ!$A$33:$A$776,$A196,СВЦЭМ!$B$33:$B$776,Q$190)+'СЕТ СН'!$F$12</f>
        <v>149.41425394000001</v>
      </c>
      <c r="R196" s="36">
        <f>SUMIFS(СВЦЭМ!$F$33:$F$776,СВЦЭМ!$A$33:$A$776,$A196,СВЦЭМ!$B$33:$B$776,R$190)+'СЕТ СН'!$F$12</f>
        <v>141.31991571</v>
      </c>
      <c r="S196" s="36">
        <f>SUMIFS(СВЦЭМ!$F$33:$F$776,СВЦЭМ!$A$33:$A$776,$A196,СВЦЭМ!$B$33:$B$776,S$190)+'СЕТ СН'!$F$12</f>
        <v>137.46543482999999</v>
      </c>
      <c r="T196" s="36">
        <f>SUMIFS(СВЦЭМ!$F$33:$F$776,СВЦЭМ!$A$33:$A$776,$A196,СВЦЭМ!$B$33:$B$776,T$190)+'СЕТ СН'!$F$12</f>
        <v>142.34938946</v>
      </c>
      <c r="U196" s="36">
        <f>SUMIFS(СВЦЭМ!$F$33:$F$776,СВЦЭМ!$A$33:$A$776,$A196,СВЦЭМ!$B$33:$B$776,U$190)+'СЕТ СН'!$F$12</f>
        <v>139.96598442000001</v>
      </c>
      <c r="V196" s="36">
        <f>SUMIFS(СВЦЭМ!$F$33:$F$776,СВЦЭМ!$A$33:$A$776,$A196,СВЦЭМ!$B$33:$B$776,V$190)+'СЕТ СН'!$F$12</f>
        <v>137.49465723</v>
      </c>
      <c r="W196" s="36">
        <f>SUMIFS(СВЦЭМ!$F$33:$F$776,СВЦЭМ!$A$33:$A$776,$A196,СВЦЭМ!$B$33:$B$776,W$190)+'СЕТ СН'!$F$12</f>
        <v>135.02214212999999</v>
      </c>
      <c r="X196" s="36">
        <f>SUMIFS(СВЦЭМ!$F$33:$F$776,СВЦЭМ!$A$33:$A$776,$A196,СВЦЭМ!$B$33:$B$776,X$190)+'СЕТ СН'!$F$12</f>
        <v>135.57479559999999</v>
      </c>
      <c r="Y196" s="36">
        <f>SUMIFS(СВЦЭМ!$F$33:$F$776,СВЦЭМ!$A$33:$A$776,$A196,СВЦЭМ!$B$33:$B$776,Y$190)+'СЕТ СН'!$F$12</f>
        <v>134.65981778</v>
      </c>
    </row>
    <row r="197" spans="1:25" ht="15.75" x14ac:dyDescent="0.2">
      <c r="A197" s="35">
        <f t="shared" si="5"/>
        <v>43776</v>
      </c>
      <c r="B197" s="36">
        <f>SUMIFS(СВЦЭМ!$F$33:$F$776,СВЦЭМ!$A$33:$A$776,$A197,СВЦЭМ!$B$33:$B$776,B$190)+'СЕТ СН'!$F$12</f>
        <v>144.07810717999999</v>
      </c>
      <c r="C197" s="36">
        <f>SUMIFS(СВЦЭМ!$F$33:$F$776,СВЦЭМ!$A$33:$A$776,$A197,СВЦЭМ!$B$33:$B$776,C$190)+'СЕТ СН'!$F$12</f>
        <v>150.37403949</v>
      </c>
      <c r="D197" s="36">
        <f>SUMIFS(СВЦЭМ!$F$33:$F$776,СВЦЭМ!$A$33:$A$776,$A197,СВЦЭМ!$B$33:$B$776,D$190)+'СЕТ СН'!$F$12</f>
        <v>153.24425656</v>
      </c>
      <c r="E197" s="36">
        <f>SUMIFS(СВЦЭМ!$F$33:$F$776,СВЦЭМ!$A$33:$A$776,$A197,СВЦЭМ!$B$33:$B$776,E$190)+'СЕТ СН'!$F$12</f>
        <v>156.09200834000001</v>
      </c>
      <c r="F197" s="36">
        <f>SUMIFS(СВЦЭМ!$F$33:$F$776,СВЦЭМ!$A$33:$A$776,$A197,СВЦЭМ!$B$33:$B$776,F$190)+'СЕТ СН'!$F$12</f>
        <v>156.01324215</v>
      </c>
      <c r="G197" s="36">
        <f>SUMIFS(СВЦЭМ!$F$33:$F$776,СВЦЭМ!$A$33:$A$776,$A197,СВЦЭМ!$B$33:$B$776,G$190)+'СЕТ СН'!$F$12</f>
        <v>150.14835065</v>
      </c>
      <c r="H197" s="36">
        <f>SUMIFS(СВЦЭМ!$F$33:$F$776,СВЦЭМ!$A$33:$A$776,$A197,СВЦЭМ!$B$33:$B$776,H$190)+'СЕТ СН'!$F$12</f>
        <v>141.26963828999999</v>
      </c>
      <c r="I197" s="36">
        <f>SUMIFS(СВЦЭМ!$F$33:$F$776,СВЦЭМ!$A$33:$A$776,$A197,СВЦЭМ!$B$33:$B$776,I$190)+'СЕТ СН'!$F$12</f>
        <v>136.97244377999999</v>
      </c>
      <c r="J197" s="36">
        <f>SUMIFS(СВЦЭМ!$F$33:$F$776,СВЦЭМ!$A$33:$A$776,$A197,СВЦЭМ!$B$33:$B$776,J$190)+'СЕТ СН'!$F$12</f>
        <v>135.69699725999999</v>
      </c>
      <c r="K197" s="36">
        <f>SUMIFS(СВЦЭМ!$F$33:$F$776,СВЦЭМ!$A$33:$A$776,$A197,СВЦЭМ!$B$33:$B$776,K$190)+'СЕТ СН'!$F$12</f>
        <v>135.86593884999999</v>
      </c>
      <c r="L197" s="36">
        <f>SUMIFS(СВЦЭМ!$F$33:$F$776,СВЦЭМ!$A$33:$A$776,$A197,СВЦЭМ!$B$33:$B$776,L$190)+'СЕТ СН'!$F$12</f>
        <v>140.37609422</v>
      </c>
      <c r="M197" s="36">
        <f>SUMIFS(СВЦЭМ!$F$33:$F$776,СВЦЭМ!$A$33:$A$776,$A197,СВЦЭМ!$B$33:$B$776,M$190)+'СЕТ СН'!$F$12</f>
        <v>143.71071896000001</v>
      </c>
      <c r="N197" s="36">
        <f>SUMIFS(СВЦЭМ!$F$33:$F$776,СВЦЭМ!$A$33:$A$776,$A197,СВЦЭМ!$B$33:$B$776,N$190)+'СЕТ СН'!$F$12</f>
        <v>146.14941195</v>
      </c>
      <c r="O197" s="36">
        <f>SUMIFS(СВЦЭМ!$F$33:$F$776,СВЦЭМ!$A$33:$A$776,$A197,СВЦЭМ!$B$33:$B$776,O$190)+'СЕТ СН'!$F$12</f>
        <v>148.26436998</v>
      </c>
      <c r="P197" s="36">
        <f>SUMIFS(СВЦЭМ!$F$33:$F$776,СВЦЭМ!$A$33:$A$776,$A197,СВЦЭМ!$B$33:$B$776,P$190)+'СЕТ СН'!$F$12</f>
        <v>148.47904270999999</v>
      </c>
      <c r="Q197" s="36">
        <f>SUMIFS(СВЦЭМ!$F$33:$F$776,СВЦЭМ!$A$33:$A$776,$A197,СВЦЭМ!$B$33:$B$776,Q$190)+'СЕТ СН'!$F$12</f>
        <v>147.17568039</v>
      </c>
      <c r="R197" s="36">
        <f>SUMIFS(СВЦЭМ!$F$33:$F$776,СВЦЭМ!$A$33:$A$776,$A197,СВЦЭМ!$B$33:$B$776,R$190)+'СЕТ СН'!$F$12</f>
        <v>137.81032354000001</v>
      </c>
      <c r="S197" s="36">
        <f>SUMIFS(СВЦЭМ!$F$33:$F$776,СВЦЭМ!$A$33:$A$776,$A197,СВЦЭМ!$B$33:$B$776,S$190)+'СЕТ СН'!$F$12</f>
        <v>135.16584422</v>
      </c>
      <c r="T197" s="36">
        <f>SUMIFS(СВЦЭМ!$F$33:$F$776,СВЦЭМ!$A$33:$A$776,$A197,СВЦЭМ!$B$33:$B$776,T$190)+'СЕТ СН'!$F$12</f>
        <v>132.73212744</v>
      </c>
      <c r="U197" s="36">
        <f>SUMIFS(СВЦЭМ!$F$33:$F$776,СВЦЭМ!$A$33:$A$776,$A197,СВЦЭМ!$B$33:$B$776,U$190)+'СЕТ СН'!$F$12</f>
        <v>132.24981011</v>
      </c>
      <c r="V197" s="36">
        <f>SUMIFS(СВЦЭМ!$F$33:$F$776,СВЦЭМ!$A$33:$A$776,$A197,СВЦЭМ!$B$33:$B$776,V$190)+'СЕТ СН'!$F$12</f>
        <v>132.26349999999999</v>
      </c>
      <c r="W197" s="36">
        <f>SUMIFS(СВЦЭМ!$F$33:$F$776,СВЦЭМ!$A$33:$A$776,$A197,СВЦЭМ!$B$33:$B$776,W$190)+'СЕТ СН'!$F$12</f>
        <v>130.70482559999999</v>
      </c>
      <c r="X197" s="36">
        <f>SUMIFS(СВЦЭМ!$F$33:$F$776,СВЦЭМ!$A$33:$A$776,$A197,СВЦЭМ!$B$33:$B$776,X$190)+'СЕТ СН'!$F$12</f>
        <v>132.02747160000001</v>
      </c>
      <c r="Y197" s="36">
        <f>SUMIFS(СВЦЭМ!$F$33:$F$776,СВЦЭМ!$A$33:$A$776,$A197,СВЦЭМ!$B$33:$B$776,Y$190)+'СЕТ СН'!$F$12</f>
        <v>139.2076299</v>
      </c>
    </row>
    <row r="198" spans="1:25" ht="15.75" x14ac:dyDescent="0.2">
      <c r="A198" s="35">
        <f t="shared" si="5"/>
        <v>43777</v>
      </c>
      <c r="B198" s="36">
        <f>SUMIFS(СВЦЭМ!$F$33:$F$776,СВЦЭМ!$A$33:$A$776,$A198,СВЦЭМ!$B$33:$B$776,B$190)+'СЕТ СН'!$F$12</f>
        <v>154.32931991000001</v>
      </c>
      <c r="C198" s="36">
        <f>SUMIFS(СВЦЭМ!$F$33:$F$776,СВЦЭМ!$A$33:$A$776,$A198,СВЦЭМ!$B$33:$B$776,C$190)+'СЕТ СН'!$F$12</f>
        <v>161.97564785</v>
      </c>
      <c r="D198" s="36">
        <f>SUMIFS(СВЦЭМ!$F$33:$F$776,СВЦЭМ!$A$33:$A$776,$A198,СВЦЭМ!$B$33:$B$776,D$190)+'СЕТ СН'!$F$12</f>
        <v>163.88715830999999</v>
      </c>
      <c r="E198" s="36">
        <f>SUMIFS(СВЦЭМ!$F$33:$F$776,СВЦЭМ!$A$33:$A$776,$A198,СВЦЭМ!$B$33:$B$776,E$190)+'СЕТ СН'!$F$12</f>
        <v>165.60268192000001</v>
      </c>
      <c r="F198" s="36">
        <f>SUMIFS(СВЦЭМ!$F$33:$F$776,СВЦЭМ!$A$33:$A$776,$A198,СВЦЭМ!$B$33:$B$776,F$190)+'СЕТ СН'!$F$12</f>
        <v>164.73779109</v>
      </c>
      <c r="G198" s="36">
        <f>SUMIFS(СВЦЭМ!$F$33:$F$776,СВЦЭМ!$A$33:$A$776,$A198,СВЦЭМ!$B$33:$B$776,G$190)+'СЕТ СН'!$F$12</f>
        <v>160.71204698</v>
      </c>
      <c r="H198" s="36">
        <f>SUMIFS(СВЦЭМ!$F$33:$F$776,СВЦЭМ!$A$33:$A$776,$A198,СВЦЭМ!$B$33:$B$776,H$190)+'СЕТ СН'!$F$12</f>
        <v>150.51856056</v>
      </c>
      <c r="I198" s="36">
        <f>SUMIFS(СВЦЭМ!$F$33:$F$776,СВЦЭМ!$A$33:$A$776,$A198,СВЦЭМ!$B$33:$B$776,I$190)+'СЕТ СН'!$F$12</f>
        <v>144.10331135000001</v>
      </c>
      <c r="J198" s="36">
        <f>SUMIFS(СВЦЭМ!$F$33:$F$776,СВЦЭМ!$A$33:$A$776,$A198,СВЦЭМ!$B$33:$B$776,J$190)+'СЕТ СН'!$F$12</f>
        <v>142.17539085999999</v>
      </c>
      <c r="K198" s="36">
        <f>SUMIFS(СВЦЭМ!$F$33:$F$776,СВЦЭМ!$A$33:$A$776,$A198,СВЦЭМ!$B$33:$B$776,K$190)+'СЕТ СН'!$F$12</f>
        <v>141.66357164999999</v>
      </c>
      <c r="L198" s="36">
        <f>SUMIFS(СВЦЭМ!$F$33:$F$776,СВЦЭМ!$A$33:$A$776,$A198,СВЦЭМ!$B$33:$B$776,L$190)+'СЕТ СН'!$F$12</f>
        <v>140.27267703999999</v>
      </c>
      <c r="M198" s="36">
        <f>SUMIFS(СВЦЭМ!$F$33:$F$776,СВЦЭМ!$A$33:$A$776,$A198,СВЦЭМ!$B$33:$B$776,M$190)+'СЕТ СН'!$F$12</f>
        <v>142.68890956999999</v>
      </c>
      <c r="N198" s="36">
        <f>SUMIFS(СВЦЭМ!$F$33:$F$776,СВЦЭМ!$A$33:$A$776,$A198,СВЦЭМ!$B$33:$B$776,N$190)+'СЕТ СН'!$F$12</f>
        <v>145.08563282</v>
      </c>
      <c r="O198" s="36">
        <f>SUMIFS(СВЦЭМ!$F$33:$F$776,СВЦЭМ!$A$33:$A$776,$A198,СВЦЭМ!$B$33:$B$776,O$190)+'СЕТ СН'!$F$12</f>
        <v>146.95616092</v>
      </c>
      <c r="P198" s="36">
        <f>SUMIFS(СВЦЭМ!$F$33:$F$776,СВЦЭМ!$A$33:$A$776,$A198,СВЦЭМ!$B$33:$B$776,P$190)+'СЕТ СН'!$F$12</f>
        <v>147.68701014000001</v>
      </c>
      <c r="Q198" s="36">
        <f>SUMIFS(СВЦЭМ!$F$33:$F$776,СВЦЭМ!$A$33:$A$776,$A198,СВЦЭМ!$B$33:$B$776,Q$190)+'СЕТ СН'!$F$12</f>
        <v>148.16325366000001</v>
      </c>
      <c r="R198" s="36">
        <f>SUMIFS(СВЦЭМ!$F$33:$F$776,СВЦЭМ!$A$33:$A$776,$A198,СВЦЭМ!$B$33:$B$776,R$190)+'СЕТ СН'!$F$12</f>
        <v>140.13156677000001</v>
      </c>
      <c r="S198" s="36">
        <f>SUMIFS(СВЦЭМ!$F$33:$F$776,СВЦЭМ!$A$33:$A$776,$A198,СВЦЭМ!$B$33:$B$776,S$190)+'СЕТ СН'!$F$12</f>
        <v>136.46163680999999</v>
      </c>
      <c r="T198" s="36">
        <f>SUMIFS(СВЦЭМ!$F$33:$F$776,СВЦЭМ!$A$33:$A$776,$A198,СВЦЭМ!$B$33:$B$776,T$190)+'СЕТ СН'!$F$12</f>
        <v>133.05210498</v>
      </c>
      <c r="U198" s="36">
        <f>SUMIFS(СВЦЭМ!$F$33:$F$776,СВЦЭМ!$A$33:$A$776,$A198,СВЦЭМ!$B$33:$B$776,U$190)+'СЕТ СН'!$F$12</f>
        <v>131.77561313999999</v>
      </c>
      <c r="V198" s="36">
        <f>SUMIFS(СВЦЭМ!$F$33:$F$776,СВЦЭМ!$A$33:$A$776,$A198,СВЦЭМ!$B$33:$B$776,V$190)+'СЕТ СН'!$F$12</f>
        <v>134.53065960000001</v>
      </c>
      <c r="W198" s="36">
        <f>SUMIFS(СВЦЭМ!$F$33:$F$776,СВЦЭМ!$A$33:$A$776,$A198,СВЦЭМ!$B$33:$B$776,W$190)+'СЕТ СН'!$F$12</f>
        <v>137.14937817000001</v>
      </c>
      <c r="X198" s="36">
        <f>SUMIFS(СВЦЭМ!$F$33:$F$776,СВЦЭМ!$A$33:$A$776,$A198,СВЦЭМ!$B$33:$B$776,X$190)+'СЕТ СН'!$F$12</f>
        <v>140.51924235000001</v>
      </c>
      <c r="Y198" s="36">
        <f>SUMIFS(СВЦЭМ!$F$33:$F$776,СВЦЭМ!$A$33:$A$776,$A198,СВЦЭМ!$B$33:$B$776,Y$190)+'СЕТ СН'!$F$12</f>
        <v>146.04250988999999</v>
      </c>
    </row>
    <row r="199" spans="1:25" ht="15.75" x14ac:dyDescent="0.2">
      <c r="A199" s="35">
        <f t="shared" si="5"/>
        <v>43778</v>
      </c>
      <c r="B199" s="36">
        <f>SUMIFS(СВЦЭМ!$F$33:$F$776,СВЦЭМ!$A$33:$A$776,$A199,СВЦЭМ!$B$33:$B$776,B$190)+'СЕТ СН'!$F$12</f>
        <v>158.41567405000001</v>
      </c>
      <c r="C199" s="36">
        <f>SUMIFS(СВЦЭМ!$F$33:$F$776,СВЦЭМ!$A$33:$A$776,$A199,СВЦЭМ!$B$33:$B$776,C$190)+'СЕТ СН'!$F$12</f>
        <v>166.22652475000001</v>
      </c>
      <c r="D199" s="36">
        <f>SUMIFS(СВЦЭМ!$F$33:$F$776,СВЦЭМ!$A$33:$A$776,$A199,СВЦЭМ!$B$33:$B$776,D$190)+'СЕТ СН'!$F$12</f>
        <v>169.2380091</v>
      </c>
      <c r="E199" s="36">
        <f>SUMIFS(СВЦЭМ!$F$33:$F$776,СВЦЭМ!$A$33:$A$776,$A199,СВЦЭМ!$B$33:$B$776,E$190)+'СЕТ СН'!$F$12</f>
        <v>172.51071569000001</v>
      </c>
      <c r="F199" s="36">
        <f>SUMIFS(СВЦЭМ!$F$33:$F$776,СВЦЭМ!$A$33:$A$776,$A199,СВЦЭМ!$B$33:$B$776,F$190)+'СЕТ СН'!$F$12</f>
        <v>171.54950658999999</v>
      </c>
      <c r="G199" s="36">
        <f>SUMIFS(СВЦЭМ!$F$33:$F$776,СВЦЭМ!$A$33:$A$776,$A199,СВЦЭМ!$B$33:$B$776,G$190)+'СЕТ СН'!$F$12</f>
        <v>169.79788945999999</v>
      </c>
      <c r="H199" s="36">
        <f>SUMIFS(СВЦЭМ!$F$33:$F$776,СВЦЭМ!$A$33:$A$776,$A199,СВЦЭМ!$B$33:$B$776,H$190)+'СЕТ СН'!$F$12</f>
        <v>160.89018258999999</v>
      </c>
      <c r="I199" s="36">
        <f>SUMIFS(СВЦЭМ!$F$33:$F$776,СВЦЭМ!$A$33:$A$776,$A199,СВЦЭМ!$B$33:$B$776,I$190)+'СЕТ СН'!$F$12</f>
        <v>152.55247147</v>
      </c>
      <c r="J199" s="36">
        <f>SUMIFS(СВЦЭМ!$F$33:$F$776,СВЦЭМ!$A$33:$A$776,$A199,СВЦЭМ!$B$33:$B$776,J$190)+'СЕТ СН'!$F$12</f>
        <v>149.43112120000001</v>
      </c>
      <c r="K199" s="36">
        <f>SUMIFS(СВЦЭМ!$F$33:$F$776,СВЦЭМ!$A$33:$A$776,$A199,СВЦЭМ!$B$33:$B$776,K$190)+'СЕТ СН'!$F$12</f>
        <v>148.21818486999999</v>
      </c>
      <c r="L199" s="36">
        <f>SUMIFS(СВЦЭМ!$F$33:$F$776,СВЦЭМ!$A$33:$A$776,$A199,СВЦЭМ!$B$33:$B$776,L$190)+'СЕТ СН'!$F$12</f>
        <v>149.76437688999999</v>
      </c>
      <c r="M199" s="36">
        <f>SUMIFS(СВЦЭМ!$F$33:$F$776,СВЦЭМ!$A$33:$A$776,$A199,СВЦЭМ!$B$33:$B$776,M$190)+'СЕТ СН'!$F$12</f>
        <v>150.87778721999999</v>
      </c>
      <c r="N199" s="36">
        <f>SUMIFS(СВЦЭМ!$F$33:$F$776,СВЦЭМ!$A$33:$A$776,$A199,СВЦЭМ!$B$33:$B$776,N$190)+'СЕТ СН'!$F$12</f>
        <v>151.89035892000001</v>
      </c>
      <c r="O199" s="36">
        <f>SUMIFS(СВЦЭМ!$F$33:$F$776,СВЦЭМ!$A$33:$A$776,$A199,СВЦЭМ!$B$33:$B$776,O$190)+'СЕТ СН'!$F$12</f>
        <v>154.20100002000001</v>
      </c>
      <c r="P199" s="36">
        <f>SUMIFS(СВЦЭМ!$F$33:$F$776,СВЦЭМ!$A$33:$A$776,$A199,СВЦЭМ!$B$33:$B$776,P$190)+'СЕТ СН'!$F$12</f>
        <v>156.55712714000001</v>
      </c>
      <c r="Q199" s="36">
        <f>SUMIFS(СВЦЭМ!$F$33:$F$776,СВЦЭМ!$A$33:$A$776,$A199,СВЦЭМ!$B$33:$B$776,Q$190)+'СЕТ СН'!$F$12</f>
        <v>155.58094255</v>
      </c>
      <c r="R199" s="36">
        <f>SUMIFS(СВЦЭМ!$F$33:$F$776,СВЦЭМ!$A$33:$A$776,$A199,СВЦЭМ!$B$33:$B$776,R$190)+'СЕТ СН'!$F$12</f>
        <v>146.87313028</v>
      </c>
      <c r="S199" s="36">
        <f>SUMIFS(СВЦЭМ!$F$33:$F$776,СВЦЭМ!$A$33:$A$776,$A199,СВЦЭМ!$B$33:$B$776,S$190)+'СЕТ СН'!$F$12</f>
        <v>139.85970796000001</v>
      </c>
      <c r="T199" s="36">
        <f>SUMIFS(СВЦЭМ!$F$33:$F$776,СВЦЭМ!$A$33:$A$776,$A199,СВЦЭМ!$B$33:$B$776,T$190)+'СЕТ СН'!$F$12</f>
        <v>142.02276599000001</v>
      </c>
      <c r="U199" s="36">
        <f>SUMIFS(СВЦЭМ!$F$33:$F$776,СВЦЭМ!$A$33:$A$776,$A199,СВЦЭМ!$B$33:$B$776,U$190)+'СЕТ СН'!$F$12</f>
        <v>142.26796806999999</v>
      </c>
      <c r="V199" s="36">
        <f>SUMIFS(СВЦЭМ!$F$33:$F$776,СВЦЭМ!$A$33:$A$776,$A199,СВЦЭМ!$B$33:$B$776,V$190)+'СЕТ СН'!$F$12</f>
        <v>140.62633779000001</v>
      </c>
      <c r="W199" s="36">
        <f>SUMIFS(СВЦЭМ!$F$33:$F$776,СВЦЭМ!$A$33:$A$776,$A199,СВЦЭМ!$B$33:$B$776,W$190)+'СЕТ СН'!$F$12</f>
        <v>138.63051657</v>
      </c>
      <c r="X199" s="36">
        <f>SUMIFS(СВЦЭМ!$F$33:$F$776,СВЦЭМ!$A$33:$A$776,$A199,СВЦЭМ!$B$33:$B$776,X$190)+'СЕТ СН'!$F$12</f>
        <v>138.59141056999999</v>
      </c>
      <c r="Y199" s="36">
        <f>SUMIFS(СВЦЭМ!$F$33:$F$776,СВЦЭМ!$A$33:$A$776,$A199,СВЦЭМ!$B$33:$B$776,Y$190)+'СЕТ СН'!$F$12</f>
        <v>144.67721015999999</v>
      </c>
    </row>
    <row r="200" spans="1:25" ht="15.75" x14ac:dyDescent="0.2">
      <c r="A200" s="35">
        <f t="shared" si="5"/>
        <v>43779</v>
      </c>
      <c r="B200" s="36">
        <f>SUMIFS(СВЦЭМ!$F$33:$F$776,СВЦЭМ!$A$33:$A$776,$A200,СВЦЭМ!$B$33:$B$776,B$190)+'СЕТ СН'!$F$12</f>
        <v>157.87980772</v>
      </c>
      <c r="C200" s="36">
        <f>SUMIFS(СВЦЭМ!$F$33:$F$776,СВЦЭМ!$A$33:$A$776,$A200,СВЦЭМ!$B$33:$B$776,C$190)+'СЕТ СН'!$F$12</f>
        <v>165.18761893999999</v>
      </c>
      <c r="D200" s="36">
        <f>SUMIFS(СВЦЭМ!$F$33:$F$776,СВЦЭМ!$A$33:$A$776,$A200,СВЦЭМ!$B$33:$B$776,D$190)+'СЕТ СН'!$F$12</f>
        <v>168.80032763</v>
      </c>
      <c r="E200" s="36">
        <f>SUMIFS(СВЦЭМ!$F$33:$F$776,СВЦЭМ!$A$33:$A$776,$A200,СВЦЭМ!$B$33:$B$776,E$190)+'СЕТ СН'!$F$12</f>
        <v>171.70983570999999</v>
      </c>
      <c r="F200" s="36">
        <f>SUMIFS(СВЦЭМ!$F$33:$F$776,СВЦЭМ!$A$33:$A$776,$A200,СВЦЭМ!$B$33:$B$776,F$190)+'СЕТ СН'!$F$12</f>
        <v>171.62566964999999</v>
      </c>
      <c r="G200" s="36">
        <f>SUMIFS(СВЦЭМ!$F$33:$F$776,СВЦЭМ!$A$33:$A$776,$A200,СВЦЭМ!$B$33:$B$776,G$190)+'СЕТ СН'!$F$12</f>
        <v>169.14067216000001</v>
      </c>
      <c r="H200" s="36">
        <f>SUMIFS(СВЦЭМ!$F$33:$F$776,СВЦЭМ!$A$33:$A$776,$A200,СВЦЭМ!$B$33:$B$776,H$190)+'СЕТ СН'!$F$12</f>
        <v>163.94860224000001</v>
      </c>
      <c r="I200" s="36">
        <f>SUMIFS(СВЦЭМ!$F$33:$F$776,СВЦЭМ!$A$33:$A$776,$A200,СВЦЭМ!$B$33:$B$776,I$190)+'СЕТ СН'!$F$12</f>
        <v>161.72366177000001</v>
      </c>
      <c r="J200" s="36">
        <f>SUMIFS(СВЦЭМ!$F$33:$F$776,СВЦЭМ!$A$33:$A$776,$A200,СВЦЭМ!$B$33:$B$776,J$190)+'СЕТ СН'!$F$12</f>
        <v>159.47689793999999</v>
      </c>
      <c r="K200" s="36">
        <f>SUMIFS(СВЦЭМ!$F$33:$F$776,СВЦЭМ!$A$33:$A$776,$A200,СВЦЭМ!$B$33:$B$776,K$190)+'СЕТ СН'!$F$12</f>
        <v>153.56063621999999</v>
      </c>
      <c r="L200" s="36">
        <f>SUMIFS(СВЦЭМ!$F$33:$F$776,СВЦЭМ!$A$33:$A$776,$A200,СВЦЭМ!$B$33:$B$776,L$190)+'СЕТ СН'!$F$12</f>
        <v>150.59855069</v>
      </c>
      <c r="M200" s="36">
        <f>SUMIFS(СВЦЭМ!$F$33:$F$776,СВЦЭМ!$A$33:$A$776,$A200,СВЦЭМ!$B$33:$B$776,M$190)+'СЕТ СН'!$F$12</f>
        <v>150.59501415</v>
      </c>
      <c r="N200" s="36">
        <f>SUMIFS(СВЦЭМ!$F$33:$F$776,СВЦЭМ!$A$33:$A$776,$A200,СВЦЭМ!$B$33:$B$776,N$190)+'СЕТ СН'!$F$12</f>
        <v>151.96834186000001</v>
      </c>
      <c r="O200" s="36">
        <f>SUMIFS(СВЦЭМ!$F$33:$F$776,СВЦЭМ!$A$33:$A$776,$A200,СВЦЭМ!$B$33:$B$776,O$190)+'СЕТ СН'!$F$12</f>
        <v>154.54890635999999</v>
      </c>
      <c r="P200" s="36">
        <f>SUMIFS(СВЦЭМ!$F$33:$F$776,СВЦЭМ!$A$33:$A$776,$A200,СВЦЭМ!$B$33:$B$776,P$190)+'СЕТ СН'!$F$12</f>
        <v>157.79068881000001</v>
      </c>
      <c r="Q200" s="36">
        <f>SUMIFS(СВЦЭМ!$F$33:$F$776,СВЦЭМ!$A$33:$A$776,$A200,СВЦЭМ!$B$33:$B$776,Q$190)+'СЕТ СН'!$F$12</f>
        <v>158.32757975000001</v>
      </c>
      <c r="R200" s="36">
        <f>SUMIFS(СВЦЭМ!$F$33:$F$776,СВЦЭМ!$A$33:$A$776,$A200,СВЦЭМ!$B$33:$B$776,R$190)+'СЕТ СН'!$F$12</f>
        <v>148.04527342</v>
      </c>
      <c r="S200" s="36">
        <f>SUMIFS(СВЦЭМ!$F$33:$F$776,СВЦЭМ!$A$33:$A$776,$A200,СВЦЭМ!$B$33:$B$776,S$190)+'СЕТ СН'!$F$12</f>
        <v>141.75684479</v>
      </c>
      <c r="T200" s="36">
        <f>SUMIFS(СВЦЭМ!$F$33:$F$776,СВЦЭМ!$A$33:$A$776,$A200,СВЦЭМ!$B$33:$B$776,T$190)+'СЕТ СН'!$F$12</f>
        <v>143.67455518</v>
      </c>
      <c r="U200" s="36">
        <f>SUMIFS(СВЦЭМ!$F$33:$F$776,СВЦЭМ!$A$33:$A$776,$A200,СВЦЭМ!$B$33:$B$776,U$190)+'СЕТ СН'!$F$12</f>
        <v>143.20676344</v>
      </c>
      <c r="V200" s="36">
        <f>SUMIFS(СВЦЭМ!$F$33:$F$776,СВЦЭМ!$A$33:$A$776,$A200,СВЦЭМ!$B$33:$B$776,V$190)+'СЕТ СН'!$F$12</f>
        <v>141.43651876000001</v>
      </c>
      <c r="W200" s="36">
        <f>SUMIFS(СВЦЭМ!$F$33:$F$776,СВЦЭМ!$A$33:$A$776,$A200,СВЦЭМ!$B$33:$B$776,W$190)+'СЕТ СН'!$F$12</f>
        <v>139.96291471000001</v>
      </c>
      <c r="X200" s="36">
        <f>SUMIFS(СВЦЭМ!$F$33:$F$776,СВЦЭМ!$A$33:$A$776,$A200,СВЦЭМ!$B$33:$B$776,X$190)+'СЕТ СН'!$F$12</f>
        <v>137.14471302999999</v>
      </c>
      <c r="Y200" s="36">
        <f>SUMIFS(СВЦЭМ!$F$33:$F$776,СВЦЭМ!$A$33:$A$776,$A200,СВЦЭМ!$B$33:$B$776,Y$190)+'СЕТ СН'!$F$12</f>
        <v>141.00289789999999</v>
      </c>
    </row>
    <row r="201" spans="1:25" ht="15.75" x14ac:dyDescent="0.2">
      <c r="A201" s="35">
        <f t="shared" si="5"/>
        <v>43780</v>
      </c>
      <c r="B201" s="36">
        <f>SUMIFS(СВЦЭМ!$F$33:$F$776,СВЦЭМ!$A$33:$A$776,$A201,СВЦЭМ!$B$33:$B$776,B$190)+'СЕТ СН'!$F$12</f>
        <v>155.92938835999999</v>
      </c>
      <c r="C201" s="36">
        <f>SUMIFS(СВЦЭМ!$F$33:$F$776,СВЦЭМ!$A$33:$A$776,$A201,СВЦЭМ!$B$33:$B$776,C$190)+'СЕТ СН'!$F$12</f>
        <v>163.51937581999999</v>
      </c>
      <c r="D201" s="36">
        <f>SUMIFS(СВЦЭМ!$F$33:$F$776,СВЦЭМ!$A$33:$A$776,$A201,СВЦЭМ!$B$33:$B$776,D$190)+'СЕТ СН'!$F$12</f>
        <v>169.12325967999999</v>
      </c>
      <c r="E201" s="36">
        <f>SUMIFS(СВЦЭМ!$F$33:$F$776,СВЦЭМ!$A$33:$A$776,$A201,СВЦЭМ!$B$33:$B$776,E$190)+'СЕТ СН'!$F$12</f>
        <v>171.06558193000001</v>
      </c>
      <c r="F201" s="36">
        <f>SUMIFS(СВЦЭМ!$F$33:$F$776,СВЦЭМ!$A$33:$A$776,$A201,СВЦЭМ!$B$33:$B$776,F$190)+'СЕТ СН'!$F$12</f>
        <v>172.70146659</v>
      </c>
      <c r="G201" s="36">
        <f>SUMIFS(СВЦЭМ!$F$33:$F$776,СВЦЭМ!$A$33:$A$776,$A201,СВЦЭМ!$B$33:$B$776,G$190)+'СЕТ СН'!$F$12</f>
        <v>166.14706734000001</v>
      </c>
      <c r="H201" s="36">
        <f>SUMIFS(СВЦЭМ!$F$33:$F$776,СВЦЭМ!$A$33:$A$776,$A201,СВЦЭМ!$B$33:$B$776,H$190)+'СЕТ СН'!$F$12</f>
        <v>165.11678929000001</v>
      </c>
      <c r="I201" s="36">
        <f>SUMIFS(СВЦЭМ!$F$33:$F$776,СВЦЭМ!$A$33:$A$776,$A201,СВЦЭМ!$B$33:$B$776,I$190)+'СЕТ СН'!$F$12</f>
        <v>162.94815168</v>
      </c>
      <c r="J201" s="36">
        <f>SUMIFS(СВЦЭМ!$F$33:$F$776,СВЦЭМ!$A$33:$A$776,$A201,СВЦЭМ!$B$33:$B$776,J$190)+'СЕТ СН'!$F$12</f>
        <v>162.05744920000001</v>
      </c>
      <c r="K201" s="36">
        <f>SUMIFS(СВЦЭМ!$F$33:$F$776,СВЦЭМ!$A$33:$A$776,$A201,СВЦЭМ!$B$33:$B$776,K$190)+'СЕТ СН'!$F$12</f>
        <v>160.09994136</v>
      </c>
      <c r="L201" s="36">
        <f>SUMIFS(СВЦЭМ!$F$33:$F$776,СВЦЭМ!$A$33:$A$776,$A201,СВЦЭМ!$B$33:$B$776,L$190)+'СЕТ СН'!$F$12</f>
        <v>152.23468385999999</v>
      </c>
      <c r="M201" s="36">
        <f>SUMIFS(СВЦЭМ!$F$33:$F$776,СВЦЭМ!$A$33:$A$776,$A201,СВЦЭМ!$B$33:$B$776,M$190)+'СЕТ СН'!$F$12</f>
        <v>149.53022576999999</v>
      </c>
      <c r="N201" s="36">
        <f>SUMIFS(СВЦЭМ!$F$33:$F$776,СВЦЭМ!$A$33:$A$776,$A201,СВЦЭМ!$B$33:$B$776,N$190)+'СЕТ СН'!$F$12</f>
        <v>148.70964719</v>
      </c>
      <c r="O201" s="36">
        <f>SUMIFS(СВЦЭМ!$F$33:$F$776,СВЦЭМ!$A$33:$A$776,$A201,СВЦЭМ!$B$33:$B$776,O$190)+'СЕТ СН'!$F$12</f>
        <v>149.03077454000001</v>
      </c>
      <c r="P201" s="36">
        <f>SUMIFS(СВЦЭМ!$F$33:$F$776,СВЦЭМ!$A$33:$A$776,$A201,СВЦЭМ!$B$33:$B$776,P$190)+'СЕТ СН'!$F$12</f>
        <v>149.90727902</v>
      </c>
      <c r="Q201" s="36">
        <f>SUMIFS(СВЦЭМ!$F$33:$F$776,СВЦЭМ!$A$33:$A$776,$A201,СВЦЭМ!$B$33:$B$776,Q$190)+'СЕТ СН'!$F$12</f>
        <v>150.46588835</v>
      </c>
      <c r="R201" s="36">
        <f>SUMIFS(СВЦЭМ!$F$33:$F$776,СВЦЭМ!$A$33:$A$776,$A201,СВЦЭМ!$B$33:$B$776,R$190)+'СЕТ СН'!$F$12</f>
        <v>150.67371817</v>
      </c>
      <c r="S201" s="36">
        <f>SUMIFS(СВЦЭМ!$F$33:$F$776,СВЦЭМ!$A$33:$A$776,$A201,СВЦЭМ!$B$33:$B$776,S$190)+'СЕТ СН'!$F$12</f>
        <v>149.84304546000001</v>
      </c>
      <c r="T201" s="36">
        <f>SUMIFS(СВЦЭМ!$F$33:$F$776,СВЦЭМ!$A$33:$A$776,$A201,СВЦЭМ!$B$33:$B$776,T$190)+'СЕТ СН'!$F$12</f>
        <v>151.34719860000001</v>
      </c>
      <c r="U201" s="36">
        <f>SUMIFS(СВЦЭМ!$F$33:$F$776,СВЦЭМ!$A$33:$A$776,$A201,СВЦЭМ!$B$33:$B$776,U$190)+'СЕТ СН'!$F$12</f>
        <v>149.64894079000001</v>
      </c>
      <c r="V201" s="36">
        <f>SUMIFS(СВЦЭМ!$F$33:$F$776,СВЦЭМ!$A$33:$A$776,$A201,СВЦЭМ!$B$33:$B$776,V$190)+'СЕТ СН'!$F$12</f>
        <v>149.32250673999999</v>
      </c>
      <c r="W201" s="36">
        <f>SUMIFS(СВЦЭМ!$F$33:$F$776,СВЦЭМ!$A$33:$A$776,$A201,СВЦЭМ!$B$33:$B$776,W$190)+'СЕТ СН'!$F$12</f>
        <v>148.83234508999999</v>
      </c>
      <c r="X201" s="36">
        <f>SUMIFS(СВЦЭМ!$F$33:$F$776,СВЦЭМ!$A$33:$A$776,$A201,СВЦЭМ!$B$33:$B$776,X$190)+'СЕТ СН'!$F$12</f>
        <v>148.89400573</v>
      </c>
      <c r="Y201" s="36">
        <f>SUMIFS(СВЦЭМ!$F$33:$F$776,СВЦЭМ!$A$33:$A$776,$A201,СВЦЭМ!$B$33:$B$776,Y$190)+'СЕТ СН'!$F$12</f>
        <v>155.6994929</v>
      </c>
    </row>
    <row r="202" spans="1:25" ht="15.75" x14ac:dyDescent="0.2">
      <c r="A202" s="35">
        <f t="shared" si="5"/>
        <v>43781</v>
      </c>
      <c r="B202" s="36">
        <f>SUMIFS(СВЦЭМ!$F$33:$F$776,СВЦЭМ!$A$33:$A$776,$A202,СВЦЭМ!$B$33:$B$776,B$190)+'СЕТ СН'!$F$12</f>
        <v>154.40909729000001</v>
      </c>
      <c r="C202" s="36">
        <f>SUMIFS(СВЦЭМ!$F$33:$F$776,СВЦЭМ!$A$33:$A$776,$A202,СВЦЭМ!$B$33:$B$776,C$190)+'СЕТ СН'!$F$12</f>
        <v>163.46858194999999</v>
      </c>
      <c r="D202" s="36">
        <f>SUMIFS(СВЦЭМ!$F$33:$F$776,СВЦЭМ!$A$33:$A$776,$A202,СВЦЭМ!$B$33:$B$776,D$190)+'СЕТ СН'!$F$12</f>
        <v>164.75682348999999</v>
      </c>
      <c r="E202" s="36">
        <f>SUMIFS(СВЦЭМ!$F$33:$F$776,СВЦЭМ!$A$33:$A$776,$A202,СВЦЭМ!$B$33:$B$776,E$190)+'СЕТ СН'!$F$12</f>
        <v>166.84998440000001</v>
      </c>
      <c r="F202" s="36">
        <f>SUMIFS(СВЦЭМ!$F$33:$F$776,СВЦЭМ!$A$33:$A$776,$A202,СВЦЭМ!$B$33:$B$776,F$190)+'СЕТ СН'!$F$12</f>
        <v>165.8153236</v>
      </c>
      <c r="G202" s="36">
        <f>SUMIFS(СВЦЭМ!$F$33:$F$776,СВЦЭМ!$A$33:$A$776,$A202,СВЦЭМ!$B$33:$B$776,G$190)+'СЕТ СН'!$F$12</f>
        <v>161.26846843999999</v>
      </c>
      <c r="H202" s="36">
        <f>SUMIFS(СВЦЭМ!$F$33:$F$776,СВЦЭМ!$A$33:$A$776,$A202,СВЦЭМ!$B$33:$B$776,H$190)+'СЕТ СН'!$F$12</f>
        <v>155.09625979</v>
      </c>
      <c r="I202" s="36">
        <f>SUMIFS(СВЦЭМ!$F$33:$F$776,СВЦЭМ!$A$33:$A$776,$A202,СВЦЭМ!$B$33:$B$776,I$190)+'СЕТ СН'!$F$12</f>
        <v>150.64688167</v>
      </c>
      <c r="J202" s="36">
        <f>SUMIFS(СВЦЭМ!$F$33:$F$776,СВЦЭМ!$A$33:$A$776,$A202,СВЦЭМ!$B$33:$B$776,J$190)+'СЕТ СН'!$F$12</f>
        <v>146.97124062</v>
      </c>
      <c r="K202" s="36">
        <f>SUMIFS(СВЦЭМ!$F$33:$F$776,СВЦЭМ!$A$33:$A$776,$A202,СВЦЭМ!$B$33:$B$776,K$190)+'СЕТ СН'!$F$12</f>
        <v>146.42050223999999</v>
      </c>
      <c r="L202" s="36">
        <f>SUMIFS(СВЦЭМ!$F$33:$F$776,СВЦЭМ!$A$33:$A$776,$A202,СВЦЭМ!$B$33:$B$776,L$190)+'СЕТ СН'!$F$12</f>
        <v>140.96519444</v>
      </c>
      <c r="M202" s="36">
        <f>SUMIFS(СВЦЭМ!$F$33:$F$776,СВЦЭМ!$A$33:$A$776,$A202,СВЦЭМ!$B$33:$B$776,M$190)+'СЕТ СН'!$F$12</f>
        <v>138.20682332999999</v>
      </c>
      <c r="N202" s="36">
        <f>SUMIFS(СВЦЭМ!$F$33:$F$776,СВЦЭМ!$A$33:$A$776,$A202,СВЦЭМ!$B$33:$B$776,N$190)+'СЕТ СН'!$F$12</f>
        <v>142.96054323000001</v>
      </c>
      <c r="O202" s="36">
        <f>SUMIFS(СВЦЭМ!$F$33:$F$776,СВЦЭМ!$A$33:$A$776,$A202,СВЦЭМ!$B$33:$B$776,O$190)+'СЕТ СН'!$F$12</f>
        <v>144.23409925000001</v>
      </c>
      <c r="P202" s="36">
        <f>SUMIFS(СВЦЭМ!$F$33:$F$776,СВЦЭМ!$A$33:$A$776,$A202,СВЦЭМ!$B$33:$B$776,P$190)+'СЕТ СН'!$F$12</f>
        <v>147.82042382</v>
      </c>
      <c r="Q202" s="36">
        <f>SUMIFS(СВЦЭМ!$F$33:$F$776,СВЦЭМ!$A$33:$A$776,$A202,СВЦЭМ!$B$33:$B$776,Q$190)+'СЕТ СН'!$F$12</f>
        <v>151.06109584000001</v>
      </c>
      <c r="R202" s="36">
        <f>SUMIFS(СВЦЭМ!$F$33:$F$776,СВЦЭМ!$A$33:$A$776,$A202,СВЦЭМ!$B$33:$B$776,R$190)+'СЕТ СН'!$F$12</f>
        <v>151.06869191999999</v>
      </c>
      <c r="S202" s="36">
        <f>SUMIFS(СВЦЭМ!$F$33:$F$776,СВЦЭМ!$A$33:$A$776,$A202,СВЦЭМ!$B$33:$B$776,S$190)+'СЕТ СН'!$F$12</f>
        <v>152.65186421999999</v>
      </c>
      <c r="T202" s="36">
        <f>SUMIFS(СВЦЭМ!$F$33:$F$776,СВЦЭМ!$A$33:$A$776,$A202,СВЦЭМ!$B$33:$B$776,T$190)+'СЕТ СН'!$F$12</f>
        <v>150.85151908</v>
      </c>
      <c r="U202" s="36">
        <f>SUMIFS(СВЦЭМ!$F$33:$F$776,СВЦЭМ!$A$33:$A$776,$A202,СВЦЭМ!$B$33:$B$776,U$190)+'СЕТ СН'!$F$12</f>
        <v>149.08655038000001</v>
      </c>
      <c r="V202" s="36">
        <f>SUMIFS(СВЦЭМ!$F$33:$F$776,СВЦЭМ!$A$33:$A$776,$A202,СВЦЭМ!$B$33:$B$776,V$190)+'СЕТ СН'!$F$12</f>
        <v>148.25592202999999</v>
      </c>
      <c r="W202" s="36">
        <f>SUMIFS(СВЦЭМ!$F$33:$F$776,СВЦЭМ!$A$33:$A$776,$A202,СВЦЭМ!$B$33:$B$776,W$190)+'СЕТ СН'!$F$12</f>
        <v>151.95628402</v>
      </c>
      <c r="X202" s="36">
        <f>SUMIFS(СВЦЭМ!$F$33:$F$776,СВЦЭМ!$A$33:$A$776,$A202,СВЦЭМ!$B$33:$B$776,X$190)+'СЕТ СН'!$F$12</f>
        <v>156.56552866999999</v>
      </c>
      <c r="Y202" s="36">
        <f>SUMIFS(СВЦЭМ!$F$33:$F$776,СВЦЭМ!$A$33:$A$776,$A202,СВЦЭМ!$B$33:$B$776,Y$190)+'СЕТ СН'!$F$12</f>
        <v>168.39884477999999</v>
      </c>
    </row>
    <row r="203" spans="1:25" ht="15.75" x14ac:dyDescent="0.2">
      <c r="A203" s="35">
        <f t="shared" si="5"/>
        <v>43782</v>
      </c>
      <c r="B203" s="36">
        <f>SUMIFS(СВЦЭМ!$F$33:$F$776,СВЦЭМ!$A$33:$A$776,$A203,СВЦЭМ!$B$33:$B$776,B$190)+'СЕТ СН'!$F$12</f>
        <v>164.98210496999999</v>
      </c>
      <c r="C203" s="36">
        <f>SUMIFS(СВЦЭМ!$F$33:$F$776,СВЦЭМ!$A$33:$A$776,$A203,СВЦЭМ!$B$33:$B$776,C$190)+'СЕТ СН'!$F$12</f>
        <v>178.41902178000001</v>
      </c>
      <c r="D203" s="36">
        <f>SUMIFS(СВЦЭМ!$F$33:$F$776,СВЦЭМ!$A$33:$A$776,$A203,СВЦЭМ!$B$33:$B$776,D$190)+'СЕТ СН'!$F$12</f>
        <v>184.04459438999999</v>
      </c>
      <c r="E203" s="36">
        <f>SUMIFS(СВЦЭМ!$F$33:$F$776,СВЦЭМ!$A$33:$A$776,$A203,СВЦЭМ!$B$33:$B$776,E$190)+'СЕТ СН'!$F$12</f>
        <v>180.64630812999999</v>
      </c>
      <c r="F203" s="36">
        <f>SUMIFS(СВЦЭМ!$F$33:$F$776,СВЦЭМ!$A$33:$A$776,$A203,СВЦЭМ!$B$33:$B$776,F$190)+'СЕТ СН'!$F$12</f>
        <v>175.89701256999999</v>
      </c>
      <c r="G203" s="36">
        <f>SUMIFS(СВЦЭМ!$F$33:$F$776,СВЦЭМ!$A$33:$A$776,$A203,СВЦЭМ!$B$33:$B$776,G$190)+'СЕТ СН'!$F$12</f>
        <v>170.42270851999999</v>
      </c>
      <c r="H203" s="36">
        <f>SUMIFS(СВЦЭМ!$F$33:$F$776,СВЦЭМ!$A$33:$A$776,$A203,СВЦЭМ!$B$33:$B$776,H$190)+'СЕТ СН'!$F$12</f>
        <v>164.12082810000001</v>
      </c>
      <c r="I203" s="36">
        <f>SUMIFS(СВЦЭМ!$F$33:$F$776,СВЦЭМ!$A$33:$A$776,$A203,СВЦЭМ!$B$33:$B$776,I$190)+'СЕТ СН'!$F$12</f>
        <v>153.34882016</v>
      </c>
      <c r="J203" s="36">
        <f>SUMIFS(СВЦЭМ!$F$33:$F$776,СВЦЭМ!$A$33:$A$776,$A203,СВЦЭМ!$B$33:$B$776,J$190)+'СЕТ СН'!$F$12</f>
        <v>147.79605011000001</v>
      </c>
      <c r="K203" s="36">
        <f>SUMIFS(СВЦЭМ!$F$33:$F$776,СВЦЭМ!$A$33:$A$776,$A203,СВЦЭМ!$B$33:$B$776,K$190)+'СЕТ СН'!$F$12</f>
        <v>145.52629927000001</v>
      </c>
      <c r="L203" s="36">
        <f>SUMIFS(СВЦЭМ!$F$33:$F$776,СВЦЭМ!$A$33:$A$776,$A203,СВЦЭМ!$B$33:$B$776,L$190)+'СЕТ СН'!$F$12</f>
        <v>139.06050091</v>
      </c>
      <c r="M203" s="36">
        <f>SUMIFS(СВЦЭМ!$F$33:$F$776,СВЦЭМ!$A$33:$A$776,$A203,СВЦЭМ!$B$33:$B$776,M$190)+'СЕТ СН'!$F$12</f>
        <v>136.73915417000001</v>
      </c>
      <c r="N203" s="36">
        <f>SUMIFS(СВЦЭМ!$F$33:$F$776,СВЦЭМ!$A$33:$A$776,$A203,СВЦЭМ!$B$33:$B$776,N$190)+'СЕТ СН'!$F$12</f>
        <v>136.87648634999999</v>
      </c>
      <c r="O203" s="36">
        <f>SUMIFS(СВЦЭМ!$F$33:$F$776,СВЦЭМ!$A$33:$A$776,$A203,СВЦЭМ!$B$33:$B$776,O$190)+'СЕТ СН'!$F$12</f>
        <v>137.36097448000001</v>
      </c>
      <c r="P203" s="36">
        <f>SUMIFS(СВЦЭМ!$F$33:$F$776,СВЦЭМ!$A$33:$A$776,$A203,СВЦЭМ!$B$33:$B$776,P$190)+'СЕТ СН'!$F$12</f>
        <v>137.69579669999999</v>
      </c>
      <c r="Q203" s="36">
        <f>SUMIFS(СВЦЭМ!$F$33:$F$776,СВЦЭМ!$A$33:$A$776,$A203,СВЦЭМ!$B$33:$B$776,Q$190)+'СЕТ СН'!$F$12</f>
        <v>137.5872632</v>
      </c>
      <c r="R203" s="36">
        <f>SUMIFS(СВЦЭМ!$F$33:$F$776,СВЦЭМ!$A$33:$A$776,$A203,СВЦЭМ!$B$33:$B$776,R$190)+'СЕТ СН'!$F$12</f>
        <v>135.58835644000001</v>
      </c>
      <c r="S203" s="36">
        <f>SUMIFS(СВЦЭМ!$F$33:$F$776,СВЦЭМ!$A$33:$A$776,$A203,СВЦЭМ!$B$33:$B$776,S$190)+'СЕТ СН'!$F$12</f>
        <v>136.32318171</v>
      </c>
      <c r="T203" s="36">
        <f>SUMIFS(СВЦЭМ!$F$33:$F$776,СВЦЭМ!$A$33:$A$776,$A203,СВЦЭМ!$B$33:$B$776,T$190)+'СЕТ СН'!$F$12</f>
        <v>140.00477705</v>
      </c>
      <c r="U203" s="36">
        <f>SUMIFS(СВЦЭМ!$F$33:$F$776,СВЦЭМ!$A$33:$A$776,$A203,СВЦЭМ!$B$33:$B$776,U$190)+'СЕТ СН'!$F$12</f>
        <v>139.5012007</v>
      </c>
      <c r="V203" s="36">
        <f>SUMIFS(СВЦЭМ!$F$33:$F$776,СВЦЭМ!$A$33:$A$776,$A203,СВЦЭМ!$B$33:$B$776,V$190)+'СЕТ СН'!$F$12</f>
        <v>136.90473251</v>
      </c>
      <c r="W203" s="36">
        <f>SUMIFS(СВЦЭМ!$F$33:$F$776,СВЦЭМ!$A$33:$A$776,$A203,СВЦЭМ!$B$33:$B$776,W$190)+'СЕТ СН'!$F$12</f>
        <v>135.17447863999999</v>
      </c>
      <c r="X203" s="36">
        <f>SUMIFS(СВЦЭМ!$F$33:$F$776,СВЦЭМ!$A$33:$A$776,$A203,СВЦЭМ!$B$33:$B$776,X$190)+'СЕТ СН'!$F$12</f>
        <v>136.83294233999999</v>
      </c>
      <c r="Y203" s="36">
        <f>SUMIFS(СВЦЭМ!$F$33:$F$776,СВЦЭМ!$A$33:$A$776,$A203,СВЦЭМ!$B$33:$B$776,Y$190)+'СЕТ СН'!$F$12</f>
        <v>144.49583731000001</v>
      </c>
    </row>
    <row r="204" spans="1:25" ht="15.75" x14ac:dyDescent="0.2">
      <c r="A204" s="35">
        <f t="shared" si="5"/>
        <v>43783</v>
      </c>
      <c r="B204" s="36">
        <f>SUMIFS(СВЦЭМ!$F$33:$F$776,СВЦЭМ!$A$33:$A$776,$A204,СВЦЭМ!$B$33:$B$776,B$190)+'СЕТ СН'!$F$12</f>
        <v>141.61830957000001</v>
      </c>
      <c r="C204" s="36">
        <f>SUMIFS(СВЦЭМ!$F$33:$F$776,СВЦЭМ!$A$33:$A$776,$A204,СВЦЭМ!$B$33:$B$776,C$190)+'СЕТ СН'!$F$12</f>
        <v>147.12618155000001</v>
      </c>
      <c r="D204" s="36">
        <f>SUMIFS(СВЦЭМ!$F$33:$F$776,СВЦЭМ!$A$33:$A$776,$A204,СВЦЭМ!$B$33:$B$776,D$190)+'СЕТ СН'!$F$12</f>
        <v>147.83795357</v>
      </c>
      <c r="E204" s="36">
        <f>SUMIFS(СВЦЭМ!$F$33:$F$776,СВЦЭМ!$A$33:$A$776,$A204,СВЦЭМ!$B$33:$B$776,E$190)+'СЕТ СН'!$F$12</f>
        <v>148.64786777</v>
      </c>
      <c r="F204" s="36">
        <f>SUMIFS(СВЦЭМ!$F$33:$F$776,СВЦЭМ!$A$33:$A$776,$A204,СВЦЭМ!$B$33:$B$776,F$190)+'СЕТ СН'!$F$12</f>
        <v>148.23130954999999</v>
      </c>
      <c r="G204" s="36">
        <f>SUMIFS(СВЦЭМ!$F$33:$F$776,СВЦЭМ!$A$33:$A$776,$A204,СВЦЭМ!$B$33:$B$776,G$190)+'СЕТ СН'!$F$12</f>
        <v>149.10706895999999</v>
      </c>
      <c r="H204" s="36">
        <f>SUMIFS(СВЦЭМ!$F$33:$F$776,СВЦЭМ!$A$33:$A$776,$A204,СВЦЭМ!$B$33:$B$776,H$190)+'СЕТ СН'!$F$12</f>
        <v>146.28138264</v>
      </c>
      <c r="I204" s="36">
        <f>SUMIFS(СВЦЭМ!$F$33:$F$776,СВЦЭМ!$A$33:$A$776,$A204,СВЦЭМ!$B$33:$B$776,I$190)+'СЕТ СН'!$F$12</f>
        <v>155.16414847999999</v>
      </c>
      <c r="J204" s="36">
        <f>SUMIFS(СВЦЭМ!$F$33:$F$776,СВЦЭМ!$A$33:$A$776,$A204,СВЦЭМ!$B$33:$B$776,J$190)+'СЕТ СН'!$F$12</f>
        <v>167.72069920000001</v>
      </c>
      <c r="K204" s="36">
        <f>SUMIFS(СВЦЭМ!$F$33:$F$776,СВЦЭМ!$A$33:$A$776,$A204,СВЦЭМ!$B$33:$B$776,K$190)+'СЕТ СН'!$F$12</f>
        <v>169.68494053000001</v>
      </c>
      <c r="L204" s="36">
        <f>SUMIFS(СВЦЭМ!$F$33:$F$776,СВЦЭМ!$A$33:$A$776,$A204,СВЦЭМ!$B$33:$B$776,L$190)+'СЕТ СН'!$F$12</f>
        <v>161.21732553999999</v>
      </c>
      <c r="M204" s="36">
        <f>SUMIFS(СВЦЭМ!$F$33:$F$776,СВЦЭМ!$A$33:$A$776,$A204,СВЦЭМ!$B$33:$B$776,M$190)+'СЕТ СН'!$F$12</f>
        <v>157.32206284</v>
      </c>
      <c r="N204" s="36">
        <f>SUMIFS(СВЦЭМ!$F$33:$F$776,СВЦЭМ!$A$33:$A$776,$A204,СВЦЭМ!$B$33:$B$776,N$190)+'СЕТ СН'!$F$12</f>
        <v>154.15646541000001</v>
      </c>
      <c r="O204" s="36">
        <f>SUMIFS(СВЦЭМ!$F$33:$F$776,СВЦЭМ!$A$33:$A$776,$A204,СВЦЭМ!$B$33:$B$776,O$190)+'СЕТ СН'!$F$12</f>
        <v>152.68170244000001</v>
      </c>
      <c r="P204" s="36">
        <f>SUMIFS(СВЦЭМ!$F$33:$F$776,СВЦЭМ!$A$33:$A$776,$A204,СВЦЭМ!$B$33:$B$776,P$190)+'СЕТ СН'!$F$12</f>
        <v>152.29600005</v>
      </c>
      <c r="Q204" s="36">
        <f>SUMIFS(СВЦЭМ!$F$33:$F$776,СВЦЭМ!$A$33:$A$776,$A204,СВЦЭМ!$B$33:$B$776,Q$190)+'СЕТ СН'!$F$12</f>
        <v>152.00843879000001</v>
      </c>
      <c r="R204" s="36">
        <f>SUMIFS(СВЦЭМ!$F$33:$F$776,СВЦЭМ!$A$33:$A$776,$A204,СВЦЭМ!$B$33:$B$776,R$190)+'СЕТ СН'!$F$12</f>
        <v>151.67443062000001</v>
      </c>
      <c r="S204" s="36">
        <f>SUMIFS(СВЦЭМ!$F$33:$F$776,СВЦЭМ!$A$33:$A$776,$A204,СВЦЭМ!$B$33:$B$776,S$190)+'СЕТ СН'!$F$12</f>
        <v>157.88086920000001</v>
      </c>
      <c r="T204" s="36">
        <f>SUMIFS(СВЦЭМ!$F$33:$F$776,СВЦЭМ!$A$33:$A$776,$A204,СВЦЭМ!$B$33:$B$776,T$190)+'СЕТ СН'!$F$12</f>
        <v>160.79036042999999</v>
      </c>
      <c r="U204" s="36">
        <f>SUMIFS(СВЦЭМ!$F$33:$F$776,СВЦЭМ!$A$33:$A$776,$A204,СВЦЭМ!$B$33:$B$776,U$190)+'СЕТ СН'!$F$12</f>
        <v>159.5997673</v>
      </c>
      <c r="V204" s="36">
        <f>SUMIFS(СВЦЭМ!$F$33:$F$776,СВЦЭМ!$A$33:$A$776,$A204,СВЦЭМ!$B$33:$B$776,V$190)+'СЕТ СН'!$F$12</f>
        <v>158.55470961</v>
      </c>
      <c r="W204" s="36">
        <f>SUMIFS(СВЦЭМ!$F$33:$F$776,СВЦЭМ!$A$33:$A$776,$A204,СВЦЭМ!$B$33:$B$776,W$190)+'СЕТ СН'!$F$12</f>
        <v>157.73743049999999</v>
      </c>
      <c r="X204" s="36">
        <f>SUMIFS(СВЦЭМ!$F$33:$F$776,СВЦЭМ!$A$33:$A$776,$A204,СВЦЭМ!$B$33:$B$776,X$190)+'СЕТ СН'!$F$12</f>
        <v>156.34981773000001</v>
      </c>
      <c r="Y204" s="36">
        <f>SUMIFS(СВЦЭМ!$F$33:$F$776,СВЦЭМ!$A$33:$A$776,$A204,СВЦЭМ!$B$33:$B$776,Y$190)+'СЕТ СН'!$F$12</f>
        <v>157.00786511000001</v>
      </c>
    </row>
    <row r="205" spans="1:25" ht="15.75" x14ac:dyDescent="0.2">
      <c r="A205" s="35">
        <f t="shared" si="5"/>
        <v>43784</v>
      </c>
      <c r="B205" s="36">
        <f>SUMIFS(СВЦЭМ!$F$33:$F$776,СВЦЭМ!$A$33:$A$776,$A205,СВЦЭМ!$B$33:$B$776,B$190)+'СЕТ СН'!$F$12</f>
        <v>156.42088269999999</v>
      </c>
      <c r="C205" s="36">
        <f>SUMIFS(СВЦЭМ!$F$33:$F$776,СВЦЭМ!$A$33:$A$776,$A205,СВЦЭМ!$B$33:$B$776,C$190)+'СЕТ СН'!$F$12</f>
        <v>163.84069528000001</v>
      </c>
      <c r="D205" s="36">
        <f>SUMIFS(СВЦЭМ!$F$33:$F$776,СВЦЭМ!$A$33:$A$776,$A205,СВЦЭМ!$B$33:$B$776,D$190)+'СЕТ СН'!$F$12</f>
        <v>162.55488498</v>
      </c>
      <c r="E205" s="36">
        <f>SUMIFS(СВЦЭМ!$F$33:$F$776,СВЦЭМ!$A$33:$A$776,$A205,СВЦЭМ!$B$33:$B$776,E$190)+'СЕТ СН'!$F$12</f>
        <v>164.61230273999999</v>
      </c>
      <c r="F205" s="36">
        <f>SUMIFS(СВЦЭМ!$F$33:$F$776,СВЦЭМ!$A$33:$A$776,$A205,СВЦЭМ!$B$33:$B$776,F$190)+'СЕТ СН'!$F$12</f>
        <v>164.54918135</v>
      </c>
      <c r="G205" s="36">
        <f>SUMIFS(СВЦЭМ!$F$33:$F$776,СВЦЭМ!$A$33:$A$776,$A205,СВЦЭМ!$B$33:$B$776,G$190)+'СЕТ СН'!$F$12</f>
        <v>161.04910258000001</v>
      </c>
      <c r="H205" s="36">
        <f>SUMIFS(СВЦЭМ!$F$33:$F$776,СВЦЭМ!$A$33:$A$776,$A205,СВЦЭМ!$B$33:$B$776,H$190)+'СЕТ СН'!$F$12</f>
        <v>159.11266792000001</v>
      </c>
      <c r="I205" s="36">
        <f>SUMIFS(СВЦЭМ!$F$33:$F$776,СВЦЭМ!$A$33:$A$776,$A205,СВЦЭМ!$B$33:$B$776,I$190)+'СЕТ СН'!$F$12</f>
        <v>161.64062566000001</v>
      </c>
      <c r="J205" s="36">
        <f>SUMIFS(СВЦЭМ!$F$33:$F$776,СВЦЭМ!$A$33:$A$776,$A205,СВЦЭМ!$B$33:$B$776,J$190)+'СЕТ СН'!$F$12</f>
        <v>163.312422</v>
      </c>
      <c r="K205" s="36">
        <f>SUMIFS(СВЦЭМ!$F$33:$F$776,СВЦЭМ!$A$33:$A$776,$A205,СВЦЭМ!$B$33:$B$776,K$190)+'СЕТ СН'!$F$12</f>
        <v>164.90510463000001</v>
      </c>
      <c r="L205" s="36">
        <f>SUMIFS(СВЦЭМ!$F$33:$F$776,СВЦЭМ!$A$33:$A$776,$A205,СВЦЭМ!$B$33:$B$776,L$190)+'СЕТ СН'!$F$12</f>
        <v>155.44220851</v>
      </c>
      <c r="M205" s="36">
        <f>SUMIFS(СВЦЭМ!$F$33:$F$776,СВЦЭМ!$A$33:$A$776,$A205,СВЦЭМ!$B$33:$B$776,M$190)+'СЕТ СН'!$F$12</f>
        <v>150.26296918</v>
      </c>
      <c r="N205" s="36">
        <f>SUMIFS(СВЦЭМ!$F$33:$F$776,СВЦЭМ!$A$33:$A$776,$A205,СВЦЭМ!$B$33:$B$776,N$190)+'СЕТ СН'!$F$12</f>
        <v>148.87527291999999</v>
      </c>
      <c r="O205" s="36">
        <f>SUMIFS(СВЦЭМ!$F$33:$F$776,СВЦЭМ!$A$33:$A$776,$A205,СВЦЭМ!$B$33:$B$776,O$190)+'СЕТ СН'!$F$12</f>
        <v>148.70250250999999</v>
      </c>
      <c r="P205" s="36">
        <f>SUMIFS(СВЦЭМ!$F$33:$F$776,СВЦЭМ!$A$33:$A$776,$A205,СВЦЭМ!$B$33:$B$776,P$190)+'СЕТ СН'!$F$12</f>
        <v>148.16686634999999</v>
      </c>
      <c r="Q205" s="36">
        <f>SUMIFS(СВЦЭМ!$F$33:$F$776,СВЦЭМ!$A$33:$A$776,$A205,СВЦЭМ!$B$33:$B$776,Q$190)+'СЕТ СН'!$F$12</f>
        <v>147.91375589</v>
      </c>
      <c r="R205" s="36">
        <f>SUMIFS(СВЦЭМ!$F$33:$F$776,СВЦЭМ!$A$33:$A$776,$A205,СВЦЭМ!$B$33:$B$776,R$190)+'СЕТ СН'!$F$12</f>
        <v>148.47438528000001</v>
      </c>
      <c r="S205" s="36">
        <f>SUMIFS(СВЦЭМ!$F$33:$F$776,СВЦЭМ!$A$33:$A$776,$A205,СВЦЭМ!$B$33:$B$776,S$190)+'СЕТ СН'!$F$12</f>
        <v>151.1716151</v>
      </c>
      <c r="T205" s="36">
        <f>SUMIFS(СВЦЭМ!$F$33:$F$776,СВЦЭМ!$A$33:$A$776,$A205,СВЦЭМ!$B$33:$B$776,T$190)+'СЕТ СН'!$F$12</f>
        <v>151.95011424</v>
      </c>
      <c r="U205" s="36">
        <f>SUMIFS(СВЦЭМ!$F$33:$F$776,СВЦЭМ!$A$33:$A$776,$A205,СВЦЭМ!$B$33:$B$776,U$190)+'СЕТ СН'!$F$12</f>
        <v>150.35982354000001</v>
      </c>
      <c r="V205" s="36">
        <f>SUMIFS(СВЦЭМ!$F$33:$F$776,СВЦЭМ!$A$33:$A$776,$A205,СВЦЭМ!$B$33:$B$776,V$190)+'СЕТ СН'!$F$12</f>
        <v>148.64157573</v>
      </c>
      <c r="W205" s="36">
        <f>SUMIFS(СВЦЭМ!$F$33:$F$776,СВЦЭМ!$A$33:$A$776,$A205,СВЦЭМ!$B$33:$B$776,W$190)+'СЕТ СН'!$F$12</f>
        <v>147.55166851999999</v>
      </c>
      <c r="X205" s="36">
        <f>SUMIFS(СВЦЭМ!$F$33:$F$776,СВЦЭМ!$A$33:$A$776,$A205,СВЦЭМ!$B$33:$B$776,X$190)+'СЕТ СН'!$F$12</f>
        <v>145.22195206000001</v>
      </c>
      <c r="Y205" s="36">
        <f>SUMIFS(СВЦЭМ!$F$33:$F$776,СВЦЭМ!$A$33:$A$776,$A205,СВЦЭМ!$B$33:$B$776,Y$190)+'СЕТ СН'!$F$12</f>
        <v>145.53683899999999</v>
      </c>
    </row>
    <row r="206" spans="1:25" ht="15.75" x14ac:dyDescent="0.2">
      <c r="A206" s="35">
        <f t="shared" si="5"/>
        <v>43785</v>
      </c>
      <c r="B206" s="36">
        <f>SUMIFS(СВЦЭМ!$F$33:$F$776,СВЦЭМ!$A$33:$A$776,$A206,СВЦЭМ!$B$33:$B$776,B$190)+'СЕТ СН'!$F$12</f>
        <v>164.74386296</v>
      </c>
      <c r="C206" s="36">
        <f>SUMIFS(СВЦЭМ!$F$33:$F$776,СВЦЭМ!$A$33:$A$776,$A206,СВЦЭМ!$B$33:$B$776,C$190)+'СЕТ СН'!$F$12</f>
        <v>168.43826208999999</v>
      </c>
      <c r="D206" s="36">
        <f>SUMIFS(СВЦЭМ!$F$33:$F$776,СВЦЭМ!$A$33:$A$776,$A206,СВЦЭМ!$B$33:$B$776,D$190)+'СЕТ СН'!$F$12</f>
        <v>168.75936672</v>
      </c>
      <c r="E206" s="36">
        <f>SUMIFS(СВЦЭМ!$F$33:$F$776,СВЦЭМ!$A$33:$A$776,$A206,СВЦЭМ!$B$33:$B$776,E$190)+'СЕТ СН'!$F$12</f>
        <v>170.90054014</v>
      </c>
      <c r="F206" s="36">
        <f>SUMIFS(СВЦЭМ!$F$33:$F$776,СВЦЭМ!$A$33:$A$776,$A206,СВЦЭМ!$B$33:$B$776,F$190)+'СЕТ СН'!$F$12</f>
        <v>169.70407703000001</v>
      </c>
      <c r="G206" s="36">
        <f>SUMIFS(СВЦЭМ!$F$33:$F$776,СВЦЭМ!$A$33:$A$776,$A206,СВЦЭМ!$B$33:$B$776,G$190)+'СЕТ СН'!$F$12</f>
        <v>170.01260162</v>
      </c>
      <c r="H206" s="36">
        <f>SUMIFS(СВЦЭМ!$F$33:$F$776,СВЦЭМ!$A$33:$A$776,$A206,СВЦЭМ!$B$33:$B$776,H$190)+'СЕТ СН'!$F$12</f>
        <v>169.14152970999999</v>
      </c>
      <c r="I206" s="36">
        <f>SUMIFS(СВЦЭМ!$F$33:$F$776,СВЦЭМ!$A$33:$A$776,$A206,СВЦЭМ!$B$33:$B$776,I$190)+'СЕТ СН'!$F$12</f>
        <v>162.81983632000001</v>
      </c>
      <c r="J206" s="36">
        <f>SUMIFS(СВЦЭМ!$F$33:$F$776,СВЦЭМ!$A$33:$A$776,$A206,СВЦЭМ!$B$33:$B$776,J$190)+'СЕТ СН'!$F$12</f>
        <v>164.33652178</v>
      </c>
      <c r="K206" s="36">
        <f>SUMIFS(СВЦЭМ!$F$33:$F$776,СВЦЭМ!$A$33:$A$776,$A206,СВЦЭМ!$B$33:$B$776,K$190)+'СЕТ СН'!$F$12</f>
        <v>166.54130527000001</v>
      </c>
      <c r="L206" s="36">
        <f>SUMIFS(СВЦЭМ!$F$33:$F$776,СВЦЭМ!$A$33:$A$776,$A206,СВЦЭМ!$B$33:$B$776,L$190)+'СЕТ СН'!$F$12</f>
        <v>159.23560312999999</v>
      </c>
      <c r="M206" s="36">
        <f>SUMIFS(СВЦЭМ!$F$33:$F$776,СВЦЭМ!$A$33:$A$776,$A206,СВЦЭМ!$B$33:$B$776,M$190)+'СЕТ СН'!$F$12</f>
        <v>154.77709544999999</v>
      </c>
      <c r="N206" s="36">
        <f>SUMIFS(СВЦЭМ!$F$33:$F$776,СВЦЭМ!$A$33:$A$776,$A206,СВЦЭМ!$B$33:$B$776,N$190)+'СЕТ СН'!$F$12</f>
        <v>154.02097748</v>
      </c>
      <c r="O206" s="36">
        <f>SUMIFS(СВЦЭМ!$F$33:$F$776,СВЦЭМ!$A$33:$A$776,$A206,СВЦЭМ!$B$33:$B$776,O$190)+'СЕТ СН'!$F$12</f>
        <v>154.04583668000001</v>
      </c>
      <c r="P206" s="36">
        <f>SUMIFS(СВЦЭМ!$F$33:$F$776,СВЦЭМ!$A$33:$A$776,$A206,СВЦЭМ!$B$33:$B$776,P$190)+'СЕТ СН'!$F$12</f>
        <v>152.35472841000001</v>
      </c>
      <c r="Q206" s="36">
        <f>SUMIFS(СВЦЭМ!$F$33:$F$776,СВЦЭМ!$A$33:$A$776,$A206,СВЦЭМ!$B$33:$B$776,Q$190)+'СЕТ СН'!$F$12</f>
        <v>150.99631703</v>
      </c>
      <c r="R206" s="36">
        <f>SUMIFS(СВЦЭМ!$F$33:$F$776,СВЦЭМ!$A$33:$A$776,$A206,СВЦЭМ!$B$33:$B$776,R$190)+'СЕТ СН'!$F$12</f>
        <v>150.19217305000001</v>
      </c>
      <c r="S206" s="36">
        <f>SUMIFS(СВЦЭМ!$F$33:$F$776,СВЦЭМ!$A$33:$A$776,$A206,СВЦЭМ!$B$33:$B$776,S$190)+'СЕТ СН'!$F$12</f>
        <v>152.67154701000001</v>
      </c>
      <c r="T206" s="36">
        <f>SUMIFS(СВЦЭМ!$F$33:$F$776,СВЦЭМ!$A$33:$A$776,$A206,СВЦЭМ!$B$33:$B$776,T$190)+'СЕТ СН'!$F$12</f>
        <v>157.19315841</v>
      </c>
      <c r="U206" s="36">
        <f>SUMIFS(СВЦЭМ!$F$33:$F$776,СВЦЭМ!$A$33:$A$776,$A206,СВЦЭМ!$B$33:$B$776,U$190)+'СЕТ СН'!$F$12</f>
        <v>156.14203205000001</v>
      </c>
      <c r="V206" s="36">
        <f>SUMIFS(СВЦЭМ!$F$33:$F$776,СВЦЭМ!$A$33:$A$776,$A206,СВЦЭМ!$B$33:$B$776,V$190)+'СЕТ СН'!$F$12</f>
        <v>155.03994985</v>
      </c>
      <c r="W206" s="36">
        <f>SUMIFS(СВЦЭМ!$F$33:$F$776,СВЦЭМ!$A$33:$A$776,$A206,СВЦЭМ!$B$33:$B$776,W$190)+'СЕТ СН'!$F$12</f>
        <v>154.370915</v>
      </c>
      <c r="X206" s="36">
        <f>SUMIFS(СВЦЭМ!$F$33:$F$776,СВЦЭМ!$A$33:$A$776,$A206,СВЦЭМ!$B$33:$B$776,X$190)+'СЕТ СН'!$F$12</f>
        <v>152.42219046</v>
      </c>
      <c r="Y206" s="36">
        <f>SUMIFS(СВЦЭМ!$F$33:$F$776,СВЦЭМ!$A$33:$A$776,$A206,СВЦЭМ!$B$33:$B$776,Y$190)+'СЕТ СН'!$F$12</f>
        <v>154.45483422000001</v>
      </c>
    </row>
    <row r="207" spans="1:25" ht="15.75" x14ac:dyDescent="0.2">
      <c r="A207" s="35">
        <f t="shared" si="5"/>
        <v>43786</v>
      </c>
      <c r="B207" s="36">
        <f>SUMIFS(СВЦЭМ!$F$33:$F$776,СВЦЭМ!$A$33:$A$776,$A207,СВЦЭМ!$B$33:$B$776,B$190)+'СЕТ СН'!$F$12</f>
        <v>163.01826410999999</v>
      </c>
      <c r="C207" s="36">
        <f>SUMIFS(СВЦЭМ!$F$33:$F$776,СВЦЭМ!$A$33:$A$776,$A207,СВЦЭМ!$B$33:$B$776,C$190)+'СЕТ СН'!$F$12</f>
        <v>168.82592323</v>
      </c>
      <c r="D207" s="36">
        <f>SUMIFS(СВЦЭМ!$F$33:$F$776,СВЦЭМ!$A$33:$A$776,$A207,СВЦЭМ!$B$33:$B$776,D$190)+'СЕТ СН'!$F$12</f>
        <v>167.377352</v>
      </c>
      <c r="E207" s="36">
        <f>SUMIFS(СВЦЭМ!$F$33:$F$776,СВЦЭМ!$A$33:$A$776,$A207,СВЦЭМ!$B$33:$B$776,E$190)+'СЕТ СН'!$F$12</f>
        <v>170.21451006000001</v>
      </c>
      <c r="F207" s="36">
        <f>SUMIFS(СВЦЭМ!$F$33:$F$776,СВЦЭМ!$A$33:$A$776,$A207,СВЦЭМ!$B$33:$B$776,F$190)+'СЕТ СН'!$F$12</f>
        <v>169.58031786000001</v>
      </c>
      <c r="G207" s="36">
        <f>SUMIFS(СВЦЭМ!$F$33:$F$776,СВЦЭМ!$A$33:$A$776,$A207,СВЦЭМ!$B$33:$B$776,G$190)+'СЕТ СН'!$F$12</f>
        <v>168.42847872999999</v>
      </c>
      <c r="H207" s="36">
        <f>SUMIFS(СВЦЭМ!$F$33:$F$776,СВЦЭМ!$A$33:$A$776,$A207,СВЦЭМ!$B$33:$B$776,H$190)+'СЕТ СН'!$F$12</f>
        <v>165.68324074</v>
      </c>
      <c r="I207" s="36">
        <f>SUMIFS(СВЦЭМ!$F$33:$F$776,СВЦЭМ!$A$33:$A$776,$A207,СВЦЭМ!$B$33:$B$776,I$190)+'СЕТ СН'!$F$12</f>
        <v>162.51677304</v>
      </c>
      <c r="J207" s="36">
        <f>SUMIFS(СВЦЭМ!$F$33:$F$776,СВЦЭМ!$A$33:$A$776,$A207,СВЦЭМ!$B$33:$B$776,J$190)+'СЕТ СН'!$F$12</f>
        <v>165.17202979000001</v>
      </c>
      <c r="K207" s="36">
        <f>SUMIFS(СВЦЭМ!$F$33:$F$776,СВЦЭМ!$A$33:$A$776,$A207,СВЦЭМ!$B$33:$B$776,K$190)+'СЕТ СН'!$F$12</f>
        <v>169.44843001999999</v>
      </c>
      <c r="L207" s="36">
        <f>SUMIFS(СВЦЭМ!$F$33:$F$776,СВЦЭМ!$A$33:$A$776,$A207,СВЦЭМ!$B$33:$B$776,L$190)+'СЕТ СН'!$F$12</f>
        <v>161.99591762</v>
      </c>
      <c r="M207" s="36">
        <f>SUMIFS(СВЦЭМ!$F$33:$F$776,СВЦЭМ!$A$33:$A$776,$A207,СВЦЭМ!$B$33:$B$776,M$190)+'СЕТ СН'!$F$12</f>
        <v>157.68481245000001</v>
      </c>
      <c r="N207" s="36">
        <f>SUMIFS(СВЦЭМ!$F$33:$F$776,СВЦЭМ!$A$33:$A$776,$A207,СВЦЭМ!$B$33:$B$776,N$190)+'СЕТ СН'!$F$12</f>
        <v>156.89582078999999</v>
      </c>
      <c r="O207" s="36">
        <f>SUMIFS(СВЦЭМ!$F$33:$F$776,СВЦЭМ!$A$33:$A$776,$A207,СВЦЭМ!$B$33:$B$776,O$190)+'СЕТ СН'!$F$12</f>
        <v>157.07243639999999</v>
      </c>
      <c r="P207" s="36">
        <f>SUMIFS(СВЦЭМ!$F$33:$F$776,СВЦЭМ!$A$33:$A$776,$A207,СВЦЭМ!$B$33:$B$776,P$190)+'СЕТ СН'!$F$12</f>
        <v>156.84861193</v>
      </c>
      <c r="Q207" s="36">
        <f>SUMIFS(СВЦЭМ!$F$33:$F$776,СВЦЭМ!$A$33:$A$776,$A207,СВЦЭМ!$B$33:$B$776,Q$190)+'СЕТ СН'!$F$12</f>
        <v>157.02677044000001</v>
      </c>
      <c r="R207" s="36">
        <f>SUMIFS(СВЦЭМ!$F$33:$F$776,СВЦЭМ!$A$33:$A$776,$A207,СВЦЭМ!$B$33:$B$776,R$190)+'СЕТ СН'!$F$12</f>
        <v>156.60426801</v>
      </c>
      <c r="S207" s="36">
        <f>SUMIFS(СВЦЭМ!$F$33:$F$776,СВЦЭМ!$A$33:$A$776,$A207,СВЦЭМ!$B$33:$B$776,S$190)+'СЕТ СН'!$F$12</f>
        <v>159.06698112999999</v>
      </c>
      <c r="T207" s="36">
        <f>SUMIFS(СВЦЭМ!$F$33:$F$776,СВЦЭМ!$A$33:$A$776,$A207,СВЦЭМ!$B$33:$B$776,T$190)+'СЕТ СН'!$F$12</f>
        <v>162.68890127</v>
      </c>
      <c r="U207" s="36">
        <f>SUMIFS(СВЦЭМ!$F$33:$F$776,СВЦЭМ!$A$33:$A$776,$A207,СВЦЭМ!$B$33:$B$776,U$190)+'СЕТ СН'!$F$12</f>
        <v>162.27376151999999</v>
      </c>
      <c r="V207" s="36">
        <f>SUMIFS(СВЦЭМ!$F$33:$F$776,СВЦЭМ!$A$33:$A$776,$A207,СВЦЭМ!$B$33:$B$776,V$190)+'СЕТ СН'!$F$12</f>
        <v>160.13087032999999</v>
      </c>
      <c r="W207" s="36">
        <f>SUMIFS(СВЦЭМ!$F$33:$F$776,СВЦЭМ!$A$33:$A$776,$A207,СВЦЭМ!$B$33:$B$776,W$190)+'СЕТ СН'!$F$12</f>
        <v>158.56926572</v>
      </c>
      <c r="X207" s="36">
        <f>SUMIFS(СВЦЭМ!$F$33:$F$776,СВЦЭМ!$A$33:$A$776,$A207,СВЦЭМ!$B$33:$B$776,X$190)+'СЕТ СН'!$F$12</f>
        <v>157.0116462</v>
      </c>
      <c r="Y207" s="36">
        <f>SUMIFS(СВЦЭМ!$F$33:$F$776,СВЦЭМ!$A$33:$A$776,$A207,СВЦЭМ!$B$33:$B$776,Y$190)+'СЕТ СН'!$F$12</f>
        <v>157.36224754</v>
      </c>
    </row>
    <row r="208" spans="1:25" ht="15.75" x14ac:dyDescent="0.2">
      <c r="A208" s="35">
        <f t="shared" si="5"/>
        <v>43787</v>
      </c>
      <c r="B208" s="36">
        <f>SUMIFS(СВЦЭМ!$F$33:$F$776,СВЦЭМ!$A$33:$A$776,$A208,СВЦЭМ!$B$33:$B$776,B$190)+'СЕТ СН'!$F$12</f>
        <v>158.38654973999999</v>
      </c>
      <c r="C208" s="36">
        <f>SUMIFS(СВЦЭМ!$F$33:$F$776,СВЦЭМ!$A$33:$A$776,$A208,СВЦЭМ!$B$33:$B$776,C$190)+'СЕТ СН'!$F$12</f>
        <v>160.85734206000001</v>
      </c>
      <c r="D208" s="36">
        <f>SUMIFS(СВЦЭМ!$F$33:$F$776,СВЦЭМ!$A$33:$A$776,$A208,СВЦЭМ!$B$33:$B$776,D$190)+'СЕТ СН'!$F$12</f>
        <v>159.13847537000001</v>
      </c>
      <c r="E208" s="36">
        <f>SUMIFS(СВЦЭМ!$F$33:$F$776,СВЦЭМ!$A$33:$A$776,$A208,СВЦЭМ!$B$33:$B$776,E$190)+'СЕТ СН'!$F$12</f>
        <v>160.86817554000001</v>
      </c>
      <c r="F208" s="36">
        <f>SUMIFS(СВЦЭМ!$F$33:$F$776,СВЦЭМ!$A$33:$A$776,$A208,СВЦЭМ!$B$33:$B$776,F$190)+'СЕТ СН'!$F$12</f>
        <v>159.03563143</v>
      </c>
      <c r="G208" s="36">
        <f>SUMIFS(СВЦЭМ!$F$33:$F$776,СВЦЭМ!$A$33:$A$776,$A208,СВЦЭМ!$B$33:$B$776,G$190)+'СЕТ СН'!$F$12</f>
        <v>159.81778387</v>
      </c>
      <c r="H208" s="36">
        <f>SUMIFS(СВЦЭМ!$F$33:$F$776,СВЦЭМ!$A$33:$A$776,$A208,СВЦЭМ!$B$33:$B$776,H$190)+'СЕТ СН'!$F$12</f>
        <v>163.88341208</v>
      </c>
      <c r="I208" s="36">
        <f>SUMIFS(СВЦЭМ!$F$33:$F$776,СВЦЭМ!$A$33:$A$776,$A208,СВЦЭМ!$B$33:$B$776,I$190)+'СЕТ СН'!$F$12</f>
        <v>169.94914102000001</v>
      </c>
      <c r="J208" s="36">
        <f>SUMIFS(СВЦЭМ!$F$33:$F$776,СВЦЭМ!$A$33:$A$776,$A208,СВЦЭМ!$B$33:$B$776,J$190)+'СЕТ СН'!$F$12</f>
        <v>173.74941598999999</v>
      </c>
      <c r="K208" s="36">
        <f>SUMIFS(СВЦЭМ!$F$33:$F$776,СВЦЭМ!$A$33:$A$776,$A208,СВЦЭМ!$B$33:$B$776,K$190)+'СЕТ СН'!$F$12</f>
        <v>176.27081605000001</v>
      </c>
      <c r="L208" s="36">
        <f>SUMIFS(СВЦЭМ!$F$33:$F$776,СВЦЭМ!$A$33:$A$776,$A208,СВЦЭМ!$B$33:$B$776,L$190)+'СЕТ СН'!$F$12</f>
        <v>169.73631902</v>
      </c>
      <c r="M208" s="36">
        <f>SUMIFS(СВЦЭМ!$F$33:$F$776,СВЦЭМ!$A$33:$A$776,$A208,СВЦЭМ!$B$33:$B$776,M$190)+'СЕТ СН'!$F$12</f>
        <v>165.03749275999999</v>
      </c>
      <c r="N208" s="36">
        <f>SUMIFS(СВЦЭМ!$F$33:$F$776,СВЦЭМ!$A$33:$A$776,$A208,СВЦЭМ!$B$33:$B$776,N$190)+'СЕТ СН'!$F$12</f>
        <v>164.19276711000001</v>
      </c>
      <c r="O208" s="36">
        <f>SUMIFS(СВЦЭМ!$F$33:$F$776,СВЦЭМ!$A$33:$A$776,$A208,СВЦЭМ!$B$33:$B$776,O$190)+'СЕТ СН'!$F$12</f>
        <v>164.13792810999999</v>
      </c>
      <c r="P208" s="36">
        <f>SUMIFS(СВЦЭМ!$F$33:$F$776,СВЦЭМ!$A$33:$A$776,$A208,СВЦЭМ!$B$33:$B$776,P$190)+'СЕТ СН'!$F$12</f>
        <v>164.32425337999999</v>
      </c>
      <c r="Q208" s="36">
        <f>SUMIFS(СВЦЭМ!$F$33:$F$776,СВЦЭМ!$A$33:$A$776,$A208,СВЦЭМ!$B$33:$B$776,Q$190)+'СЕТ СН'!$F$12</f>
        <v>163.80860257000001</v>
      </c>
      <c r="R208" s="36">
        <f>SUMIFS(СВЦЭМ!$F$33:$F$776,СВЦЭМ!$A$33:$A$776,$A208,СВЦЭМ!$B$33:$B$776,R$190)+'СЕТ СН'!$F$12</f>
        <v>163.68747758999999</v>
      </c>
      <c r="S208" s="36">
        <f>SUMIFS(СВЦЭМ!$F$33:$F$776,СВЦЭМ!$A$33:$A$776,$A208,СВЦЭМ!$B$33:$B$776,S$190)+'СЕТ СН'!$F$12</f>
        <v>166.29404109999999</v>
      </c>
      <c r="T208" s="36">
        <f>SUMIFS(СВЦЭМ!$F$33:$F$776,СВЦЭМ!$A$33:$A$776,$A208,СВЦЭМ!$B$33:$B$776,T$190)+'СЕТ СН'!$F$12</f>
        <v>169.59295155999999</v>
      </c>
      <c r="U208" s="36">
        <f>SUMIFS(СВЦЭМ!$F$33:$F$776,СВЦЭМ!$A$33:$A$776,$A208,СВЦЭМ!$B$33:$B$776,U$190)+'СЕТ СН'!$F$12</f>
        <v>169.16161797000001</v>
      </c>
      <c r="V208" s="36">
        <f>SUMIFS(СВЦЭМ!$F$33:$F$776,СВЦЭМ!$A$33:$A$776,$A208,СВЦЭМ!$B$33:$B$776,V$190)+'СЕТ СН'!$F$12</f>
        <v>167.85162857</v>
      </c>
      <c r="W208" s="36">
        <f>SUMIFS(СВЦЭМ!$F$33:$F$776,СВЦЭМ!$A$33:$A$776,$A208,СВЦЭМ!$B$33:$B$776,W$190)+'СЕТ СН'!$F$12</f>
        <v>167.18874059000001</v>
      </c>
      <c r="X208" s="36">
        <f>SUMIFS(СВЦЭМ!$F$33:$F$776,СВЦЭМ!$A$33:$A$776,$A208,СВЦЭМ!$B$33:$B$776,X$190)+'СЕТ СН'!$F$12</f>
        <v>165.34094024000001</v>
      </c>
      <c r="Y208" s="36">
        <f>SUMIFS(СВЦЭМ!$F$33:$F$776,СВЦЭМ!$A$33:$A$776,$A208,СВЦЭМ!$B$33:$B$776,Y$190)+'СЕТ СН'!$F$12</f>
        <v>164.76147022999999</v>
      </c>
    </row>
    <row r="209" spans="1:25" ht="15.75" x14ac:dyDescent="0.2">
      <c r="A209" s="35">
        <f t="shared" si="5"/>
        <v>43788</v>
      </c>
      <c r="B209" s="36">
        <f>SUMIFS(СВЦЭМ!$F$33:$F$776,СВЦЭМ!$A$33:$A$776,$A209,СВЦЭМ!$B$33:$B$776,B$190)+'СЕТ СН'!$F$12</f>
        <v>178.58458729</v>
      </c>
      <c r="C209" s="36">
        <f>SUMIFS(СВЦЭМ!$F$33:$F$776,СВЦЭМ!$A$33:$A$776,$A209,СВЦЭМ!$B$33:$B$776,C$190)+'СЕТ СН'!$F$12</f>
        <v>183.23055578</v>
      </c>
      <c r="D209" s="36">
        <f>SUMIFS(СВЦЭМ!$F$33:$F$776,СВЦЭМ!$A$33:$A$776,$A209,СВЦЭМ!$B$33:$B$776,D$190)+'СЕТ СН'!$F$12</f>
        <v>183.19486649999999</v>
      </c>
      <c r="E209" s="36">
        <f>SUMIFS(СВЦЭМ!$F$33:$F$776,СВЦЭМ!$A$33:$A$776,$A209,СВЦЭМ!$B$33:$B$776,E$190)+'СЕТ СН'!$F$12</f>
        <v>183.39931601999999</v>
      </c>
      <c r="F209" s="36">
        <f>SUMIFS(СВЦЭМ!$F$33:$F$776,СВЦЭМ!$A$33:$A$776,$A209,СВЦЭМ!$B$33:$B$776,F$190)+'СЕТ СН'!$F$12</f>
        <v>180.63389759</v>
      </c>
      <c r="G209" s="36">
        <f>SUMIFS(СВЦЭМ!$F$33:$F$776,СВЦЭМ!$A$33:$A$776,$A209,СВЦЭМ!$B$33:$B$776,G$190)+'СЕТ СН'!$F$12</f>
        <v>179.81711792999999</v>
      </c>
      <c r="H209" s="36">
        <f>SUMIFS(СВЦЭМ!$F$33:$F$776,СВЦЭМ!$A$33:$A$776,$A209,СВЦЭМ!$B$33:$B$776,H$190)+'СЕТ СН'!$F$12</f>
        <v>174.94836910999999</v>
      </c>
      <c r="I209" s="36">
        <f>SUMIFS(СВЦЭМ!$F$33:$F$776,СВЦЭМ!$A$33:$A$776,$A209,СВЦЭМ!$B$33:$B$776,I$190)+'СЕТ СН'!$F$12</f>
        <v>176.64989216000001</v>
      </c>
      <c r="J209" s="36">
        <f>SUMIFS(СВЦЭМ!$F$33:$F$776,СВЦЭМ!$A$33:$A$776,$A209,СВЦЭМ!$B$33:$B$776,J$190)+'СЕТ СН'!$F$12</f>
        <v>178.08995399</v>
      </c>
      <c r="K209" s="36">
        <f>SUMIFS(СВЦЭМ!$F$33:$F$776,СВЦЭМ!$A$33:$A$776,$A209,СВЦЭМ!$B$33:$B$776,K$190)+'СЕТ СН'!$F$12</f>
        <v>179.58045211000001</v>
      </c>
      <c r="L209" s="36">
        <f>SUMIFS(СВЦЭМ!$F$33:$F$776,СВЦЭМ!$A$33:$A$776,$A209,СВЦЭМ!$B$33:$B$776,L$190)+'СЕТ СН'!$F$12</f>
        <v>171.81571324000001</v>
      </c>
      <c r="M209" s="36">
        <f>SUMIFS(СВЦЭМ!$F$33:$F$776,СВЦЭМ!$A$33:$A$776,$A209,СВЦЭМ!$B$33:$B$776,M$190)+'СЕТ СН'!$F$12</f>
        <v>168.47810376999999</v>
      </c>
      <c r="N209" s="36">
        <f>SUMIFS(СВЦЭМ!$F$33:$F$776,СВЦЭМ!$A$33:$A$776,$A209,СВЦЭМ!$B$33:$B$776,N$190)+'СЕТ СН'!$F$12</f>
        <v>167.47854487999999</v>
      </c>
      <c r="O209" s="36">
        <f>SUMIFS(СВЦЭМ!$F$33:$F$776,СВЦЭМ!$A$33:$A$776,$A209,СВЦЭМ!$B$33:$B$776,O$190)+'СЕТ СН'!$F$12</f>
        <v>166.66579808</v>
      </c>
      <c r="P209" s="36">
        <f>SUMIFS(СВЦЭМ!$F$33:$F$776,СВЦЭМ!$A$33:$A$776,$A209,СВЦЭМ!$B$33:$B$776,P$190)+'СЕТ СН'!$F$12</f>
        <v>166.6192465</v>
      </c>
      <c r="Q209" s="36">
        <f>SUMIFS(СВЦЭМ!$F$33:$F$776,СВЦЭМ!$A$33:$A$776,$A209,СВЦЭМ!$B$33:$B$776,Q$190)+'СЕТ СН'!$F$12</f>
        <v>166.99895515</v>
      </c>
      <c r="R209" s="36">
        <f>SUMIFS(СВЦЭМ!$F$33:$F$776,СВЦЭМ!$A$33:$A$776,$A209,СВЦЭМ!$B$33:$B$776,R$190)+'СЕТ СН'!$F$12</f>
        <v>166.70306685</v>
      </c>
      <c r="S209" s="36">
        <f>SUMIFS(СВЦЭМ!$F$33:$F$776,СВЦЭМ!$A$33:$A$776,$A209,СВЦЭМ!$B$33:$B$776,S$190)+'СЕТ СН'!$F$12</f>
        <v>168.86390967</v>
      </c>
      <c r="T209" s="36">
        <f>SUMIFS(СВЦЭМ!$F$33:$F$776,СВЦЭМ!$A$33:$A$776,$A209,СВЦЭМ!$B$33:$B$776,T$190)+'СЕТ СН'!$F$12</f>
        <v>171.55900306999999</v>
      </c>
      <c r="U209" s="36">
        <f>SUMIFS(СВЦЭМ!$F$33:$F$776,СВЦЭМ!$A$33:$A$776,$A209,СВЦЭМ!$B$33:$B$776,U$190)+'СЕТ СН'!$F$12</f>
        <v>170.86322684999999</v>
      </c>
      <c r="V209" s="36">
        <f>SUMIFS(СВЦЭМ!$F$33:$F$776,СВЦЭМ!$A$33:$A$776,$A209,СВЦЭМ!$B$33:$B$776,V$190)+'СЕТ СН'!$F$12</f>
        <v>169.98527698999999</v>
      </c>
      <c r="W209" s="36">
        <f>SUMIFS(СВЦЭМ!$F$33:$F$776,СВЦЭМ!$A$33:$A$776,$A209,СВЦЭМ!$B$33:$B$776,W$190)+'СЕТ СН'!$F$12</f>
        <v>169.26377404999999</v>
      </c>
      <c r="X209" s="36">
        <f>SUMIFS(СВЦЭМ!$F$33:$F$776,СВЦЭМ!$A$33:$A$776,$A209,СВЦЭМ!$B$33:$B$776,X$190)+'СЕТ СН'!$F$12</f>
        <v>168.51343564999999</v>
      </c>
      <c r="Y209" s="36">
        <f>SUMIFS(СВЦЭМ!$F$33:$F$776,СВЦЭМ!$A$33:$A$776,$A209,СВЦЭМ!$B$33:$B$776,Y$190)+'СЕТ СН'!$F$12</f>
        <v>169.56112146000001</v>
      </c>
    </row>
    <row r="210" spans="1:25" ht="15.75" x14ac:dyDescent="0.2">
      <c r="A210" s="35">
        <f t="shared" si="5"/>
        <v>43789</v>
      </c>
      <c r="B210" s="36">
        <f>SUMIFS(СВЦЭМ!$F$33:$F$776,СВЦЭМ!$A$33:$A$776,$A210,СВЦЭМ!$B$33:$B$776,B$190)+'СЕТ СН'!$F$12</f>
        <v>165.50453568</v>
      </c>
      <c r="C210" s="36">
        <f>SUMIFS(СВЦЭМ!$F$33:$F$776,СВЦЭМ!$A$33:$A$776,$A210,СВЦЭМ!$B$33:$B$776,C$190)+'СЕТ СН'!$F$12</f>
        <v>167.95347687</v>
      </c>
      <c r="D210" s="36">
        <f>SUMIFS(СВЦЭМ!$F$33:$F$776,СВЦЭМ!$A$33:$A$776,$A210,СВЦЭМ!$B$33:$B$776,D$190)+'СЕТ СН'!$F$12</f>
        <v>167.8767545</v>
      </c>
      <c r="E210" s="36">
        <f>SUMIFS(СВЦЭМ!$F$33:$F$776,СВЦЭМ!$A$33:$A$776,$A210,СВЦЭМ!$B$33:$B$776,E$190)+'СЕТ СН'!$F$12</f>
        <v>169.30598714000001</v>
      </c>
      <c r="F210" s="36">
        <f>SUMIFS(СВЦЭМ!$F$33:$F$776,СВЦЭМ!$A$33:$A$776,$A210,СВЦЭМ!$B$33:$B$776,F$190)+'СЕТ СН'!$F$12</f>
        <v>166.99008079000001</v>
      </c>
      <c r="G210" s="36">
        <f>SUMIFS(СВЦЭМ!$F$33:$F$776,СВЦЭМ!$A$33:$A$776,$A210,СВЦЭМ!$B$33:$B$776,G$190)+'СЕТ СН'!$F$12</f>
        <v>167.22927002</v>
      </c>
      <c r="H210" s="36">
        <f>SUMIFS(СВЦЭМ!$F$33:$F$776,СВЦЭМ!$A$33:$A$776,$A210,СВЦЭМ!$B$33:$B$776,H$190)+'СЕТ СН'!$F$12</f>
        <v>168.75644158</v>
      </c>
      <c r="I210" s="36">
        <f>SUMIFS(СВЦЭМ!$F$33:$F$776,СВЦЭМ!$A$33:$A$776,$A210,СВЦЭМ!$B$33:$B$776,I$190)+'СЕТ СН'!$F$12</f>
        <v>170.54893426999999</v>
      </c>
      <c r="J210" s="36">
        <f>SUMIFS(СВЦЭМ!$F$33:$F$776,СВЦЭМ!$A$33:$A$776,$A210,СВЦЭМ!$B$33:$B$776,J$190)+'СЕТ СН'!$F$12</f>
        <v>172.39602414000001</v>
      </c>
      <c r="K210" s="36">
        <f>SUMIFS(СВЦЭМ!$F$33:$F$776,СВЦЭМ!$A$33:$A$776,$A210,СВЦЭМ!$B$33:$B$776,K$190)+'СЕТ СН'!$F$12</f>
        <v>173.73081465000001</v>
      </c>
      <c r="L210" s="36">
        <f>SUMIFS(СВЦЭМ!$F$33:$F$776,СВЦЭМ!$A$33:$A$776,$A210,СВЦЭМ!$B$33:$B$776,L$190)+'СЕТ СН'!$F$12</f>
        <v>168.01594360999999</v>
      </c>
      <c r="M210" s="36">
        <f>SUMIFS(СВЦЭМ!$F$33:$F$776,СВЦЭМ!$A$33:$A$776,$A210,СВЦЭМ!$B$33:$B$776,M$190)+'СЕТ СН'!$F$12</f>
        <v>163.31265268000001</v>
      </c>
      <c r="N210" s="36">
        <f>SUMIFS(СВЦЭМ!$F$33:$F$776,СВЦЭМ!$A$33:$A$776,$A210,СВЦЭМ!$B$33:$B$776,N$190)+'СЕТ СН'!$F$12</f>
        <v>161.10061479999999</v>
      </c>
      <c r="O210" s="36">
        <f>SUMIFS(СВЦЭМ!$F$33:$F$776,СВЦЭМ!$A$33:$A$776,$A210,СВЦЭМ!$B$33:$B$776,O$190)+'СЕТ СН'!$F$12</f>
        <v>161.18520401999999</v>
      </c>
      <c r="P210" s="36">
        <f>SUMIFS(СВЦЭМ!$F$33:$F$776,СВЦЭМ!$A$33:$A$776,$A210,СВЦЭМ!$B$33:$B$776,P$190)+'СЕТ СН'!$F$12</f>
        <v>160.06342187000001</v>
      </c>
      <c r="Q210" s="36">
        <f>SUMIFS(СВЦЭМ!$F$33:$F$776,СВЦЭМ!$A$33:$A$776,$A210,СВЦЭМ!$B$33:$B$776,Q$190)+'СЕТ СН'!$F$12</f>
        <v>159.10332671</v>
      </c>
      <c r="R210" s="36">
        <f>SUMIFS(СВЦЭМ!$F$33:$F$776,СВЦЭМ!$A$33:$A$776,$A210,СВЦЭМ!$B$33:$B$776,R$190)+'СЕТ СН'!$F$12</f>
        <v>160.67955197000001</v>
      </c>
      <c r="S210" s="36">
        <f>SUMIFS(СВЦЭМ!$F$33:$F$776,СВЦЭМ!$A$33:$A$776,$A210,СВЦЭМ!$B$33:$B$776,S$190)+'СЕТ СН'!$F$12</f>
        <v>164.05243454999999</v>
      </c>
      <c r="T210" s="36">
        <f>SUMIFS(СВЦЭМ!$F$33:$F$776,СВЦЭМ!$A$33:$A$776,$A210,СВЦЭМ!$B$33:$B$776,T$190)+'СЕТ СН'!$F$12</f>
        <v>165.98749699999999</v>
      </c>
      <c r="U210" s="36">
        <f>SUMIFS(СВЦЭМ!$F$33:$F$776,СВЦЭМ!$A$33:$A$776,$A210,СВЦЭМ!$B$33:$B$776,U$190)+'СЕТ СН'!$F$12</f>
        <v>165.10750687000001</v>
      </c>
      <c r="V210" s="36">
        <f>SUMIFS(СВЦЭМ!$F$33:$F$776,СВЦЭМ!$A$33:$A$776,$A210,СВЦЭМ!$B$33:$B$776,V$190)+'СЕТ СН'!$F$12</f>
        <v>162.80858455000001</v>
      </c>
      <c r="W210" s="36">
        <f>SUMIFS(СВЦЭМ!$F$33:$F$776,СВЦЭМ!$A$33:$A$776,$A210,СВЦЭМ!$B$33:$B$776,W$190)+'СЕТ СН'!$F$12</f>
        <v>163.53453841999999</v>
      </c>
      <c r="X210" s="36">
        <f>SUMIFS(СВЦЭМ!$F$33:$F$776,СВЦЭМ!$A$33:$A$776,$A210,СВЦЭМ!$B$33:$B$776,X$190)+'СЕТ СН'!$F$12</f>
        <v>162.09660024999999</v>
      </c>
      <c r="Y210" s="36">
        <f>SUMIFS(СВЦЭМ!$F$33:$F$776,СВЦЭМ!$A$33:$A$776,$A210,СВЦЭМ!$B$33:$B$776,Y$190)+'СЕТ СН'!$F$12</f>
        <v>162.25813023000001</v>
      </c>
    </row>
    <row r="211" spans="1:25" ht="15.75" x14ac:dyDescent="0.2">
      <c r="A211" s="35">
        <f t="shared" si="5"/>
        <v>43790</v>
      </c>
      <c r="B211" s="36">
        <f>SUMIFS(СВЦЭМ!$F$33:$F$776,СВЦЭМ!$A$33:$A$776,$A211,СВЦЭМ!$B$33:$B$776,B$190)+'СЕТ СН'!$F$12</f>
        <v>176.34222131999999</v>
      </c>
      <c r="C211" s="36">
        <f>SUMIFS(СВЦЭМ!$F$33:$F$776,СВЦЭМ!$A$33:$A$776,$A211,СВЦЭМ!$B$33:$B$776,C$190)+'СЕТ СН'!$F$12</f>
        <v>177.69352107</v>
      </c>
      <c r="D211" s="36">
        <f>SUMIFS(СВЦЭМ!$F$33:$F$776,СВЦЭМ!$A$33:$A$776,$A211,СВЦЭМ!$B$33:$B$776,D$190)+'СЕТ СН'!$F$12</f>
        <v>186.47050831000001</v>
      </c>
      <c r="E211" s="36">
        <f>SUMIFS(СВЦЭМ!$F$33:$F$776,СВЦЭМ!$A$33:$A$776,$A211,СВЦЭМ!$B$33:$B$776,E$190)+'СЕТ СН'!$F$12</f>
        <v>186.05544358</v>
      </c>
      <c r="F211" s="36">
        <f>SUMIFS(СВЦЭМ!$F$33:$F$776,СВЦЭМ!$A$33:$A$776,$A211,СВЦЭМ!$B$33:$B$776,F$190)+'СЕТ СН'!$F$12</f>
        <v>185.69037054</v>
      </c>
      <c r="G211" s="36">
        <f>SUMIFS(СВЦЭМ!$F$33:$F$776,СВЦЭМ!$A$33:$A$776,$A211,СВЦЭМ!$B$33:$B$776,G$190)+'СЕТ СН'!$F$12</f>
        <v>183.56675579</v>
      </c>
      <c r="H211" s="36">
        <f>SUMIFS(СВЦЭМ!$F$33:$F$776,СВЦЭМ!$A$33:$A$776,$A211,СВЦЭМ!$B$33:$B$776,H$190)+'СЕТ СН'!$F$12</f>
        <v>175.38332267999999</v>
      </c>
      <c r="I211" s="36">
        <f>SUMIFS(СВЦЭМ!$F$33:$F$776,СВЦЭМ!$A$33:$A$776,$A211,СВЦЭМ!$B$33:$B$776,I$190)+'СЕТ СН'!$F$12</f>
        <v>171.80252719000001</v>
      </c>
      <c r="J211" s="36">
        <f>SUMIFS(СВЦЭМ!$F$33:$F$776,СВЦЭМ!$A$33:$A$776,$A211,СВЦЭМ!$B$33:$B$776,J$190)+'СЕТ СН'!$F$12</f>
        <v>166.74297300999999</v>
      </c>
      <c r="K211" s="36">
        <f>SUMIFS(СВЦЭМ!$F$33:$F$776,СВЦЭМ!$A$33:$A$776,$A211,СВЦЭМ!$B$33:$B$776,K$190)+'СЕТ СН'!$F$12</f>
        <v>165.69586624999999</v>
      </c>
      <c r="L211" s="36">
        <f>SUMIFS(СВЦЭМ!$F$33:$F$776,СВЦЭМ!$A$33:$A$776,$A211,СВЦЭМ!$B$33:$B$776,L$190)+'СЕТ СН'!$F$12</f>
        <v>160.14855875000001</v>
      </c>
      <c r="M211" s="36">
        <f>SUMIFS(СВЦЭМ!$F$33:$F$776,СВЦЭМ!$A$33:$A$776,$A211,СВЦЭМ!$B$33:$B$776,M$190)+'СЕТ СН'!$F$12</f>
        <v>159.88071883000001</v>
      </c>
      <c r="N211" s="36">
        <f>SUMIFS(СВЦЭМ!$F$33:$F$776,СВЦЭМ!$A$33:$A$776,$A211,СВЦЭМ!$B$33:$B$776,N$190)+'СЕТ СН'!$F$12</f>
        <v>163.10671613</v>
      </c>
      <c r="O211" s="36">
        <f>SUMIFS(СВЦЭМ!$F$33:$F$776,СВЦЭМ!$A$33:$A$776,$A211,СВЦЭМ!$B$33:$B$776,O$190)+'СЕТ СН'!$F$12</f>
        <v>166.83789175000001</v>
      </c>
      <c r="P211" s="36">
        <f>SUMIFS(СВЦЭМ!$F$33:$F$776,СВЦЭМ!$A$33:$A$776,$A211,СВЦЭМ!$B$33:$B$776,P$190)+'СЕТ СН'!$F$12</f>
        <v>166.52008952</v>
      </c>
      <c r="Q211" s="36">
        <f>SUMIFS(СВЦЭМ!$F$33:$F$776,СВЦЭМ!$A$33:$A$776,$A211,СВЦЭМ!$B$33:$B$776,Q$190)+'СЕТ СН'!$F$12</f>
        <v>166.43750286</v>
      </c>
      <c r="R211" s="36">
        <f>SUMIFS(СВЦЭМ!$F$33:$F$776,СВЦЭМ!$A$33:$A$776,$A211,СВЦЭМ!$B$33:$B$776,R$190)+'СЕТ СН'!$F$12</f>
        <v>163.31713053999999</v>
      </c>
      <c r="S211" s="36">
        <f>SUMIFS(СВЦЭМ!$F$33:$F$776,СВЦЭМ!$A$33:$A$776,$A211,СВЦЭМ!$B$33:$B$776,S$190)+'СЕТ СН'!$F$12</f>
        <v>158.98207450999999</v>
      </c>
      <c r="T211" s="36">
        <f>SUMIFS(СВЦЭМ!$F$33:$F$776,СВЦЭМ!$A$33:$A$776,$A211,СВЦЭМ!$B$33:$B$776,T$190)+'СЕТ СН'!$F$12</f>
        <v>157.47517359</v>
      </c>
      <c r="U211" s="36">
        <f>SUMIFS(СВЦЭМ!$F$33:$F$776,СВЦЭМ!$A$33:$A$776,$A211,СВЦЭМ!$B$33:$B$776,U$190)+'СЕТ СН'!$F$12</f>
        <v>156.98127077999999</v>
      </c>
      <c r="V211" s="36">
        <f>SUMIFS(СВЦЭМ!$F$33:$F$776,СВЦЭМ!$A$33:$A$776,$A211,СВЦЭМ!$B$33:$B$776,V$190)+'СЕТ СН'!$F$12</f>
        <v>154.21870068000001</v>
      </c>
      <c r="W211" s="36">
        <f>SUMIFS(СВЦЭМ!$F$33:$F$776,СВЦЭМ!$A$33:$A$776,$A211,СВЦЭМ!$B$33:$B$776,W$190)+'СЕТ СН'!$F$12</f>
        <v>152.53147276000001</v>
      </c>
      <c r="X211" s="36">
        <f>SUMIFS(СВЦЭМ!$F$33:$F$776,СВЦЭМ!$A$33:$A$776,$A211,СВЦЭМ!$B$33:$B$776,X$190)+'СЕТ СН'!$F$12</f>
        <v>153.22409375000001</v>
      </c>
      <c r="Y211" s="36">
        <f>SUMIFS(СВЦЭМ!$F$33:$F$776,СВЦЭМ!$A$33:$A$776,$A211,СВЦЭМ!$B$33:$B$776,Y$190)+'СЕТ СН'!$F$12</f>
        <v>165.08138295000001</v>
      </c>
    </row>
    <row r="212" spans="1:25" ht="15.75" x14ac:dyDescent="0.2">
      <c r="A212" s="35">
        <f t="shared" si="5"/>
        <v>43791</v>
      </c>
      <c r="B212" s="36">
        <f>SUMIFS(СВЦЭМ!$F$33:$F$776,СВЦЭМ!$A$33:$A$776,$A212,СВЦЭМ!$B$33:$B$776,B$190)+'СЕТ СН'!$F$12</f>
        <v>176.3866744</v>
      </c>
      <c r="C212" s="36">
        <f>SUMIFS(СВЦЭМ!$F$33:$F$776,СВЦЭМ!$A$33:$A$776,$A212,СВЦЭМ!$B$33:$B$776,C$190)+'СЕТ СН'!$F$12</f>
        <v>183.57109351</v>
      </c>
      <c r="D212" s="36">
        <f>SUMIFS(СВЦЭМ!$F$33:$F$776,СВЦЭМ!$A$33:$A$776,$A212,СВЦЭМ!$B$33:$B$776,D$190)+'СЕТ СН'!$F$12</f>
        <v>184.49393316000001</v>
      </c>
      <c r="E212" s="36">
        <f>SUMIFS(СВЦЭМ!$F$33:$F$776,СВЦЭМ!$A$33:$A$776,$A212,СВЦЭМ!$B$33:$B$776,E$190)+'СЕТ СН'!$F$12</f>
        <v>181.51476203999999</v>
      </c>
      <c r="F212" s="36">
        <f>SUMIFS(СВЦЭМ!$F$33:$F$776,СВЦЭМ!$A$33:$A$776,$A212,СВЦЭМ!$B$33:$B$776,F$190)+'СЕТ СН'!$F$12</f>
        <v>178.95822860000001</v>
      </c>
      <c r="G212" s="36">
        <f>SUMIFS(СВЦЭМ!$F$33:$F$776,СВЦЭМ!$A$33:$A$776,$A212,СВЦЭМ!$B$33:$B$776,G$190)+'СЕТ СН'!$F$12</f>
        <v>175.79510776000001</v>
      </c>
      <c r="H212" s="36">
        <f>SUMIFS(СВЦЭМ!$F$33:$F$776,СВЦЭМ!$A$33:$A$776,$A212,СВЦЭМ!$B$33:$B$776,H$190)+'СЕТ СН'!$F$12</f>
        <v>171.77769161000001</v>
      </c>
      <c r="I212" s="36">
        <f>SUMIFS(СВЦЭМ!$F$33:$F$776,СВЦЭМ!$A$33:$A$776,$A212,СВЦЭМ!$B$33:$B$776,I$190)+'СЕТ СН'!$F$12</f>
        <v>171.74631124000001</v>
      </c>
      <c r="J212" s="36">
        <f>SUMIFS(СВЦЭМ!$F$33:$F$776,СВЦЭМ!$A$33:$A$776,$A212,СВЦЭМ!$B$33:$B$776,J$190)+'СЕТ СН'!$F$12</f>
        <v>166.20295869</v>
      </c>
      <c r="K212" s="36">
        <f>SUMIFS(СВЦЭМ!$F$33:$F$776,СВЦЭМ!$A$33:$A$776,$A212,СВЦЭМ!$B$33:$B$776,K$190)+'СЕТ СН'!$F$12</f>
        <v>165.17031119999999</v>
      </c>
      <c r="L212" s="36">
        <f>SUMIFS(СВЦЭМ!$F$33:$F$776,СВЦЭМ!$A$33:$A$776,$A212,СВЦЭМ!$B$33:$B$776,L$190)+'СЕТ СН'!$F$12</f>
        <v>158.27568141</v>
      </c>
      <c r="M212" s="36">
        <f>SUMIFS(СВЦЭМ!$F$33:$F$776,СВЦЭМ!$A$33:$A$776,$A212,СВЦЭМ!$B$33:$B$776,M$190)+'СЕТ СН'!$F$12</f>
        <v>157.76466402</v>
      </c>
      <c r="N212" s="36">
        <f>SUMIFS(СВЦЭМ!$F$33:$F$776,СВЦЭМ!$A$33:$A$776,$A212,СВЦЭМ!$B$33:$B$776,N$190)+'СЕТ СН'!$F$12</f>
        <v>156.78584296</v>
      </c>
      <c r="O212" s="36">
        <f>SUMIFS(СВЦЭМ!$F$33:$F$776,СВЦЭМ!$A$33:$A$776,$A212,СВЦЭМ!$B$33:$B$776,O$190)+'СЕТ СН'!$F$12</f>
        <v>159.99390811000001</v>
      </c>
      <c r="P212" s="36">
        <f>SUMIFS(СВЦЭМ!$F$33:$F$776,СВЦЭМ!$A$33:$A$776,$A212,СВЦЭМ!$B$33:$B$776,P$190)+'СЕТ СН'!$F$12</f>
        <v>162.34025129</v>
      </c>
      <c r="Q212" s="36">
        <f>SUMIFS(СВЦЭМ!$F$33:$F$776,СВЦЭМ!$A$33:$A$776,$A212,СВЦЭМ!$B$33:$B$776,Q$190)+'СЕТ СН'!$F$12</f>
        <v>162.44768169</v>
      </c>
      <c r="R212" s="36">
        <f>SUMIFS(СВЦЭМ!$F$33:$F$776,СВЦЭМ!$A$33:$A$776,$A212,СВЦЭМ!$B$33:$B$776,R$190)+'СЕТ СН'!$F$12</f>
        <v>158.95057949</v>
      </c>
      <c r="S212" s="36">
        <f>SUMIFS(СВЦЭМ!$F$33:$F$776,СВЦЭМ!$A$33:$A$776,$A212,СВЦЭМ!$B$33:$B$776,S$190)+'СЕТ СН'!$F$12</f>
        <v>157.00911882</v>
      </c>
      <c r="T212" s="36">
        <f>SUMIFS(СВЦЭМ!$F$33:$F$776,СВЦЭМ!$A$33:$A$776,$A212,СВЦЭМ!$B$33:$B$776,T$190)+'СЕТ СН'!$F$12</f>
        <v>156.02595228999999</v>
      </c>
      <c r="U212" s="36">
        <f>SUMIFS(СВЦЭМ!$F$33:$F$776,СВЦЭМ!$A$33:$A$776,$A212,СВЦЭМ!$B$33:$B$776,U$190)+'СЕТ СН'!$F$12</f>
        <v>154.6481412</v>
      </c>
      <c r="V212" s="36">
        <f>SUMIFS(СВЦЭМ!$F$33:$F$776,СВЦЭМ!$A$33:$A$776,$A212,СВЦЭМ!$B$33:$B$776,V$190)+'СЕТ СН'!$F$12</f>
        <v>153.08211611999999</v>
      </c>
      <c r="W212" s="36">
        <f>SUMIFS(СВЦЭМ!$F$33:$F$776,СВЦЭМ!$A$33:$A$776,$A212,СВЦЭМ!$B$33:$B$776,W$190)+'СЕТ СН'!$F$12</f>
        <v>150.55255495</v>
      </c>
      <c r="X212" s="36">
        <f>SUMIFS(СВЦЭМ!$F$33:$F$776,СВЦЭМ!$A$33:$A$776,$A212,СВЦЭМ!$B$33:$B$776,X$190)+'СЕТ СН'!$F$12</f>
        <v>153.54141473000001</v>
      </c>
      <c r="Y212" s="36">
        <f>SUMIFS(СВЦЭМ!$F$33:$F$776,СВЦЭМ!$A$33:$A$776,$A212,СВЦЭМ!$B$33:$B$776,Y$190)+'СЕТ СН'!$F$12</f>
        <v>160.20612011</v>
      </c>
    </row>
    <row r="213" spans="1:25" ht="15.75" x14ac:dyDescent="0.2">
      <c r="A213" s="35">
        <f t="shared" si="5"/>
        <v>43792</v>
      </c>
      <c r="B213" s="36">
        <f>SUMIFS(СВЦЭМ!$F$33:$F$776,СВЦЭМ!$A$33:$A$776,$A213,СВЦЭМ!$B$33:$B$776,B$190)+'СЕТ СН'!$F$12</f>
        <v>167.06930573</v>
      </c>
      <c r="C213" s="36">
        <f>SUMIFS(СВЦЭМ!$F$33:$F$776,СВЦЭМ!$A$33:$A$776,$A213,СВЦЭМ!$B$33:$B$776,C$190)+'СЕТ СН'!$F$12</f>
        <v>175.08462494</v>
      </c>
      <c r="D213" s="36">
        <f>SUMIFS(СВЦЭМ!$F$33:$F$776,СВЦЭМ!$A$33:$A$776,$A213,СВЦЭМ!$B$33:$B$776,D$190)+'СЕТ СН'!$F$12</f>
        <v>177.20849855</v>
      </c>
      <c r="E213" s="36">
        <f>SUMIFS(СВЦЭМ!$F$33:$F$776,СВЦЭМ!$A$33:$A$776,$A213,СВЦЭМ!$B$33:$B$776,E$190)+'СЕТ СН'!$F$12</f>
        <v>178.4840007</v>
      </c>
      <c r="F213" s="36">
        <f>SUMIFS(СВЦЭМ!$F$33:$F$776,СВЦЭМ!$A$33:$A$776,$A213,СВЦЭМ!$B$33:$B$776,F$190)+'СЕТ СН'!$F$12</f>
        <v>177.84477763000001</v>
      </c>
      <c r="G213" s="36">
        <f>SUMIFS(СВЦЭМ!$F$33:$F$776,СВЦЭМ!$A$33:$A$776,$A213,СВЦЭМ!$B$33:$B$776,G$190)+'СЕТ СН'!$F$12</f>
        <v>176.18882887000001</v>
      </c>
      <c r="H213" s="36">
        <f>SUMIFS(СВЦЭМ!$F$33:$F$776,СВЦЭМ!$A$33:$A$776,$A213,СВЦЭМ!$B$33:$B$776,H$190)+'СЕТ СН'!$F$12</f>
        <v>172.37384305</v>
      </c>
      <c r="I213" s="36">
        <f>SUMIFS(СВЦЭМ!$F$33:$F$776,СВЦЭМ!$A$33:$A$776,$A213,СВЦЭМ!$B$33:$B$776,I$190)+'СЕТ СН'!$F$12</f>
        <v>172.63685713000001</v>
      </c>
      <c r="J213" s="36">
        <f>SUMIFS(СВЦЭМ!$F$33:$F$776,СВЦЭМ!$A$33:$A$776,$A213,СВЦЭМ!$B$33:$B$776,J$190)+'СЕТ СН'!$F$12</f>
        <v>168.29123973</v>
      </c>
      <c r="K213" s="36">
        <f>SUMIFS(СВЦЭМ!$F$33:$F$776,СВЦЭМ!$A$33:$A$776,$A213,СВЦЭМ!$B$33:$B$776,K$190)+'СЕТ СН'!$F$12</f>
        <v>165.53994499000001</v>
      </c>
      <c r="L213" s="36">
        <f>SUMIFS(СВЦЭМ!$F$33:$F$776,СВЦЭМ!$A$33:$A$776,$A213,СВЦЭМ!$B$33:$B$776,L$190)+'СЕТ СН'!$F$12</f>
        <v>158.78650264000001</v>
      </c>
      <c r="M213" s="36">
        <f>SUMIFS(СВЦЭМ!$F$33:$F$776,СВЦЭМ!$A$33:$A$776,$A213,СВЦЭМ!$B$33:$B$776,M$190)+'СЕТ СН'!$F$12</f>
        <v>157.67466478</v>
      </c>
      <c r="N213" s="36">
        <f>SUMIFS(СВЦЭМ!$F$33:$F$776,СВЦЭМ!$A$33:$A$776,$A213,СВЦЭМ!$B$33:$B$776,N$190)+'СЕТ СН'!$F$12</f>
        <v>156.46051752</v>
      </c>
      <c r="O213" s="36">
        <f>SUMIFS(СВЦЭМ!$F$33:$F$776,СВЦЭМ!$A$33:$A$776,$A213,СВЦЭМ!$B$33:$B$776,O$190)+'СЕТ СН'!$F$12</f>
        <v>158.06595625</v>
      </c>
      <c r="P213" s="36">
        <f>SUMIFS(СВЦЭМ!$F$33:$F$776,СВЦЭМ!$A$33:$A$776,$A213,СВЦЭМ!$B$33:$B$776,P$190)+'СЕТ СН'!$F$12</f>
        <v>160.3404673</v>
      </c>
      <c r="Q213" s="36">
        <f>SUMIFS(СВЦЭМ!$F$33:$F$776,СВЦЭМ!$A$33:$A$776,$A213,СВЦЭМ!$B$33:$B$776,Q$190)+'СЕТ СН'!$F$12</f>
        <v>159.89974264</v>
      </c>
      <c r="R213" s="36">
        <f>SUMIFS(СВЦЭМ!$F$33:$F$776,СВЦЭМ!$A$33:$A$776,$A213,СВЦЭМ!$B$33:$B$776,R$190)+'СЕТ СН'!$F$12</f>
        <v>158.14650520999999</v>
      </c>
      <c r="S213" s="36">
        <f>SUMIFS(СВЦЭМ!$F$33:$F$776,СВЦЭМ!$A$33:$A$776,$A213,СВЦЭМ!$B$33:$B$776,S$190)+'СЕТ СН'!$F$12</f>
        <v>156.64125759000001</v>
      </c>
      <c r="T213" s="36">
        <f>SUMIFS(СВЦЭМ!$F$33:$F$776,СВЦЭМ!$A$33:$A$776,$A213,СВЦЭМ!$B$33:$B$776,T$190)+'СЕТ СН'!$F$12</f>
        <v>155.15944915</v>
      </c>
      <c r="U213" s="36">
        <f>SUMIFS(СВЦЭМ!$F$33:$F$776,СВЦЭМ!$A$33:$A$776,$A213,СВЦЭМ!$B$33:$B$776,U$190)+'СЕТ СН'!$F$12</f>
        <v>154.63280915999999</v>
      </c>
      <c r="V213" s="36">
        <f>SUMIFS(СВЦЭМ!$F$33:$F$776,СВЦЭМ!$A$33:$A$776,$A213,СВЦЭМ!$B$33:$B$776,V$190)+'СЕТ СН'!$F$12</f>
        <v>156.44933018</v>
      </c>
      <c r="W213" s="36">
        <f>SUMIFS(СВЦЭМ!$F$33:$F$776,СВЦЭМ!$A$33:$A$776,$A213,СВЦЭМ!$B$33:$B$776,W$190)+'СЕТ СН'!$F$12</f>
        <v>158.88383378</v>
      </c>
      <c r="X213" s="36">
        <f>SUMIFS(СВЦЭМ!$F$33:$F$776,СВЦЭМ!$A$33:$A$776,$A213,СВЦЭМ!$B$33:$B$776,X$190)+'СЕТ СН'!$F$12</f>
        <v>161.44864251000001</v>
      </c>
      <c r="Y213" s="36">
        <f>SUMIFS(СВЦЭМ!$F$33:$F$776,СВЦЭМ!$A$33:$A$776,$A213,СВЦЭМ!$B$33:$B$776,Y$190)+'СЕТ СН'!$F$12</f>
        <v>163.31052317999999</v>
      </c>
    </row>
    <row r="214" spans="1:25" ht="15.75" x14ac:dyDescent="0.2">
      <c r="A214" s="35">
        <f t="shared" si="5"/>
        <v>43793</v>
      </c>
      <c r="B214" s="36">
        <f>SUMIFS(СВЦЭМ!$F$33:$F$776,СВЦЭМ!$A$33:$A$776,$A214,СВЦЭМ!$B$33:$B$776,B$190)+'СЕТ СН'!$F$12</f>
        <v>159.00397254999999</v>
      </c>
      <c r="C214" s="36">
        <f>SUMIFS(СВЦЭМ!$F$33:$F$776,СВЦЭМ!$A$33:$A$776,$A214,СВЦЭМ!$B$33:$B$776,C$190)+'СЕТ СН'!$F$12</f>
        <v>162.19826662</v>
      </c>
      <c r="D214" s="36">
        <f>SUMIFS(СВЦЭМ!$F$33:$F$776,СВЦЭМ!$A$33:$A$776,$A214,СВЦЭМ!$B$33:$B$776,D$190)+'СЕТ СН'!$F$12</f>
        <v>173.88470398000001</v>
      </c>
      <c r="E214" s="36">
        <f>SUMIFS(СВЦЭМ!$F$33:$F$776,СВЦЭМ!$A$33:$A$776,$A214,СВЦЭМ!$B$33:$B$776,E$190)+'СЕТ СН'!$F$12</f>
        <v>178.60697263</v>
      </c>
      <c r="F214" s="36">
        <f>SUMIFS(СВЦЭМ!$F$33:$F$776,СВЦЭМ!$A$33:$A$776,$A214,СВЦЭМ!$B$33:$B$776,F$190)+'СЕТ СН'!$F$12</f>
        <v>179.39548105</v>
      </c>
      <c r="G214" s="36">
        <f>SUMIFS(СВЦЭМ!$F$33:$F$776,СВЦЭМ!$A$33:$A$776,$A214,СВЦЭМ!$B$33:$B$776,G$190)+'СЕТ СН'!$F$12</f>
        <v>179.44332266999999</v>
      </c>
      <c r="H214" s="36">
        <f>SUMIFS(СВЦЭМ!$F$33:$F$776,СВЦЭМ!$A$33:$A$776,$A214,СВЦЭМ!$B$33:$B$776,H$190)+'СЕТ СН'!$F$12</f>
        <v>177.12456143</v>
      </c>
      <c r="I214" s="36">
        <f>SUMIFS(СВЦЭМ!$F$33:$F$776,СВЦЭМ!$A$33:$A$776,$A214,СВЦЭМ!$B$33:$B$776,I$190)+'СЕТ СН'!$F$12</f>
        <v>175.22899878999999</v>
      </c>
      <c r="J214" s="36">
        <f>SUMIFS(СВЦЭМ!$F$33:$F$776,СВЦЭМ!$A$33:$A$776,$A214,СВЦЭМ!$B$33:$B$776,J$190)+'СЕТ СН'!$F$12</f>
        <v>170.03013486</v>
      </c>
      <c r="K214" s="36">
        <f>SUMIFS(СВЦЭМ!$F$33:$F$776,СВЦЭМ!$A$33:$A$776,$A214,СВЦЭМ!$B$33:$B$776,K$190)+'СЕТ СН'!$F$12</f>
        <v>168.58286992000001</v>
      </c>
      <c r="L214" s="36">
        <f>SUMIFS(СВЦЭМ!$F$33:$F$776,СВЦЭМ!$A$33:$A$776,$A214,СВЦЭМ!$B$33:$B$776,L$190)+'СЕТ СН'!$F$12</f>
        <v>159.59322405</v>
      </c>
      <c r="M214" s="36">
        <f>SUMIFS(СВЦЭМ!$F$33:$F$776,СВЦЭМ!$A$33:$A$776,$A214,СВЦЭМ!$B$33:$B$776,M$190)+'СЕТ СН'!$F$12</f>
        <v>157.20464752999999</v>
      </c>
      <c r="N214" s="36">
        <f>SUMIFS(СВЦЭМ!$F$33:$F$776,СВЦЭМ!$A$33:$A$776,$A214,СВЦЭМ!$B$33:$B$776,N$190)+'СЕТ СН'!$F$12</f>
        <v>155.20563433999999</v>
      </c>
      <c r="O214" s="36">
        <f>SUMIFS(СВЦЭМ!$F$33:$F$776,СВЦЭМ!$A$33:$A$776,$A214,СВЦЭМ!$B$33:$B$776,O$190)+'СЕТ СН'!$F$12</f>
        <v>155.18646967000001</v>
      </c>
      <c r="P214" s="36">
        <f>SUMIFS(СВЦЭМ!$F$33:$F$776,СВЦЭМ!$A$33:$A$776,$A214,СВЦЭМ!$B$33:$B$776,P$190)+'СЕТ СН'!$F$12</f>
        <v>156.67334658999999</v>
      </c>
      <c r="Q214" s="36">
        <f>SUMIFS(СВЦЭМ!$F$33:$F$776,СВЦЭМ!$A$33:$A$776,$A214,СВЦЭМ!$B$33:$B$776,Q$190)+'СЕТ СН'!$F$12</f>
        <v>154.32050018000001</v>
      </c>
      <c r="R214" s="36">
        <f>SUMIFS(СВЦЭМ!$F$33:$F$776,СВЦЭМ!$A$33:$A$776,$A214,СВЦЭМ!$B$33:$B$776,R$190)+'СЕТ СН'!$F$12</f>
        <v>158.82701445000001</v>
      </c>
      <c r="S214" s="36">
        <f>SUMIFS(СВЦЭМ!$F$33:$F$776,СВЦЭМ!$A$33:$A$776,$A214,СВЦЭМ!$B$33:$B$776,S$190)+'СЕТ СН'!$F$12</f>
        <v>161.14333126</v>
      </c>
      <c r="T214" s="36">
        <f>SUMIFS(СВЦЭМ!$F$33:$F$776,СВЦЭМ!$A$33:$A$776,$A214,СВЦЭМ!$B$33:$B$776,T$190)+'СЕТ СН'!$F$12</f>
        <v>159.66888718000001</v>
      </c>
      <c r="U214" s="36">
        <f>SUMIFS(СВЦЭМ!$F$33:$F$776,СВЦЭМ!$A$33:$A$776,$A214,СВЦЭМ!$B$33:$B$776,U$190)+'СЕТ СН'!$F$12</f>
        <v>161.92960027000001</v>
      </c>
      <c r="V214" s="36">
        <f>SUMIFS(СВЦЭМ!$F$33:$F$776,СВЦЭМ!$A$33:$A$776,$A214,СВЦЭМ!$B$33:$B$776,V$190)+'СЕТ СН'!$F$12</f>
        <v>161.19828027</v>
      </c>
      <c r="W214" s="36">
        <f>SUMIFS(СВЦЭМ!$F$33:$F$776,СВЦЭМ!$A$33:$A$776,$A214,СВЦЭМ!$B$33:$B$776,W$190)+'СЕТ СН'!$F$12</f>
        <v>161.17957465000001</v>
      </c>
      <c r="X214" s="36">
        <f>SUMIFS(СВЦЭМ!$F$33:$F$776,СВЦЭМ!$A$33:$A$776,$A214,СВЦЭМ!$B$33:$B$776,X$190)+'СЕТ СН'!$F$12</f>
        <v>160.95318107</v>
      </c>
      <c r="Y214" s="36">
        <f>SUMIFS(СВЦЭМ!$F$33:$F$776,СВЦЭМ!$A$33:$A$776,$A214,СВЦЭМ!$B$33:$B$776,Y$190)+'СЕТ СН'!$F$12</f>
        <v>166.17878132999999</v>
      </c>
    </row>
    <row r="215" spans="1:25" ht="15.75" x14ac:dyDescent="0.2">
      <c r="A215" s="35">
        <f t="shared" si="5"/>
        <v>43794</v>
      </c>
      <c r="B215" s="36">
        <f>SUMIFS(СВЦЭМ!$F$33:$F$776,СВЦЭМ!$A$33:$A$776,$A215,СВЦЭМ!$B$33:$B$776,B$190)+'СЕТ СН'!$F$12</f>
        <v>174.21805334999999</v>
      </c>
      <c r="C215" s="36">
        <f>SUMIFS(СВЦЭМ!$F$33:$F$776,СВЦЭМ!$A$33:$A$776,$A215,СВЦЭМ!$B$33:$B$776,C$190)+'СЕТ СН'!$F$12</f>
        <v>178.69122963000001</v>
      </c>
      <c r="D215" s="36">
        <f>SUMIFS(СВЦЭМ!$F$33:$F$776,СВЦЭМ!$A$33:$A$776,$A215,СВЦЭМ!$B$33:$B$776,D$190)+'СЕТ СН'!$F$12</f>
        <v>186.47628109999999</v>
      </c>
      <c r="E215" s="36">
        <f>SUMIFS(СВЦЭМ!$F$33:$F$776,СВЦЭМ!$A$33:$A$776,$A215,СВЦЭМ!$B$33:$B$776,E$190)+'СЕТ СН'!$F$12</f>
        <v>187.86528935999999</v>
      </c>
      <c r="F215" s="36">
        <f>SUMIFS(СВЦЭМ!$F$33:$F$776,СВЦЭМ!$A$33:$A$776,$A215,СВЦЭМ!$B$33:$B$776,F$190)+'СЕТ СН'!$F$12</f>
        <v>184.58109808</v>
      </c>
      <c r="G215" s="36">
        <f>SUMIFS(СВЦЭМ!$F$33:$F$776,СВЦЭМ!$A$33:$A$776,$A215,СВЦЭМ!$B$33:$B$776,G$190)+'СЕТ СН'!$F$12</f>
        <v>184.49080849000001</v>
      </c>
      <c r="H215" s="36">
        <f>SUMIFS(СВЦЭМ!$F$33:$F$776,СВЦЭМ!$A$33:$A$776,$A215,СВЦЭМ!$B$33:$B$776,H$190)+'СЕТ СН'!$F$12</f>
        <v>176.16778866999999</v>
      </c>
      <c r="I215" s="36">
        <f>SUMIFS(СВЦЭМ!$F$33:$F$776,СВЦЭМ!$A$33:$A$776,$A215,СВЦЭМ!$B$33:$B$776,I$190)+'СЕТ СН'!$F$12</f>
        <v>172.88519474</v>
      </c>
      <c r="J215" s="36">
        <f>SUMIFS(СВЦЭМ!$F$33:$F$776,СВЦЭМ!$A$33:$A$776,$A215,СВЦЭМ!$B$33:$B$776,J$190)+'СЕТ СН'!$F$12</f>
        <v>169.33722967</v>
      </c>
      <c r="K215" s="36">
        <f>SUMIFS(СВЦЭМ!$F$33:$F$776,СВЦЭМ!$A$33:$A$776,$A215,СВЦЭМ!$B$33:$B$776,K$190)+'СЕТ СН'!$F$12</f>
        <v>167.23331596</v>
      </c>
      <c r="L215" s="36">
        <f>SUMIFS(СВЦЭМ!$F$33:$F$776,СВЦЭМ!$A$33:$A$776,$A215,СВЦЭМ!$B$33:$B$776,L$190)+'СЕТ СН'!$F$12</f>
        <v>158.76856878000001</v>
      </c>
      <c r="M215" s="36">
        <f>SUMIFS(СВЦЭМ!$F$33:$F$776,СВЦЭМ!$A$33:$A$776,$A215,СВЦЭМ!$B$33:$B$776,M$190)+'СЕТ СН'!$F$12</f>
        <v>158.81580251</v>
      </c>
      <c r="N215" s="36">
        <f>SUMIFS(СВЦЭМ!$F$33:$F$776,СВЦЭМ!$A$33:$A$776,$A215,СВЦЭМ!$B$33:$B$776,N$190)+'СЕТ СН'!$F$12</f>
        <v>156.55111088999999</v>
      </c>
      <c r="O215" s="36">
        <f>SUMIFS(СВЦЭМ!$F$33:$F$776,СВЦЭМ!$A$33:$A$776,$A215,СВЦЭМ!$B$33:$B$776,O$190)+'СЕТ СН'!$F$12</f>
        <v>158.17208339999999</v>
      </c>
      <c r="P215" s="36">
        <f>SUMIFS(СВЦЭМ!$F$33:$F$776,СВЦЭМ!$A$33:$A$776,$A215,СВЦЭМ!$B$33:$B$776,P$190)+'СЕТ СН'!$F$12</f>
        <v>159.80564892000001</v>
      </c>
      <c r="Q215" s="36">
        <f>SUMIFS(СВЦЭМ!$F$33:$F$776,СВЦЭМ!$A$33:$A$776,$A215,СВЦЭМ!$B$33:$B$776,Q$190)+'СЕТ СН'!$F$12</f>
        <v>154.67599744</v>
      </c>
      <c r="R215" s="36">
        <f>SUMIFS(СВЦЭМ!$F$33:$F$776,СВЦЭМ!$A$33:$A$776,$A215,СВЦЭМ!$B$33:$B$776,R$190)+'СЕТ СН'!$F$12</f>
        <v>157.29135414999999</v>
      </c>
      <c r="S215" s="36">
        <f>SUMIFS(СВЦЭМ!$F$33:$F$776,СВЦЭМ!$A$33:$A$776,$A215,СВЦЭМ!$B$33:$B$776,S$190)+'СЕТ СН'!$F$12</f>
        <v>156.58531758000001</v>
      </c>
      <c r="T215" s="36">
        <f>SUMIFS(СВЦЭМ!$F$33:$F$776,СВЦЭМ!$A$33:$A$776,$A215,СВЦЭМ!$B$33:$B$776,T$190)+'СЕТ СН'!$F$12</f>
        <v>155.50957395</v>
      </c>
      <c r="U215" s="36">
        <f>SUMIFS(СВЦЭМ!$F$33:$F$776,СВЦЭМ!$A$33:$A$776,$A215,СВЦЭМ!$B$33:$B$776,U$190)+'СЕТ СН'!$F$12</f>
        <v>157.15008613000001</v>
      </c>
      <c r="V215" s="36">
        <f>SUMIFS(СВЦЭМ!$F$33:$F$776,СВЦЭМ!$A$33:$A$776,$A215,СВЦЭМ!$B$33:$B$776,V$190)+'СЕТ СН'!$F$12</f>
        <v>158.60695619000001</v>
      </c>
      <c r="W215" s="36">
        <f>SUMIFS(СВЦЭМ!$F$33:$F$776,СВЦЭМ!$A$33:$A$776,$A215,СВЦЭМ!$B$33:$B$776,W$190)+'СЕТ СН'!$F$12</f>
        <v>163.4643087</v>
      </c>
      <c r="X215" s="36">
        <f>SUMIFS(СВЦЭМ!$F$33:$F$776,СВЦЭМ!$A$33:$A$776,$A215,СВЦЭМ!$B$33:$B$776,X$190)+'СЕТ СН'!$F$12</f>
        <v>165.79059176000001</v>
      </c>
      <c r="Y215" s="36">
        <f>SUMIFS(СВЦЭМ!$F$33:$F$776,СВЦЭМ!$A$33:$A$776,$A215,СВЦЭМ!$B$33:$B$776,Y$190)+'СЕТ СН'!$F$12</f>
        <v>169.02289203999999</v>
      </c>
    </row>
    <row r="216" spans="1:25" ht="15.75" x14ac:dyDescent="0.2">
      <c r="A216" s="35">
        <f t="shared" si="5"/>
        <v>43795</v>
      </c>
      <c r="B216" s="36">
        <f>SUMIFS(СВЦЭМ!$F$33:$F$776,СВЦЭМ!$A$33:$A$776,$A216,СВЦЭМ!$B$33:$B$776,B$190)+'СЕТ СН'!$F$12</f>
        <v>179.38293318999999</v>
      </c>
      <c r="C216" s="36">
        <f>SUMIFS(СВЦЭМ!$F$33:$F$776,СВЦЭМ!$A$33:$A$776,$A216,СВЦЭМ!$B$33:$B$776,C$190)+'СЕТ СН'!$F$12</f>
        <v>181.95533216999999</v>
      </c>
      <c r="D216" s="36">
        <f>SUMIFS(СВЦЭМ!$F$33:$F$776,СВЦЭМ!$A$33:$A$776,$A216,СВЦЭМ!$B$33:$B$776,D$190)+'СЕТ СН'!$F$12</f>
        <v>184.83890030000001</v>
      </c>
      <c r="E216" s="36">
        <f>SUMIFS(СВЦЭМ!$F$33:$F$776,СВЦЭМ!$A$33:$A$776,$A216,СВЦЭМ!$B$33:$B$776,E$190)+'СЕТ СН'!$F$12</f>
        <v>185.60370491</v>
      </c>
      <c r="F216" s="36">
        <f>SUMIFS(СВЦЭМ!$F$33:$F$776,СВЦЭМ!$A$33:$A$776,$A216,СВЦЭМ!$B$33:$B$776,F$190)+'СЕТ СН'!$F$12</f>
        <v>183.26717963999999</v>
      </c>
      <c r="G216" s="36">
        <f>SUMIFS(СВЦЭМ!$F$33:$F$776,СВЦЭМ!$A$33:$A$776,$A216,СВЦЭМ!$B$33:$B$776,G$190)+'СЕТ СН'!$F$12</f>
        <v>182.58382201000001</v>
      </c>
      <c r="H216" s="36">
        <f>SUMIFS(СВЦЭМ!$F$33:$F$776,СВЦЭМ!$A$33:$A$776,$A216,СВЦЭМ!$B$33:$B$776,H$190)+'СЕТ СН'!$F$12</f>
        <v>177.3121649</v>
      </c>
      <c r="I216" s="36">
        <f>SUMIFS(СВЦЭМ!$F$33:$F$776,СВЦЭМ!$A$33:$A$776,$A216,СВЦЭМ!$B$33:$B$776,I$190)+'СЕТ СН'!$F$12</f>
        <v>176.46822617000001</v>
      </c>
      <c r="J216" s="36">
        <f>SUMIFS(СВЦЭМ!$F$33:$F$776,СВЦЭМ!$A$33:$A$776,$A216,СВЦЭМ!$B$33:$B$776,J$190)+'СЕТ СН'!$F$12</f>
        <v>168.28320228999999</v>
      </c>
      <c r="K216" s="36">
        <f>SUMIFS(СВЦЭМ!$F$33:$F$776,СВЦЭМ!$A$33:$A$776,$A216,СВЦЭМ!$B$33:$B$776,K$190)+'СЕТ СН'!$F$12</f>
        <v>164.74686822999999</v>
      </c>
      <c r="L216" s="36">
        <f>SUMIFS(СВЦЭМ!$F$33:$F$776,СВЦЭМ!$A$33:$A$776,$A216,СВЦЭМ!$B$33:$B$776,L$190)+'СЕТ СН'!$F$12</f>
        <v>157.49645977</v>
      </c>
      <c r="M216" s="36">
        <f>SUMIFS(СВЦЭМ!$F$33:$F$776,СВЦЭМ!$A$33:$A$776,$A216,СВЦЭМ!$B$33:$B$776,M$190)+'СЕТ СН'!$F$12</f>
        <v>157.56264769000001</v>
      </c>
      <c r="N216" s="36">
        <f>SUMIFS(СВЦЭМ!$F$33:$F$776,СВЦЭМ!$A$33:$A$776,$A216,СВЦЭМ!$B$33:$B$776,N$190)+'СЕТ СН'!$F$12</f>
        <v>154.87342200000001</v>
      </c>
      <c r="O216" s="36">
        <f>SUMIFS(СВЦЭМ!$F$33:$F$776,СВЦЭМ!$A$33:$A$776,$A216,СВЦЭМ!$B$33:$B$776,O$190)+'СЕТ СН'!$F$12</f>
        <v>156.88498885000001</v>
      </c>
      <c r="P216" s="36">
        <f>SUMIFS(СВЦЭМ!$F$33:$F$776,СВЦЭМ!$A$33:$A$776,$A216,СВЦЭМ!$B$33:$B$776,P$190)+'СЕТ СН'!$F$12</f>
        <v>158.97539735999999</v>
      </c>
      <c r="Q216" s="36">
        <f>SUMIFS(СВЦЭМ!$F$33:$F$776,СВЦЭМ!$A$33:$A$776,$A216,СВЦЭМ!$B$33:$B$776,Q$190)+'СЕТ СН'!$F$12</f>
        <v>157.9611654</v>
      </c>
      <c r="R216" s="36">
        <f>SUMIFS(СВЦЭМ!$F$33:$F$776,СВЦЭМ!$A$33:$A$776,$A216,СВЦЭМ!$B$33:$B$776,R$190)+'СЕТ СН'!$F$12</f>
        <v>161.94928164000001</v>
      </c>
      <c r="S216" s="36">
        <f>SUMIFS(СВЦЭМ!$F$33:$F$776,СВЦЭМ!$A$33:$A$776,$A216,СВЦЭМ!$B$33:$B$776,S$190)+'СЕТ СН'!$F$12</f>
        <v>162.39181368000001</v>
      </c>
      <c r="T216" s="36">
        <f>SUMIFS(СВЦЭМ!$F$33:$F$776,СВЦЭМ!$A$33:$A$776,$A216,СВЦЭМ!$B$33:$B$776,T$190)+'СЕТ СН'!$F$12</f>
        <v>158.33489986999999</v>
      </c>
      <c r="U216" s="36">
        <f>SUMIFS(СВЦЭМ!$F$33:$F$776,СВЦЭМ!$A$33:$A$776,$A216,СВЦЭМ!$B$33:$B$776,U$190)+'СЕТ СН'!$F$12</f>
        <v>157.36135791000001</v>
      </c>
      <c r="V216" s="36">
        <f>SUMIFS(СВЦЭМ!$F$33:$F$776,СВЦЭМ!$A$33:$A$776,$A216,СВЦЭМ!$B$33:$B$776,V$190)+'СЕТ СН'!$F$12</f>
        <v>160.22172516000001</v>
      </c>
      <c r="W216" s="36">
        <f>SUMIFS(СВЦЭМ!$F$33:$F$776,СВЦЭМ!$A$33:$A$776,$A216,СВЦЭМ!$B$33:$B$776,W$190)+'СЕТ СН'!$F$12</f>
        <v>166.74173759999999</v>
      </c>
      <c r="X216" s="36">
        <f>SUMIFS(СВЦЭМ!$F$33:$F$776,СВЦЭМ!$A$33:$A$776,$A216,СВЦЭМ!$B$33:$B$776,X$190)+'СЕТ СН'!$F$12</f>
        <v>167.34504731000001</v>
      </c>
      <c r="Y216" s="36">
        <f>SUMIFS(СВЦЭМ!$F$33:$F$776,СВЦЭМ!$A$33:$A$776,$A216,СВЦЭМ!$B$33:$B$776,Y$190)+'СЕТ СН'!$F$12</f>
        <v>172.34489499</v>
      </c>
    </row>
    <row r="217" spans="1:25" ht="15.75" x14ac:dyDescent="0.2">
      <c r="A217" s="35">
        <f t="shared" si="5"/>
        <v>43796</v>
      </c>
      <c r="B217" s="36">
        <f>SUMIFS(СВЦЭМ!$F$33:$F$776,СВЦЭМ!$A$33:$A$776,$A217,СВЦЭМ!$B$33:$B$776,B$190)+'СЕТ СН'!$F$12</f>
        <v>180.92189162</v>
      </c>
      <c r="C217" s="36">
        <f>SUMIFS(СВЦЭМ!$F$33:$F$776,СВЦЭМ!$A$33:$A$776,$A217,СВЦЭМ!$B$33:$B$776,C$190)+'СЕТ СН'!$F$12</f>
        <v>183.99789092</v>
      </c>
      <c r="D217" s="36">
        <f>SUMIFS(СВЦЭМ!$F$33:$F$776,СВЦЭМ!$A$33:$A$776,$A217,СВЦЭМ!$B$33:$B$776,D$190)+'СЕТ СН'!$F$12</f>
        <v>190.00677095</v>
      </c>
      <c r="E217" s="36">
        <f>SUMIFS(СВЦЭМ!$F$33:$F$776,СВЦЭМ!$A$33:$A$776,$A217,СВЦЭМ!$B$33:$B$776,E$190)+'СЕТ СН'!$F$12</f>
        <v>189.82975106999999</v>
      </c>
      <c r="F217" s="36">
        <f>SUMIFS(СВЦЭМ!$F$33:$F$776,СВЦЭМ!$A$33:$A$776,$A217,СВЦЭМ!$B$33:$B$776,F$190)+'СЕТ СН'!$F$12</f>
        <v>188.87608552</v>
      </c>
      <c r="G217" s="36">
        <f>SUMIFS(СВЦЭМ!$F$33:$F$776,СВЦЭМ!$A$33:$A$776,$A217,СВЦЭМ!$B$33:$B$776,G$190)+'СЕТ СН'!$F$12</f>
        <v>186.13351896</v>
      </c>
      <c r="H217" s="36">
        <f>SUMIFS(СВЦЭМ!$F$33:$F$776,СВЦЭМ!$A$33:$A$776,$A217,СВЦЭМ!$B$33:$B$776,H$190)+'СЕТ СН'!$F$12</f>
        <v>180.16200617000001</v>
      </c>
      <c r="I217" s="36">
        <f>SUMIFS(СВЦЭМ!$F$33:$F$776,СВЦЭМ!$A$33:$A$776,$A217,СВЦЭМ!$B$33:$B$776,I$190)+'СЕТ СН'!$F$12</f>
        <v>182.09142072</v>
      </c>
      <c r="J217" s="36">
        <f>SUMIFS(СВЦЭМ!$F$33:$F$776,СВЦЭМ!$A$33:$A$776,$A217,СВЦЭМ!$B$33:$B$776,J$190)+'СЕТ СН'!$F$12</f>
        <v>175.41047807000001</v>
      </c>
      <c r="K217" s="36">
        <f>SUMIFS(СВЦЭМ!$F$33:$F$776,СВЦЭМ!$A$33:$A$776,$A217,СВЦЭМ!$B$33:$B$776,K$190)+'СЕТ СН'!$F$12</f>
        <v>172.76212389</v>
      </c>
      <c r="L217" s="36">
        <f>SUMIFS(СВЦЭМ!$F$33:$F$776,СВЦЭМ!$A$33:$A$776,$A217,СВЦЭМ!$B$33:$B$776,L$190)+'СЕТ СН'!$F$12</f>
        <v>165.53856402</v>
      </c>
      <c r="M217" s="36">
        <f>SUMIFS(СВЦЭМ!$F$33:$F$776,СВЦЭМ!$A$33:$A$776,$A217,СВЦЭМ!$B$33:$B$776,M$190)+'СЕТ СН'!$F$12</f>
        <v>163.27405522999999</v>
      </c>
      <c r="N217" s="36">
        <f>SUMIFS(СВЦЭМ!$F$33:$F$776,СВЦЭМ!$A$33:$A$776,$A217,СВЦЭМ!$B$33:$B$776,N$190)+'СЕТ СН'!$F$12</f>
        <v>161.01988742</v>
      </c>
      <c r="O217" s="36">
        <f>SUMIFS(СВЦЭМ!$F$33:$F$776,СВЦЭМ!$A$33:$A$776,$A217,СВЦЭМ!$B$33:$B$776,O$190)+'СЕТ СН'!$F$12</f>
        <v>164.02410280999999</v>
      </c>
      <c r="P217" s="36">
        <f>SUMIFS(СВЦЭМ!$F$33:$F$776,СВЦЭМ!$A$33:$A$776,$A217,СВЦЭМ!$B$33:$B$776,P$190)+'СЕТ СН'!$F$12</f>
        <v>165.68808405999999</v>
      </c>
      <c r="Q217" s="36">
        <f>SUMIFS(СВЦЭМ!$F$33:$F$776,СВЦЭМ!$A$33:$A$776,$A217,СВЦЭМ!$B$33:$B$776,Q$190)+'СЕТ СН'!$F$12</f>
        <v>162.37679793999999</v>
      </c>
      <c r="R217" s="36">
        <f>SUMIFS(СВЦЭМ!$F$33:$F$776,СВЦЭМ!$A$33:$A$776,$A217,СВЦЭМ!$B$33:$B$776,R$190)+'СЕТ СН'!$F$12</f>
        <v>162.9263488</v>
      </c>
      <c r="S217" s="36">
        <f>SUMIFS(СВЦЭМ!$F$33:$F$776,СВЦЭМ!$A$33:$A$776,$A217,СВЦЭМ!$B$33:$B$776,S$190)+'СЕТ СН'!$F$12</f>
        <v>165.66991308999999</v>
      </c>
      <c r="T217" s="36">
        <f>SUMIFS(СВЦЭМ!$F$33:$F$776,СВЦЭМ!$A$33:$A$776,$A217,СВЦЭМ!$B$33:$B$776,T$190)+'СЕТ СН'!$F$12</f>
        <v>161.81893065</v>
      </c>
      <c r="U217" s="36">
        <f>SUMIFS(СВЦЭМ!$F$33:$F$776,СВЦЭМ!$A$33:$A$776,$A217,СВЦЭМ!$B$33:$B$776,U$190)+'СЕТ СН'!$F$12</f>
        <v>160.94735517000001</v>
      </c>
      <c r="V217" s="36">
        <f>SUMIFS(СВЦЭМ!$F$33:$F$776,СВЦЭМ!$A$33:$A$776,$A217,СВЦЭМ!$B$33:$B$776,V$190)+'СЕТ СН'!$F$12</f>
        <v>161.60310476999999</v>
      </c>
      <c r="W217" s="36">
        <f>SUMIFS(СВЦЭМ!$F$33:$F$776,СВЦЭМ!$A$33:$A$776,$A217,СВЦЭМ!$B$33:$B$776,W$190)+'СЕТ СН'!$F$12</f>
        <v>162.07502366</v>
      </c>
      <c r="X217" s="36">
        <f>SUMIFS(СВЦЭМ!$F$33:$F$776,СВЦЭМ!$A$33:$A$776,$A217,СВЦЭМ!$B$33:$B$776,X$190)+'СЕТ СН'!$F$12</f>
        <v>164.40133082</v>
      </c>
      <c r="Y217" s="36">
        <f>SUMIFS(СВЦЭМ!$F$33:$F$776,СВЦЭМ!$A$33:$A$776,$A217,СВЦЭМ!$B$33:$B$776,Y$190)+'СЕТ СН'!$F$12</f>
        <v>169.14851053000001</v>
      </c>
    </row>
    <row r="218" spans="1:25" ht="15.75" x14ac:dyDescent="0.2">
      <c r="A218" s="35">
        <f t="shared" si="5"/>
        <v>43797</v>
      </c>
      <c r="B218" s="36">
        <f>SUMIFS(СВЦЭМ!$F$33:$F$776,СВЦЭМ!$A$33:$A$776,$A218,СВЦЭМ!$B$33:$B$776,B$190)+'СЕТ СН'!$F$12</f>
        <v>185.22435314000001</v>
      </c>
      <c r="C218" s="36">
        <f>SUMIFS(СВЦЭМ!$F$33:$F$776,СВЦЭМ!$A$33:$A$776,$A218,СВЦЭМ!$B$33:$B$776,C$190)+'СЕТ СН'!$F$12</f>
        <v>189.83297213</v>
      </c>
      <c r="D218" s="36">
        <f>SUMIFS(СВЦЭМ!$F$33:$F$776,СВЦЭМ!$A$33:$A$776,$A218,СВЦЭМ!$B$33:$B$776,D$190)+'СЕТ СН'!$F$12</f>
        <v>198.04617683000001</v>
      </c>
      <c r="E218" s="36">
        <f>SUMIFS(СВЦЭМ!$F$33:$F$776,СВЦЭМ!$A$33:$A$776,$A218,СВЦЭМ!$B$33:$B$776,E$190)+'СЕТ СН'!$F$12</f>
        <v>194.87015869999999</v>
      </c>
      <c r="F218" s="36">
        <f>SUMIFS(СВЦЭМ!$F$33:$F$776,СВЦЭМ!$A$33:$A$776,$A218,СВЦЭМ!$B$33:$B$776,F$190)+'СЕТ СН'!$F$12</f>
        <v>192.85590427</v>
      </c>
      <c r="G218" s="36">
        <f>SUMIFS(СВЦЭМ!$F$33:$F$776,СВЦЭМ!$A$33:$A$776,$A218,СВЦЭМ!$B$33:$B$776,G$190)+'СЕТ СН'!$F$12</f>
        <v>192.23703433</v>
      </c>
      <c r="H218" s="36">
        <f>SUMIFS(СВЦЭМ!$F$33:$F$776,СВЦЭМ!$A$33:$A$776,$A218,СВЦЭМ!$B$33:$B$776,H$190)+'СЕТ СН'!$F$12</f>
        <v>186.82396557999999</v>
      </c>
      <c r="I218" s="36">
        <f>SUMIFS(СВЦЭМ!$F$33:$F$776,СВЦЭМ!$A$33:$A$776,$A218,СВЦЭМ!$B$33:$B$776,I$190)+'СЕТ СН'!$F$12</f>
        <v>183.13037743000001</v>
      </c>
      <c r="J218" s="36">
        <f>SUMIFS(СВЦЭМ!$F$33:$F$776,СВЦЭМ!$A$33:$A$776,$A218,СВЦЭМ!$B$33:$B$776,J$190)+'СЕТ СН'!$F$12</f>
        <v>179.73582704</v>
      </c>
      <c r="K218" s="36">
        <f>SUMIFS(СВЦЭМ!$F$33:$F$776,СВЦЭМ!$A$33:$A$776,$A218,СВЦЭМ!$B$33:$B$776,K$190)+'СЕТ СН'!$F$12</f>
        <v>176.41622261000001</v>
      </c>
      <c r="L218" s="36">
        <f>SUMIFS(СВЦЭМ!$F$33:$F$776,СВЦЭМ!$A$33:$A$776,$A218,СВЦЭМ!$B$33:$B$776,L$190)+'СЕТ СН'!$F$12</f>
        <v>169.59431061000001</v>
      </c>
      <c r="M218" s="36">
        <f>SUMIFS(СВЦЭМ!$F$33:$F$776,СВЦЭМ!$A$33:$A$776,$A218,СВЦЭМ!$B$33:$B$776,M$190)+'СЕТ СН'!$F$12</f>
        <v>166.64981718000001</v>
      </c>
      <c r="N218" s="36">
        <f>SUMIFS(СВЦЭМ!$F$33:$F$776,СВЦЭМ!$A$33:$A$776,$A218,СВЦЭМ!$B$33:$B$776,N$190)+'СЕТ СН'!$F$12</f>
        <v>165.78560035999999</v>
      </c>
      <c r="O218" s="36">
        <f>SUMIFS(СВЦЭМ!$F$33:$F$776,СВЦЭМ!$A$33:$A$776,$A218,СВЦЭМ!$B$33:$B$776,O$190)+'СЕТ СН'!$F$12</f>
        <v>166.93078206999999</v>
      </c>
      <c r="P218" s="36">
        <f>SUMIFS(СВЦЭМ!$F$33:$F$776,СВЦЭМ!$A$33:$A$776,$A218,СВЦЭМ!$B$33:$B$776,P$190)+'СЕТ СН'!$F$12</f>
        <v>167.88104962</v>
      </c>
      <c r="Q218" s="36">
        <f>SUMIFS(СВЦЭМ!$F$33:$F$776,СВЦЭМ!$A$33:$A$776,$A218,СВЦЭМ!$B$33:$B$776,Q$190)+'СЕТ СН'!$F$12</f>
        <v>165.16987126000001</v>
      </c>
      <c r="R218" s="36">
        <f>SUMIFS(СВЦЭМ!$F$33:$F$776,СВЦЭМ!$A$33:$A$776,$A218,СВЦЭМ!$B$33:$B$776,R$190)+'СЕТ СН'!$F$12</f>
        <v>167.22597447000001</v>
      </c>
      <c r="S218" s="36">
        <f>SUMIFS(СВЦЭМ!$F$33:$F$776,СВЦЭМ!$A$33:$A$776,$A218,СВЦЭМ!$B$33:$B$776,S$190)+'СЕТ СН'!$F$12</f>
        <v>167.31336683000001</v>
      </c>
      <c r="T218" s="36">
        <f>SUMIFS(СВЦЭМ!$F$33:$F$776,СВЦЭМ!$A$33:$A$776,$A218,СВЦЭМ!$B$33:$B$776,T$190)+'СЕТ СН'!$F$12</f>
        <v>166.95964878999999</v>
      </c>
      <c r="U218" s="36">
        <f>SUMIFS(СВЦЭМ!$F$33:$F$776,СВЦЭМ!$A$33:$A$776,$A218,СВЦЭМ!$B$33:$B$776,U$190)+'СЕТ СН'!$F$12</f>
        <v>163.45878407000001</v>
      </c>
      <c r="V218" s="36">
        <f>SUMIFS(СВЦЭМ!$F$33:$F$776,СВЦЭМ!$A$33:$A$776,$A218,СВЦЭМ!$B$33:$B$776,V$190)+'СЕТ СН'!$F$12</f>
        <v>161.19061456</v>
      </c>
      <c r="W218" s="36">
        <f>SUMIFS(СВЦЭМ!$F$33:$F$776,СВЦЭМ!$A$33:$A$776,$A218,СВЦЭМ!$B$33:$B$776,W$190)+'СЕТ СН'!$F$12</f>
        <v>161.97302059</v>
      </c>
      <c r="X218" s="36">
        <f>SUMIFS(СВЦЭМ!$F$33:$F$776,СВЦЭМ!$A$33:$A$776,$A218,СВЦЭМ!$B$33:$B$776,X$190)+'СЕТ СН'!$F$12</f>
        <v>154.88085713000001</v>
      </c>
      <c r="Y218" s="36">
        <f>SUMIFS(СВЦЭМ!$F$33:$F$776,СВЦЭМ!$A$33:$A$776,$A218,СВЦЭМ!$B$33:$B$776,Y$190)+'СЕТ СН'!$F$12</f>
        <v>157.82946118999999</v>
      </c>
    </row>
    <row r="219" spans="1:25" ht="15.75" x14ac:dyDescent="0.2">
      <c r="A219" s="35">
        <f t="shared" si="5"/>
        <v>43798</v>
      </c>
      <c r="B219" s="36">
        <f>SUMIFS(СВЦЭМ!$F$33:$F$776,СВЦЭМ!$A$33:$A$776,$A219,СВЦЭМ!$B$33:$B$776,B$190)+'СЕТ СН'!$F$12</f>
        <v>174.24714312</v>
      </c>
      <c r="C219" s="36">
        <f>SUMIFS(СВЦЭМ!$F$33:$F$776,СВЦЭМ!$A$33:$A$776,$A219,СВЦЭМ!$B$33:$B$776,C$190)+'СЕТ СН'!$F$12</f>
        <v>174.77900160999999</v>
      </c>
      <c r="D219" s="36">
        <f>SUMIFS(СВЦЭМ!$F$33:$F$776,СВЦЭМ!$A$33:$A$776,$A219,СВЦЭМ!$B$33:$B$776,D$190)+'СЕТ СН'!$F$12</f>
        <v>181.05918482999999</v>
      </c>
      <c r="E219" s="36">
        <f>SUMIFS(СВЦЭМ!$F$33:$F$776,СВЦЭМ!$A$33:$A$776,$A219,СВЦЭМ!$B$33:$B$776,E$190)+'СЕТ СН'!$F$12</f>
        <v>181.76479849</v>
      </c>
      <c r="F219" s="36">
        <f>SUMIFS(СВЦЭМ!$F$33:$F$776,СВЦЭМ!$A$33:$A$776,$A219,СВЦЭМ!$B$33:$B$776,F$190)+'СЕТ СН'!$F$12</f>
        <v>179.41916698</v>
      </c>
      <c r="G219" s="36">
        <f>SUMIFS(СВЦЭМ!$F$33:$F$776,СВЦЭМ!$A$33:$A$776,$A219,СВЦЭМ!$B$33:$B$776,G$190)+'СЕТ СН'!$F$12</f>
        <v>179.35119291999999</v>
      </c>
      <c r="H219" s="36">
        <f>SUMIFS(СВЦЭМ!$F$33:$F$776,СВЦЭМ!$A$33:$A$776,$A219,СВЦЭМ!$B$33:$B$776,H$190)+'СЕТ СН'!$F$12</f>
        <v>173.78990499</v>
      </c>
      <c r="I219" s="36">
        <f>SUMIFS(СВЦЭМ!$F$33:$F$776,СВЦЭМ!$A$33:$A$776,$A219,СВЦЭМ!$B$33:$B$776,I$190)+'СЕТ СН'!$F$12</f>
        <v>170.73664117999999</v>
      </c>
      <c r="J219" s="36">
        <f>SUMIFS(СВЦЭМ!$F$33:$F$776,СВЦЭМ!$A$33:$A$776,$A219,СВЦЭМ!$B$33:$B$776,J$190)+'СЕТ СН'!$F$12</f>
        <v>168.37411993000001</v>
      </c>
      <c r="K219" s="36">
        <f>SUMIFS(СВЦЭМ!$F$33:$F$776,СВЦЭМ!$A$33:$A$776,$A219,СВЦЭМ!$B$33:$B$776,K$190)+'СЕТ СН'!$F$12</f>
        <v>165.73247051000001</v>
      </c>
      <c r="L219" s="36">
        <f>SUMIFS(СВЦЭМ!$F$33:$F$776,СВЦЭМ!$A$33:$A$776,$A219,СВЦЭМ!$B$33:$B$776,L$190)+'СЕТ СН'!$F$12</f>
        <v>158.40185994000001</v>
      </c>
      <c r="M219" s="36">
        <f>SUMIFS(СВЦЭМ!$F$33:$F$776,СВЦЭМ!$A$33:$A$776,$A219,СВЦЭМ!$B$33:$B$776,M$190)+'СЕТ СН'!$F$12</f>
        <v>156.0858255</v>
      </c>
      <c r="N219" s="36">
        <f>SUMIFS(СВЦЭМ!$F$33:$F$776,СВЦЭМ!$A$33:$A$776,$A219,СВЦЭМ!$B$33:$B$776,N$190)+'СЕТ СН'!$F$12</f>
        <v>154.49145781999999</v>
      </c>
      <c r="O219" s="36">
        <f>SUMIFS(СВЦЭМ!$F$33:$F$776,СВЦЭМ!$A$33:$A$776,$A219,СВЦЭМ!$B$33:$B$776,O$190)+'СЕТ СН'!$F$12</f>
        <v>156.78033701999999</v>
      </c>
      <c r="P219" s="36">
        <f>SUMIFS(СВЦЭМ!$F$33:$F$776,СВЦЭМ!$A$33:$A$776,$A219,СВЦЭМ!$B$33:$B$776,P$190)+'СЕТ СН'!$F$12</f>
        <v>159.11462872999999</v>
      </c>
      <c r="Q219" s="36">
        <f>SUMIFS(СВЦЭМ!$F$33:$F$776,СВЦЭМ!$A$33:$A$776,$A219,СВЦЭМ!$B$33:$B$776,Q$190)+'СЕТ СН'!$F$12</f>
        <v>161.02272156999999</v>
      </c>
      <c r="R219" s="36">
        <f>SUMIFS(СВЦЭМ!$F$33:$F$776,СВЦЭМ!$A$33:$A$776,$A219,СВЦЭМ!$B$33:$B$776,R$190)+'СЕТ СН'!$F$12</f>
        <v>162.54103107</v>
      </c>
      <c r="S219" s="36">
        <f>SUMIFS(СВЦЭМ!$F$33:$F$776,СВЦЭМ!$A$33:$A$776,$A219,СВЦЭМ!$B$33:$B$776,S$190)+'СЕТ СН'!$F$12</f>
        <v>163.98703103</v>
      </c>
      <c r="T219" s="36">
        <f>SUMIFS(СВЦЭМ!$F$33:$F$776,СВЦЭМ!$A$33:$A$776,$A219,СВЦЭМ!$B$33:$B$776,T$190)+'СЕТ СН'!$F$12</f>
        <v>164.00449028</v>
      </c>
      <c r="U219" s="36">
        <f>SUMIFS(СВЦЭМ!$F$33:$F$776,СВЦЭМ!$A$33:$A$776,$A219,СВЦЭМ!$B$33:$B$776,U$190)+'СЕТ СН'!$F$12</f>
        <v>162.82017328000001</v>
      </c>
      <c r="V219" s="36">
        <f>SUMIFS(СВЦЭМ!$F$33:$F$776,СВЦЭМ!$A$33:$A$776,$A219,СВЦЭМ!$B$33:$B$776,V$190)+'СЕТ СН'!$F$12</f>
        <v>163.50288900999999</v>
      </c>
      <c r="W219" s="36">
        <f>SUMIFS(СВЦЭМ!$F$33:$F$776,СВЦЭМ!$A$33:$A$776,$A219,СВЦЭМ!$B$33:$B$776,W$190)+'СЕТ СН'!$F$12</f>
        <v>165.62695959999999</v>
      </c>
      <c r="X219" s="36">
        <f>SUMIFS(СВЦЭМ!$F$33:$F$776,СВЦЭМ!$A$33:$A$776,$A219,СВЦЭМ!$B$33:$B$776,X$190)+'СЕТ СН'!$F$12</f>
        <v>165.03755649999999</v>
      </c>
      <c r="Y219" s="36">
        <f>SUMIFS(СВЦЭМ!$F$33:$F$776,СВЦЭМ!$A$33:$A$776,$A219,СВЦЭМ!$B$33:$B$776,Y$190)+'СЕТ СН'!$F$12</f>
        <v>171.01135486000001</v>
      </c>
    </row>
    <row r="220" spans="1:25" ht="15.75" x14ac:dyDescent="0.2">
      <c r="A220" s="35">
        <f t="shared" si="5"/>
        <v>43799</v>
      </c>
      <c r="B220" s="36">
        <f>SUMIFS(СВЦЭМ!$F$33:$F$776,СВЦЭМ!$A$33:$A$776,$A220,СВЦЭМ!$B$33:$B$776,B$190)+'СЕТ СН'!$F$12</f>
        <v>180.6741146</v>
      </c>
      <c r="C220" s="36">
        <f>SUMIFS(СВЦЭМ!$F$33:$F$776,СВЦЭМ!$A$33:$A$776,$A220,СВЦЭМ!$B$33:$B$776,C$190)+'СЕТ СН'!$F$12</f>
        <v>179.6435731</v>
      </c>
      <c r="D220" s="36">
        <f>SUMIFS(СВЦЭМ!$F$33:$F$776,СВЦЭМ!$A$33:$A$776,$A220,СВЦЭМ!$B$33:$B$776,D$190)+'СЕТ СН'!$F$12</f>
        <v>187.88575759</v>
      </c>
      <c r="E220" s="36">
        <f>SUMIFS(СВЦЭМ!$F$33:$F$776,СВЦЭМ!$A$33:$A$776,$A220,СВЦЭМ!$B$33:$B$776,E$190)+'СЕТ СН'!$F$12</f>
        <v>188.50559860999999</v>
      </c>
      <c r="F220" s="36">
        <f>SUMIFS(СВЦЭМ!$F$33:$F$776,СВЦЭМ!$A$33:$A$776,$A220,СВЦЭМ!$B$33:$B$776,F$190)+'СЕТ СН'!$F$12</f>
        <v>184.01966949000001</v>
      </c>
      <c r="G220" s="36">
        <f>SUMIFS(СВЦЭМ!$F$33:$F$776,СВЦЭМ!$A$33:$A$776,$A220,СВЦЭМ!$B$33:$B$776,G$190)+'СЕТ СН'!$F$12</f>
        <v>185.26784810999999</v>
      </c>
      <c r="H220" s="36">
        <f>SUMIFS(СВЦЭМ!$F$33:$F$776,СВЦЭМ!$A$33:$A$776,$A220,СВЦЭМ!$B$33:$B$776,H$190)+'СЕТ СН'!$F$12</f>
        <v>181.69458793999999</v>
      </c>
      <c r="I220" s="36">
        <f>SUMIFS(СВЦЭМ!$F$33:$F$776,СВЦЭМ!$A$33:$A$776,$A220,СВЦЭМ!$B$33:$B$776,I$190)+'СЕТ СН'!$F$12</f>
        <v>179.58821463000001</v>
      </c>
      <c r="J220" s="36">
        <f>SUMIFS(СВЦЭМ!$F$33:$F$776,СВЦЭМ!$A$33:$A$776,$A220,СВЦЭМ!$B$33:$B$776,J$190)+'СЕТ СН'!$F$12</f>
        <v>173.83583603</v>
      </c>
      <c r="K220" s="36">
        <f>SUMIFS(СВЦЭМ!$F$33:$F$776,СВЦЭМ!$A$33:$A$776,$A220,СВЦЭМ!$B$33:$B$776,K$190)+'СЕТ СН'!$F$12</f>
        <v>169.83528565</v>
      </c>
      <c r="L220" s="36">
        <f>SUMIFS(СВЦЭМ!$F$33:$F$776,СВЦЭМ!$A$33:$A$776,$A220,СВЦЭМ!$B$33:$B$776,L$190)+'СЕТ СН'!$F$12</f>
        <v>161.33719525999999</v>
      </c>
      <c r="M220" s="36">
        <f>SUMIFS(СВЦЭМ!$F$33:$F$776,СВЦЭМ!$A$33:$A$776,$A220,СВЦЭМ!$B$33:$B$776,M$190)+'СЕТ СН'!$F$12</f>
        <v>159.19034155</v>
      </c>
      <c r="N220" s="36">
        <f>SUMIFS(СВЦЭМ!$F$33:$F$776,СВЦЭМ!$A$33:$A$776,$A220,СВЦЭМ!$B$33:$B$776,N$190)+'СЕТ СН'!$F$12</f>
        <v>157.84168055999999</v>
      </c>
      <c r="O220" s="36">
        <f>SUMIFS(СВЦЭМ!$F$33:$F$776,СВЦЭМ!$A$33:$A$776,$A220,СВЦЭМ!$B$33:$B$776,O$190)+'СЕТ СН'!$F$12</f>
        <v>159.85910937</v>
      </c>
      <c r="P220" s="36">
        <f>SUMIFS(СВЦЭМ!$F$33:$F$776,СВЦЭМ!$A$33:$A$776,$A220,СВЦЭМ!$B$33:$B$776,P$190)+'СЕТ СН'!$F$12</f>
        <v>161.56256256</v>
      </c>
      <c r="Q220" s="36">
        <f>SUMIFS(СВЦЭМ!$F$33:$F$776,СВЦЭМ!$A$33:$A$776,$A220,СВЦЭМ!$B$33:$B$776,Q$190)+'СЕТ СН'!$F$12</f>
        <v>162.25392245</v>
      </c>
      <c r="R220" s="36">
        <f>SUMIFS(СВЦЭМ!$F$33:$F$776,СВЦЭМ!$A$33:$A$776,$A220,СВЦЭМ!$B$33:$B$776,R$190)+'СЕТ СН'!$F$12</f>
        <v>158.37379419000001</v>
      </c>
      <c r="S220" s="36">
        <f>SUMIFS(СВЦЭМ!$F$33:$F$776,СВЦЭМ!$A$33:$A$776,$A220,СВЦЭМ!$B$33:$B$776,S$190)+'СЕТ СН'!$F$12</f>
        <v>156.55989607000001</v>
      </c>
      <c r="T220" s="36">
        <f>SUMIFS(СВЦЭМ!$F$33:$F$776,СВЦЭМ!$A$33:$A$776,$A220,СВЦЭМ!$B$33:$B$776,T$190)+'СЕТ СН'!$F$12</f>
        <v>154.46903617000001</v>
      </c>
      <c r="U220" s="36">
        <f>SUMIFS(СВЦЭМ!$F$33:$F$776,СВЦЭМ!$A$33:$A$776,$A220,СВЦЭМ!$B$33:$B$776,U$190)+'СЕТ СН'!$F$12</f>
        <v>154.28624984999999</v>
      </c>
      <c r="V220" s="36">
        <f>SUMIFS(СВЦЭМ!$F$33:$F$776,СВЦЭМ!$A$33:$A$776,$A220,СВЦЭМ!$B$33:$B$776,V$190)+'СЕТ СН'!$F$12</f>
        <v>156.52574602000001</v>
      </c>
      <c r="W220" s="36">
        <f>SUMIFS(СВЦЭМ!$F$33:$F$776,СВЦЭМ!$A$33:$A$776,$A220,СВЦЭМ!$B$33:$B$776,W$190)+'СЕТ СН'!$F$12</f>
        <v>158.75762026999999</v>
      </c>
      <c r="X220" s="36">
        <f>SUMIFS(СВЦЭМ!$F$33:$F$776,СВЦЭМ!$A$33:$A$776,$A220,СВЦЭМ!$B$33:$B$776,X$190)+'СЕТ СН'!$F$12</f>
        <v>159.15822567999999</v>
      </c>
      <c r="Y220" s="36">
        <f>SUMIFS(СВЦЭМ!$F$33:$F$776,СВЦЭМ!$A$33:$A$776,$A220,СВЦЭМ!$B$33:$B$776,Y$190)+'СЕТ СН'!$F$12</f>
        <v>167.52181948</v>
      </c>
    </row>
    <row r="221" spans="1:25" ht="15.75" hidden="1" x14ac:dyDescent="0.2">
      <c r="A221" s="35">
        <f t="shared" si="5"/>
        <v>43800</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43771</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43772</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43773</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43774</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43775</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43776</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43777</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43778</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43779</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43780</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43781</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43782</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43783</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43784</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43785</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43786</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43787</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43788</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43789</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43790</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43791</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43792</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43793</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43794</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43795</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43796</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43797</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43798</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43799</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43800</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43771</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43772</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43773</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43774</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43775</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43776</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43777</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43778</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43779</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43780</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43781</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43782</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43783</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43784</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43785</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43786</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43787</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43788</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43789</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43790</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43791</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43792</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43793</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43794</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43795</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43796</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43797</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43798</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43799</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43800</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43771</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43772</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43773</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43774</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43775</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43776</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43777</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43778</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43779</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43780</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43781</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43782</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43783</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43784</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43785</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43786</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43787</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43788</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43789</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43790</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43791</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43792</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43793</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43794</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43795</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43796</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43797</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43798</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43799</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43800</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43771</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43772</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43773</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43774</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43775</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43776</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43777</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43778</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43779</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43780</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43781</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43782</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43783</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43784</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43785</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43786</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43787</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43788</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43789</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43790</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43791</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43792</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43793</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43794</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43795</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43796</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43797</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43798</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43799</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43800</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43771</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43772</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43773</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43774</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43775</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43776</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43777</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43778</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43779</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43780</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43781</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43782</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43783</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43784</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43785</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43786</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43787</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43788</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43789</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43790</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43791</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43792</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43793</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43794</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43795</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43796</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43797</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43798</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43799</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43800</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43771</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43772</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43773</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43774</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43775</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43776</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43777</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43778</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43779</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43780</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43781</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43782</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43783</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43784</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43785</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43786</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43787</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43788</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43789</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43790</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43791</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43792</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43793</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43794</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43795</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43796</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43797</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43798</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43799</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43800</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4.13730288</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75" x14ac:dyDescent="0.2">
      <c r="A439" s="119"/>
      <c r="B439" s="119"/>
      <c r="C439" s="119"/>
      <c r="D439" s="119"/>
      <c r="E439" s="119"/>
      <c r="F439" s="119"/>
      <c r="G439" s="119"/>
      <c r="H439" s="119"/>
      <c r="I439" s="119"/>
      <c r="J439" s="119"/>
      <c r="K439" s="119"/>
      <c r="L439" s="119"/>
      <c r="M439" s="119"/>
      <c r="N439" s="122">
        <f>СВЦЭМ!$D$12+'СЕТ СН'!$F$10-'СЕТ СН'!$F$24</f>
        <v>610588.25970501057</v>
      </c>
      <c r="O439" s="123"/>
      <c r="P439" s="122">
        <f>СВЦЭМ!$D$12+'СЕТ СН'!$F$10-'СЕТ СН'!$G$24</f>
        <v>610588.25970501057</v>
      </c>
      <c r="Q439" s="123"/>
      <c r="R439" s="122">
        <f>СВЦЭМ!$D$12+'СЕТ СН'!$F$10-'СЕТ СН'!$H$24</f>
        <v>610588.25970501057</v>
      </c>
      <c r="S439" s="123"/>
      <c r="T439" s="122">
        <f>СВЦЭМ!$D$12+'СЕТ СН'!$F$10-'СЕТ СН'!$I$24</f>
        <v>610588.25970501057</v>
      </c>
      <c r="U439" s="123"/>
      <c r="V439" s="47"/>
      <c r="W439" s="47"/>
      <c r="X439" s="47"/>
      <c r="Y439" s="47"/>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1433491.35</v>
      </c>
      <c r="O443" s="137"/>
      <c r="P443" s="137">
        <f>'СЕТ СН'!$G$7</f>
        <v>980880.36</v>
      </c>
      <c r="Q443" s="137"/>
      <c r="R443" s="137">
        <f>'СЕТ СН'!$H$7</f>
        <v>1301035.3799999999</v>
      </c>
      <c r="S443" s="137"/>
      <c r="T443" s="137">
        <f>'СЕТ СН'!$I$7</f>
        <v>1236276.94</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6" sqref="I6"/>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43647</v>
      </c>
      <c r="D5" s="54">
        <v>43830</v>
      </c>
      <c r="E5" s="52" t="s">
        <v>20</v>
      </c>
      <c r="F5" s="52">
        <v>2473.96</v>
      </c>
      <c r="G5" s="52">
        <v>2536.65</v>
      </c>
      <c r="H5" s="52">
        <v>2600</v>
      </c>
      <c r="I5" s="52">
        <v>2668.56</v>
      </c>
    </row>
    <row r="6" spans="1:9" ht="75" x14ac:dyDescent="0.2">
      <c r="A6" s="53" t="s">
        <v>45</v>
      </c>
      <c r="B6" s="90" t="s">
        <v>138</v>
      </c>
      <c r="C6" s="54">
        <v>43647</v>
      </c>
      <c r="D6" s="54">
        <v>43830</v>
      </c>
      <c r="E6" s="52" t="s">
        <v>20</v>
      </c>
      <c r="F6" s="52">
        <v>71.17</v>
      </c>
      <c r="G6" s="52">
        <v>578.35</v>
      </c>
      <c r="H6" s="52">
        <v>397.86</v>
      </c>
      <c r="I6" s="52">
        <v>634.76</v>
      </c>
    </row>
    <row r="7" spans="1:9" ht="75" x14ac:dyDescent="0.2">
      <c r="A7" s="53" t="s">
        <v>46</v>
      </c>
      <c r="B7" s="90" t="s">
        <v>138</v>
      </c>
      <c r="C7" s="54">
        <v>43647</v>
      </c>
      <c r="D7" s="54">
        <v>43830</v>
      </c>
      <c r="E7" s="52" t="s">
        <v>21</v>
      </c>
      <c r="F7" s="52">
        <v>1433491.35</v>
      </c>
      <c r="G7" s="52">
        <v>980880.36</v>
      </c>
      <c r="H7" s="52">
        <v>1301035.3799999999</v>
      </c>
      <c r="I7" s="52">
        <v>1236276.94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62" t="s">
        <v>87</v>
      </c>
      <c r="B4" s="163"/>
      <c r="C4" s="63"/>
      <c r="D4" s="64" t="s">
        <v>88</v>
      </c>
    </row>
    <row r="5" spans="1:4" ht="15" customHeight="1" x14ac:dyDescent="0.2">
      <c r="A5" s="165" t="s">
        <v>89</v>
      </c>
      <c r="B5" s="166"/>
      <c r="C5" s="65"/>
      <c r="D5" s="66" t="s">
        <v>90</v>
      </c>
    </row>
    <row r="6" spans="1:4" ht="15" customHeight="1" x14ac:dyDescent="0.2">
      <c r="A6" s="162" t="s">
        <v>91</v>
      </c>
      <c r="B6" s="163"/>
      <c r="C6" s="67"/>
      <c r="D6" s="64" t="s">
        <v>92</v>
      </c>
    </row>
    <row r="7" spans="1:4" ht="15" customHeight="1" x14ac:dyDescent="0.2">
      <c r="A7" s="162" t="s">
        <v>93</v>
      </c>
      <c r="B7" s="163"/>
      <c r="C7" s="67"/>
      <c r="D7" s="64" t="s">
        <v>141</v>
      </c>
    </row>
    <row r="8" spans="1:4" ht="15" customHeight="1" x14ac:dyDescent="0.2">
      <c r="A8" s="164" t="s">
        <v>94</v>
      </c>
      <c r="B8" s="164"/>
      <c r="C8" s="96"/>
      <c r="D8" s="68"/>
    </row>
    <row r="9" spans="1:4" ht="15" customHeight="1" x14ac:dyDescent="0.2">
      <c r="A9" s="69" t="s">
        <v>95</v>
      </c>
      <c r="B9" s="70"/>
      <c r="C9" s="71"/>
      <c r="D9" s="72"/>
    </row>
    <row r="10" spans="1:4" ht="30" customHeight="1" x14ac:dyDescent="0.2">
      <c r="A10" s="156" t="s">
        <v>96</v>
      </c>
      <c r="B10" s="157"/>
      <c r="C10" s="73"/>
      <c r="D10" s="74">
        <v>2.6815828399999999</v>
      </c>
    </row>
    <row r="11" spans="1:4" ht="66" customHeight="1" x14ac:dyDescent="0.2">
      <c r="A11" s="156" t="s">
        <v>97</v>
      </c>
      <c r="B11" s="157"/>
      <c r="C11" s="73"/>
      <c r="D11" s="74">
        <v>792.88065684000003</v>
      </c>
    </row>
    <row r="12" spans="1:4" ht="30" customHeight="1" x14ac:dyDescent="0.2">
      <c r="A12" s="156" t="s">
        <v>98</v>
      </c>
      <c r="B12" s="157"/>
      <c r="C12" s="73"/>
      <c r="D12" s="75">
        <v>610588.25970501057</v>
      </c>
    </row>
    <row r="13" spans="1:4" ht="30" customHeight="1" x14ac:dyDescent="0.2">
      <c r="A13" s="156" t="s">
        <v>99</v>
      </c>
      <c r="B13" s="157"/>
      <c r="C13" s="73"/>
      <c r="D13" s="76"/>
    </row>
    <row r="14" spans="1:4" ht="15" customHeight="1" x14ac:dyDescent="0.2">
      <c r="A14" s="160" t="s">
        <v>100</v>
      </c>
      <c r="B14" s="161"/>
      <c r="C14" s="73"/>
      <c r="D14" s="74">
        <v>841.28068579000001</v>
      </c>
    </row>
    <row r="15" spans="1:4" ht="15" customHeight="1" x14ac:dyDescent="0.2">
      <c r="A15" s="160" t="s">
        <v>101</v>
      </c>
      <c r="B15" s="161"/>
      <c r="C15" s="73"/>
      <c r="D15" s="74">
        <v>1589.5084064299999</v>
      </c>
    </row>
    <row r="16" spans="1:4" ht="15" customHeight="1" x14ac:dyDescent="0.2">
      <c r="A16" s="160" t="s">
        <v>102</v>
      </c>
      <c r="B16" s="161"/>
      <c r="C16" s="73"/>
      <c r="D16" s="74">
        <v>2706.6167537699998</v>
      </c>
    </row>
    <row r="17" spans="1:6" ht="15" customHeight="1" x14ac:dyDescent="0.2">
      <c r="A17" s="160" t="s">
        <v>103</v>
      </c>
      <c r="B17" s="161"/>
      <c r="C17" s="73"/>
      <c r="D17" s="74">
        <v>2004.82812515</v>
      </c>
    </row>
    <row r="18" spans="1:6" ht="52.5" customHeight="1" x14ac:dyDescent="0.2">
      <c r="A18" s="156" t="s">
        <v>104</v>
      </c>
      <c r="B18" s="157"/>
      <c r="C18" s="73"/>
      <c r="D18" s="74">
        <v>4.13730288</v>
      </c>
    </row>
    <row r="19" spans="1:6" ht="15" customHeight="1" x14ac:dyDescent="0.2">
      <c r="A19" s="69" t="s">
        <v>105</v>
      </c>
      <c r="B19" s="70"/>
      <c r="C19" s="77"/>
      <c r="D19" s="78"/>
    </row>
    <row r="20" spans="1:6" ht="30" customHeight="1" x14ac:dyDescent="0.2">
      <c r="A20" s="156" t="s">
        <v>106</v>
      </c>
      <c r="B20" s="157"/>
      <c r="C20" s="73"/>
      <c r="D20" s="79">
        <v>21131.327000000001</v>
      </c>
    </row>
    <row r="21" spans="1:6" ht="30" customHeight="1" x14ac:dyDescent="0.2">
      <c r="A21" s="156" t="s">
        <v>107</v>
      </c>
      <c r="B21" s="157"/>
      <c r="C21" s="80"/>
      <c r="D21" s="79">
        <v>28.001000000000001</v>
      </c>
    </row>
    <row r="22" spans="1:6" ht="15" customHeight="1" x14ac:dyDescent="0.2">
      <c r="A22" s="69" t="s">
        <v>108</v>
      </c>
      <c r="B22" s="70"/>
      <c r="C22" s="77"/>
      <c r="D22" s="78"/>
    </row>
    <row r="23" spans="1:6" ht="15" customHeight="1" x14ac:dyDescent="0.25">
      <c r="A23" s="156" t="s">
        <v>109</v>
      </c>
      <c r="B23" s="157"/>
      <c r="C23" s="81"/>
      <c r="D23" s="76"/>
    </row>
    <row r="24" spans="1:6" ht="15" customHeight="1" x14ac:dyDescent="0.25">
      <c r="A24" s="160" t="s">
        <v>100</v>
      </c>
      <c r="B24" s="161"/>
      <c r="C24" s="81"/>
      <c r="D24" s="82">
        <v>0</v>
      </c>
    </row>
    <row r="25" spans="1:6" ht="15" customHeight="1" x14ac:dyDescent="0.25">
      <c r="A25" s="160" t="s">
        <v>101</v>
      </c>
      <c r="B25" s="161"/>
      <c r="C25" s="81"/>
      <c r="D25" s="82">
        <v>1.343454415646E-3</v>
      </c>
    </row>
    <row r="26" spans="1:6" ht="15" customHeight="1" x14ac:dyDescent="0.25">
      <c r="A26" s="160" t="s">
        <v>102</v>
      </c>
      <c r="B26" s="161"/>
      <c r="C26" s="81"/>
      <c r="D26" s="82">
        <v>3.174253810644E-3</v>
      </c>
    </row>
    <row r="27" spans="1:6" ht="15" customHeight="1" x14ac:dyDescent="0.25">
      <c r="A27" s="160" t="s">
        <v>103</v>
      </c>
      <c r="B27" s="161"/>
      <c r="C27" s="81"/>
      <c r="D27" s="82">
        <v>2.024118535088E-3</v>
      </c>
    </row>
    <row r="29" spans="1:6" x14ac:dyDescent="0.2">
      <c r="A29" s="58" t="s">
        <v>110</v>
      </c>
      <c r="B29" s="59"/>
      <c r="C29" s="59"/>
      <c r="D29" s="56"/>
      <c r="E29" s="56"/>
      <c r="F29" s="60"/>
    </row>
    <row r="30" spans="1:6" ht="280.5" customHeight="1" x14ac:dyDescent="0.2">
      <c r="A30" s="158" t="s">
        <v>7</v>
      </c>
      <c r="B30" s="158" t="s">
        <v>111</v>
      </c>
      <c r="C30" s="57" t="s">
        <v>112</v>
      </c>
      <c r="D30" s="57" t="s">
        <v>113</v>
      </c>
      <c r="E30" s="57" t="s">
        <v>114</v>
      </c>
      <c r="F30" s="57" t="s">
        <v>115</v>
      </c>
    </row>
    <row r="31" spans="1:6" x14ac:dyDescent="0.2">
      <c r="A31" s="159"/>
      <c r="B31" s="159"/>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142</v>
      </c>
      <c r="B33" s="83">
        <v>1</v>
      </c>
      <c r="C33" s="84">
        <v>771.38697736999995</v>
      </c>
      <c r="D33" s="84">
        <v>762.52485965999995</v>
      </c>
      <c r="E33" s="84">
        <v>154.82937584000001</v>
      </c>
      <c r="F33" s="84">
        <v>154.82937584000001</v>
      </c>
    </row>
    <row r="34" spans="1:6" ht="12.75" customHeight="1" x14ac:dyDescent="0.2">
      <c r="A34" s="83" t="s">
        <v>142</v>
      </c>
      <c r="B34" s="83">
        <v>2</v>
      </c>
      <c r="C34" s="84">
        <v>811.62660467000001</v>
      </c>
      <c r="D34" s="84">
        <v>806.90647350999996</v>
      </c>
      <c r="E34" s="84">
        <v>163.84098705</v>
      </c>
      <c r="F34" s="84">
        <v>163.84098705</v>
      </c>
    </row>
    <row r="35" spans="1:6" ht="12.75" customHeight="1" x14ac:dyDescent="0.2">
      <c r="A35" s="83" t="s">
        <v>142</v>
      </c>
      <c r="B35" s="83">
        <v>3</v>
      </c>
      <c r="C35" s="84">
        <v>831.27916884000001</v>
      </c>
      <c r="D35" s="84">
        <v>825.50100610000004</v>
      </c>
      <c r="E35" s="84">
        <v>167.61657525999999</v>
      </c>
      <c r="F35" s="84">
        <v>167.61657525999999</v>
      </c>
    </row>
    <row r="36" spans="1:6" ht="12.75" customHeight="1" x14ac:dyDescent="0.2">
      <c r="A36" s="83" t="s">
        <v>142</v>
      </c>
      <c r="B36" s="83">
        <v>4</v>
      </c>
      <c r="C36" s="84">
        <v>842.84844210999995</v>
      </c>
      <c r="D36" s="84">
        <v>837.95472072999996</v>
      </c>
      <c r="E36" s="84">
        <v>170.14528084</v>
      </c>
      <c r="F36" s="84">
        <v>170.14528084</v>
      </c>
    </row>
    <row r="37" spans="1:6" ht="12.75" customHeight="1" x14ac:dyDescent="0.2">
      <c r="A37" s="83" t="s">
        <v>142</v>
      </c>
      <c r="B37" s="83">
        <v>5</v>
      </c>
      <c r="C37" s="84">
        <v>852.08522933999996</v>
      </c>
      <c r="D37" s="84">
        <v>841.39830382000002</v>
      </c>
      <c r="E37" s="84">
        <v>170.84449452999999</v>
      </c>
      <c r="F37" s="84">
        <v>170.84449452999999</v>
      </c>
    </row>
    <row r="38" spans="1:6" ht="12.75" customHeight="1" x14ac:dyDescent="0.2">
      <c r="A38" s="83" t="s">
        <v>142</v>
      </c>
      <c r="B38" s="83">
        <v>6</v>
      </c>
      <c r="C38" s="84">
        <v>834.55712630999994</v>
      </c>
      <c r="D38" s="84">
        <v>822.67738076000001</v>
      </c>
      <c r="E38" s="84">
        <v>167.04324294</v>
      </c>
      <c r="F38" s="84">
        <v>167.04324294</v>
      </c>
    </row>
    <row r="39" spans="1:6" ht="12.75" customHeight="1" x14ac:dyDescent="0.2">
      <c r="A39" s="83" t="s">
        <v>142</v>
      </c>
      <c r="B39" s="83">
        <v>7</v>
      </c>
      <c r="C39" s="84">
        <v>824.92231159000005</v>
      </c>
      <c r="D39" s="84">
        <v>812.96876709000003</v>
      </c>
      <c r="E39" s="84">
        <v>165.07192545000001</v>
      </c>
      <c r="F39" s="84">
        <v>165.07192545000001</v>
      </c>
    </row>
    <row r="40" spans="1:6" ht="12.75" customHeight="1" x14ac:dyDescent="0.2">
      <c r="A40" s="83" t="s">
        <v>142</v>
      </c>
      <c r="B40" s="83">
        <v>8</v>
      </c>
      <c r="C40" s="84">
        <v>807.2335726</v>
      </c>
      <c r="D40" s="84">
        <v>796.91505598000003</v>
      </c>
      <c r="E40" s="84">
        <v>161.81224671000001</v>
      </c>
      <c r="F40" s="84">
        <v>161.81224671000001</v>
      </c>
    </row>
    <row r="41" spans="1:6" ht="12.75" customHeight="1" x14ac:dyDescent="0.2">
      <c r="A41" s="83" t="s">
        <v>142</v>
      </c>
      <c r="B41" s="83">
        <v>9</v>
      </c>
      <c r="C41" s="84">
        <v>778.92585338000004</v>
      </c>
      <c r="D41" s="84">
        <v>772.06157803999997</v>
      </c>
      <c r="E41" s="84">
        <v>156.76579029000001</v>
      </c>
      <c r="F41" s="84">
        <v>156.76579029000001</v>
      </c>
    </row>
    <row r="42" spans="1:6" ht="12.75" customHeight="1" x14ac:dyDescent="0.2">
      <c r="A42" s="83" t="s">
        <v>142</v>
      </c>
      <c r="B42" s="83">
        <v>10</v>
      </c>
      <c r="C42" s="84">
        <v>774.02600060999998</v>
      </c>
      <c r="D42" s="84">
        <v>759.39312396000003</v>
      </c>
      <c r="E42" s="84">
        <v>154.19348223</v>
      </c>
      <c r="F42" s="84">
        <v>154.19348223</v>
      </c>
    </row>
    <row r="43" spans="1:6" ht="12.75" customHeight="1" x14ac:dyDescent="0.2">
      <c r="A43" s="83" t="s">
        <v>142</v>
      </c>
      <c r="B43" s="83">
        <v>11</v>
      </c>
      <c r="C43" s="84">
        <v>781.04502176999995</v>
      </c>
      <c r="D43" s="84">
        <v>764.87676992000002</v>
      </c>
      <c r="E43" s="84">
        <v>155.30692722000001</v>
      </c>
      <c r="F43" s="84">
        <v>155.30692722000001</v>
      </c>
    </row>
    <row r="44" spans="1:6" ht="12.75" customHeight="1" x14ac:dyDescent="0.2">
      <c r="A44" s="83" t="s">
        <v>142</v>
      </c>
      <c r="B44" s="83">
        <v>12</v>
      </c>
      <c r="C44" s="84">
        <v>785.02621418000001</v>
      </c>
      <c r="D44" s="84">
        <v>767.54920792999997</v>
      </c>
      <c r="E44" s="84">
        <v>155.84956120999999</v>
      </c>
      <c r="F44" s="84">
        <v>155.84956120999999</v>
      </c>
    </row>
    <row r="45" spans="1:6" ht="12.75" customHeight="1" x14ac:dyDescent="0.2">
      <c r="A45" s="83" t="s">
        <v>142</v>
      </c>
      <c r="B45" s="83">
        <v>13</v>
      </c>
      <c r="C45" s="84">
        <v>791.35366124999996</v>
      </c>
      <c r="D45" s="84">
        <v>773.25334963</v>
      </c>
      <c r="E45" s="84">
        <v>157.00777747999999</v>
      </c>
      <c r="F45" s="84">
        <v>157.00777747999999</v>
      </c>
    </row>
    <row r="46" spans="1:6" ht="12.75" customHeight="1" x14ac:dyDescent="0.2">
      <c r="A46" s="83" t="s">
        <v>142</v>
      </c>
      <c r="B46" s="83">
        <v>14</v>
      </c>
      <c r="C46" s="84">
        <v>788.93150709999998</v>
      </c>
      <c r="D46" s="84">
        <v>771.24655356999995</v>
      </c>
      <c r="E46" s="84">
        <v>156.60030096</v>
      </c>
      <c r="F46" s="84">
        <v>156.60030096</v>
      </c>
    </row>
    <row r="47" spans="1:6" ht="12.75" customHeight="1" x14ac:dyDescent="0.2">
      <c r="A47" s="83" t="s">
        <v>142</v>
      </c>
      <c r="B47" s="83">
        <v>15</v>
      </c>
      <c r="C47" s="84">
        <v>795.61742397</v>
      </c>
      <c r="D47" s="84">
        <v>777.73806289000004</v>
      </c>
      <c r="E47" s="84">
        <v>157.91839088</v>
      </c>
      <c r="F47" s="84">
        <v>157.91839088</v>
      </c>
    </row>
    <row r="48" spans="1:6" ht="12.75" customHeight="1" x14ac:dyDescent="0.2">
      <c r="A48" s="83" t="s">
        <v>142</v>
      </c>
      <c r="B48" s="83">
        <v>16</v>
      </c>
      <c r="C48" s="84">
        <v>792.26283034000005</v>
      </c>
      <c r="D48" s="84">
        <v>775.00489686000003</v>
      </c>
      <c r="E48" s="84">
        <v>157.36342617</v>
      </c>
      <c r="F48" s="84">
        <v>157.36342617</v>
      </c>
    </row>
    <row r="49" spans="1:6" ht="12.75" customHeight="1" x14ac:dyDescent="0.2">
      <c r="A49" s="83" t="s">
        <v>142</v>
      </c>
      <c r="B49" s="83">
        <v>17</v>
      </c>
      <c r="C49" s="84">
        <v>747.69642188</v>
      </c>
      <c r="D49" s="84">
        <v>731.92752545999997</v>
      </c>
      <c r="E49" s="84">
        <v>148.61663917000001</v>
      </c>
      <c r="F49" s="84">
        <v>148.61663917000001</v>
      </c>
    </row>
    <row r="50" spans="1:6" ht="12.75" customHeight="1" x14ac:dyDescent="0.2">
      <c r="A50" s="83" t="s">
        <v>142</v>
      </c>
      <c r="B50" s="83">
        <v>18</v>
      </c>
      <c r="C50" s="84">
        <v>729.36988209000003</v>
      </c>
      <c r="D50" s="84">
        <v>713.55942242000003</v>
      </c>
      <c r="E50" s="84">
        <v>144.88702709</v>
      </c>
      <c r="F50" s="84">
        <v>144.88702709</v>
      </c>
    </row>
    <row r="51" spans="1:6" ht="12.75" customHeight="1" x14ac:dyDescent="0.2">
      <c r="A51" s="83" t="s">
        <v>142</v>
      </c>
      <c r="B51" s="83">
        <v>19</v>
      </c>
      <c r="C51" s="84">
        <v>707.78019972000004</v>
      </c>
      <c r="D51" s="84">
        <v>692.27379183999994</v>
      </c>
      <c r="E51" s="84">
        <v>140.56501600000001</v>
      </c>
      <c r="F51" s="84">
        <v>140.56501600000001</v>
      </c>
    </row>
    <row r="52" spans="1:6" ht="12.75" customHeight="1" x14ac:dyDescent="0.2">
      <c r="A52" s="83" t="s">
        <v>142</v>
      </c>
      <c r="B52" s="83">
        <v>20</v>
      </c>
      <c r="C52" s="84">
        <v>706.35612228000002</v>
      </c>
      <c r="D52" s="84">
        <v>691.16571902999999</v>
      </c>
      <c r="E52" s="84">
        <v>140.34002369999999</v>
      </c>
      <c r="F52" s="84">
        <v>140.34002369999999</v>
      </c>
    </row>
    <row r="53" spans="1:6" ht="12.75" customHeight="1" x14ac:dyDescent="0.2">
      <c r="A53" s="83" t="s">
        <v>142</v>
      </c>
      <c r="B53" s="83">
        <v>21</v>
      </c>
      <c r="C53" s="84">
        <v>714.84415380999997</v>
      </c>
      <c r="D53" s="84">
        <v>699.11893038999995</v>
      </c>
      <c r="E53" s="84">
        <v>141.95490974000001</v>
      </c>
      <c r="F53" s="84">
        <v>141.95490974000001</v>
      </c>
    </row>
    <row r="54" spans="1:6" ht="12.75" customHeight="1" x14ac:dyDescent="0.2">
      <c r="A54" s="83" t="s">
        <v>142</v>
      </c>
      <c r="B54" s="83">
        <v>22</v>
      </c>
      <c r="C54" s="84">
        <v>731.39429607</v>
      </c>
      <c r="D54" s="84">
        <v>715.45726264999996</v>
      </c>
      <c r="E54" s="84">
        <v>145.27238032</v>
      </c>
      <c r="F54" s="84">
        <v>145.27238032</v>
      </c>
    </row>
    <row r="55" spans="1:6" ht="12.75" customHeight="1" x14ac:dyDescent="0.2">
      <c r="A55" s="83" t="s">
        <v>142</v>
      </c>
      <c r="B55" s="83">
        <v>23</v>
      </c>
      <c r="C55" s="84">
        <v>745.43481658999997</v>
      </c>
      <c r="D55" s="84">
        <v>729.73326669000005</v>
      </c>
      <c r="E55" s="84">
        <v>148.17109866000001</v>
      </c>
      <c r="F55" s="84">
        <v>148.17109866000001</v>
      </c>
    </row>
    <row r="56" spans="1:6" ht="12.75" customHeight="1" x14ac:dyDescent="0.2">
      <c r="A56" s="83" t="s">
        <v>142</v>
      </c>
      <c r="B56" s="83">
        <v>24</v>
      </c>
      <c r="C56" s="84">
        <v>774.98829226999999</v>
      </c>
      <c r="D56" s="84">
        <v>757.44567700000005</v>
      </c>
      <c r="E56" s="84">
        <v>153.79805644000001</v>
      </c>
      <c r="F56" s="84">
        <v>153.79805644000001</v>
      </c>
    </row>
    <row r="57" spans="1:6" ht="12.75" customHeight="1" x14ac:dyDescent="0.2">
      <c r="A57" s="83" t="s">
        <v>143</v>
      </c>
      <c r="B57" s="83">
        <v>1</v>
      </c>
      <c r="C57" s="84">
        <v>794.16031726000006</v>
      </c>
      <c r="D57" s="84">
        <v>774.82899184999997</v>
      </c>
      <c r="E57" s="84">
        <v>157.32770894999999</v>
      </c>
      <c r="F57" s="84">
        <v>157.32770894999999</v>
      </c>
    </row>
    <row r="58" spans="1:6" ht="12.75" customHeight="1" x14ac:dyDescent="0.2">
      <c r="A58" s="83" t="s">
        <v>143</v>
      </c>
      <c r="B58" s="83">
        <v>2</v>
      </c>
      <c r="C58" s="84">
        <v>832.57635296000001</v>
      </c>
      <c r="D58" s="84">
        <v>812.97669418999999</v>
      </c>
      <c r="E58" s="84">
        <v>165.07353502999999</v>
      </c>
      <c r="F58" s="84">
        <v>165.07353502999999</v>
      </c>
    </row>
    <row r="59" spans="1:6" ht="12.75" customHeight="1" x14ac:dyDescent="0.2">
      <c r="A59" s="83" t="s">
        <v>143</v>
      </c>
      <c r="B59" s="83">
        <v>3</v>
      </c>
      <c r="C59" s="84">
        <v>854.52048968999998</v>
      </c>
      <c r="D59" s="84">
        <v>835.53551768</v>
      </c>
      <c r="E59" s="84">
        <v>169.65406576999999</v>
      </c>
      <c r="F59" s="84">
        <v>169.65406576999999</v>
      </c>
    </row>
    <row r="60" spans="1:6" ht="12.75" customHeight="1" x14ac:dyDescent="0.2">
      <c r="A60" s="83" t="s">
        <v>143</v>
      </c>
      <c r="B60" s="83">
        <v>4</v>
      </c>
      <c r="C60" s="84">
        <v>864.11135796999997</v>
      </c>
      <c r="D60" s="84">
        <v>845.43591991000005</v>
      </c>
      <c r="E60" s="84">
        <v>171.66432560999999</v>
      </c>
      <c r="F60" s="84">
        <v>171.66432560999999</v>
      </c>
    </row>
    <row r="61" spans="1:6" ht="12.75" customHeight="1" x14ac:dyDescent="0.2">
      <c r="A61" s="83" t="s">
        <v>143</v>
      </c>
      <c r="B61" s="83">
        <v>5</v>
      </c>
      <c r="C61" s="84">
        <v>849.05202884000005</v>
      </c>
      <c r="D61" s="84">
        <v>830.22534796000002</v>
      </c>
      <c r="E61" s="84">
        <v>168.57584484</v>
      </c>
      <c r="F61" s="84">
        <v>168.57584484</v>
      </c>
    </row>
    <row r="62" spans="1:6" ht="12.75" customHeight="1" x14ac:dyDescent="0.2">
      <c r="A62" s="83" t="s">
        <v>143</v>
      </c>
      <c r="B62" s="83">
        <v>6</v>
      </c>
      <c r="C62" s="84">
        <v>835.50074863999998</v>
      </c>
      <c r="D62" s="84">
        <v>817.08274983000001</v>
      </c>
      <c r="E62" s="84">
        <v>165.90726265000001</v>
      </c>
      <c r="F62" s="84">
        <v>165.90726265000001</v>
      </c>
    </row>
    <row r="63" spans="1:6" ht="12.75" customHeight="1" x14ac:dyDescent="0.2">
      <c r="A63" s="83" t="s">
        <v>143</v>
      </c>
      <c r="B63" s="83">
        <v>7</v>
      </c>
      <c r="C63" s="84">
        <v>812.43946601000005</v>
      </c>
      <c r="D63" s="84">
        <v>795.05168438999999</v>
      </c>
      <c r="E63" s="84">
        <v>161.43389228000001</v>
      </c>
      <c r="F63" s="84">
        <v>161.43389228000001</v>
      </c>
    </row>
    <row r="64" spans="1:6" ht="12.75" customHeight="1" x14ac:dyDescent="0.2">
      <c r="A64" s="83" t="s">
        <v>143</v>
      </c>
      <c r="B64" s="83">
        <v>8</v>
      </c>
      <c r="C64" s="84">
        <v>803.53251797999997</v>
      </c>
      <c r="D64" s="84">
        <v>786.12533901999996</v>
      </c>
      <c r="E64" s="84">
        <v>159.62141303000001</v>
      </c>
      <c r="F64" s="84">
        <v>159.62141303000001</v>
      </c>
    </row>
    <row r="65" spans="1:6" ht="12.75" customHeight="1" x14ac:dyDescent="0.2">
      <c r="A65" s="83" t="s">
        <v>143</v>
      </c>
      <c r="B65" s="83">
        <v>9</v>
      </c>
      <c r="C65" s="84">
        <v>790.39951847999998</v>
      </c>
      <c r="D65" s="84">
        <v>771.40792735000002</v>
      </c>
      <c r="E65" s="84">
        <v>156.63306763</v>
      </c>
      <c r="F65" s="84">
        <v>156.63306763</v>
      </c>
    </row>
    <row r="66" spans="1:6" ht="12.75" customHeight="1" x14ac:dyDescent="0.2">
      <c r="A66" s="83" t="s">
        <v>143</v>
      </c>
      <c r="B66" s="83">
        <v>10</v>
      </c>
      <c r="C66" s="84">
        <v>759.77308803999995</v>
      </c>
      <c r="D66" s="84">
        <v>742.35349250000002</v>
      </c>
      <c r="E66" s="84">
        <v>150.73361405</v>
      </c>
      <c r="F66" s="84">
        <v>150.73361405</v>
      </c>
    </row>
    <row r="67" spans="1:6" ht="12.75" customHeight="1" x14ac:dyDescent="0.2">
      <c r="A67" s="83" t="s">
        <v>143</v>
      </c>
      <c r="B67" s="83">
        <v>11</v>
      </c>
      <c r="C67" s="84">
        <v>745.04508157999999</v>
      </c>
      <c r="D67" s="84">
        <v>727.82165673999998</v>
      </c>
      <c r="E67" s="84">
        <v>147.78294951000001</v>
      </c>
      <c r="F67" s="84">
        <v>147.78294951000001</v>
      </c>
    </row>
    <row r="68" spans="1:6" ht="12.75" customHeight="1" x14ac:dyDescent="0.2">
      <c r="A68" s="83" t="s">
        <v>143</v>
      </c>
      <c r="B68" s="83">
        <v>12</v>
      </c>
      <c r="C68" s="84">
        <v>756.77620356</v>
      </c>
      <c r="D68" s="84">
        <v>739.08831850000001</v>
      </c>
      <c r="E68" s="84">
        <v>150.07062601999999</v>
      </c>
      <c r="F68" s="84">
        <v>150.07062601999999</v>
      </c>
    </row>
    <row r="69" spans="1:6" ht="12.75" customHeight="1" x14ac:dyDescent="0.2">
      <c r="A69" s="83" t="s">
        <v>143</v>
      </c>
      <c r="B69" s="83">
        <v>13</v>
      </c>
      <c r="C69" s="84">
        <v>755.25422767999999</v>
      </c>
      <c r="D69" s="84">
        <v>737.84198194999999</v>
      </c>
      <c r="E69" s="84">
        <v>149.81755949999999</v>
      </c>
      <c r="F69" s="84">
        <v>149.81755949999999</v>
      </c>
    </row>
    <row r="70" spans="1:6" ht="12.75" customHeight="1" x14ac:dyDescent="0.2">
      <c r="A70" s="83" t="s">
        <v>143</v>
      </c>
      <c r="B70" s="83">
        <v>14</v>
      </c>
      <c r="C70" s="84">
        <v>760.35483078000004</v>
      </c>
      <c r="D70" s="84">
        <v>743.70974471</v>
      </c>
      <c r="E70" s="84">
        <v>151.00899874999999</v>
      </c>
      <c r="F70" s="84">
        <v>151.00899874999999</v>
      </c>
    </row>
    <row r="71" spans="1:6" ht="12.75" customHeight="1" x14ac:dyDescent="0.2">
      <c r="A71" s="83" t="s">
        <v>143</v>
      </c>
      <c r="B71" s="83">
        <v>15</v>
      </c>
      <c r="C71" s="84">
        <v>767.10621559000003</v>
      </c>
      <c r="D71" s="84">
        <v>751.14395878000005</v>
      </c>
      <c r="E71" s="84">
        <v>152.51850327</v>
      </c>
      <c r="F71" s="84">
        <v>152.51850327</v>
      </c>
    </row>
    <row r="72" spans="1:6" ht="12.75" customHeight="1" x14ac:dyDescent="0.2">
      <c r="A72" s="83" t="s">
        <v>143</v>
      </c>
      <c r="B72" s="83">
        <v>16</v>
      </c>
      <c r="C72" s="84">
        <v>749.56821052999999</v>
      </c>
      <c r="D72" s="84">
        <v>733.49232239000003</v>
      </c>
      <c r="E72" s="84">
        <v>148.93436853</v>
      </c>
      <c r="F72" s="84">
        <v>148.93436853</v>
      </c>
    </row>
    <row r="73" spans="1:6" ht="12.75" customHeight="1" x14ac:dyDescent="0.2">
      <c r="A73" s="83" t="s">
        <v>143</v>
      </c>
      <c r="B73" s="83">
        <v>17</v>
      </c>
      <c r="C73" s="84">
        <v>704.70318798999995</v>
      </c>
      <c r="D73" s="84">
        <v>689.23239690000003</v>
      </c>
      <c r="E73" s="84">
        <v>139.94746592999999</v>
      </c>
      <c r="F73" s="84">
        <v>139.94746592999999</v>
      </c>
    </row>
    <row r="74" spans="1:6" ht="12.75" customHeight="1" x14ac:dyDescent="0.2">
      <c r="A74" s="83" t="s">
        <v>143</v>
      </c>
      <c r="B74" s="83">
        <v>18</v>
      </c>
      <c r="C74" s="84">
        <v>684.60929634000001</v>
      </c>
      <c r="D74" s="84">
        <v>668.64176766000003</v>
      </c>
      <c r="E74" s="84">
        <v>135.76657369</v>
      </c>
      <c r="F74" s="84">
        <v>135.76657369</v>
      </c>
    </row>
    <row r="75" spans="1:6" ht="12.75" customHeight="1" x14ac:dyDescent="0.2">
      <c r="A75" s="83" t="s">
        <v>143</v>
      </c>
      <c r="B75" s="83">
        <v>19</v>
      </c>
      <c r="C75" s="84">
        <v>675.21037060000003</v>
      </c>
      <c r="D75" s="84">
        <v>661.11819629000001</v>
      </c>
      <c r="E75" s="84">
        <v>134.23892531999999</v>
      </c>
      <c r="F75" s="84">
        <v>134.23892531999999</v>
      </c>
    </row>
    <row r="76" spans="1:6" ht="12.75" customHeight="1" x14ac:dyDescent="0.2">
      <c r="A76" s="83" t="s">
        <v>143</v>
      </c>
      <c r="B76" s="83">
        <v>20</v>
      </c>
      <c r="C76" s="84">
        <v>674.23346241000002</v>
      </c>
      <c r="D76" s="84">
        <v>660.95425015000001</v>
      </c>
      <c r="E76" s="84">
        <v>134.20563633</v>
      </c>
      <c r="F76" s="84">
        <v>134.20563633</v>
      </c>
    </row>
    <row r="77" spans="1:6" ht="12.75" customHeight="1" x14ac:dyDescent="0.2">
      <c r="A77" s="83" t="s">
        <v>143</v>
      </c>
      <c r="B77" s="83">
        <v>21</v>
      </c>
      <c r="C77" s="84">
        <v>672.54649960999996</v>
      </c>
      <c r="D77" s="84">
        <v>662.50372600000003</v>
      </c>
      <c r="E77" s="84">
        <v>134.52025477000001</v>
      </c>
      <c r="F77" s="84">
        <v>134.52025477000001</v>
      </c>
    </row>
    <row r="78" spans="1:6" ht="12.75" customHeight="1" x14ac:dyDescent="0.2">
      <c r="A78" s="83" t="s">
        <v>143</v>
      </c>
      <c r="B78" s="83">
        <v>22</v>
      </c>
      <c r="C78" s="84">
        <v>696.07176087000005</v>
      </c>
      <c r="D78" s="84">
        <v>691.40002064999999</v>
      </c>
      <c r="E78" s="84">
        <v>140.38759825</v>
      </c>
      <c r="F78" s="84">
        <v>140.38759825</v>
      </c>
    </row>
    <row r="79" spans="1:6" ht="12.75" customHeight="1" x14ac:dyDescent="0.2">
      <c r="A79" s="83" t="s">
        <v>143</v>
      </c>
      <c r="B79" s="83">
        <v>23</v>
      </c>
      <c r="C79" s="84">
        <v>716.97636775000001</v>
      </c>
      <c r="D79" s="84">
        <v>705.28776750999998</v>
      </c>
      <c r="E79" s="84">
        <v>143.20748162999999</v>
      </c>
      <c r="F79" s="84">
        <v>143.20748162999999</v>
      </c>
    </row>
    <row r="80" spans="1:6" ht="12.75" customHeight="1" x14ac:dyDescent="0.2">
      <c r="A80" s="83" t="s">
        <v>143</v>
      </c>
      <c r="B80" s="83">
        <v>24</v>
      </c>
      <c r="C80" s="84">
        <v>738.35133234</v>
      </c>
      <c r="D80" s="84">
        <v>732.02630300999999</v>
      </c>
      <c r="E80" s="84">
        <v>148.63669579</v>
      </c>
      <c r="F80" s="84">
        <v>148.63669579</v>
      </c>
    </row>
    <row r="81" spans="1:6" ht="12.75" customHeight="1" x14ac:dyDescent="0.2">
      <c r="A81" s="83" t="s">
        <v>144</v>
      </c>
      <c r="B81" s="83">
        <v>1</v>
      </c>
      <c r="C81" s="84">
        <v>723.25721392000003</v>
      </c>
      <c r="D81" s="84">
        <v>717.04073342000004</v>
      </c>
      <c r="E81" s="84">
        <v>145.59390137</v>
      </c>
      <c r="F81" s="84">
        <v>145.59390137</v>
      </c>
    </row>
    <row r="82" spans="1:6" ht="12.75" customHeight="1" x14ac:dyDescent="0.2">
      <c r="A82" s="83" t="s">
        <v>144</v>
      </c>
      <c r="B82" s="83">
        <v>2</v>
      </c>
      <c r="C82" s="84">
        <v>761.93618199000002</v>
      </c>
      <c r="D82" s="84">
        <v>756.95740559000001</v>
      </c>
      <c r="E82" s="84">
        <v>153.69891376000001</v>
      </c>
      <c r="F82" s="84">
        <v>153.69891376000001</v>
      </c>
    </row>
    <row r="83" spans="1:6" ht="12.75" customHeight="1" x14ac:dyDescent="0.2">
      <c r="A83" s="83" t="s">
        <v>144</v>
      </c>
      <c r="B83" s="83">
        <v>3</v>
      </c>
      <c r="C83" s="84">
        <v>783.51321953000001</v>
      </c>
      <c r="D83" s="84">
        <v>772.92297106000001</v>
      </c>
      <c r="E83" s="84">
        <v>156.94069468000001</v>
      </c>
      <c r="F83" s="84">
        <v>156.94069468000001</v>
      </c>
    </row>
    <row r="84" spans="1:6" ht="12.75" customHeight="1" x14ac:dyDescent="0.2">
      <c r="A84" s="83" t="s">
        <v>144</v>
      </c>
      <c r="B84" s="83">
        <v>4</v>
      </c>
      <c r="C84" s="84">
        <v>785.47343387000001</v>
      </c>
      <c r="D84" s="84">
        <v>777.73522773000002</v>
      </c>
      <c r="E84" s="84">
        <v>157.91781520999999</v>
      </c>
      <c r="F84" s="84">
        <v>157.91781520999999</v>
      </c>
    </row>
    <row r="85" spans="1:6" ht="12.75" customHeight="1" x14ac:dyDescent="0.2">
      <c r="A85" s="83" t="s">
        <v>144</v>
      </c>
      <c r="B85" s="83">
        <v>5</v>
      </c>
      <c r="C85" s="84">
        <v>800.12996665000003</v>
      </c>
      <c r="D85" s="84">
        <v>794.35151836</v>
      </c>
      <c r="E85" s="84">
        <v>161.29172475999999</v>
      </c>
      <c r="F85" s="84">
        <v>161.29172475999999</v>
      </c>
    </row>
    <row r="86" spans="1:6" ht="12.75" customHeight="1" x14ac:dyDescent="0.2">
      <c r="A86" s="83" t="s">
        <v>144</v>
      </c>
      <c r="B86" s="83">
        <v>6</v>
      </c>
      <c r="C86" s="84">
        <v>786.50083732999997</v>
      </c>
      <c r="D86" s="84">
        <v>780.90089666999995</v>
      </c>
      <c r="E86" s="84">
        <v>158.5605989</v>
      </c>
      <c r="F86" s="84">
        <v>158.5605989</v>
      </c>
    </row>
    <row r="87" spans="1:6" ht="12.75" customHeight="1" x14ac:dyDescent="0.2">
      <c r="A87" s="83" t="s">
        <v>144</v>
      </c>
      <c r="B87" s="83">
        <v>7</v>
      </c>
      <c r="C87" s="84">
        <v>777.38837116000002</v>
      </c>
      <c r="D87" s="84">
        <v>765.98535349999997</v>
      </c>
      <c r="E87" s="84">
        <v>155.53202322999999</v>
      </c>
      <c r="F87" s="84">
        <v>155.53202322999999</v>
      </c>
    </row>
    <row r="88" spans="1:6" ht="12.75" customHeight="1" x14ac:dyDescent="0.2">
      <c r="A88" s="83" t="s">
        <v>144</v>
      </c>
      <c r="B88" s="83">
        <v>8</v>
      </c>
      <c r="C88" s="84">
        <v>767.72119863</v>
      </c>
      <c r="D88" s="84">
        <v>756.43736649000004</v>
      </c>
      <c r="E88" s="84">
        <v>153.59332071</v>
      </c>
      <c r="F88" s="84">
        <v>153.59332071</v>
      </c>
    </row>
    <row r="89" spans="1:6" ht="12.75" customHeight="1" x14ac:dyDescent="0.2">
      <c r="A89" s="83" t="s">
        <v>144</v>
      </c>
      <c r="B89" s="83">
        <v>9</v>
      </c>
      <c r="C89" s="84">
        <v>730.33109849000004</v>
      </c>
      <c r="D89" s="84">
        <v>719.38334090000001</v>
      </c>
      <c r="E89" s="84">
        <v>146.06956382999999</v>
      </c>
      <c r="F89" s="84">
        <v>146.06956382999999</v>
      </c>
    </row>
    <row r="90" spans="1:6" ht="12.75" customHeight="1" x14ac:dyDescent="0.2">
      <c r="A90" s="83" t="s">
        <v>144</v>
      </c>
      <c r="B90" s="83">
        <v>10</v>
      </c>
      <c r="C90" s="84">
        <v>684.36888019000003</v>
      </c>
      <c r="D90" s="84">
        <v>673.80693848999999</v>
      </c>
      <c r="E90" s="84">
        <v>136.81535284</v>
      </c>
      <c r="F90" s="84">
        <v>136.81535284</v>
      </c>
    </row>
    <row r="91" spans="1:6" ht="12.75" customHeight="1" x14ac:dyDescent="0.2">
      <c r="A91" s="83" t="s">
        <v>144</v>
      </c>
      <c r="B91" s="83">
        <v>11</v>
      </c>
      <c r="C91" s="84">
        <v>667.27641950999998</v>
      </c>
      <c r="D91" s="84">
        <v>659.72403281000004</v>
      </c>
      <c r="E91" s="84">
        <v>133.95584278999999</v>
      </c>
      <c r="F91" s="84">
        <v>133.95584278999999</v>
      </c>
    </row>
    <row r="92" spans="1:6" ht="12.75" customHeight="1" x14ac:dyDescent="0.2">
      <c r="A92" s="83" t="s">
        <v>144</v>
      </c>
      <c r="B92" s="83">
        <v>12</v>
      </c>
      <c r="C92" s="84">
        <v>673.42667200000005</v>
      </c>
      <c r="D92" s="84">
        <v>662.21209856999997</v>
      </c>
      <c r="E92" s="84">
        <v>134.46104030999999</v>
      </c>
      <c r="F92" s="84">
        <v>134.46104030999999</v>
      </c>
    </row>
    <row r="93" spans="1:6" ht="12.75" customHeight="1" x14ac:dyDescent="0.2">
      <c r="A93" s="83" t="s">
        <v>144</v>
      </c>
      <c r="B93" s="83">
        <v>13</v>
      </c>
      <c r="C93" s="84">
        <v>678.55170011999996</v>
      </c>
      <c r="D93" s="84">
        <v>666.26421761999995</v>
      </c>
      <c r="E93" s="84">
        <v>135.28381619999999</v>
      </c>
      <c r="F93" s="84">
        <v>135.28381619999999</v>
      </c>
    </row>
    <row r="94" spans="1:6" ht="12.75" customHeight="1" x14ac:dyDescent="0.2">
      <c r="A94" s="83" t="s">
        <v>144</v>
      </c>
      <c r="B94" s="83">
        <v>14</v>
      </c>
      <c r="C94" s="84">
        <v>681.32420797999998</v>
      </c>
      <c r="D94" s="84">
        <v>669.96642824000003</v>
      </c>
      <c r="E94" s="84">
        <v>136.03554377</v>
      </c>
      <c r="F94" s="84">
        <v>136.03554377</v>
      </c>
    </row>
    <row r="95" spans="1:6" ht="12.75" customHeight="1" x14ac:dyDescent="0.2">
      <c r="A95" s="83" t="s">
        <v>144</v>
      </c>
      <c r="B95" s="83">
        <v>15</v>
      </c>
      <c r="C95" s="84">
        <v>683.69815474999996</v>
      </c>
      <c r="D95" s="84">
        <v>676.95150683999998</v>
      </c>
      <c r="E95" s="84">
        <v>137.45385210000001</v>
      </c>
      <c r="F95" s="84">
        <v>137.45385210000001</v>
      </c>
    </row>
    <row r="96" spans="1:6" ht="12.75" customHeight="1" x14ac:dyDescent="0.2">
      <c r="A96" s="83" t="s">
        <v>144</v>
      </c>
      <c r="B96" s="83">
        <v>16</v>
      </c>
      <c r="C96" s="84">
        <v>680.69898565000005</v>
      </c>
      <c r="D96" s="84">
        <v>670.27935004000005</v>
      </c>
      <c r="E96" s="84">
        <v>136.09908200000001</v>
      </c>
      <c r="F96" s="84">
        <v>136.09908200000001</v>
      </c>
    </row>
    <row r="97" spans="1:6" ht="12.75" customHeight="1" x14ac:dyDescent="0.2">
      <c r="A97" s="83" t="s">
        <v>144</v>
      </c>
      <c r="B97" s="83">
        <v>17</v>
      </c>
      <c r="C97" s="84">
        <v>643.44600856</v>
      </c>
      <c r="D97" s="84">
        <v>634.83350393000001</v>
      </c>
      <c r="E97" s="84">
        <v>128.90186324000001</v>
      </c>
      <c r="F97" s="84">
        <v>128.90186324000001</v>
      </c>
    </row>
    <row r="98" spans="1:6" ht="12.75" customHeight="1" x14ac:dyDescent="0.2">
      <c r="A98" s="83" t="s">
        <v>144</v>
      </c>
      <c r="B98" s="83">
        <v>18</v>
      </c>
      <c r="C98" s="84">
        <v>617.47740234000003</v>
      </c>
      <c r="D98" s="84">
        <v>607.48834844999999</v>
      </c>
      <c r="E98" s="84">
        <v>123.34947593</v>
      </c>
      <c r="F98" s="84">
        <v>123.34947593</v>
      </c>
    </row>
    <row r="99" spans="1:6" ht="12.75" customHeight="1" x14ac:dyDescent="0.2">
      <c r="A99" s="83" t="s">
        <v>144</v>
      </c>
      <c r="B99" s="83">
        <v>19</v>
      </c>
      <c r="C99" s="84">
        <v>599.90733957999998</v>
      </c>
      <c r="D99" s="84">
        <v>590.18831805000002</v>
      </c>
      <c r="E99" s="84">
        <v>119.83673417999999</v>
      </c>
      <c r="F99" s="84">
        <v>119.83673417999999</v>
      </c>
    </row>
    <row r="100" spans="1:6" ht="12.75" customHeight="1" x14ac:dyDescent="0.2">
      <c r="A100" s="83" t="s">
        <v>144</v>
      </c>
      <c r="B100" s="83">
        <v>20</v>
      </c>
      <c r="C100" s="84">
        <v>600.37474159999999</v>
      </c>
      <c r="D100" s="84">
        <v>590.74561968</v>
      </c>
      <c r="E100" s="84">
        <v>119.94989332999999</v>
      </c>
      <c r="F100" s="84">
        <v>119.94989332999999</v>
      </c>
    </row>
    <row r="101" spans="1:6" ht="12.75" customHeight="1" x14ac:dyDescent="0.2">
      <c r="A101" s="83" t="s">
        <v>144</v>
      </c>
      <c r="B101" s="83">
        <v>21</v>
      </c>
      <c r="C101" s="84">
        <v>611.84853063000003</v>
      </c>
      <c r="D101" s="84">
        <v>602.20023505999995</v>
      </c>
      <c r="E101" s="84">
        <v>122.2757335</v>
      </c>
      <c r="F101" s="84">
        <v>122.2757335</v>
      </c>
    </row>
    <row r="102" spans="1:6" ht="12.75" customHeight="1" x14ac:dyDescent="0.2">
      <c r="A102" s="83" t="s">
        <v>144</v>
      </c>
      <c r="B102" s="83">
        <v>22</v>
      </c>
      <c r="C102" s="84">
        <v>619.70193155000004</v>
      </c>
      <c r="D102" s="84">
        <v>609.91016476000004</v>
      </c>
      <c r="E102" s="84">
        <v>123.84122161000001</v>
      </c>
      <c r="F102" s="84">
        <v>123.84122161000001</v>
      </c>
    </row>
    <row r="103" spans="1:6" ht="12.75" customHeight="1" x14ac:dyDescent="0.2">
      <c r="A103" s="83" t="s">
        <v>144</v>
      </c>
      <c r="B103" s="83">
        <v>23</v>
      </c>
      <c r="C103" s="84">
        <v>629.92901915000004</v>
      </c>
      <c r="D103" s="84">
        <v>623.18098983000004</v>
      </c>
      <c r="E103" s="84">
        <v>126.53584007000001</v>
      </c>
      <c r="F103" s="84">
        <v>126.53584007000001</v>
      </c>
    </row>
    <row r="104" spans="1:6" ht="12.75" customHeight="1" x14ac:dyDescent="0.2">
      <c r="A104" s="83" t="s">
        <v>144</v>
      </c>
      <c r="B104" s="83">
        <v>24</v>
      </c>
      <c r="C104" s="84">
        <v>676.98980263999999</v>
      </c>
      <c r="D104" s="84">
        <v>666.52024826000002</v>
      </c>
      <c r="E104" s="84">
        <v>135.33580277999999</v>
      </c>
      <c r="F104" s="84">
        <v>135.33580277999999</v>
      </c>
    </row>
    <row r="105" spans="1:6" ht="12.75" customHeight="1" x14ac:dyDescent="0.2">
      <c r="A105" s="83" t="s">
        <v>145</v>
      </c>
      <c r="B105" s="83">
        <v>1</v>
      </c>
      <c r="C105" s="84">
        <v>756.78161217000002</v>
      </c>
      <c r="D105" s="84">
        <v>744.52478840000003</v>
      </c>
      <c r="E105" s="84">
        <v>151.17449199000001</v>
      </c>
      <c r="F105" s="84">
        <v>151.17449199000001</v>
      </c>
    </row>
    <row r="106" spans="1:6" ht="12.75" customHeight="1" x14ac:dyDescent="0.2">
      <c r="A106" s="83" t="s">
        <v>145</v>
      </c>
      <c r="B106" s="83">
        <v>2</v>
      </c>
      <c r="C106" s="84">
        <v>790.81542001000003</v>
      </c>
      <c r="D106" s="84">
        <v>777.59286992</v>
      </c>
      <c r="E106" s="84">
        <v>157.8889097</v>
      </c>
      <c r="F106" s="84">
        <v>157.8889097</v>
      </c>
    </row>
    <row r="107" spans="1:6" ht="12.75" customHeight="1" x14ac:dyDescent="0.2">
      <c r="A107" s="83" t="s">
        <v>145</v>
      </c>
      <c r="B107" s="83">
        <v>3</v>
      </c>
      <c r="C107" s="84">
        <v>801.87995902</v>
      </c>
      <c r="D107" s="84">
        <v>789.00787615000002</v>
      </c>
      <c r="E107" s="84">
        <v>160.20670730000001</v>
      </c>
      <c r="F107" s="84">
        <v>160.20670730000001</v>
      </c>
    </row>
    <row r="108" spans="1:6" ht="12.75" customHeight="1" x14ac:dyDescent="0.2">
      <c r="A108" s="83" t="s">
        <v>145</v>
      </c>
      <c r="B108" s="83">
        <v>4</v>
      </c>
      <c r="C108" s="84">
        <v>826.07616842000004</v>
      </c>
      <c r="D108" s="84">
        <v>813.11598438999999</v>
      </c>
      <c r="E108" s="84">
        <v>165.10181767</v>
      </c>
      <c r="F108" s="84">
        <v>165.10181767</v>
      </c>
    </row>
    <row r="109" spans="1:6" ht="12.75" customHeight="1" x14ac:dyDescent="0.2">
      <c r="A109" s="83" t="s">
        <v>145</v>
      </c>
      <c r="B109" s="83">
        <v>5</v>
      </c>
      <c r="C109" s="84">
        <v>827.90998866999996</v>
      </c>
      <c r="D109" s="84">
        <v>814.83631494999997</v>
      </c>
      <c r="E109" s="84">
        <v>165.45112786999999</v>
      </c>
      <c r="F109" s="84">
        <v>165.45112786999999</v>
      </c>
    </row>
    <row r="110" spans="1:6" ht="12.75" customHeight="1" x14ac:dyDescent="0.2">
      <c r="A110" s="83" t="s">
        <v>145</v>
      </c>
      <c r="B110" s="83">
        <v>6</v>
      </c>
      <c r="C110" s="84">
        <v>785.93859323000004</v>
      </c>
      <c r="D110" s="84">
        <v>780.65072905</v>
      </c>
      <c r="E110" s="84">
        <v>158.50980279000001</v>
      </c>
      <c r="F110" s="84">
        <v>158.50980279000001</v>
      </c>
    </row>
    <row r="111" spans="1:6" ht="12.75" customHeight="1" x14ac:dyDescent="0.2">
      <c r="A111" s="83" t="s">
        <v>145</v>
      </c>
      <c r="B111" s="83">
        <v>7</v>
      </c>
      <c r="C111" s="84">
        <v>759.00746820999996</v>
      </c>
      <c r="D111" s="84">
        <v>747.84469210999998</v>
      </c>
      <c r="E111" s="84">
        <v>151.84859279</v>
      </c>
      <c r="F111" s="84">
        <v>151.84859279</v>
      </c>
    </row>
    <row r="112" spans="1:6" ht="12.75" customHeight="1" x14ac:dyDescent="0.2">
      <c r="A112" s="83" t="s">
        <v>145</v>
      </c>
      <c r="B112" s="83">
        <v>8</v>
      </c>
      <c r="C112" s="84">
        <v>743.58871950000002</v>
      </c>
      <c r="D112" s="84">
        <v>738.14020348999998</v>
      </c>
      <c r="E112" s="84">
        <v>149.87811288</v>
      </c>
      <c r="F112" s="84">
        <v>149.87811288</v>
      </c>
    </row>
    <row r="113" spans="1:6" ht="12.75" customHeight="1" x14ac:dyDescent="0.2">
      <c r="A113" s="83" t="s">
        <v>145</v>
      </c>
      <c r="B113" s="83">
        <v>9</v>
      </c>
      <c r="C113" s="84">
        <v>733.12596096000004</v>
      </c>
      <c r="D113" s="84">
        <v>721.20401862999995</v>
      </c>
      <c r="E113" s="84">
        <v>146.43924935000001</v>
      </c>
      <c r="F113" s="84">
        <v>146.43924935000001</v>
      </c>
    </row>
    <row r="114" spans="1:6" ht="12.75" customHeight="1" x14ac:dyDescent="0.2">
      <c r="A114" s="83" t="s">
        <v>145</v>
      </c>
      <c r="B114" s="83">
        <v>10</v>
      </c>
      <c r="C114" s="84">
        <v>704.73088671999994</v>
      </c>
      <c r="D114" s="84">
        <v>692.67856076999999</v>
      </c>
      <c r="E114" s="84">
        <v>140.64720364999999</v>
      </c>
      <c r="F114" s="84">
        <v>140.64720364999999</v>
      </c>
    </row>
    <row r="115" spans="1:6" ht="12.75" customHeight="1" x14ac:dyDescent="0.2">
      <c r="A115" s="83" t="s">
        <v>145</v>
      </c>
      <c r="B115" s="83">
        <v>11</v>
      </c>
      <c r="C115" s="84">
        <v>690.51604620000001</v>
      </c>
      <c r="D115" s="84">
        <v>677.37842522999995</v>
      </c>
      <c r="E115" s="84">
        <v>137.54053715000001</v>
      </c>
      <c r="F115" s="84">
        <v>137.54053715000001</v>
      </c>
    </row>
    <row r="116" spans="1:6" ht="12.75" customHeight="1" x14ac:dyDescent="0.2">
      <c r="A116" s="83" t="s">
        <v>145</v>
      </c>
      <c r="B116" s="83">
        <v>12</v>
      </c>
      <c r="C116" s="84">
        <v>691.33807419000004</v>
      </c>
      <c r="D116" s="84">
        <v>678.82782863</v>
      </c>
      <c r="E116" s="84">
        <v>137.83483604</v>
      </c>
      <c r="F116" s="84">
        <v>137.83483604</v>
      </c>
    </row>
    <row r="117" spans="1:6" ht="12.75" customHeight="1" x14ac:dyDescent="0.2">
      <c r="A117" s="83" t="s">
        <v>145</v>
      </c>
      <c r="B117" s="83">
        <v>13</v>
      </c>
      <c r="C117" s="84">
        <v>693.25609873999997</v>
      </c>
      <c r="D117" s="84">
        <v>680.66575838000006</v>
      </c>
      <c r="E117" s="84">
        <v>138.20802455</v>
      </c>
      <c r="F117" s="84">
        <v>138.20802455</v>
      </c>
    </row>
    <row r="118" spans="1:6" ht="12.75" customHeight="1" x14ac:dyDescent="0.2">
      <c r="A118" s="83" t="s">
        <v>145</v>
      </c>
      <c r="B118" s="83">
        <v>14</v>
      </c>
      <c r="C118" s="84">
        <v>697.27732519999995</v>
      </c>
      <c r="D118" s="84">
        <v>684.32042790000003</v>
      </c>
      <c r="E118" s="84">
        <v>138.95009898000001</v>
      </c>
      <c r="F118" s="84">
        <v>138.95009898000001</v>
      </c>
    </row>
    <row r="119" spans="1:6" ht="12.75" customHeight="1" x14ac:dyDescent="0.2">
      <c r="A119" s="83" t="s">
        <v>145</v>
      </c>
      <c r="B119" s="83">
        <v>15</v>
      </c>
      <c r="C119" s="84">
        <v>714.80447455000001</v>
      </c>
      <c r="D119" s="84">
        <v>702.77184460000001</v>
      </c>
      <c r="E119" s="84">
        <v>142.69662776000001</v>
      </c>
      <c r="F119" s="84">
        <v>142.69662776000001</v>
      </c>
    </row>
    <row r="120" spans="1:6" ht="12.75" customHeight="1" x14ac:dyDescent="0.2">
      <c r="A120" s="83" t="s">
        <v>145</v>
      </c>
      <c r="B120" s="83">
        <v>16</v>
      </c>
      <c r="C120" s="84">
        <v>711.08048374999998</v>
      </c>
      <c r="D120" s="84">
        <v>706.55971939999995</v>
      </c>
      <c r="E120" s="84">
        <v>143.4657493</v>
      </c>
      <c r="F120" s="84">
        <v>143.4657493</v>
      </c>
    </row>
    <row r="121" spans="1:6" ht="12.75" customHeight="1" x14ac:dyDescent="0.2">
      <c r="A121" s="83" t="s">
        <v>145</v>
      </c>
      <c r="B121" s="83">
        <v>17</v>
      </c>
      <c r="C121" s="84">
        <v>672.14108498999997</v>
      </c>
      <c r="D121" s="84">
        <v>666.47540154000001</v>
      </c>
      <c r="E121" s="84">
        <v>135.32669673000001</v>
      </c>
      <c r="F121" s="84">
        <v>135.32669673000001</v>
      </c>
    </row>
    <row r="122" spans="1:6" ht="12.75" customHeight="1" x14ac:dyDescent="0.2">
      <c r="A122" s="83" t="s">
        <v>145</v>
      </c>
      <c r="B122" s="83">
        <v>18</v>
      </c>
      <c r="C122" s="84">
        <v>641.82440677</v>
      </c>
      <c r="D122" s="84">
        <v>634.04262263999999</v>
      </c>
      <c r="E122" s="84">
        <v>128.74127614</v>
      </c>
      <c r="F122" s="84">
        <v>128.74127614</v>
      </c>
    </row>
    <row r="123" spans="1:6" ht="12.75" customHeight="1" x14ac:dyDescent="0.2">
      <c r="A123" s="83" t="s">
        <v>145</v>
      </c>
      <c r="B123" s="83">
        <v>19</v>
      </c>
      <c r="C123" s="84">
        <v>630.60619735</v>
      </c>
      <c r="D123" s="84">
        <v>620.57206414999996</v>
      </c>
      <c r="E123" s="84">
        <v>126.00610215</v>
      </c>
      <c r="F123" s="84">
        <v>126.00610215</v>
      </c>
    </row>
    <row r="124" spans="1:6" ht="12.75" customHeight="1" x14ac:dyDescent="0.2">
      <c r="A124" s="83" t="s">
        <v>145</v>
      </c>
      <c r="B124" s="83">
        <v>20</v>
      </c>
      <c r="C124" s="84">
        <v>619.95764441999995</v>
      </c>
      <c r="D124" s="84">
        <v>614.22062270000004</v>
      </c>
      <c r="E124" s="84">
        <v>124.71645276</v>
      </c>
      <c r="F124" s="84">
        <v>124.71645276</v>
      </c>
    </row>
    <row r="125" spans="1:6" ht="12.75" customHeight="1" x14ac:dyDescent="0.2">
      <c r="A125" s="83" t="s">
        <v>145</v>
      </c>
      <c r="B125" s="83">
        <v>21</v>
      </c>
      <c r="C125" s="84">
        <v>630.02622529999996</v>
      </c>
      <c r="D125" s="84">
        <v>623.20220816000005</v>
      </c>
      <c r="E125" s="84">
        <v>126.54014841999999</v>
      </c>
      <c r="F125" s="84">
        <v>126.54014841999999</v>
      </c>
    </row>
    <row r="126" spans="1:6" ht="12.75" customHeight="1" x14ac:dyDescent="0.2">
      <c r="A126" s="83" t="s">
        <v>145</v>
      </c>
      <c r="B126" s="83">
        <v>22</v>
      </c>
      <c r="C126" s="84">
        <v>653.09249699999998</v>
      </c>
      <c r="D126" s="84">
        <v>641.77167523000003</v>
      </c>
      <c r="E126" s="84">
        <v>130.31064712</v>
      </c>
      <c r="F126" s="84">
        <v>130.31064712</v>
      </c>
    </row>
    <row r="127" spans="1:6" ht="12.75" customHeight="1" x14ac:dyDescent="0.2">
      <c r="A127" s="83" t="s">
        <v>145</v>
      </c>
      <c r="B127" s="83">
        <v>23</v>
      </c>
      <c r="C127" s="84">
        <v>668.29221155000005</v>
      </c>
      <c r="D127" s="84">
        <v>656.39590224000005</v>
      </c>
      <c r="E127" s="84">
        <v>133.28007153999999</v>
      </c>
      <c r="F127" s="84">
        <v>133.28007153999999</v>
      </c>
    </row>
    <row r="128" spans="1:6" ht="12.75" customHeight="1" x14ac:dyDescent="0.2">
      <c r="A128" s="83" t="s">
        <v>145</v>
      </c>
      <c r="B128" s="83">
        <v>24</v>
      </c>
      <c r="C128" s="84">
        <v>700.66841563000003</v>
      </c>
      <c r="D128" s="84">
        <v>688.55181258000005</v>
      </c>
      <c r="E128" s="84">
        <v>139.80927445</v>
      </c>
      <c r="F128" s="84">
        <v>139.80927445</v>
      </c>
    </row>
    <row r="129" spans="1:6" ht="12.75" customHeight="1" x14ac:dyDescent="0.2">
      <c r="A129" s="83" t="s">
        <v>146</v>
      </c>
      <c r="B129" s="83">
        <v>1</v>
      </c>
      <c r="C129" s="84">
        <v>810.83900632999996</v>
      </c>
      <c r="D129" s="84">
        <v>796.84512199000005</v>
      </c>
      <c r="E129" s="84">
        <v>161.79804673000001</v>
      </c>
      <c r="F129" s="84">
        <v>161.79804673000001</v>
      </c>
    </row>
    <row r="130" spans="1:6" ht="12.75" customHeight="1" x14ac:dyDescent="0.2">
      <c r="A130" s="83" t="s">
        <v>146</v>
      </c>
      <c r="B130" s="83">
        <v>2</v>
      </c>
      <c r="C130" s="84">
        <v>830.37865467999995</v>
      </c>
      <c r="D130" s="84">
        <v>816.54746387</v>
      </c>
      <c r="E130" s="84">
        <v>165.79857373999999</v>
      </c>
      <c r="F130" s="84">
        <v>165.79857373999999</v>
      </c>
    </row>
    <row r="131" spans="1:6" ht="12.75" customHeight="1" x14ac:dyDescent="0.2">
      <c r="A131" s="83" t="s">
        <v>146</v>
      </c>
      <c r="B131" s="83">
        <v>3</v>
      </c>
      <c r="C131" s="84">
        <v>821.20935270999996</v>
      </c>
      <c r="D131" s="84">
        <v>808.29481136000004</v>
      </c>
      <c r="E131" s="84">
        <v>164.12288669</v>
      </c>
      <c r="F131" s="84">
        <v>164.12288669</v>
      </c>
    </row>
    <row r="132" spans="1:6" ht="12.75" customHeight="1" x14ac:dyDescent="0.2">
      <c r="A132" s="83" t="s">
        <v>146</v>
      </c>
      <c r="B132" s="83">
        <v>4</v>
      </c>
      <c r="C132" s="84">
        <v>826.97640206999995</v>
      </c>
      <c r="D132" s="84">
        <v>813.83681530000001</v>
      </c>
      <c r="E132" s="84">
        <v>165.24818116</v>
      </c>
      <c r="F132" s="84">
        <v>165.24818116</v>
      </c>
    </row>
    <row r="133" spans="1:6" ht="12.75" customHeight="1" x14ac:dyDescent="0.2">
      <c r="A133" s="83" t="s">
        <v>146</v>
      </c>
      <c r="B133" s="83">
        <v>5</v>
      </c>
      <c r="C133" s="84">
        <v>829.62897387999999</v>
      </c>
      <c r="D133" s="84">
        <v>815.97353224999995</v>
      </c>
      <c r="E133" s="84">
        <v>165.68203790000001</v>
      </c>
      <c r="F133" s="84">
        <v>165.68203790000001</v>
      </c>
    </row>
    <row r="134" spans="1:6" ht="12.75" customHeight="1" x14ac:dyDescent="0.2">
      <c r="A134" s="83" t="s">
        <v>146</v>
      </c>
      <c r="B134" s="83">
        <v>6</v>
      </c>
      <c r="C134" s="84">
        <v>810.27821353000002</v>
      </c>
      <c r="D134" s="84">
        <v>797.07232661</v>
      </c>
      <c r="E134" s="84">
        <v>161.84418024999999</v>
      </c>
      <c r="F134" s="84">
        <v>161.84418024999999</v>
      </c>
    </row>
    <row r="135" spans="1:6" ht="12.75" customHeight="1" x14ac:dyDescent="0.2">
      <c r="A135" s="83" t="s">
        <v>146</v>
      </c>
      <c r="B135" s="83">
        <v>7</v>
      </c>
      <c r="C135" s="84">
        <v>766.81639624000002</v>
      </c>
      <c r="D135" s="84">
        <v>753.71802749999995</v>
      </c>
      <c r="E135" s="84">
        <v>153.04116354999999</v>
      </c>
      <c r="F135" s="84">
        <v>153.04116354999999</v>
      </c>
    </row>
    <row r="136" spans="1:6" ht="12.75" customHeight="1" x14ac:dyDescent="0.2">
      <c r="A136" s="83" t="s">
        <v>146</v>
      </c>
      <c r="B136" s="83">
        <v>8</v>
      </c>
      <c r="C136" s="84">
        <v>781.10378989000003</v>
      </c>
      <c r="D136" s="84">
        <v>767.10694775000002</v>
      </c>
      <c r="E136" s="84">
        <v>155.75976102999999</v>
      </c>
      <c r="F136" s="84">
        <v>155.75976102999999</v>
      </c>
    </row>
    <row r="137" spans="1:6" ht="12.75" customHeight="1" x14ac:dyDescent="0.2">
      <c r="A137" s="83" t="s">
        <v>146</v>
      </c>
      <c r="B137" s="83">
        <v>9</v>
      </c>
      <c r="C137" s="84">
        <v>764.20808947</v>
      </c>
      <c r="D137" s="84">
        <v>749.47451006999995</v>
      </c>
      <c r="E137" s="84">
        <v>152.17952455</v>
      </c>
      <c r="F137" s="84">
        <v>152.17952455</v>
      </c>
    </row>
    <row r="138" spans="1:6" ht="12.75" customHeight="1" x14ac:dyDescent="0.2">
      <c r="A138" s="83" t="s">
        <v>146</v>
      </c>
      <c r="B138" s="83">
        <v>10</v>
      </c>
      <c r="C138" s="84">
        <v>740.3046425</v>
      </c>
      <c r="D138" s="84">
        <v>723.73420864000002</v>
      </c>
      <c r="E138" s="84">
        <v>146.95300012999999</v>
      </c>
      <c r="F138" s="84">
        <v>146.95300012999999</v>
      </c>
    </row>
    <row r="139" spans="1:6" ht="12.75" customHeight="1" x14ac:dyDescent="0.2">
      <c r="A139" s="83" t="s">
        <v>146</v>
      </c>
      <c r="B139" s="83">
        <v>11</v>
      </c>
      <c r="C139" s="84">
        <v>737.77091055000005</v>
      </c>
      <c r="D139" s="84">
        <v>720.38402746999998</v>
      </c>
      <c r="E139" s="84">
        <v>146.27275154</v>
      </c>
      <c r="F139" s="84">
        <v>146.27275154</v>
      </c>
    </row>
    <row r="140" spans="1:6" ht="12.75" customHeight="1" x14ac:dyDescent="0.2">
      <c r="A140" s="83" t="s">
        <v>146</v>
      </c>
      <c r="B140" s="83">
        <v>12</v>
      </c>
      <c r="C140" s="84">
        <v>742.79444648000003</v>
      </c>
      <c r="D140" s="84">
        <v>725.33412868999994</v>
      </c>
      <c r="E140" s="84">
        <v>147.27786116999999</v>
      </c>
      <c r="F140" s="84">
        <v>147.27786116999999</v>
      </c>
    </row>
    <row r="141" spans="1:6" ht="12.75" customHeight="1" x14ac:dyDescent="0.2">
      <c r="A141" s="83" t="s">
        <v>146</v>
      </c>
      <c r="B141" s="83">
        <v>13</v>
      </c>
      <c r="C141" s="84">
        <v>742.50248708000004</v>
      </c>
      <c r="D141" s="84">
        <v>724.91742111999997</v>
      </c>
      <c r="E141" s="84">
        <v>147.19324940999999</v>
      </c>
      <c r="F141" s="84">
        <v>147.19324940999999</v>
      </c>
    </row>
    <row r="142" spans="1:6" ht="12.75" customHeight="1" x14ac:dyDescent="0.2">
      <c r="A142" s="83" t="s">
        <v>146</v>
      </c>
      <c r="B142" s="83">
        <v>14</v>
      </c>
      <c r="C142" s="84">
        <v>758.79929597</v>
      </c>
      <c r="D142" s="84">
        <v>740.73935356000004</v>
      </c>
      <c r="E142" s="84">
        <v>150.40586587999999</v>
      </c>
      <c r="F142" s="84">
        <v>150.40586587999999</v>
      </c>
    </row>
    <row r="143" spans="1:6" ht="12.75" customHeight="1" x14ac:dyDescent="0.2">
      <c r="A143" s="83" t="s">
        <v>146</v>
      </c>
      <c r="B143" s="83">
        <v>15</v>
      </c>
      <c r="C143" s="84">
        <v>763.36869508999996</v>
      </c>
      <c r="D143" s="84">
        <v>745.38463941999998</v>
      </c>
      <c r="E143" s="84">
        <v>151.34908326999999</v>
      </c>
      <c r="F143" s="84">
        <v>151.34908326999999</v>
      </c>
    </row>
    <row r="144" spans="1:6" ht="12.75" customHeight="1" x14ac:dyDescent="0.2">
      <c r="A144" s="83" t="s">
        <v>146</v>
      </c>
      <c r="B144" s="83">
        <v>16</v>
      </c>
      <c r="C144" s="84">
        <v>747.06495942000004</v>
      </c>
      <c r="D144" s="84">
        <v>731.15781863999996</v>
      </c>
      <c r="E144" s="84">
        <v>148.46035151000001</v>
      </c>
      <c r="F144" s="84">
        <v>148.46035151000001</v>
      </c>
    </row>
    <row r="145" spans="1:6" ht="12.75" customHeight="1" x14ac:dyDescent="0.2">
      <c r="A145" s="83" t="s">
        <v>146</v>
      </c>
      <c r="B145" s="83">
        <v>17</v>
      </c>
      <c r="C145" s="84">
        <v>693.06423598000003</v>
      </c>
      <c r="D145" s="84">
        <v>679.25833581999996</v>
      </c>
      <c r="E145" s="84">
        <v>137.9222498</v>
      </c>
      <c r="F145" s="84">
        <v>137.9222498</v>
      </c>
    </row>
    <row r="146" spans="1:6" ht="12.75" customHeight="1" x14ac:dyDescent="0.2">
      <c r="A146" s="83" t="s">
        <v>146</v>
      </c>
      <c r="B146" s="83">
        <v>18</v>
      </c>
      <c r="C146" s="84">
        <v>665.90937881000002</v>
      </c>
      <c r="D146" s="84">
        <v>652.08518647000005</v>
      </c>
      <c r="E146" s="84">
        <v>132.40478804</v>
      </c>
      <c r="F146" s="84">
        <v>132.40478804</v>
      </c>
    </row>
    <row r="147" spans="1:6" ht="12.75" customHeight="1" x14ac:dyDescent="0.2">
      <c r="A147" s="83" t="s">
        <v>146</v>
      </c>
      <c r="B147" s="83">
        <v>19</v>
      </c>
      <c r="C147" s="84">
        <v>676.99987810000005</v>
      </c>
      <c r="D147" s="84">
        <v>663.25251320999996</v>
      </c>
      <c r="E147" s="84">
        <v>134.67229474000001</v>
      </c>
      <c r="F147" s="84">
        <v>134.67229474000001</v>
      </c>
    </row>
    <row r="148" spans="1:6" ht="12.75" customHeight="1" x14ac:dyDescent="0.2">
      <c r="A148" s="83" t="s">
        <v>146</v>
      </c>
      <c r="B148" s="83">
        <v>20</v>
      </c>
      <c r="C148" s="84">
        <v>679.58989181000004</v>
      </c>
      <c r="D148" s="84">
        <v>667.28499428999999</v>
      </c>
      <c r="E148" s="84">
        <v>135.49108315999999</v>
      </c>
      <c r="F148" s="84">
        <v>135.49108315999999</v>
      </c>
    </row>
    <row r="149" spans="1:6" ht="12.75" customHeight="1" x14ac:dyDescent="0.2">
      <c r="A149" s="83" t="s">
        <v>146</v>
      </c>
      <c r="B149" s="83">
        <v>21</v>
      </c>
      <c r="C149" s="84">
        <v>670.15195921999998</v>
      </c>
      <c r="D149" s="84">
        <v>658.07010241</v>
      </c>
      <c r="E149" s="84">
        <v>133.62001504</v>
      </c>
      <c r="F149" s="84">
        <v>133.62001504</v>
      </c>
    </row>
    <row r="150" spans="1:6" ht="12.75" customHeight="1" x14ac:dyDescent="0.2">
      <c r="A150" s="83" t="s">
        <v>146</v>
      </c>
      <c r="B150" s="83">
        <v>22</v>
      </c>
      <c r="C150" s="84">
        <v>678.16482366000002</v>
      </c>
      <c r="D150" s="84">
        <v>664.89993256000002</v>
      </c>
      <c r="E150" s="84">
        <v>135.00680044000001</v>
      </c>
      <c r="F150" s="84">
        <v>135.00680044000001</v>
      </c>
    </row>
    <row r="151" spans="1:6" ht="12.75" customHeight="1" x14ac:dyDescent="0.2">
      <c r="A151" s="83" t="s">
        <v>146</v>
      </c>
      <c r="B151" s="83">
        <v>23</v>
      </c>
      <c r="C151" s="84">
        <v>695.64773853999998</v>
      </c>
      <c r="D151" s="84">
        <v>682.18127247999996</v>
      </c>
      <c r="E151" s="84">
        <v>138.51574711000001</v>
      </c>
      <c r="F151" s="84">
        <v>138.51574711000001</v>
      </c>
    </row>
    <row r="152" spans="1:6" ht="12.75" customHeight="1" x14ac:dyDescent="0.2">
      <c r="A152" s="83" t="s">
        <v>146</v>
      </c>
      <c r="B152" s="83">
        <v>24</v>
      </c>
      <c r="C152" s="84">
        <v>736.1423992</v>
      </c>
      <c r="D152" s="84">
        <v>722.32194457000003</v>
      </c>
      <c r="E152" s="84">
        <v>146.66624231</v>
      </c>
      <c r="F152" s="84">
        <v>146.66624231</v>
      </c>
    </row>
    <row r="153" spans="1:6" ht="12.75" customHeight="1" x14ac:dyDescent="0.2">
      <c r="A153" s="83" t="s">
        <v>147</v>
      </c>
      <c r="B153" s="83">
        <v>1</v>
      </c>
      <c r="C153" s="84">
        <v>732.87295915000004</v>
      </c>
      <c r="D153" s="84">
        <v>719.12081052999997</v>
      </c>
      <c r="E153" s="84">
        <v>146.01625748999999</v>
      </c>
      <c r="F153" s="84">
        <v>146.01625748999999</v>
      </c>
    </row>
    <row r="154" spans="1:6" ht="12.75" customHeight="1" x14ac:dyDescent="0.2">
      <c r="A154" s="83" t="s">
        <v>147</v>
      </c>
      <c r="B154" s="83">
        <v>2</v>
      </c>
      <c r="C154" s="84">
        <v>753.45208668999999</v>
      </c>
      <c r="D154" s="84">
        <v>739.69358955999996</v>
      </c>
      <c r="E154" s="84">
        <v>150.19352527999999</v>
      </c>
      <c r="F154" s="84">
        <v>150.19352527999999</v>
      </c>
    </row>
    <row r="155" spans="1:6" ht="12.75" customHeight="1" x14ac:dyDescent="0.2">
      <c r="A155" s="83" t="s">
        <v>147</v>
      </c>
      <c r="B155" s="83">
        <v>3</v>
      </c>
      <c r="C155" s="84">
        <v>766.67349574000002</v>
      </c>
      <c r="D155" s="84">
        <v>753.45606862</v>
      </c>
      <c r="E155" s="84">
        <v>152.98797324</v>
      </c>
      <c r="F155" s="84">
        <v>152.98797324</v>
      </c>
    </row>
    <row r="156" spans="1:6" ht="12.75" customHeight="1" x14ac:dyDescent="0.2">
      <c r="A156" s="83" t="s">
        <v>147</v>
      </c>
      <c r="B156" s="83">
        <v>4</v>
      </c>
      <c r="C156" s="84">
        <v>774.10017846999995</v>
      </c>
      <c r="D156" s="84">
        <v>761.03588678999995</v>
      </c>
      <c r="E156" s="84">
        <v>154.52704242999999</v>
      </c>
      <c r="F156" s="84">
        <v>154.52704242999999</v>
      </c>
    </row>
    <row r="157" spans="1:6" ht="12.75" customHeight="1" x14ac:dyDescent="0.2">
      <c r="A157" s="83" t="s">
        <v>147</v>
      </c>
      <c r="B157" s="83">
        <v>5</v>
      </c>
      <c r="C157" s="84">
        <v>779.02757552000003</v>
      </c>
      <c r="D157" s="84">
        <v>765.43353008999998</v>
      </c>
      <c r="E157" s="84">
        <v>155.41997642000001</v>
      </c>
      <c r="F157" s="84">
        <v>155.41997642000001</v>
      </c>
    </row>
    <row r="158" spans="1:6" ht="12.75" customHeight="1" x14ac:dyDescent="0.2">
      <c r="A158" s="83" t="s">
        <v>147</v>
      </c>
      <c r="B158" s="83">
        <v>6</v>
      </c>
      <c r="C158" s="84">
        <v>762.40931640999997</v>
      </c>
      <c r="D158" s="84">
        <v>748.96531761999995</v>
      </c>
      <c r="E158" s="84">
        <v>152.07613388999999</v>
      </c>
      <c r="F158" s="84">
        <v>152.07613388999999</v>
      </c>
    </row>
    <row r="159" spans="1:6" ht="12.75" customHeight="1" x14ac:dyDescent="0.2">
      <c r="A159" s="83" t="s">
        <v>147</v>
      </c>
      <c r="B159" s="83">
        <v>7</v>
      </c>
      <c r="C159" s="84">
        <v>732.74613909000004</v>
      </c>
      <c r="D159" s="84">
        <v>719.99151373999996</v>
      </c>
      <c r="E159" s="84">
        <v>146.19305229</v>
      </c>
      <c r="F159" s="84">
        <v>146.19305229</v>
      </c>
    </row>
    <row r="160" spans="1:6" ht="12.75" customHeight="1" x14ac:dyDescent="0.2">
      <c r="A160" s="83" t="s">
        <v>147</v>
      </c>
      <c r="B160" s="83">
        <v>8</v>
      </c>
      <c r="C160" s="84">
        <v>701.54802547999998</v>
      </c>
      <c r="D160" s="84">
        <v>688.84767746</v>
      </c>
      <c r="E160" s="84">
        <v>139.86934930999999</v>
      </c>
      <c r="F160" s="84">
        <v>139.86934930999999</v>
      </c>
    </row>
    <row r="161" spans="1:6" ht="12.75" customHeight="1" x14ac:dyDescent="0.2">
      <c r="A161" s="83" t="s">
        <v>147</v>
      </c>
      <c r="B161" s="83">
        <v>9</v>
      </c>
      <c r="C161" s="84">
        <v>694.01068376000001</v>
      </c>
      <c r="D161" s="84">
        <v>681.14042674999996</v>
      </c>
      <c r="E161" s="84">
        <v>138.30440515999999</v>
      </c>
      <c r="F161" s="84">
        <v>138.30440515999999</v>
      </c>
    </row>
    <row r="162" spans="1:6" ht="12.75" customHeight="1" x14ac:dyDescent="0.2">
      <c r="A162" s="83" t="s">
        <v>147</v>
      </c>
      <c r="B162" s="83">
        <v>10</v>
      </c>
      <c r="C162" s="84">
        <v>689.06112065000002</v>
      </c>
      <c r="D162" s="84">
        <v>676.73137196000005</v>
      </c>
      <c r="E162" s="84">
        <v>137.40915408000001</v>
      </c>
      <c r="F162" s="84">
        <v>137.40915408000001</v>
      </c>
    </row>
    <row r="163" spans="1:6" ht="12.75" customHeight="1" x14ac:dyDescent="0.2">
      <c r="A163" s="83" t="s">
        <v>147</v>
      </c>
      <c r="B163" s="83">
        <v>11</v>
      </c>
      <c r="C163" s="84">
        <v>706.38059988999998</v>
      </c>
      <c r="D163" s="84">
        <v>694.15815439999994</v>
      </c>
      <c r="E163" s="84">
        <v>140.94763262000001</v>
      </c>
      <c r="F163" s="84">
        <v>140.94763262000001</v>
      </c>
    </row>
    <row r="164" spans="1:6" ht="12.75" customHeight="1" x14ac:dyDescent="0.2">
      <c r="A164" s="83" t="s">
        <v>147</v>
      </c>
      <c r="B164" s="83">
        <v>12</v>
      </c>
      <c r="C164" s="84">
        <v>738.50881332999995</v>
      </c>
      <c r="D164" s="84">
        <v>726.16891020000003</v>
      </c>
      <c r="E164" s="84">
        <v>147.44736214</v>
      </c>
      <c r="F164" s="84">
        <v>147.44736214</v>
      </c>
    </row>
    <row r="165" spans="1:6" ht="12.75" customHeight="1" x14ac:dyDescent="0.2">
      <c r="A165" s="83" t="s">
        <v>147</v>
      </c>
      <c r="B165" s="83">
        <v>13</v>
      </c>
      <c r="C165" s="84">
        <v>748.62938171999997</v>
      </c>
      <c r="D165" s="84">
        <v>736.19320014000004</v>
      </c>
      <c r="E165" s="84">
        <v>149.48277716000001</v>
      </c>
      <c r="F165" s="84">
        <v>149.48277716000001</v>
      </c>
    </row>
    <row r="166" spans="1:6" ht="12.75" customHeight="1" x14ac:dyDescent="0.2">
      <c r="A166" s="83" t="s">
        <v>147</v>
      </c>
      <c r="B166" s="83">
        <v>14</v>
      </c>
      <c r="C166" s="84">
        <v>751.92521509999995</v>
      </c>
      <c r="D166" s="84">
        <v>739.41912983999998</v>
      </c>
      <c r="E166" s="84">
        <v>150.1377967</v>
      </c>
      <c r="F166" s="84">
        <v>150.1377967</v>
      </c>
    </row>
    <row r="167" spans="1:6" ht="12.75" customHeight="1" x14ac:dyDescent="0.2">
      <c r="A167" s="83" t="s">
        <v>147</v>
      </c>
      <c r="B167" s="83">
        <v>15</v>
      </c>
      <c r="C167" s="84">
        <v>761.87007215999995</v>
      </c>
      <c r="D167" s="84">
        <v>749.18884102000004</v>
      </c>
      <c r="E167" s="84">
        <v>152.12151994000001</v>
      </c>
      <c r="F167" s="84">
        <v>152.12151994000001</v>
      </c>
    </row>
    <row r="168" spans="1:6" ht="12.75" customHeight="1" x14ac:dyDescent="0.2">
      <c r="A168" s="83" t="s">
        <v>147</v>
      </c>
      <c r="B168" s="83">
        <v>16</v>
      </c>
      <c r="C168" s="84">
        <v>747.92130320000001</v>
      </c>
      <c r="D168" s="84">
        <v>735.85572762000004</v>
      </c>
      <c r="E168" s="84">
        <v>149.41425394000001</v>
      </c>
      <c r="F168" s="84">
        <v>149.41425394000001</v>
      </c>
    </row>
    <row r="169" spans="1:6" ht="12.75" customHeight="1" x14ac:dyDescent="0.2">
      <c r="A169" s="83" t="s">
        <v>147</v>
      </c>
      <c r="B169" s="83">
        <v>17</v>
      </c>
      <c r="C169" s="84">
        <v>707.69816908999996</v>
      </c>
      <c r="D169" s="84">
        <v>695.99162503000002</v>
      </c>
      <c r="E169" s="84">
        <v>141.31991571</v>
      </c>
      <c r="F169" s="84">
        <v>141.31991571</v>
      </c>
    </row>
    <row r="170" spans="1:6" ht="12.75" customHeight="1" x14ac:dyDescent="0.2">
      <c r="A170" s="83" t="s">
        <v>147</v>
      </c>
      <c r="B170" s="83">
        <v>18</v>
      </c>
      <c r="C170" s="84">
        <v>688.71773271999996</v>
      </c>
      <c r="D170" s="84">
        <v>677.00855106999995</v>
      </c>
      <c r="E170" s="84">
        <v>137.46543482999999</v>
      </c>
      <c r="F170" s="84">
        <v>137.46543482999999</v>
      </c>
    </row>
    <row r="171" spans="1:6" ht="12.75" customHeight="1" x14ac:dyDescent="0.2">
      <c r="A171" s="83" t="s">
        <v>147</v>
      </c>
      <c r="B171" s="83">
        <v>19</v>
      </c>
      <c r="C171" s="84">
        <v>712.84734586000002</v>
      </c>
      <c r="D171" s="84">
        <v>701.06171796000001</v>
      </c>
      <c r="E171" s="84">
        <v>142.34938946</v>
      </c>
      <c r="F171" s="84">
        <v>142.34938946</v>
      </c>
    </row>
    <row r="172" spans="1:6" ht="12.75" customHeight="1" x14ac:dyDescent="0.2">
      <c r="A172" s="83" t="s">
        <v>147</v>
      </c>
      <c r="B172" s="83">
        <v>20</v>
      </c>
      <c r="C172" s="84">
        <v>694.12593592999997</v>
      </c>
      <c r="D172" s="84">
        <v>689.32359927000005</v>
      </c>
      <c r="E172" s="84">
        <v>139.96598442000001</v>
      </c>
      <c r="F172" s="84">
        <v>139.96598442000001</v>
      </c>
    </row>
    <row r="173" spans="1:6" ht="12.75" customHeight="1" x14ac:dyDescent="0.2">
      <c r="A173" s="83" t="s">
        <v>147</v>
      </c>
      <c r="B173" s="83">
        <v>21</v>
      </c>
      <c r="C173" s="84">
        <v>686.44629481000004</v>
      </c>
      <c r="D173" s="84">
        <v>677.15246953999997</v>
      </c>
      <c r="E173" s="84">
        <v>137.49465723</v>
      </c>
      <c r="F173" s="84">
        <v>137.49465723</v>
      </c>
    </row>
    <row r="174" spans="1:6" ht="12.75" customHeight="1" x14ac:dyDescent="0.2">
      <c r="A174" s="83" t="s">
        <v>147</v>
      </c>
      <c r="B174" s="83">
        <v>22</v>
      </c>
      <c r="C174" s="84">
        <v>675.31482976999996</v>
      </c>
      <c r="D174" s="84">
        <v>664.97548942000003</v>
      </c>
      <c r="E174" s="84">
        <v>135.02214212999999</v>
      </c>
      <c r="F174" s="84">
        <v>135.02214212999999</v>
      </c>
    </row>
    <row r="175" spans="1:6" ht="12.75" customHeight="1" x14ac:dyDescent="0.2">
      <c r="A175" s="83" t="s">
        <v>147</v>
      </c>
      <c r="B175" s="83">
        <v>23</v>
      </c>
      <c r="C175" s="84">
        <v>677.74853173999998</v>
      </c>
      <c r="D175" s="84">
        <v>667.69727274000002</v>
      </c>
      <c r="E175" s="84">
        <v>135.57479559999999</v>
      </c>
      <c r="F175" s="84">
        <v>135.57479559999999</v>
      </c>
    </row>
    <row r="176" spans="1:6" ht="12.75" customHeight="1" x14ac:dyDescent="0.2">
      <c r="A176" s="83" t="s">
        <v>147</v>
      </c>
      <c r="B176" s="83">
        <v>24</v>
      </c>
      <c r="C176" s="84">
        <v>673.01882749000004</v>
      </c>
      <c r="D176" s="84">
        <v>663.19106499999998</v>
      </c>
      <c r="E176" s="84">
        <v>134.65981778</v>
      </c>
      <c r="F176" s="84">
        <v>134.65981778</v>
      </c>
    </row>
    <row r="177" spans="1:6" ht="12.75" customHeight="1" x14ac:dyDescent="0.2">
      <c r="A177" s="83" t="s">
        <v>148</v>
      </c>
      <c r="B177" s="83">
        <v>1</v>
      </c>
      <c r="C177" s="84">
        <v>720.18588428999999</v>
      </c>
      <c r="D177" s="84">
        <v>709.57554316999995</v>
      </c>
      <c r="E177" s="84">
        <v>144.07810717999999</v>
      </c>
      <c r="F177" s="84">
        <v>144.07810717999999</v>
      </c>
    </row>
    <row r="178" spans="1:6" ht="12.75" customHeight="1" x14ac:dyDescent="0.2">
      <c r="A178" s="83" t="s">
        <v>148</v>
      </c>
      <c r="B178" s="83">
        <v>2</v>
      </c>
      <c r="C178" s="84">
        <v>751.80720083000006</v>
      </c>
      <c r="D178" s="84">
        <v>740.58261059999995</v>
      </c>
      <c r="E178" s="84">
        <v>150.37403949</v>
      </c>
      <c r="F178" s="84">
        <v>150.37403949</v>
      </c>
    </row>
    <row r="179" spans="1:6" ht="12.75" customHeight="1" x14ac:dyDescent="0.2">
      <c r="A179" s="83" t="s">
        <v>148</v>
      </c>
      <c r="B179" s="83">
        <v>3</v>
      </c>
      <c r="C179" s="84">
        <v>765.95424264999997</v>
      </c>
      <c r="D179" s="84">
        <v>754.71824769</v>
      </c>
      <c r="E179" s="84">
        <v>153.24425656</v>
      </c>
      <c r="F179" s="84">
        <v>153.24425656</v>
      </c>
    </row>
    <row r="180" spans="1:6" ht="12.75" customHeight="1" x14ac:dyDescent="0.2">
      <c r="A180" s="83" t="s">
        <v>148</v>
      </c>
      <c r="B180" s="83">
        <v>4</v>
      </c>
      <c r="C180" s="84">
        <v>779.85603209999999</v>
      </c>
      <c r="D180" s="84">
        <v>768.74324465999996</v>
      </c>
      <c r="E180" s="84">
        <v>156.09200834000001</v>
      </c>
      <c r="F180" s="84">
        <v>156.09200834000001</v>
      </c>
    </row>
    <row r="181" spans="1:6" ht="12.75" customHeight="1" x14ac:dyDescent="0.2">
      <c r="A181" s="83" t="s">
        <v>148</v>
      </c>
      <c r="B181" s="83">
        <v>5</v>
      </c>
      <c r="C181" s="84">
        <v>779.06117897000001</v>
      </c>
      <c r="D181" s="84">
        <v>768.35532617000001</v>
      </c>
      <c r="E181" s="84">
        <v>156.01324215</v>
      </c>
      <c r="F181" s="84">
        <v>156.01324215</v>
      </c>
    </row>
    <row r="182" spans="1:6" ht="12.75" customHeight="1" x14ac:dyDescent="0.2">
      <c r="A182" s="83" t="s">
        <v>148</v>
      </c>
      <c r="B182" s="83">
        <v>6</v>
      </c>
      <c r="C182" s="84">
        <v>750.15476091999994</v>
      </c>
      <c r="D182" s="84">
        <v>739.47110737000003</v>
      </c>
      <c r="E182" s="84">
        <v>150.14835065</v>
      </c>
      <c r="F182" s="84">
        <v>150.14835065</v>
      </c>
    </row>
    <row r="183" spans="1:6" ht="12.75" customHeight="1" x14ac:dyDescent="0.2">
      <c r="A183" s="83" t="s">
        <v>148</v>
      </c>
      <c r="B183" s="83">
        <v>7</v>
      </c>
      <c r="C183" s="84">
        <v>706.17807284000003</v>
      </c>
      <c r="D183" s="84">
        <v>695.74401191000004</v>
      </c>
      <c r="E183" s="84">
        <v>141.26963828999999</v>
      </c>
      <c r="F183" s="84">
        <v>141.26963828999999</v>
      </c>
    </row>
    <row r="184" spans="1:6" ht="12.75" customHeight="1" x14ac:dyDescent="0.2">
      <c r="A184" s="83" t="s">
        <v>148</v>
      </c>
      <c r="B184" s="83">
        <v>8</v>
      </c>
      <c r="C184" s="84">
        <v>681.89793236000003</v>
      </c>
      <c r="D184" s="84">
        <v>674.58060139999998</v>
      </c>
      <c r="E184" s="84">
        <v>136.97244377999999</v>
      </c>
      <c r="F184" s="84">
        <v>136.97244377999999</v>
      </c>
    </row>
    <row r="185" spans="1:6" ht="12.75" customHeight="1" x14ac:dyDescent="0.2">
      <c r="A185" s="83" t="s">
        <v>148</v>
      </c>
      <c r="B185" s="83">
        <v>9</v>
      </c>
      <c r="C185" s="84">
        <v>678.87892807000003</v>
      </c>
      <c r="D185" s="84">
        <v>668.29910815999995</v>
      </c>
      <c r="E185" s="84">
        <v>135.69699725999999</v>
      </c>
      <c r="F185" s="84">
        <v>135.69699725999999</v>
      </c>
    </row>
    <row r="186" spans="1:6" ht="12.75" customHeight="1" x14ac:dyDescent="0.2">
      <c r="A186" s="83" t="s">
        <v>148</v>
      </c>
      <c r="B186" s="83">
        <v>10</v>
      </c>
      <c r="C186" s="84">
        <v>674.47391140000002</v>
      </c>
      <c r="D186" s="84">
        <v>669.13113476000001</v>
      </c>
      <c r="E186" s="84">
        <v>135.86593884999999</v>
      </c>
      <c r="F186" s="84">
        <v>135.86593884999999</v>
      </c>
    </row>
    <row r="187" spans="1:6" ht="12.75" customHeight="1" x14ac:dyDescent="0.2">
      <c r="A187" s="83" t="s">
        <v>148</v>
      </c>
      <c r="B187" s="83">
        <v>11</v>
      </c>
      <c r="C187" s="84">
        <v>697.70037304000004</v>
      </c>
      <c r="D187" s="84">
        <v>691.34336403999998</v>
      </c>
      <c r="E187" s="84">
        <v>140.37609422</v>
      </c>
      <c r="F187" s="84">
        <v>140.37609422</v>
      </c>
    </row>
    <row r="188" spans="1:6" ht="12.75" customHeight="1" x14ac:dyDescent="0.2">
      <c r="A188" s="83" t="s">
        <v>148</v>
      </c>
      <c r="B188" s="83">
        <v>12</v>
      </c>
      <c r="C188" s="84">
        <v>713.11549629000001</v>
      </c>
      <c r="D188" s="84">
        <v>707.76617947</v>
      </c>
      <c r="E188" s="84">
        <v>143.71071896000001</v>
      </c>
      <c r="F188" s="84">
        <v>143.71071896000001</v>
      </c>
    </row>
    <row r="189" spans="1:6" ht="12.75" customHeight="1" x14ac:dyDescent="0.2">
      <c r="A189" s="83" t="s">
        <v>148</v>
      </c>
      <c r="B189" s="83">
        <v>13</v>
      </c>
      <c r="C189" s="84">
        <v>724.40645561999997</v>
      </c>
      <c r="D189" s="84">
        <v>719.77658784000005</v>
      </c>
      <c r="E189" s="84">
        <v>146.14941195</v>
      </c>
      <c r="F189" s="84">
        <v>146.14941195</v>
      </c>
    </row>
    <row r="190" spans="1:6" ht="12.75" customHeight="1" x14ac:dyDescent="0.2">
      <c r="A190" s="83" t="s">
        <v>148</v>
      </c>
      <c r="B190" s="83">
        <v>14</v>
      </c>
      <c r="C190" s="84">
        <v>741.29110784</v>
      </c>
      <c r="D190" s="84">
        <v>730.19262201000004</v>
      </c>
      <c r="E190" s="84">
        <v>148.26436998</v>
      </c>
      <c r="F190" s="84">
        <v>148.26436998</v>
      </c>
    </row>
    <row r="191" spans="1:6" ht="12.75" customHeight="1" x14ac:dyDescent="0.2">
      <c r="A191" s="83" t="s">
        <v>148</v>
      </c>
      <c r="B191" s="83">
        <v>15</v>
      </c>
      <c r="C191" s="84">
        <v>742.42680626000003</v>
      </c>
      <c r="D191" s="84">
        <v>731.24987159</v>
      </c>
      <c r="E191" s="84">
        <v>148.47904270999999</v>
      </c>
      <c r="F191" s="84">
        <v>148.47904270999999</v>
      </c>
    </row>
    <row r="192" spans="1:6" ht="12.75" customHeight="1" x14ac:dyDescent="0.2">
      <c r="A192" s="83" t="s">
        <v>148</v>
      </c>
      <c r="B192" s="83">
        <v>16</v>
      </c>
      <c r="C192" s="84">
        <v>735.95674831999997</v>
      </c>
      <c r="D192" s="84">
        <v>724.83089483000003</v>
      </c>
      <c r="E192" s="84">
        <v>147.17568039</v>
      </c>
      <c r="F192" s="84">
        <v>147.17568039</v>
      </c>
    </row>
    <row r="193" spans="1:6" ht="12.75" customHeight="1" x14ac:dyDescent="0.2">
      <c r="A193" s="83" t="s">
        <v>148</v>
      </c>
      <c r="B193" s="83">
        <v>17</v>
      </c>
      <c r="C193" s="84">
        <v>686.08673983999995</v>
      </c>
      <c r="D193" s="84">
        <v>678.70710611000004</v>
      </c>
      <c r="E193" s="84">
        <v>137.81032354000001</v>
      </c>
      <c r="F193" s="84">
        <v>137.81032354000001</v>
      </c>
    </row>
    <row r="194" spans="1:6" ht="12.75" customHeight="1" x14ac:dyDescent="0.2">
      <c r="A194" s="83" t="s">
        <v>148</v>
      </c>
      <c r="B194" s="83">
        <v>18</v>
      </c>
      <c r="C194" s="84">
        <v>676.62187326000003</v>
      </c>
      <c r="D194" s="84">
        <v>665.68321311</v>
      </c>
      <c r="E194" s="84">
        <v>135.16584422</v>
      </c>
      <c r="F194" s="84">
        <v>135.16584422</v>
      </c>
    </row>
    <row r="195" spans="1:6" ht="12.75" customHeight="1" x14ac:dyDescent="0.2">
      <c r="A195" s="83" t="s">
        <v>148</v>
      </c>
      <c r="B195" s="83">
        <v>19</v>
      </c>
      <c r="C195" s="84">
        <v>660.12408219999998</v>
      </c>
      <c r="D195" s="84">
        <v>653.69731230000002</v>
      </c>
      <c r="E195" s="84">
        <v>132.73212744</v>
      </c>
      <c r="F195" s="84">
        <v>132.73212744</v>
      </c>
    </row>
    <row r="196" spans="1:6" ht="12.75" customHeight="1" x14ac:dyDescent="0.2">
      <c r="A196" s="83" t="s">
        <v>148</v>
      </c>
      <c r="B196" s="83">
        <v>20</v>
      </c>
      <c r="C196" s="84">
        <v>661.51182208</v>
      </c>
      <c r="D196" s="84">
        <v>651.32192999999995</v>
      </c>
      <c r="E196" s="84">
        <v>132.24981011</v>
      </c>
      <c r="F196" s="84">
        <v>132.24981011</v>
      </c>
    </row>
    <row r="197" spans="1:6" ht="12.75" customHeight="1" x14ac:dyDescent="0.2">
      <c r="A197" s="83" t="s">
        <v>148</v>
      </c>
      <c r="B197" s="83">
        <v>21</v>
      </c>
      <c r="C197" s="84">
        <v>661.47015634000002</v>
      </c>
      <c r="D197" s="84">
        <v>651.38935184000002</v>
      </c>
      <c r="E197" s="84">
        <v>132.26349999999999</v>
      </c>
      <c r="F197" s="84">
        <v>132.26349999999999</v>
      </c>
    </row>
    <row r="198" spans="1:6" ht="12.75" customHeight="1" x14ac:dyDescent="0.2">
      <c r="A198" s="83" t="s">
        <v>148</v>
      </c>
      <c r="B198" s="83">
        <v>22</v>
      </c>
      <c r="C198" s="84">
        <v>653.76357244999997</v>
      </c>
      <c r="D198" s="84">
        <v>643.71297924999999</v>
      </c>
      <c r="E198" s="84">
        <v>130.70482559999999</v>
      </c>
      <c r="F198" s="84">
        <v>130.70482559999999</v>
      </c>
    </row>
    <row r="199" spans="1:6" ht="12.75" customHeight="1" x14ac:dyDescent="0.2">
      <c r="A199" s="83" t="s">
        <v>148</v>
      </c>
      <c r="B199" s="83">
        <v>23</v>
      </c>
      <c r="C199" s="84">
        <v>660.54750178999996</v>
      </c>
      <c r="D199" s="84">
        <v>650.22692694</v>
      </c>
      <c r="E199" s="84">
        <v>132.02747160000001</v>
      </c>
      <c r="F199" s="84">
        <v>132.02747160000001</v>
      </c>
    </row>
    <row r="200" spans="1:6" ht="12.75" customHeight="1" x14ac:dyDescent="0.2">
      <c r="A200" s="83" t="s">
        <v>148</v>
      </c>
      <c r="B200" s="83">
        <v>24</v>
      </c>
      <c r="C200" s="84">
        <v>696.32733944999995</v>
      </c>
      <c r="D200" s="84">
        <v>685.58875133000004</v>
      </c>
      <c r="E200" s="84">
        <v>139.2076299</v>
      </c>
      <c r="F200" s="84">
        <v>139.2076299</v>
      </c>
    </row>
    <row r="201" spans="1:6" ht="12.75" customHeight="1" x14ac:dyDescent="0.2">
      <c r="A201" s="83" t="s">
        <v>149</v>
      </c>
      <c r="B201" s="83">
        <v>1</v>
      </c>
      <c r="C201" s="84">
        <v>765.02525809999997</v>
      </c>
      <c r="D201" s="84">
        <v>760.06211589999998</v>
      </c>
      <c r="E201" s="84">
        <v>154.32931991000001</v>
      </c>
      <c r="F201" s="84">
        <v>154.32931991000001</v>
      </c>
    </row>
    <row r="202" spans="1:6" ht="12.75" customHeight="1" x14ac:dyDescent="0.2">
      <c r="A202" s="83" t="s">
        <v>149</v>
      </c>
      <c r="B202" s="83">
        <v>2</v>
      </c>
      <c r="C202" s="84">
        <v>808.93474907999996</v>
      </c>
      <c r="D202" s="84">
        <v>797.71979623000004</v>
      </c>
      <c r="E202" s="84">
        <v>161.97564785</v>
      </c>
      <c r="F202" s="84">
        <v>161.97564785</v>
      </c>
    </row>
    <row r="203" spans="1:6" ht="12.75" customHeight="1" x14ac:dyDescent="0.2">
      <c r="A203" s="83" t="s">
        <v>149</v>
      </c>
      <c r="B203" s="83">
        <v>3</v>
      </c>
      <c r="C203" s="84">
        <v>818.74027659000001</v>
      </c>
      <c r="D203" s="84">
        <v>807.13386405999995</v>
      </c>
      <c r="E203" s="84">
        <v>163.88715830999999</v>
      </c>
      <c r="F203" s="84">
        <v>163.88715830999999</v>
      </c>
    </row>
    <row r="204" spans="1:6" ht="12.75" customHeight="1" x14ac:dyDescent="0.2">
      <c r="A204" s="83" t="s">
        <v>149</v>
      </c>
      <c r="B204" s="83">
        <v>4</v>
      </c>
      <c r="C204" s="84">
        <v>826.61661967999999</v>
      </c>
      <c r="D204" s="84">
        <v>815.58270904000005</v>
      </c>
      <c r="E204" s="84">
        <v>165.60268192000001</v>
      </c>
      <c r="F204" s="84">
        <v>165.60268192000001</v>
      </c>
    </row>
    <row r="205" spans="1:6" ht="12.75" customHeight="1" x14ac:dyDescent="0.2">
      <c r="A205" s="83" t="s">
        <v>149</v>
      </c>
      <c r="B205" s="83">
        <v>5</v>
      </c>
      <c r="C205" s="84">
        <v>823.01267368000003</v>
      </c>
      <c r="D205" s="84">
        <v>811.32317657999999</v>
      </c>
      <c r="E205" s="84">
        <v>164.73779109</v>
      </c>
      <c r="F205" s="84">
        <v>164.73779109</v>
      </c>
    </row>
    <row r="206" spans="1:6" ht="12.75" customHeight="1" x14ac:dyDescent="0.2">
      <c r="A206" s="83" t="s">
        <v>149</v>
      </c>
      <c r="B206" s="83">
        <v>6</v>
      </c>
      <c r="C206" s="84">
        <v>802.00100185999997</v>
      </c>
      <c r="D206" s="84">
        <v>791.49664207000001</v>
      </c>
      <c r="E206" s="84">
        <v>160.71204698</v>
      </c>
      <c r="F206" s="84">
        <v>160.71204698</v>
      </c>
    </row>
    <row r="207" spans="1:6" ht="12.75" customHeight="1" x14ac:dyDescent="0.2">
      <c r="A207" s="83" t="s">
        <v>149</v>
      </c>
      <c r="B207" s="83">
        <v>7</v>
      </c>
      <c r="C207" s="84">
        <v>751.46984712000005</v>
      </c>
      <c r="D207" s="84">
        <v>741.29436772999998</v>
      </c>
      <c r="E207" s="84">
        <v>150.51856056</v>
      </c>
      <c r="F207" s="84">
        <v>150.51856056</v>
      </c>
    </row>
    <row r="208" spans="1:6" ht="12.75" customHeight="1" x14ac:dyDescent="0.2">
      <c r="A208" s="83" t="s">
        <v>149</v>
      </c>
      <c r="B208" s="83">
        <v>8</v>
      </c>
      <c r="C208" s="84">
        <v>719.82691188000001</v>
      </c>
      <c r="D208" s="84">
        <v>709.69967211000005</v>
      </c>
      <c r="E208" s="84">
        <v>144.10331135000001</v>
      </c>
      <c r="F208" s="84">
        <v>144.10331135000001</v>
      </c>
    </row>
    <row r="209" spans="1:6" ht="12.75" customHeight="1" x14ac:dyDescent="0.2">
      <c r="A209" s="83" t="s">
        <v>149</v>
      </c>
      <c r="B209" s="83">
        <v>9</v>
      </c>
      <c r="C209" s="84">
        <v>710.46691724000004</v>
      </c>
      <c r="D209" s="84">
        <v>700.20478591999995</v>
      </c>
      <c r="E209" s="84">
        <v>142.17539085999999</v>
      </c>
      <c r="F209" s="84">
        <v>142.17539085999999</v>
      </c>
    </row>
    <row r="210" spans="1:6" ht="12.75" customHeight="1" x14ac:dyDescent="0.2">
      <c r="A210" s="83" t="s">
        <v>149</v>
      </c>
      <c r="B210" s="83">
        <v>10</v>
      </c>
      <c r="C210" s="84">
        <v>704.51387958999999</v>
      </c>
      <c r="D210" s="84">
        <v>697.68410874999995</v>
      </c>
      <c r="E210" s="84">
        <v>141.66357164999999</v>
      </c>
      <c r="F210" s="84">
        <v>141.66357164999999</v>
      </c>
    </row>
    <row r="211" spans="1:6" ht="12.75" customHeight="1" x14ac:dyDescent="0.2">
      <c r="A211" s="83" t="s">
        <v>149</v>
      </c>
      <c r="B211" s="83">
        <v>11</v>
      </c>
      <c r="C211" s="84">
        <v>702.57440923000001</v>
      </c>
      <c r="D211" s="84">
        <v>690.83404097000005</v>
      </c>
      <c r="E211" s="84">
        <v>140.27267703999999</v>
      </c>
      <c r="F211" s="84">
        <v>140.27267703999999</v>
      </c>
    </row>
    <row r="212" spans="1:6" ht="12.75" customHeight="1" x14ac:dyDescent="0.2">
      <c r="A212" s="83" t="s">
        <v>149</v>
      </c>
      <c r="B212" s="83">
        <v>12</v>
      </c>
      <c r="C212" s="84">
        <v>714.68404095999995</v>
      </c>
      <c r="D212" s="84">
        <v>702.73383301000001</v>
      </c>
      <c r="E212" s="84">
        <v>142.68890956999999</v>
      </c>
      <c r="F212" s="84">
        <v>142.68890956999999</v>
      </c>
    </row>
    <row r="213" spans="1:6" ht="12.75" customHeight="1" x14ac:dyDescent="0.2">
      <c r="A213" s="83" t="s">
        <v>149</v>
      </c>
      <c r="B213" s="83">
        <v>13</v>
      </c>
      <c r="C213" s="84">
        <v>720.38492855000004</v>
      </c>
      <c r="D213" s="84">
        <v>714.53754303000005</v>
      </c>
      <c r="E213" s="84">
        <v>145.08563282</v>
      </c>
      <c r="F213" s="84">
        <v>145.08563282</v>
      </c>
    </row>
    <row r="214" spans="1:6" ht="12.75" customHeight="1" x14ac:dyDescent="0.2">
      <c r="A214" s="83" t="s">
        <v>149</v>
      </c>
      <c r="B214" s="83">
        <v>14</v>
      </c>
      <c r="C214" s="84">
        <v>734.81366169</v>
      </c>
      <c r="D214" s="84">
        <v>723.74977533000003</v>
      </c>
      <c r="E214" s="84">
        <v>146.95616092</v>
      </c>
      <c r="F214" s="84">
        <v>146.95616092</v>
      </c>
    </row>
    <row r="215" spans="1:6" ht="12.75" customHeight="1" x14ac:dyDescent="0.2">
      <c r="A215" s="83" t="s">
        <v>149</v>
      </c>
      <c r="B215" s="83">
        <v>15</v>
      </c>
      <c r="C215" s="84">
        <v>738.24123591</v>
      </c>
      <c r="D215" s="84">
        <v>727.34916143999999</v>
      </c>
      <c r="E215" s="84">
        <v>147.68701014000001</v>
      </c>
      <c r="F215" s="84">
        <v>147.68701014000001</v>
      </c>
    </row>
    <row r="216" spans="1:6" ht="12.75" customHeight="1" x14ac:dyDescent="0.2">
      <c r="A216" s="83" t="s">
        <v>149</v>
      </c>
      <c r="B216" s="83">
        <v>16</v>
      </c>
      <c r="C216" s="84">
        <v>740.17484967999997</v>
      </c>
      <c r="D216" s="84">
        <v>729.69463057999997</v>
      </c>
      <c r="E216" s="84">
        <v>148.16325366000001</v>
      </c>
      <c r="F216" s="84">
        <v>148.16325366000001</v>
      </c>
    </row>
    <row r="217" spans="1:6" ht="12.75" customHeight="1" x14ac:dyDescent="0.2">
      <c r="A217" s="83" t="s">
        <v>149</v>
      </c>
      <c r="B217" s="83">
        <v>17</v>
      </c>
      <c r="C217" s="84">
        <v>700.72611471000005</v>
      </c>
      <c r="D217" s="84">
        <v>690.13908184000002</v>
      </c>
      <c r="E217" s="84">
        <v>140.13156677000001</v>
      </c>
      <c r="F217" s="84">
        <v>140.13156677000001</v>
      </c>
    </row>
    <row r="218" spans="1:6" ht="12.75" customHeight="1" x14ac:dyDescent="0.2">
      <c r="A218" s="83" t="s">
        <v>149</v>
      </c>
      <c r="B218" s="83">
        <v>18</v>
      </c>
      <c r="C218" s="84">
        <v>682.27220734000002</v>
      </c>
      <c r="D218" s="84">
        <v>672.06490948999999</v>
      </c>
      <c r="E218" s="84">
        <v>136.46163680999999</v>
      </c>
      <c r="F218" s="84">
        <v>136.46163680999999</v>
      </c>
    </row>
    <row r="219" spans="1:6" ht="12.75" customHeight="1" x14ac:dyDescent="0.2">
      <c r="A219" s="83" t="s">
        <v>149</v>
      </c>
      <c r="B219" s="83">
        <v>19</v>
      </c>
      <c r="C219" s="84">
        <v>665.08353527999998</v>
      </c>
      <c r="D219" s="84">
        <v>655.27318134999996</v>
      </c>
      <c r="E219" s="84">
        <v>133.05210498</v>
      </c>
      <c r="F219" s="84">
        <v>133.05210498</v>
      </c>
    </row>
    <row r="220" spans="1:6" ht="12.75" customHeight="1" x14ac:dyDescent="0.2">
      <c r="A220" s="83" t="s">
        <v>149</v>
      </c>
      <c r="B220" s="83">
        <v>20</v>
      </c>
      <c r="C220" s="84">
        <v>658.99982409999996</v>
      </c>
      <c r="D220" s="84">
        <v>648.98654001</v>
      </c>
      <c r="E220" s="84">
        <v>131.77561313999999</v>
      </c>
      <c r="F220" s="84">
        <v>131.77561313999999</v>
      </c>
    </row>
    <row r="221" spans="1:6" ht="12.75" customHeight="1" x14ac:dyDescent="0.2">
      <c r="A221" s="83" t="s">
        <v>149</v>
      </c>
      <c r="B221" s="83">
        <v>21</v>
      </c>
      <c r="C221" s="84">
        <v>672.50237307999998</v>
      </c>
      <c r="D221" s="84">
        <v>662.55496912000001</v>
      </c>
      <c r="E221" s="84">
        <v>134.53065960000001</v>
      </c>
      <c r="F221" s="84">
        <v>134.53065960000001</v>
      </c>
    </row>
    <row r="222" spans="1:6" ht="12.75" customHeight="1" x14ac:dyDescent="0.2">
      <c r="A222" s="83" t="s">
        <v>149</v>
      </c>
      <c r="B222" s="83">
        <v>22</v>
      </c>
      <c r="C222" s="84">
        <v>685.90319980000004</v>
      </c>
      <c r="D222" s="84">
        <v>675.45199207999997</v>
      </c>
      <c r="E222" s="84">
        <v>137.14937817000001</v>
      </c>
      <c r="F222" s="84">
        <v>137.14937817000001</v>
      </c>
    </row>
    <row r="223" spans="1:6" ht="12.75" customHeight="1" x14ac:dyDescent="0.2">
      <c r="A223" s="83" t="s">
        <v>149</v>
      </c>
      <c r="B223" s="83">
        <v>23</v>
      </c>
      <c r="C223" s="84">
        <v>702.25947164000002</v>
      </c>
      <c r="D223" s="84">
        <v>692.04835951999996</v>
      </c>
      <c r="E223" s="84">
        <v>140.51924235000001</v>
      </c>
      <c r="F223" s="84">
        <v>140.51924235000001</v>
      </c>
    </row>
    <row r="224" spans="1:6" ht="12.75" customHeight="1" x14ac:dyDescent="0.2">
      <c r="A224" s="83" t="s">
        <v>149</v>
      </c>
      <c r="B224" s="83">
        <v>24</v>
      </c>
      <c r="C224" s="84">
        <v>729.58668437999995</v>
      </c>
      <c r="D224" s="84">
        <v>719.25010196000005</v>
      </c>
      <c r="E224" s="84">
        <v>146.04250988999999</v>
      </c>
      <c r="F224" s="84">
        <v>146.04250988999999</v>
      </c>
    </row>
    <row r="225" spans="1:6" ht="12.75" customHeight="1" x14ac:dyDescent="0.2">
      <c r="A225" s="83" t="s">
        <v>150</v>
      </c>
      <c r="B225" s="83">
        <v>1</v>
      </c>
      <c r="C225" s="84">
        <v>791.48862481000003</v>
      </c>
      <c r="D225" s="84">
        <v>780.18715096000005</v>
      </c>
      <c r="E225" s="84">
        <v>158.41567405000001</v>
      </c>
      <c r="F225" s="84">
        <v>158.41567405000001</v>
      </c>
    </row>
    <row r="226" spans="1:6" ht="12.75" customHeight="1" x14ac:dyDescent="0.2">
      <c r="A226" s="83" t="s">
        <v>150</v>
      </c>
      <c r="B226" s="83">
        <v>2</v>
      </c>
      <c r="C226" s="84">
        <v>829.08039943000006</v>
      </c>
      <c r="D226" s="84">
        <v>818.65509546999999</v>
      </c>
      <c r="E226" s="84">
        <v>166.22652475000001</v>
      </c>
      <c r="F226" s="84">
        <v>166.22652475000001</v>
      </c>
    </row>
    <row r="227" spans="1:6" ht="12.75" customHeight="1" x14ac:dyDescent="0.2">
      <c r="A227" s="83" t="s">
        <v>150</v>
      </c>
      <c r="B227" s="83">
        <v>3</v>
      </c>
      <c r="C227" s="84">
        <v>845.26152874000002</v>
      </c>
      <c r="D227" s="84">
        <v>833.48646494000002</v>
      </c>
      <c r="E227" s="84">
        <v>169.2380091</v>
      </c>
      <c r="F227" s="84">
        <v>169.2380091</v>
      </c>
    </row>
    <row r="228" spans="1:6" ht="12.75" customHeight="1" x14ac:dyDescent="0.2">
      <c r="A228" s="83" t="s">
        <v>150</v>
      </c>
      <c r="B228" s="83">
        <v>4</v>
      </c>
      <c r="C228" s="84">
        <v>861.01551460999997</v>
      </c>
      <c r="D228" s="84">
        <v>849.60433738999996</v>
      </c>
      <c r="E228" s="84">
        <v>172.51071569000001</v>
      </c>
      <c r="F228" s="84">
        <v>172.51071569000001</v>
      </c>
    </row>
    <row r="229" spans="1:6" ht="12.75" customHeight="1" x14ac:dyDescent="0.2">
      <c r="A229" s="83" t="s">
        <v>150</v>
      </c>
      <c r="B229" s="83">
        <v>5</v>
      </c>
      <c r="C229" s="84">
        <v>855.67547529000001</v>
      </c>
      <c r="D229" s="84">
        <v>844.87044350999997</v>
      </c>
      <c r="E229" s="84">
        <v>171.54950658999999</v>
      </c>
      <c r="F229" s="84">
        <v>171.54950658999999</v>
      </c>
    </row>
    <row r="230" spans="1:6" ht="12.75" customHeight="1" x14ac:dyDescent="0.2">
      <c r="A230" s="83" t="s">
        <v>150</v>
      </c>
      <c r="B230" s="83">
        <v>6</v>
      </c>
      <c r="C230" s="84">
        <v>847.05085862999999</v>
      </c>
      <c r="D230" s="84">
        <v>836.24384022000004</v>
      </c>
      <c r="E230" s="84">
        <v>169.79788945999999</v>
      </c>
      <c r="F230" s="84">
        <v>169.79788945999999</v>
      </c>
    </row>
    <row r="231" spans="1:6" ht="12.75" customHeight="1" x14ac:dyDescent="0.2">
      <c r="A231" s="83" t="s">
        <v>150</v>
      </c>
      <c r="B231" s="83">
        <v>7</v>
      </c>
      <c r="C231" s="84">
        <v>802.83960705000004</v>
      </c>
      <c r="D231" s="84">
        <v>792.37394862999997</v>
      </c>
      <c r="E231" s="84">
        <v>160.89018258999999</v>
      </c>
      <c r="F231" s="84">
        <v>160.89018258999999</v>
      </c>
    </row>
    <row r="232" spans="1:6" ht="12.75" customHeight="1" x14ac:dyDescent="0.2">
      <c r="A232" s="83" t="s">
        <v>150</v>
      </c>
      <c r="B232" s="83">
        <v>8</v>
      </c>
      <c r="C232" s="84">
        <v>761.35713500999998</v>
      </c>
      <c r="D232" s="84">
        <v>751.31125000999998</v>
      </c>
      <c r="E232" s="84">
        <v>152.55247147</v>
      </c>
      <c r="F232" s="84">
        <v>152.55247147</v>
      </c>
    </row>
    <row r="233" spans="1:6" ht="12.75" customHeight="1" x14ac:dyDescent="0.2">
      <c r="A233" s="83" t="s">
        <v>150</v>
      </c>
      <c r="B233" s="83">
        <v>9</v>
      </c>
      <c r="C233" s="84">
        <v>746.17381921000003</v>
      </c>
      <c r="D233" s="84">
        <v>735.93879783</v>
      </c>
      <c r="E233" s="84">
        <v>149.43112120000001</v>
      </c>
      <c r="F233" s="84">
        <v>149.43112120000001</v>
      </c>
    </row>
    <row r="234" spans="1:6" ht="12.75" customHeight="1" x14ac:dyDescent="0.2">
      <c r="A234" s="83" t="s">
        <v>150</v>
      </c>
      <c r="B234" s="83">
        <v>10</v>
      </c>
      <c r="C234" s="84">
        <v>740.40471725999998</v>
      </c>
      <c r="D234" s="84">
        <v>729.96516326999995</v>
      </c>
      <c r="E234" s="84">
        <v>148.21818486999999</v>
      </c>
      <c r="F234" s="84">
        <v>148.21818486999999</v>
      </c>
    </row>
    <row r="235" spans="1:6" ht="12.75" customHeight="1" x14ac:dyDescent="0.2">
      <c r="A235" s="83" t="s">
        <v>150</v>
      </c>
      <c r="B235" s="83">
        <v>11</v>
      </c>
      <c r="C235" s="84">
        <v>748.23786971000004</v>
      </c>
      <c r="D235" s="84">
        <v>737.58006094999996</v>
      </c>
      <c r="E235" s="84">
        <v>149.76437688999999</v>
      </c>
      <c r="F235" s="84">
        <v>149.76437688999999</v>
      </c>
    </row>
    <row r="236" spans="1:6" ht="12.75" customHeight="1" x14ac:dyDescent="0.2">
      <c r="A236" s="83" t="s">
        <v>150</v>
      </c>
      <c r="B236" s="83">
        <v>12</v>
      </c>
      <c r="C236" s="84">
        <v>753.48625916000003</v>
      </c>
      <c r="D236" s="84">
        <v>743.06353622999995</v>
      </c>
      <c r="E236" s="84">
        <v>150.87778721999999</v>
      </c>
      <c r="F236" s="84">
        <v>150.87778721999999</v>
      </c>
    </row>
    <row r="237" spans="1:6" ht="12.75" customHeight="1" x14ac:dyDescent="0.2">
      <c r="A237" s="83" t="s">
        <v>150</v>
      </c>
      <c r="B237" s="83">
        <v>13</v>
      </c>
      <c r="C237" s="84">
        <v>758.83384658</v>
      </c>
      <c r="D237" s="84">
        <v>748.05038764999995</v>
      </c>
      <c r="E237" s="84">
        <v>151.89035892000001</v>
      </c>
      <c r="F237" s="84">
        <v>151.89035892000001</v>
      </c>
    </row>
    <row r="238" spans="1:6" ht="12.75" customHeight="1" x14ac:dyDescent="0.2">
      <c r="A238" s="83" t="s">
        <v>150</v>
      </c>
      <c r="B238" s="83">
        <v>14</v>
      </c>
      <c r="C238" s="84">
        <v>769.71940301999996</v>
      </c>
      <c r="D238" s="84">
        <v>759.43014859000004</v>
      </c>
      <c r="E238" s="84">
        <v>154.20100002000001</v>
      </c>
      <c r="F238" s="84">
        <v>154.20100002000001</v>
      </c>
    </row>
    <row r="239" spans="1:6" ht="12.75" customHeight="1" x14ac:dyDescent="0.2">
      <c r="A239" s="83" t="s">
        <v>150</v>
      </c>
      <c r="B239" s="83">
        <v>15</v>
      </c>
      <c r="C239" s="84">
        <v>781.24578282000004</v>
      </c>
      <c r="D239" s="84">
        <v>771.03392527999995</v>
      </c>
      <c r="E239" s="84">
        <v>156.55712714000001</v>
      </c>
      <c r="F239" s="84">
        <v>156.55712714000001</v>
      </c>
    </row>
    <row r="240" spans="1:6" ht="12.75" customHeight="1" x14ac:dyDescent="0.2">
      <c r="A240" s="83" t="s">
        <v>150</v>
      </c>
      <c r="B240" s="83">
        <v>16</v>
      </c>
      <c r="C240" s="84">
        <v>777.01739123000004</v>
      </c>
      <c r="D240" s="84">
        <v>766.22627807000003</v>
      </c>
      <c r="E240" s="84">
        <v>155.58094255</v>
      </c>
      <c r="F240" s="84">
        <v>155.58094255</v>
      </c>
    </row>
    <row r="241" spans="1:6" ht="12.75" customHeight="1" x14ac:dyDescent="0.2">
      <c r="A241" s="83" t="s">
        <v>150</v>
      </c>
      <c r="B241" s="83">
        <v>17</v>
      </c>
      <c r="C241" s="84">
        <v>733.14030462000005</v>
      </c>
      <c r="D241" s="84">
        <v>723.34085470000002</v>
      </c>
      <c r="E241" s="84">
        <v>146.87313028</v>
      </c>
      <c r="F241" s="84">
        <v>146.87313028</v>
      </c>
    </row>
    <row r="242" spans="1:6" ht="12.75" customHeight="1" x14ac:dyDescent="0.2">
      <c r="A242" s="83" t="s">
        <v>150</v>
      </c>
      <c r="B242" s="83">
        <v>18</v>
      </c>
      <c r="C242" s="84">
        <v>698.08383704000005</v>
      </c>
      <c r="D242" s="84">
        <v>688.80019445999994</v>
      </c>
      <c r="E242" s="84">
        <v>139.85970796000001</v>
      </c>
      <c r="F242" s="84">
        <v>139.85970796000001</v>
      </c>
    </row>
    <row r="243" spans="1:6" ht="12.75" customHeight="1" x14ac:dyDescent="0.2">
      <c r="A243" s="83" t="s">
        <v>150</v>
      </c>
      <c r="B243" s="83">
        <v>19</v>
      </c>
      <c r="C243" s="84">
        <v>708.95612295000001</v>
      </c>
      <c r="D243" s="84">
        <v>699.45311810999999</v>
      </c>
      <c r="E243" s="84">
        <v>142.02276599000001</v>
      </c>
      <c r="F243" s="84">
        <v>142.02276599000001</v>
      </c>
    </row>
    <row r="244" spans="1:6" ht="12.75" customHeight="1" x14ac:dyDescent="0.2">
      <c r="A244" s="83" t="s">
        <v>150</v>
      </c>
      <c r="B244" s="83">
        <v>20</v>
      </c>
      <c r="C244" s="84">
        <v>710.12658955999996</v>
      </c>
      <c r="D244" s="84">
        <v>700.66072282000005</v>
      </c>
      <c r="E244" s="84">
        <v>142.26796806999999</v>
      </c>
      <c r="F244" s="84">
        <v>142.26796806999999</v>
      </c>
    </row>
    <row r="245" spans="1:6" ht="12.75" customHeight="1" x14ac:dyDescent="0.2">
      <c r="A245" s="83" t="s">
        <v>150</v>
      </c>
      <c r="B245" s="83">
        <v>21</v>
      </c>
      <c r="C245" s="84">
        <v>701.92380802000002</v>
      </c>
      <c r="D245" s="84">
        <v>692.57579774999999</v>
      </c>
      <c r="E245" s="84">
        <v>140.62633779000001</v>
      </c>
      <c r="F245" s="84">
        <v>140.62633779000001</v>
      </c>
    </row>
    <row r="246" spans="1:6" ht="12.75" customHeight="1" x14ac:dyDescent="0.2">
      <c r="A246" s="83" t="s">
        <v>150</v>
      </c>
      <c r="B246" s="83">
        <v>22</v>
      </c>
      <c r="C246" s="84">
        <v>691.98064360000001</v>
      </c>
      <c r="D246" s="84">
        <v>682.74650475999999</v>
      </c>
      <c r="E246" s="84">
        <v>138.63051657</v>
      </c>
      <c r="F246" s="84">
        <v>138.63051657</v>
      </c>
    </row>
    <row r="247" spans="1:6" ht="12.75" customHeight="1" x14ac:dyDescent="0.2">
      <c r="A247" s="83" t="s">
        <v>150</v>
      </c>
      <c r="B247" s="83">
        <v>23</v>
      </c>
      <c r="C247" s="84">
        <v>692.46042627999998</v>
      </c>
      <c r="D247" s="84">
        <v>682.55391022000003</v>
      </c>
      <c r="E247" s="84">
        <v>138.59141056999999</v>
      </c>
      <c r="F247" s="84">
        <v>138.59141056999999</v>
      </c>
    </row>
    <row r="248" spans="1:6" ht="12.75" customHeight="1" x14ac:dyDescent="0.2">
      <c r="A248" s="83" t="s">
        <v>150</v>
      </c>
      <c r="B248" s="83">
        <v>24</v>
      </c>
      <c r="C248" s="84">
        <v>723.39556408999999</v>
      </c>
      <c r="D248" s="84">
        <v>712.52608734</v>
      </c>
      <c r="E248" s="84">
        <v>144.67721015999999</v>
      </c>
      <c r="F248" s="84">
        <v>144.67721015999999</v>
      </c>
    </row>
    <row r="249" spans="1:6" ht="12.75" customHeight="1" x14ac:dyDescent="0.2">
      <c r="A249" s="83" t="s">
        <v>151</v>
      </c>
      <c r="B249" s="83">
        <v>1</v>
      </c>
      <c r="C249" s="84">
        <v>788.96572260999994</v>
      </c>
      <c r="D249" s="84">
        <v>777.54804325999999</v>
      </c>
      <c r="E249" s="84">
        <v>157.87980772</v>
      </c>
      <c r="F249" s="84">
        <v>157.87980772</v>
      </c>
    </row>
    <row r="250" spans="1:6" ht="12.75" customHeight="1" x14ac:dyDescent="0.2">
      <c r="A250" s="83" t="s">
        <v>151</v>
      </c>
      <c r="B250" s="83">
        <v>2</v>
      </c>
      <c r="C250" s="84">
        <v>825.37890514000003</v>
      </c>
      <c r="D250" s="84">
        <v>813.53855020000003</v>
      </c>
      <c r="E250" s="84">
        <v>165.18761893999999</v>
      </c>
      <c r="F250" s="84">
        <v>165.18761893999999</v>
      </c>
    </row>
    <row r="251" spans="1:6" ht="12.75" customHeight="1" x14ac:dyDescent="0.2">
      <c r="A251" s="83" t="s">
        <v>151</v>
      </c>
      <c r="B251" s="83">
        <v>3</v>
      </c>
      <c r="C251" s="84">
        <v>843.03551548999997</v>
      </c>
      <c r="D251" s="84">
        <v>831.33091145000003</v>
      </c>
      <c r="E251" s="84">
        <v>168.80032763</v>
      </c>
      <c r="F251" s="84">
        <v>168.80032763</v>
      </c>
    </row>
    <row r="252" spans="1:6" ht="12.75" customHeight="1" x14ac:dyDescent="0.2">
      <c r="A252" s="83" t="s">
        <v>151</v>
      </c>
      <c r="B252" s="83">
        <v>4</v>
      </c>
      <c r="C252" s="84">
        <v>857.72270558000002</v>
      </c>
      <c r="D252" s="84">
        <v>845.66005428999995</v>
      </c>
      <c r="E252" s="84">
        <v>171.70983570999999</v>
      </c>
      <c r="F252" s="84">
        <v>171.70983570999999</v>
      </c>
    </row>
    <row r="253" spans="1:6" ht="12.75" customHeight="1" x14ac:dyDescent="0.2">
      <c r="A253" s="83" t="s">
        <v>151</v>
      </c>
      <c r="B253" s="83">
        <v>5</v>
      </c>
      <c r="C253" s="84">
        <v>857.28087077999999</v>
      </c>
      <c r="D253" s="84">
        <v>845.24554176000004</v>
      </c>
      <c r="E253" s="84">
        <v>171.62566964999999</v>
      </c>
      <c r="F253" s="84">
        <v>171.62566964999999</v>
      </c>
    </row>
    <row r="254" spans="1:6" ht="12.75" customHeight="1" x14ac:dyDescent="0.2">
      <c r="A254" s="83" t="s">
        <v>151</v>
      </c>
      <c r="B254" s="83">
        <v>6</v>
      </c>
      <c r="C254" s="84">
        <v>844.64201926999999</v>
      </c>
      <c r="D254" s="84">
        <v>833.00708667000004</v>
      </c>
      <c r="E254" s="84">
        <v>169.14067216000001</v>
      </c>
      <c r="F254" s="84">
        <v>169.14067216000001</v>
      </c>
    </row>
    <row r="255" spans="1:6" ht="12.75" customHeight="1" x14ac:dyDescent="0.2">
      <c r="A255" s="83" t="s">
        <v>151</v>
      </c>
      <c r="B255" s="83">
        <v>7</v>
      </c>
      <c r="C255" s="84">
        <v>818.14105592999999</v>
      </c>
      <c r="D255" s="84">
        <v>807.43647149000003</v>
      </c>
      <c r="E255" s="84">
        <v>163.94860224000001</v>
      </c>
      <c r="F255" s="84">
        <v>163.94860224000001</v>
      </c>
    </row>
    <row r="256" spans="1:6" ht="12.75" customHeight="1" x14ac:dyDescent="0.2">
      <c r="A256" s="83" t="s">
        <v>151</v>
      </c>
      <c r="B256" s="83">
        <v>8</v>
      </c>
      <c r="C256" s="84">
        <v>807.01918478000005</v>
      </c>
      <c r="D256" s="84">
        <v>796.47878077999997</v>
      </c>
      <c r="E256" s="84">
        <v>161.72366177000001</v>
      </c>
      <c r="F256" s="84">
        <v>161.72366177000001</v>
      </c>
    </row>
    <row r="257" spans="1:6" ht="12.75" customHeight="1" x14ac:dyDescent="0.2">
      <c r="A257" s="83" t="s">
        <v>151</v>
      </c>
      <c r="B257" s="83">
        <v>9</v>
      </c>
      <c r="C257" s="84">
        <v>796.25977111999998</v>
      </c>
      <c r="D257" s="84">
        <v>785.41361136</v>
      </c>
      <c r="E257" s="84">
        <v>159.47689793999999</v>
      </c>
      <c r="F257" s="84">
        <v>159.47689793999999</v>
      </c>
    </row>
    <row r="258" spans="1:6" ht="12.75" customHeight="1" x14ac:dyDescent="0.2">
      <c r="A258" s="83" t="s">
        <v>151</v>
      </c>
      <c r="B258" s="83">
        <v>10</v>
      </c>
      <c r="C258" s="84">
        <v>767.39462524999999</v>
      </c>
      <c r="D258" s="84">
        <v>756.27639749000002</v>
      </c>
      <c r="E258" s="84">
        <v>153.56063621999999</v>
      </c>
      <c r="F258" s="84">
        <v>153.56063621999999</v>
      </c>
    </row>
    <row r="259" spans="1:6" ht="12.75" customHeight="1" x14ac:dyDescent="0.2">
      <c r="A259" s="83" t="s">
        <v>151</v>
      </c>
      <c r="B259" s="83">
        <v>11</v>
      </c>
      <c r="C259" s="84">
        <v>752.30504155999995</v>
      </c>
      <c r="D259" s="84">
        <v>741.68831402000001</v>
      </c>
      <c r="E259" s="84">
        <v>150.59855069</v>
      </c>
      <c r="F259" s="84">
        <v>150.59855069</v>
      </c>
    </row>
    <row r="260" spans="1:6" ht="12.75" customHeight="1" x14ac:dyDescent="0.2">
      <c r="A260" s="83" t="s">
        <v>151</v>
      </c>
      <c r="B260" s="83">
        <v>12</v>
      </c>
      <c r="C260" s="84">
        <v>752.72207272000003</v>
      </c>
      <c r="D260" s="84">
        <v>741.67089680000004</v>
      </c>
      <c r="E260" s="84">
        <v>150.59501415</v>
      </c>
      <c r="F260" s="84">
        <v>150.59501415</v>
      </c>
    </row>
    <row r="261" spans="1:6" ht="12.75" customHeight="1" x14ac:dyDescent="0.2">
      <c r="A261" s="83" t="s">
        <v>151</v>
      </c>
      <c r="B261" s="83">
        <v>13</v>
      </c>
      <c r="C261" s="84">
        <v>759.35758866000003</v>
      </c>
      <c r="D261" s="84">
        <v>748.43444870999997</v>
      </c>
      <c r="E261" s="84">
        <v>151.96834186000001</v>
      </c>
      <c r="F261" s="84">
        <v>151.96834186000001</v>
      </c>
    </row>
    <row r="262" spans="1:6" ht="12.75" customHeight="1" x14ac:dyDescent="0.2">
      <c r="A262" s="83" t="s">
        <v>151</v>
      </c>
      <c r="B262" s="83">
        <v>14</v>
      </c>
      <c r="C262" s="84">
        <v>772.35157282</v>
      </c>
      <c r="D262" s="84">
        <v>761.14356525000005</v>
      </c>
      <c r="E262" s="84">
        <v>154.54890635999999</v>
      </c>
      <c r="F262" s="84">
        <v>154.54890635999999</v>
      </c>
    </row>
    <row r="263" spans="1:6" ht="12.75" customHeight="1" x14ac:dyDescent="0.2">
      <c r="A263" s="83" t="s">
        <v>151</v>
      </c>
      <c r="B263" s="83">
        <v>15</v>
      </c>
      <c r="C263" s="84">
        <v>788.16812203999996</v>
      </c>
      <c r="D263" s="84">
        <v>777.10913826000001</v>
      </c>
      <c r="E263" s="84">
        <v>157.79068881000001</v>
      </c>
      <c r="F263" s="84">
        <v>157.79068881000001</v>
      </c>
    </row>
    <row r="264" spans="1:6" ht="12.75" customHeight="1" x14ac:dyDescent="0.2">
      <c r="A264" s="83" t="s">
        <v>151</v>
      </c>
      <c r="B264" s="83">
        <v>16</v>
      </c>
      <c r="C264" s="84">
        <v>790.60095808000005</v>
      </c>
      <c r="D264" s="84">
        <v>779.75329209999995</v>
      </c>
      <c r="E264" s="84">
        <v>158.32757975000001</v>
      </c>
      <c r="F264" s="84">
        <v>158.32757975000001</v>
      </c>
    </row>
    <row r="265" spans="1:6" ht="12.75" customHeight="1" x14ac:dyDescent="0.2">
      <c r="A265" s="83" t="s">
        <v>151</v>
      </c>
      <c r="B265" s="83">
        <v>17</v>
      </c>
      <c r="C265" s="84">
        <v>739.53611104000004</v>
      </c>
      <c r="D265" s="84">
        <v>729.11358536</v>
      </c>
      <c r="E265" s="84">
        <v>148.04527342</v>
      </c>
      <c r="F265" s="84">
        <v>148.04527342</v>
      </c>
    </row>
    <row r="266" spans="1:6" ht="12.75" customHeight="1" x14ac:dyDescent="0.2">
      <c r="A266" s="83" t="s">
        <v>151</v>
      </c>
      <c r="B266" s="83">
        <v>18</v>
      </c>
      <c r="C266" s="84">
        <v>708.67456369000001</v>
      </c>
      <c r="D266" s="84">
        <v>698.14347304</v>
      </c>
      <c r="E266" s="84">
        <v>141.75684479</v>
      </c>
      <c r="F266" s="84">
        <v>141.75684479</v>
      </c>
    </row>
    <row r="267" spans="1:6" ht="12.75" customHeight="1" x14ac:dyDescent="0.2">
      <c r="A267" s="83" t="s">
        <v>151</v>
      </c>
      <c r="B267" s="83">
        <v>19</v>
      </c>
      <c r="C267" s="84">
        <v>717.48341607999998</v>
      </c>
      <c r="D267" s="84">
        <v>707.58807511999998</v>
      </c>
      <c r="E267" s="84">
        <v>143.67455518</v>
      </c>
      <c r="F267" s="84">
        <v>143.67455518</v>
      </c>
    </row>
    <row r="268" spans="1:6" ht="12.75" customHeight="1" x14ac:dyDescent="0.2">
      <c r="A268" s="83" t="s">
        <v>151</v>
      </c>
      <c r="B268" s="83">
        <v>20</v>
      </c>
      <c r="C268" s="84">
        <v>715.38873870999998</v>
      </c>
      <c r="D268" s="84">
        <v>705.28423045</v>
      </c>
      <c r="E268" s="84">
        <v>143.20676344</v>
      </c>
      <c r="F268" s="84">
        <v>143.20676344</v>
      </c>
    </row>
    <row r="269" spans="1:6" ht="12.75" customHeight="1" x14ac:dyDescent="0.2">
      <c r="A269" s="83" t="s">
        <v>151</v>
      </c>
      <c r="B269" s="83">
        <v>21</v>
      </c>
      <c r="C269" s="84">
        <v>706.46263871999997</v>
      </c>
      <c r="D269" s="84">
        <v>696.56588767999995</v>
      </c>
      <c r="E269" s="84">
        <v>141.43651876000001</v>
      </c>
      <c r="F269" s="84">
        <v>141.43651876000001</v>
      </c>
    </row>
    <row r="270" spans="1:6" ht="12.75" customHeight="1" x14ac:dyDescent="0.2">
      <c r="A270" s="83" t="s">
        <v>151</v>
      </c>
      <c r="B270" s="83">
        <v>22</v>
      </c>
      <c r="C270" s="84">
        <v>699.11378633000004</v>
      </c>
      <c r="D270" s="84">
        <v>689.30848114000003</v>
      </c>
      <c r="E270" s="84">
        <v>139.96291471000001</v>
      </c>
      <c r="F270" s="84">
        <v>139.96291471000001</v>
      </c>
    </row>
    <row r="271" spans="1:6" ht="12.75" customHeight="1" x14ac:dyDescent="0.2">
      <c r="A271" s="83" t="s">
        <v>151</v>
      </c>
      <c r="B271" s="83">
        <v>23</v>
      </c>
      <c r="C271" s="84">
        <v>685.39585445</v>
      </c>
      <c r="D271" s="84">
        <v>675.42901656000004</v>
      </c>
      <c r="E271" s="84">
        <v>137.14471302999999</v>
      </c>
      <c r="F271" s="84">
        <v>137.14471302999999</v>
      </c>
    </row>
    <row r="272" spans="1:6" ht="12.75" customHeight="1" x14ac:dyDescent="0.2">
      <c r="A272" s="83" t="s">
        <v>151</v>
      </c>
      <c r="B272" s="83">
        <v>24</v>
      </c>
      <c r="C272" s="84">
        <v>704.57972486000006</v>
      </c>
      <c r="D272" s="84">
        <v>694.43033243000002</v>
      </c>
      <c r="E272" s="84">
        <v>141.00289789999999</v>
      </c>
      <c r="F272" s="84">
        <v>141.00289789999999</v>
      </c>
    </row>
    <row r="273" spans="1:6" ht="12.75" customHeight="1" x14ac:dyDescent="0.2">
      <c r="A273" s="83" t="s">
        <v>152</v>
      </c>
      <c r="B273" s="83">
        <v>1</v>
      </c>
      <c r="C273" s="84">
        <v>778.51749245999997</v>
      </c>
      <c r="D273" s="84">
        <v>767.94235159000004</v>
      </c>
      <c r="E273" s="84">
        <v>155.92938835999999</v>
      </c>
      <c r="F273" s="84">
        <v>155.92938835999999</v>
      </c>
    </row>
    <row r="274" spans="1:6" ht="12.75" customHeight="1" x14ac:dyDescent="0.2">
      <c r="A274" s="83" t="s">
        <v>152</v>
      </c>
      <c r="B274" s="83">
        <v>2</v>
      </c>
      <c r="C274" s="84">
        <v>816.19602284999996</v>
      </c>
      <c r="D274" s="84">
        <v>805.32255857999996</v>
      </c>
      <c r="E274" s="84">
        <v>163.51937581999999</v>
      </c>
      <c r="F274" s="84">
        <v>163.51937581999999</v>
      </c>
    </row>
    <row r="275" spans="1:6" ht="12.75" customHeight="1" x14ac:dyDescent="0.2">
      <c r="A275" s="83" t="s">
        <v>152</v>
      </c>
      <c r="B275" s="83">
        <v>3</v>
      </c>
      <c r="C275" s="84">
        <v>844.05362792999995</v>
      </c>
      <c r="D275" s="84">
        <v>832.92133133000004</v>
      </c>
      <c r="E275" s="84">
        <v>169.12325967999999</v>
      </c>
      <c r="F275" s="84">
        <v>169.12325967999999</v>
      </c>
    </row>
    <row r="276" spans="1:6" ht="12.75" customHeight="1" x14ac:dyDescent="0.2">
      <c r="A276" s="83" t="s">
        <v>152</v>
      </c>
      <c r="B276" s="83">
        <v>4</v>
      </c>
      <c r="C276" s="84">
        <v>853.48926237000001</v>
      </c>
      <c r="D276" s="84">
        <v>842.48714525000003</v>
      </c>
      <c r="E276" s="84">
        <v>171.06558193000001</v>
      </c>
      <c r="F276" s="84">
        <v>171.06558193000001</v>
      </c>
    </row>
    <row r="277" spans="1:6" ht="12.75" customHeight="1" x14ac:dyDescent="0.2">
      <c r="A277" s="83" t="s">
        <v>152</v>
      </c>
      <c r="B277" s="83">
        <v>5</v>
      </c>
      <c r="C277" s="84">
        <v>861.57453213999997</v>
      </c>
      <c r="D277" s="84">
        <v>850.54377351000005</v>
      </c>
      <c r="E277" s="84">
        <v>172.70146659</v>
      </c>
      <c r="F277" s="84">
        <v>172.70146659</v>
      </c>
    </row>
    <row r="278" spans="1:6" ht="12.75" customHeight="1" x14ac:dyDescent="0.2">
      <c r="A278" s="83" t="s">
        <v>152</v>
      </c>
      <c r="B278" s="83">
        <v>6</v>
      </c>
      <c r="C278" s="84">
        <v>829.25835346999997</v>
      </c>
      <c r="D278" s="84">
        <v>818.26377276000005</v>
      </c>
      <c r="E278" s="84">
        <v>166.14706734000001</v>
      </c>
      <c r="F278" s="84">
        <v>166.14706734000001</v>
      </c>
    </row>
    <row r="279" spans="1:6" ht="12.75" customHeight="1" x14ac:dyDescent="0.2">
      <c r="A279" s="83" t="s">
        <v>152</v>
      </c>
      <c r="B279" s="83">
        <v>7</v>
      </c>
      <c r="C279" s="84">
        <v>824.08933469999999</v>
      </c>
      <c r="D279" s="84">
        <v>813.18971866000004</v>
      </c>
      <c r="E279" s="84">
        <v>165.11678929000001</v>
      </c>
      <c r="F279" s="84">
        <v>165.11678929000001</v>
      </c>
    </row>
    <row r="280" spans="1:6" ht="12.75" customHeight="1" x14ac:dyDescent="0.2">
      <c r="A280" s="83" t="s">
        <v>152</v>
      </c>
      <c r="B280" s="83">
        <v>8</v>
      </c>
      <c r="C280" s="84">
        <v>812.95725746999994</v>
      </c>
      <c r="D280" s="84">
        <v>802.50931592999996</v>
      </c>
      <c r="E280" s="84">
        <v>162.94815168</v>
      </c>
      <c r="F280" s="84">
        <v>162.94815168</v>
      </c>
    </row>
    <row r="281" spans="1:6" ht="12.75" customHeight="1" x14ac:dyDescent="0.2">
      <c r="A281" s="83" t="s">
        <v>152</v>
      </c>
      <c r="B281" s="83">
        <v>9</v>
      </c>
      <c r="C281" s="84">
        <v>808.40681235</v>
      </c>
      <c r="D281" s="84">
        <v>798.12266269999998</v>
      </c>
      <c r="E281" s="84">
        <v>162.05744920000001</v>
      </c>
      <c r="F281" s="84">
        <v>162.05744920000001</v>
      </c>
    </row>
    <row r="282" spans="1:6" ht="12.75" customHeight="1" x14ac:dyDescent="0.2">
      <c r="A282" s="83" t="s">
        <v>152</v>
      </c>
      <c r="B282" s="83">
        <v>10</v>
      </c>
      <c r="C282" s="84">
        <v>799.35974965000003</v>
      </c>
      <c r="D282" s="84">
        <v>788.48206070000003</v>
      </c>
      <c r="E282" s="84">
        <v>160.09994136</v>
      </c>
      <c r="F282" s="84">
        <v>160.09994136</v>
      </c>
    </row>
    <row r="283" spans="1:6" ht="12.75" customHeight="1" x14ac:dyDescent="0.2">
      <c r="A283" s="83" t="s">
        <v>152</v>
      </c>
      <c r="B283" s="83">
        <v>11</v>
      </c>
      <c r="C283" s="84">
        <v>760.49062172000004</v>
      </c>
      <c r="D283" s="84">
        <v>749.74616618000005</v>
      </c>
      <c r="E283" s="84">
        <v>152.23468385999999</v>
      </c>
      <c r="F283" s="84">
        <v>152.23468385999999</v>
      </c>
    </row>
    <row r="284" spans="1:6" ht="12.75" customHeight="1" x14ac:dyDescent="0.2">
      <c r="A284" s="83" t="s">
        <v>152</v>
      </c>
      <c r="B284" s="83">
        <v>12</v>
      </c>
      <c r="C284" s="84">
        <v>747.52251990000002</v>
      </c>
      <c r="D284" s="84">
        <v>736.42688152000005</v>
      </c>
      <c r="E284" s="84">
        <v>149.53022576999999</v>
      </c>
      <c r="F284" s="84">
        <v>149.53022576999999</v>
      </c>
    </row>
    <row r="285" spans="1:6" ht="12.75" customHeight="1" x14ac:dyDescent="0.2">
      <c r="A285" s="83" t="s">
        <v>152</v>
      </c>
      <c r="B285" s="83">
        <v>13</v>
      </c>
      <c r="C285" s="84">
        <v>743.42272171000002</v>
      </c>
      <c r="D285" s="84">
        <v>732.38558406000004</v>
      </c>
      <c r="E285" s="84">
        <v>148.70964719</v>
      </c>
      <c r="F285" s="84">
        <v>148.70964719</v>
      </c>
    </row>
    <row r="286" spans="1:6" ht="12.75" customHeight="1" x14ac:dyDescent="0.2">
      <c r="A286" s="83" t="s">
        <v>152</v>
      </c>
      <c r="B286" s="83">
        <v>14</v>
      </c>
      <c r="C286" s="84">
        <v>744.84028635000004</v>
      </c>
      <c r="D286" s="84">
        <v>733.96711588999995</v>
      </c>
      <c r="E286" s="84">
        <v>149.03077454000001</v>
      </c>
      <c r="F286" s="84">
        <v>149.03077454000001</v>
      </c>
    </row>
    <row r="287" spans="1:6" ht="12.75" customHeight="1" x14ac:dyDescent="0.2">
      <c r="A287" s="83" t="s">
        <v>152</v>
      </c>
      <c r="B287" s="83">
        <v>15</v>
      </c>
      <c r="C287" s="84">
        <v>747.58061257999998</v>
      </c>
      <c r="D287" s="84">
        <v>738.28384487999995</v>
      </c>
      <c r="E287" s="84">
        <v>149.90727902</v>
      </c>
      <c r="F287" s="84">
        <v>149.90727902</v>
      </c>
    </row>
    <row r="288" spans="1:6" ht="12.75" customHeight="1" x14ac:dyDescent="0.2">
      <c r="A288" s="83" t="s">
        <v>152</v>
      </c>
      <c r="B288" s="83">
        <v>16</v>
      </c>
      <c r="C288" s="84">
        <v>751.74699400999998</v>
      </c>
      <c r="D288" s="84">
        <v>741.03496041999995</v>
      </c>
      <c r="E288" s="84">
        <v>150.46588835</v>
      </c>
      <c r="F288" s="84">
        <v>150.46588835</v>
      </c>
    </row>
    <row r="289" spans="1:6" ht="12.75" customHeight="1" x14ac:dyDescent="0.2">
      <c r="A289" s="83" t="s">
        <v>152</v>
      </c>
      <c r="B289" s="83">
        <v>17</v>
      </c>
      <c r="C289" s="84">
        <v>748.33330217000002</v>
      </c>
      <c r="D289" s="84">
        <v>742.05850911000005</v>
      </c>
      <c r="E289" s="84">
        <v>150.67371817</v>
      </c>
      <c r="F289" s="84">
        <v>150.67371817</v>
      </c>
    </row>
    <row r="290" spans="1:6" ht="12.75" customHeight="1" x14ac:dyDescent="0.2">
      <c r="A290" s="83" t="s">
        <v>152</v>
      </c>
      <c r="B290" s="83">
        <v>18</v>
      </c>
      <c r="C290" s="84">
        <v>744.20330317000003</v>
      </c>
      <c r="D290" s="84">
        <v>737.96749866000005</v>
      </c>
      <c r="E290" s="84">
        <v>149.84304546000001</v>
      </c>
      <c r="F290" s="84">
        <v>149.84304546000001</v>
      </c>
    </row>
    <row r="291" spans="1:6" ht="12.75" customHeight="1" x14ac:dyDescent="0.2">
      <c r="A291" s="83" t="s">
        <v>152</v>
      </c>
      <c r="B291" s="83">
        <v>19</v>
      </c>
      <c r="C291" s="84">
        <v>756.64786751999998</v>
      </c>
      <c r="D291" s="84">
        <v>745.37535749999995</v>
      </c>
      <c r="E291" s="84">
        <v>151.34719860000001</v>
      </c>
      <c r="F291" s="84">
        <v>151.34719860000001</v>
      </c>
    </row>
    <row r="292" spans="1:6" ht="12.75" customHeight="1" x14ac:dyDescent="0.2">
      <c r="A292" s="83" t="s">
        <v>152</v>
      </c>
      <c r="B292" s="83">
        <v>20</v>
      </c>
      <c r="C292" s="84">
        <v>748.09643486000004</v>
      </c>
      <c r="D292" s="84">
        <v>737.01154549</v>
      </c>
      <c r="E292" s="84">
        <v>149.64894079000001</v>
      </c>
      <c r="F292" s="84">
        <v>149.64894079000001</v>
      </c>
    </row>
    <row r="293" spans="1:6" ht="12.75" customHeight="1" x14ac:dyDescent="0.2">
      <c r="A293" s="83" t="s">
        <v>152</v>
      </c>
      <c r="B293" s="83">
        <v>21</v>
      </c>
      <c r="C293" s="84">
        <v>742.67357408999999</v>
      </c>
      <c r="D293" s="84">
        <v>735.40387850000002</v>
      </c>
      <c r="E293" s="84">
        <v>149.32250673999999</v>
      </c>
      <c r="F293" s="84">
        <v>149.32250673999999</v>
      </c>
    </row>
    <row r="294" spans="1:6" ht="12.75" customHeight="1" x14ac:dyDescent="0.2">
      <c r="A294" s="83" t="s">
        <v>152</v>
      </c>
      <c r="B294" s="83">
        <v>22</v>
      </c>
      <c r="C294" s="84">
        <v>745.34606331999998</v>
      </c>
      <c r="D294" s="84">
        <v>732.98986343000001</v>
      </c>
      <c r="E294" s="84">
        <v>148.83234508999999</v>
      </c>
      <c r="F294" s="84">
        <v>148.83234508999999</v>
      </c>
    </row>
    <row r="295" spans="1:6" ht="12.75" customHeight="1" x14ac:dyDescent="0.2">
      <c r="A295" s="83" t="s">
        <v>152</v>
      </c>
      <c r="B295" s="83">
        <v>23</v>
      </c>
      <c r="C295" s="84">
        <v>746.55196777000003</v>
      </c>
      <c r="D295" s="84">
        <v>733.29353819000005</v>
      </c>
      <c r="E295" s="84">
        <v>148.89400573</v>
      </c>
      <c r="F295" s="84">
        <v>148.89400573</v>
      </c>
    </row>
    <row r="296" spans="1:6" ht="12.75" customHeight="1" x14ac:dyDescent="0.2">
      <c r="A296" s="83" t="s">
        <v>152</v>
      </c>
      <c r="B296" s="83">
        <v>24</v>
      </c>
      <c r="C296" s="84">
        <v>781.14966674000004</v>
      </c>
      <c r="D296" s="84">
        <v>766.81013101999997</v>
      </c>
      <c r="E296" s="84">
        <v>155.6994929</v>
      </c>
      <c r="F296" s="84">
        <v>155.6994929</v>
      </c>
    </row>
    <row r="297" spans="1:6" ht="12.75" customHeight="1" x14ac:dyDescent="0.2">
      <c r="A297" s="83" t="s">
        <v>153</v>
      </c>
      <c r="B297" s="83">
        <v>1</v>
      </c>
      <c r="C297" s="84">
        <v>773.05965352999999</v>
      </c>
      <c r="D297" s="84">
        <v>760.45501445000002</v>
      </c>
      <c r="E297" s="84">
        <v>154.40909729000001</v>
      </c>
      <c r="F297" s="84">
        <v>154.40909729000001</v>
      </c>
    </row>
    <row r="298" spans="1:6" ht="12.75" customHeight="1" x14ac:dyDescent="0.2">
      <c r="A298" s="83" t="s">
        <v>153</v>
      </c>
      <c r="B298" s="83">
        <v>2</v>
      </c>
      <c r="C298" s="84">
        <v>813.40125754999997</v>
      </c>
      <c r="D298" s="84">
        <v>805.07240202000003</v>
      </c>
      <c r="E298" s="84">
        <v>163.46858194999999</v>
      </c>
      <c r="F298" s="84">
        <v>163.46858194999999</v>
      </c>
    </row>
    <row r="299" spans="1:6" ht="12.75" customHeight="1" x14ac:dyDescent="0.2">
      <c r="A299" s="83" t="s">
        <v>153</v>
      </c>
      <c r="B299" s="83">
        <v>3</v>
      </c>
      <c r="C299" s="84">
        <v>819.07617992999997</v>
      </c>
      <c r="D299" s="84">
        <v>811.41690992999997</v>
      </c>
      <c r="E299" s="84">
        <v>164.75682348999999</v>
      </c>
      <c r="F299" s="84">
        <v>164.75682348999999</v>
      </c>
    </row>
    <row r="300" spans="1:6" ht="12.75" customHeight="1" x14ac:dyDescent="0.2">
      <c r="A300" s="83" t="s">
        <v>153</v>
      </c>
      <c r="B300" s="83">
        <v>4</v>
      </c>
      <c r="C300" s="84">
        <v>829.90446196000005</v>
      </c>
      <c r="D300" s="84">
        <v>821.72559467999997</v>
      </c>
      <c r="E300" s="84">
        <v>166.84998440000001</v>
      </c>
      <c r="F300" s="84">
        <v>166.84998440000001</v>
      </c>
    </row>
    <row r="301" spans="1:6" ht="12.75" customHeight="1" x14ac:dyDescent="0.2">
      <c r="A301" s="83" t="s">
        <v>153</v>
      </c>
      <c r="B301" s="83">
        <v>5</v>
      </c>
      <c r="C301" s="84">
        <v>825.31744614000002</v>
      </c>
      <c r="D301" s="84">
        <v>816.62995587</v>
      </c>
      <c r="E301" s="84">
        <v>165.8153236</v>
      </c>
      <c r="F301" s="84">
        <v>165.8153236</v>
      </c>
    </row>
    <row r="302" spans="1:6" ht="12.75" customHeight="1" x14ac:dyDescent="0.2">
      <c r="A302" s="83" t="s">
        <v>153</v>
      </c>
      <c r="B302" s="83">
        <v>6</v>
      </c>
      <c r="C302" s="84">
        <v>805.92034805000003</v>
      </c>
      <c r="D302" s="84">
        <v>794.23698248000005</v>
      </c>
      <c r="E302" s="84">
        <v>161.26846843999999</v>
      </c>
      <c r="F302" s="84">
        <v>161.26846843999999</v>
      </c>
    </row>
    <row r="303" spans="1:6" ht="12.75" customHeight="1" x14ac:dyDescent="0.2">
      <c r="A303" s="83" t="s">
        <v>153</v>
      </c>
      <c r="B303" s="83">
        <v>7</v>
      </c>
      <c r="C303" s="84">
        <v>774.72713481999995</v>
      </c>
      <c r="D303" s="84">
        <v>763.83924619000004</v>
      </c>
      <c r="E303" s="84">
        <v>155.09625979</v>
      </c>
      <c r="F303" s="84">
        <v>155.09625979</v>
      </c>
    </row>
    <row r="304" spans="1:6" ht="12.75" customHeight="1" x14ac:dyDescent="0.2">
      <c r="A304" s="83" t="s">
        <v>153</v>
      </c>
      <c r="B304" s="83">
        <v>8</v>
      </c>
      <c r="C304" s="84">
        <v>752.5055208</v>
      </c>
      <c r="D304" s="84">
        <v>741.92634105000002</v>
      </c>
      <c r="E304" s="84">
        <v>150.64688167</v>
      </c>
      <c r="F304" s="84">
        <v>150.64688167</v>
      </c>
    </row>
    <row r="305" spans="1:6" ht="12.75" customHeight="1" x14ac:dyDescent="0.2">
      <c r="A305" s="83" t="s">
        <v>153</v>
      </c>
      <c r="B305" s="83">
        <v>9</v>
      </c>
      <c r="C305" s="84">
        <v>733.93047682999998</v>
      </c>
      <c r="D305" s="84">
        <v>723.82404193000002</v>
      </c>
      <c r="E305" s="84">
        <v>146.97124062</v>
      </c>
      <c r="F305" s="84">
        <v>146.97124062</v>
      </c>
    </row>
    <row r="306" spans="1:6" ht="12.75" customHeight="1" x14ac:dyDescent="0.2">
      <c r="A306" s="83" t="s">
        <v>153</v>
      </c>
      <c r="B306" s="83">
        <v>10</v>
      </c>
      <c r="C306" s="84">
        <v>731.45407129</v>
      </c>
      <c r="D306" s="84">
        <v>721.11169029999996</v>
      </c>
      <c r="E306" s="84">
        <v>146.42050223999999</v>
      </c>
      <c r="F306" s="84">
        <v>146.42050223999999</v>
      </c>
    </row>
    <row r="307" spans="1:6" ht="12.75" customHeight="1" x14ac:dyDescent="0.2">
      <c r="A307" s="83" t="s">
        <v>153</v>
      </c>
      <c r="B307" s="83">
        <v>11</v>
      </c>
      <c r="C307" s="84">
        <v>704.53025148999996</v>
      </c>
      <c r="D307" s="84">
        <v>694.24464525999997</v>
      </c>
      <c r="E307" s="84">
        <v>140.96519444</v>
      </c>
      <c r="F307" s="84">
        <v>140.96519444</v>
      </c>
    </row>
    <row r="308" spans="1:6" ht="12.75" customHeight="1" x14ac:dyDescent="0.2">
      <c r="A308" s="83" t="s">
        <v>153</v>
      </c>
      <c r="B308" s="83">
        <v>12</v>
      </c>
      <c r="C308" s="84">
        <v>692.12234573000001</v>
      </c>
      <c r="D308" s="84">
        <v>680.65984241000001</v>
      </c>
      <c r="E308" s="84">
        <v>138.20682332999999</v>
      </c>
      <c r="F308" s="84">
        <v>138.20682332999999</v>
      </c>
    </row>
    <row r="309" spans="1:6" ht="12.75" customHeight="1" x14ac:dyDescent="0.2">
      <c r="A309" s="83" t="s">
        <v>153</v>
      </c>
      <c r="B309" s="83">
        <v>13</v>
      </c>
      <c r="C309" s="84">
        <v>716.02956879999999</v>
      </c>
      <c r="D309" s="84">
        <v>704.07161154000005</v>
      </c>
      <c r="E309" s="84">
        <v>142.96054323000001</v>
      </c>
      <c r="F309" s="84">
        <v>142.96054323000001</v>
      </c>
    </row>
    <row r="310" spans="1:6" ht="12.75" customHeight="1" x14ac:dyDescent="0.2">
      <c r="A310" s="83" t="s">
        <v>153</v>
      </c>
      <c r="B310" s="83">
        <v>14</v>
      </c>
      <c r="C310" s="84">
        <v>722.17566047000003</v>
      </c>
      <c r="D310" s="84">
        <v>710.34379421000006</v>
      </c>
      <c r="E310" s="84">
        <v>144.23409925000001</v>
      </c>
      <c r="F310" s="84">
        <v>144.23409925000001</v>
      </c>
    </row>
    <row r="311" spans="1:6" ht="12.75" customHeight="1" x14ac:dyDescent="0.2">
      <c r="A311" s="83" t="s">
        <v>153</v>
      </c>
      <c r="B311" s="83">
        <v>15</v>
      </c>
      <c r="C311" s="84">
        <v>738.15345136999997</v>
      </c>
      <c r="D311" s="84">
        <v>728.00621532000002</v>
      </c>
      <c r="E311" s="84">
        <v>147.82042382</v>
      </c>
      <c r="F311" s="84">
        <v>147.82042382</v>
      </c>
    </row>
    <row r="312" spans="1:6" ht="12.75" customHeight="1" x14ac:dyDescent="0.2">
      <c r="A312" s="83" t="s">
        <v>153</v>
      </c>
      <c r="B312" s="83">
        <v>16</v>
      </c>
      <c r="C312" s="84">
        <v>756.50804056000004</v>
      </c>
      <c r="D312" s="84">
        <v>743.96631954999998</v>
      </c>
      <c r="E312" s="84">
        <v>151.06109584000001</v>
      </c>
      <c r="F312" s="84">
        <v>151.06109584000001</v>
      </c>
    </row>
    <row r="313" spans="1:6" ht="12.75" customHeight="1" x14ac:dyDescent="0.2">
      <c r="A313" s="83" t="s">
        <v>153</v>
      </c>
      <c r="B313" s="83">
        <v>17</v>
      </c>
      <c r="C313" s="84">
        <v>754.49533676999999</v>
      </c>
      <c r="D313" s="84">
        <v>744.00372977999996</v>
      </c>
      <c r="E313" s="84">
        <v>151.06869191999999</v>
      </c>
      <c r="F313" s="84">
        <v>151.06869191999999</v>
      </c>
    </row>
    <row r="314" spans="1:6" ht="12.75" customHeight="1" x14ac:dyDescent="0.2">
      <c r="A314" s="83" t="s">
        <v>153</v>
      </c>
      <c r="B314" s="83">
        <v>18</v>
      </c>
      <c r="C314" s="84">
        <v>762.00990640999999</v>
      </c>
      <c r="D314" s="84">
        <v>751.80075297999997</v>
      </c>
      <c r="E314" s="84">
        <v>152.65186421999999</v>
      </c>
      <c r="F314" s="84">
        <v>152.65186421999999</v>
      </c>
    </row>
    <row r="315" spans="1:6" ht="12.75" customHeight="1" x14ac:dyDescent="0.2">
      <c r="A315" s="83" t="s">
        <v>153</v>
      </c>
      <c r="B315" s="83">
        <v>19</v>
      </c>
      <c r="C315" s="84">
        <v>752.94508055999995</v>
      </c>
      <c r="D315" s="84">
        <v>742.93416732000003</v>
      </c>
      <c r="E315" s="84">
        <v>150.85151908</v>
      </c>
      <c r="F315" s="84">
        <v>150.85151908</v>
      </c>
    </row>
    <row r="316" spans="1:6" ht="12.75" customHeight="1" x14ac:dyDescent="0.2">
      <c r="A316" s="83" t="s">
        <v>153</v>
      </c>
      <c r="B316" s="83">
        <v>20</v>
      </c>
      <c r="C316" s="84">
        <v>744.30224620000001</v>
      </c>
      <c r="D316" s="84">
        <v>734.24180835000004</v>
      </c>
      <c r="E316" s="84">
        <v>149.08655038000001</v>
      </c>
      <c r="F316" s="84">
        <v>149.08655038000001</v>
      </c>
    </row>
    <row r="317" spans="1:6" ht="12.75" customHeight="1" x14ac:dyDescent="0.2">
      <c r="A317" s="83" t="s">
        <v>153</v>
      </c>
      <c r="B317" s="83">
        <v>21</v>
      </c>
      <c r="C317" s="84">
        <v>740.44414833999997</v>
      </c>
      <c r="D317" s="84">
        <v>730.1510164</v>
      </c>
      <c r="E317" s="84">
        <v>148.25592202999999</v>
      </c>
      <c r="F317" s="84">
        <v>148.25592202999999</v>
      </c>
    </row>
    <row r="318" spans="1:6" ht="12.75" customHeight="1" x14ac:dyDescent="0.2">
      <c r="A318" s="83" t="s">
        <v>153</v>
      </c>
      <c r="B318" s="83">
        <v>22</v>
      </c>
      <c r="C318" s="84">
        <v>759.73959056000001</v>
      </c>
      <c r="D318" s="84">
        <v>748.37506457999996</v>
      </c>
      <c r="E318" s="84">
        <v>151.95628402</v>
      </c>
      <c r="F318" s="84">
        <v>151.95628402</v>
      </c>
    </row>
    <row r="319" spans="1:6" ht="12.75" customHeight="1" x14ac:dyDescent="0.2">
      <c r="A319" s="83" t="s">
        <v>153</v>
      </c>
      <c r="B319" s="83">
        <v>23</v>
      </c>
      <c r="C319" s="84">
        <v>781.69913352000003</v>
      </c>
      <c r="D319" s="84">
        <v>771.07530228999997</v>
      </c>
      <c r="E319" s="84">
        <v>156.56552866999999</v>
      </c>
      <c r="F319" s="84">
        <v>156.56552866999999</v>
      </c>
    </row>
    <row r="320" spans="1:6" ht="12.75" customHeight="1" x14ac:dyDescent="0.2">
      <c r="A320" s="83" t="s">
        <v>153</v>
      </c>
      <c r="B320" s="83">
        <v>24</v>
      </c>
      <c r="C320" s="84">
        <v>840.37538281000002</v>
      </c>
      <c r="D320" s="84">
        <v>829.35363385999995</v>
      </c>
      <c r="E320" s="84">
        <v>168.39884477999999</v>
      </c>
      <c r="F320" s="84">
        <v>168.39884477999999</v>
      </c>
    </row>
    <row r="321" spans="1:6" ht="12.75" customHeight="1" x14ac:dyDescent="0.2">
      <c r="A321" s="83" t="s">
        <v>154</v>
      </c>
      <c r="B321" s="83">
        <v>1</v>
      </c>
      <c r="C321" s="84">
        <v>823.60427040000002</v>
      </c>
      <c r="D321" s="84">
        <v>812.52640695000002</v>
      </c>
      <c r="E321" s="84">
        <v>164.98210496999999</v>
      </c>
      <c r="F321" s="84">
        <v>164.98210496999999</v>
      </c>
    </row>
    <row r="322" spans="1:6" ht="12.75" customHeight="1" x14ac:dyDescent="0.2">
      <c r="A322" s="83" t="s">
        <v>154</v>
      </c>
      <c r="B322" s="83">
        <v>2</v>
      </c>
      <c r="C322" s="84">
        <v>890.01179642</v>
      </c>
      <c r="D322" s="84">
        <v>878.70237030999999</v>
      </c>
      <c r="E322" s="84">
        <v>178.41902178000001</v>
      </c>
      <c r="F322" s="84">
        <v>178.41902178000001</v>
      </c>
    </row>
    <row r="323" spans="1:6" ht="12.75" customHeight="1" x14ac:dyDescent="0.2">
      <c r="A323" s="83" t="s">
        <v>154</v>
      </c>
      <c r="B323" s="83">
        <v>3</v>
      </c>
      <c r="C323" s="84">
        <v>918.49290929999995</v>
      </c>
      <c r="D323" s="84">
        <v>906.40795873000002</v>
      </c>
      <c r="E323" s="84">
        <v>184.04459438999999</v>
      </c>
      <c r="F323" s="84">
        <v>184.04459438999999</v>
      </c>
    </row>
    <row r="324" spans="1:6" ht="12.75" customHeight="1" x14ac:dyDescent="0.2">
      <c r="A324" s="83" t="s">
        <v>154</v>
      </c>
      <c r="B324" s="83">
        <v>4</v>
      </c>
      <c r="C324" s="84">
        <v>901.87884122000003</v>
      </c>
      <c r="D324" s="84">
        <v>889.67161438000005</v>
      </c>
      <c r="E324" s="84">
        <v>180.64630812999999</v>
      </c>
      <c r="F324" s="84">
        <v>180.64630812999999</v>
      </c>
    </row>
    <row r="325" spans="1:6" ht="12.75" customHeight="1" x14ac:dyDescent="0.2">
      <c r="A325" s="83" t="s">
        <v>154</v>
      </c>
      <c r="B325" s="83">
        <v>5</v>
      </c>
      <c r="C325" s="84">
        <v>878.19238107000001</v>
      </c>
      <c r="D325" s="84">
        <v>866.28163485000005</v>
      </c>
      <c r="E325" s="84">
        <v>175.89701256999999</v>
      </c>
      <c r="F325" s="84">
        <v>175.89701256999999</v>
      </c>
    </row>
    <row r="326" spans="1:6" ht="12.75" customHeight="1" x14ac:dyDescent="0.2">
      <c r="A326" s="83" t="s">
        <v>154</v>
      </c>
      <c r="B326" s="83">
        <v>6</v>
      </c>
      <c r="C326" s="84">
        <v>850.90840863999995</v>
      </c>
      <c r="D326" s="84">
        <v>839.32103444999996</v>
      </c>
      <c r="E326" s="84">
        <v>170.42270851999999</v>
      </c>
      <c r="F326" s="84">
        <v>170.42270851999999</v>
      </c>
    </row>
    <row r="327" spans="1:6" ht="12.75" customHeight="1" x14ac:dyDescent="0.2">
      <c r="A327" s="83" t="s">
        <v>154</v>
      </c>
      <c r="B327" s="83">
        <v>7</v>
      </c>
      <c r="C327" s="84">
        <v>819.51605959000005</v>
      </c>
      <c r="D327" s="84">
        <v>808.28467296999997</v>
      </c>
      <c r="E327" s="84">
        <v>164.12082810000001</v>
      </c>
      <c r="F327" s="84">
        <v>164.12082810000001</v>
      </c>
    </row>
    <row r="328" spans="1:6" ht="12.75" customHeight="1" x14ac:dyDescent="0.2">
      <c r="A328" s="83" t="s">
        <v>154</v>
      </c>
      <c r="B328" s="83">
        <v>8</v>
      </c>
      <c r="C328" s="84">
        <v>765.95148921999998</v>
      </c>
      <c r="D328" s="84">
        <v>755.23321680000004</v>
      </c>
      <c r="E328" s="84">
        <v>153.34882016</v>
      </c>
      <c r="F328" s="84">
        <v>153.34882016</v>
      </c>
    </row>
    <row r="329" spans="1:6" ht="12.75" customHeight="1" x14ac:dyDescent="0.2">
      <c r="A329" s="83" t="s">
        <v>154</v>
      </c>
      <c r="B329" s="83">
        <v>9</v>
      </c>
      <c r="C329" s="84">
        <v>738.73746113000004</v>
      </c>
      <c r="D329" s="84">
        <v>727.88617637000004</v>
      </c>
      <c r="E329" s="84">
        <v>147.79605011000001</v>
      </c>
      <c r="F329" s="84">
        <v>147.79605011000001</v>
      </c>
    </row>
    <row r="330" spans="1:6" ht="12.75" customHeight="1" x14ac:dyDescent="0.2">
      <c r="A330" s="83" t="s">
        <v>154</v>
      </c>
      <c r="B330" s="83">
        <v>10</v>
      </c>
      <c r="C330" s="84">
        <v>728.82926265000003</v>
      </c>
      <c r="D330" s="84">
        <v>716.70779737999999</v>
      </c>
      <c r="E330" s="84">
        <v>145.52629927000001</v>
      </c>
      <c r="F330" s="84">
        <v>145.52629927000001</v>
      </c>
    </row>
    <row r="331" spans="1:6" ht="12.75" customHeight="1" x14ac:dyDescent="0.2">
      <c r="A331" s="83" t="s">
        <v>154</v>
      </c>
      <c r="B331" s="83">
        <v>11</v>
      </c>
      <c r="C331" s="84">
        <v>696.63628558000005</v>
      </c>
      <c r="D331" s="84">
        <v>684.86415039999997</v>
      </c>
      <c r="E331" s="84">
        <v>139.06050091</v>
      </c>
      <c r="F331" s="84">
        <v>139.06050091</v>
      </c>
    </row>
    <row r="332" spans="1:6" ht="12.75" customHeight="1" x14ac:dyDescent="0.2">
      <c r="A332" s="83" t="s">
        <v>154</v>
      </c>
      <c r="B332" s="83">
        <v>12</v>
      </c>
      <c r="C332" s="84">
        <v>685.89027615999998</v>
      </c>
      <c r="D332" s="84">
        <v>673.43166488999998</v>
      </c>
      <c r="E332" s="84">
        <v>136.73915417000001</v>
      </c>
      <c r="F332" s="84">
        <v>136.73915417000001</v>
      </c>
    </row>
    <row r="333" spans="1:6" ht="12.75" customHeight="1" x14ac:dyDescent="0.2">
      <c r="A333" s="83" t="s">
        <v>154</v>
      </c>
      <c r="B333" s="83">
        <v>13</v>
      </c>
      <c r="C333" s="84">
        <v>686.09090936999996</v>
      </c>
      <c r="D333" s="84">
        <v>674.10801714000002</v>
      </c>
      <c r="E333" s="84">
        <v>136.87648634999999</v>
      </c>
      <c r="F333" s="84">
        <v>136.87648634999999</v>
      </c>
    </row>
    <row r="334" spans="1:6" ht="12.75" customHeight="1" x14ac:dyDescent="0.2">
      <c r="A334" s="83" t="s">
        <v>154</v>
      </c>
      <c r="B334" s="83">
        <v>14</v>
      </c>
      <c r="C334" s="84">
        <v>688.54345698999998</v>
      </c>
      <c r="D334" s="84">
        <v>676.49409046999995</v>
      </c>
      <c r="E334" s="84">
        <v>137.36097448000001</v>
      </c>
      <c r="F334" s="84">
        <v>137.36097448000001</v>
      </c>
    </row>
    <row r="335" spans="1:6" ht="12.75" customHeight="1" x14ac:dyDescent="0.2">
      <c r="A335" s="83" t="s">
        <v>154</v>
      </c>
      <c r="B335" s="83">
        <v>15</v>
      </c>
      <c r="C335" s="84">
        <v>689.91297359999999</v>
      </c>
      <c r="D335" s="84">
        <v>678.14306868999995</v>
      </c>
      <c r="E335" s="84">
        <v>137.69579669999999</v>
      </c>
      <c r="F335" s="84">
        <v>137.69579669999999</v>
      </c>
    </row>
    <row r="336" spans="1:6" ht="12.75" customHeight="1" x14ac:dyDescent="0.2">
      <c r="A336" s="83" t="s">
        <v>154</v>
      </c>
      <c r="B336" s="83">
        <v>16</v>
      </c>
      <c r="C336" s="84">
        <v>689.38366395000003</v>
      </c>
      <c r="D336" s="84">
        <v>677.60854807999999</v>
      </c>
      <c r="E336" s="84">
        <v>137.5872632</v>
      </c>
      <c r="F336" s="84">
        <v>137.5872632</v>
      </c>
    </row>
    <row r="337" spans="1:6" ht="12.75" customHeight="1" x14ac:dyDescent="0.2">
      <c r="A337" s="83" t="s">
        <v>154</v>
      </c>
      <c r="B337" s="83">
        <v>17</v>
      </c>
      <c r="C337" s="84">
        <v>679.67958375000001</v>
      </c>
      <c r="D337" s="84">
        <v>667.76405900999998</v>
      </c>
      <c r="E337" s="84">
        <v>135.58835644000001</v>
      </c>
      <c r="F337" s="84">
        <v>135.58835644000001</v>
      </c>
    </row>
    <row r="338" spans="1:6" ht="12.75" customHeight="1" x14ac:dyDescent="0.2">
      <c r="A338" s="83" t="s">
        <v>154</v>
      </c>
      <c r="B338" s="83">
        <v>18</v>
      </c>
      <c r="C338" s="84">
        <v>683.59101935000001</v>
      </c>
      <c r="D338" s="84">
        <v>671.38302687999999</v>
      </c>
      <c r="E338" s="84">
        <v>136.32318171</v>
      </c>
      <c r="F338" s="84">
        <v>136.32318171</v>
      </c>
    </row>
    <row r="339" spans="1:6" ht="12.75" customHeight="1" x14ac:dyDescent="0.2">
      <c r="A339" s="83" t="s">
        <v>154</v>
      </c>
      <c r="B339" s="83">
        <v>19</v>
      </c>
      <c r="C339" s="84">
        <v>701.52505260999999</v>
      </c>
      <c r="D339" s="84">
        <v>689.51465052000003</v>
      </c>
      <c r="E339" s="84">
        <v>140.00477705</v>
      </c>
      <c r="F339" s="84">
        <v>140.00477705</v>
      </c>
    </row>
    <row r="340" spans="1:6" ht="12.75" customHeight="1" x14ac:dyDescent="0.2">
      <c r="A340" s="83" t="s">
        <v>154</v>
      </c>
      <c r="B340" s="83">
        <v>20</v>
      </c>
      <c r="C340" s="84">
        <v>699.20748609999998</v>
      </c>
      <c r="D340" s="84">
        <v>687.03456891999997</v>
      </c>
      <c r="E340" s="84">
        <v>139.5012007</v>
      </c>
      <c r="F340" s="84">
        <v>139.5012007</v>
      </c>
    </row>
    <row r="341" spans="1:6" ht="12.75" customHeight="1" x14ac:dyDescent="0.2">
      <c r="A341" s="83" t="s">
        <v>154</v>
      </c>
      <c r="B341" s="83">
        <v>21</v>
      </c>
      <c r="C341" s="84">
        <v>686.17287433000001</v>
      </c>
      <c r="D341" s="84">
        <v>674.24712768999996</v>
      </c>
      <c r="E341" s="84">
        <v>136.90473251</v>
      </c>
      <c r="F341" s="84">
        <v>136.90473251</v>
      </c>
    </row>
    <row r="342" spans="1:6" ht="12.75" customHeight="1" x14ac:dyDescent="0.2">
      <c r="A342" s="83" t="s">
        <v>154</v>
      </c>
      <c r="B342" s="83">
        <v>22</v>
      </c>
      <c r="C342" s="84">
        <v>677.05435840999996</v>
      </c>
      <c r="D342" s="84">
        <v>665.72573709000005</v>
      </c>
      <c r="E342" s="84">
        <v>135.17447863999999</v>
      </c>
      <c r="F342" s="84">
        <v>135.17447863999999</v>
      </c>
    </row>
    <row r="343" spans="1:6" ht="12.75" customHeight="1" x14ac:dyDescent="0.2">
      <c r="A343" s="83" t="s">
        <v>154</v>
      </c>
      <c r="B343" s="83">
        <v>23</v>
      </c>
      <c r="C343" s="84">
        <v>684.48874108999996</v>
      </c>
      <c r="D343" s="84">
        <v>673.89356564000002</v>
      </c>
      <c r="E343" s="84">
        <v>136.83294233999999</v>
      </c>
      <c r="F343" s="84">
        <v>136.83294233999999</v>
      </c>
    </row>
    <row r="344" spans="1:6" ht="12.75" customHeight="1" x14ac:dyDescent="0.2">
      <c r="A344" s="83" t="s">
        <v>154</v>
      </c>
      <c r="B344" s="83">
        <v>24</v>
      </c>
      <c r="C344" s="84">
        <v>722.39415350000002</v>
      </c>
      <c r="D344" s="84">
        <v>711.63283753999997</v>
      </c>
      <c r="E344" s="84">
        <v>144.49583731000001</v>
      </c>
      <c r="F344" s="84">
        <v>144.49583731000001</v>
      </c>
    </row>
    <row r="345" spans="1:6" ht="12.75" customHeight="1" x14ac:dyDescent="0.2">
      <c r="A345" s="83" t="s">
        <v>155</v>
      </c>
      <c r="B345" s="83">
        <v>1</v>
      </c>
      <c r="C345" s="84">
        <v>708.17918630999998</v>
      </c>
      <c r="D345" s="84">
        <v>697.46119589</v>
      </c>
      <c r="E345" s="84">
        <v>141.61830957000001</v>
      </c>
      <c r="F345" s="84">
        <v>141.61830957000001</v>
      </c>
    </row>
    <row r="346" spans="1:6" ht="12.75" customHeight="1" x14ac:dyDescent="0.2">
      <c r="A346" s="83" t="s">
        <v>155</v>
      </c>
      <c r="B346" s="83">
        <v>2</v>
      </c>
      <c r="C346" s="84">
        <v>735.44036074999997</v>
      </c>
      <c r="D346" s="84">
        <v>724.58711617999995</v>
      </c>
      <c r="E346" s="84">
        <v>147.12618155000001</v>
      </c>
      <c r="F346" s="84">
        <v>147.12618155000001</v>
      </c>
    </row>
    <row r="347" spans="1:6" ht="12.75" customHeight="1" x14ac:dyDescent="0.2">
      <c r="A347" s="83" t="s">
        <v>155</v>
      </c>
      <c r="B347" s="83">
        <v>3</v>
      </c>
      <c r="C347" s="84">
        <v>738.77003906000004</v>
      </c>
      <c r="D347" s="84">
        <v>728.09254825000005</v>
      </c>
      <c r="E347" s="84">
        <v>147.83795357</v>
      </c>
      <c r="F347" s="84">
        <v>147.83795357</v>
      </c>
    </row>
    <row r="348" spans="1:6" ht="12.75" customHeight="1" x14ac:dyDescent="0.2">
      <c r="A348" s="83" t="s">
        <v>155</v>
      </c>
      <c r="B348" s="83">
        <v>4</v>
      </c>
      <c r="C348" s="84">
        <v>742.67202133000001</v>
      </c>
      <c r="D348" s="84">
        <v>732.08132432000002</v>
      </c>
      <c r="E348" s="84">
        <v>148.64786777</v>
      </c>
      <c r="F348" s="84">
        <v>148.64786777</v>
      </c>
    </row>
    <row r="349" spans="1:6" ht="12.75" customHeight="1" x14ac:dyDescent="0.2">
      <c r="A349" s="83" t="s">
        <v>155</v>
      </c>
      <c r="B349" s="83">
        <v>5</v>
      </c>
      <c r="C349" s="84">
        <v>740.49520018999999</v>
      </c>
      <c r="D349" s="84">
        <v>730.02980149999996</v>
      </c>
      <c r="E349" s="84">
        <v>148.23130954999999</v>
      </c>
      <c r="F349" s="84">
        <v>148.23130954999999</v>
      </c>
    </row>
    <row r="350" spans="1:6" ht="12.75" customHeight="1" x14ac:dyDescent="0.2">
      <c r="A350" s="83" t="s">
        <v>155</v>
      </c>
      <c r="B350" s="83">
        <v>6</v>
      </c>
      <c r="C350" s="84">
        <v>745.27166632000001</v>
      </c>
      <c r="D350" s="84">
        <v>734.34286105000001</v>
      </c>
      <c r="E350" s="84">
        <v>149.10706895999999</v>
      </c>
      <c r="F350" s="84">
        <v>149.10706895999999</v>
      </c>
    </row>
    <row r="351" spans="1:6" ht="12.75" customHeight="1" x14ac:dyDescent="0.2">
      <c r="A351" s="83" t="s">
        <v>155</v>
      </c>
      <c r="B351" s="83">
        <v>7</v>
      </c>
      <c r="C351" s="84">
        <v>731.23995290000005</v>
      </c>
      <c r="D351" s="84">
        <v>720.42653509000002</v>
      </c>
      <c r="E351" s="84">
        <v>146.28138264</v>
      </c>
      <c r="F351" s="84">
        <v>146.28138264</v>
      </c>
    </row>
    <row r="352" spans="1:6" ht="12.75" customHeight="1" x14ac:dyDescent="0.2">
      <c r="A352" s="83" t="s">
        <v>155</v>
      </c>
      <c r="B352" s="83">
        <v>8</v>
      </c>
      <c r="C352" s="84">
        <v>775.16172174999997</v>
      </c>
      <c r="D352" s="84">
        <v>764.17359367999995</v>
      </c>
      <c r="E352" s="84">
        <v>155.16414847999999</v>
      </c>
      <c r="F352" s="84">
        <v>155.16414847999999</v>
      </c>
    </row>
    <row r="353" spans="1:6" ht="12.75" customHeight="1" x14ac:dyDescent="0.2">
      <c r="A353" s="83" t="s">
        <v>155</v>
      </c>
      <c r="B353" s="83">
        <v>9</v>
      </c>
      <c r="C353" s="84">
        <v>837.79814261000001</v>
      </c>
      <c r="D353" s="84">
        <v>826.01380988000005</v>
      </c>
      <c r="E353" s="84">
        <v>167.72069920000001</v>
      </c>
      <c r="F353" s="84">
        <v>167.72069920000001</v>
      </c>
    </row>
    <row r="354" spans="1:6" ht="12.75" customHeight="1" x14ac:dyDescent="0.2">
      <c r="A354" s="83" t="s">
        <v>155</v>
      </c>
      <c r="B354" s="83">
        <v>10</v>
      </c>
      <c r="C354" s="84">
        <v>847.81999288999998</v>
      </c>
      <c r="D354" s="84">
        <v>835.68757390999997</v>
      </c>
      <c r="E354" s="84">
        <v>169.68494053000001</v>
      </c>
      <c r="F354" s="84">
        <v>169.68494053000001</v>
      </c>
    </row>
    <row r="355" spans="1:6" ht="12.75" customHeight="1" x14ac:dyDescent="0.2">
      <c r="A355" s="83" t="s">
        <v>155</v>
      </c>
      <c r="B355" s="83">
        <v>11</v>
      </c>
      <c r="C355" s="84">
        <v>805.26299285000005</v>
      </c>
      <c r="D355" s="84">
        <v>793.98510693000003</v>
      </c>
      <c r="E355" s="84">
        <v>161.21732553999999</v>
      </c>
      <c r="F355" s="84">
        <v>161.21732553999999</v>
      </c>
    </row>
    <row r="356" spans="1:6" ht="12.75" customHeight="1" x14ac:dyDescent="0.2">
      <c r="A356" s="83" t="s">
        <v>155</v>
      </c>
      <c r="B356" s="83">
        <v>12</v>
      </c>
      <c r="C356" s="84">
        <v>786.12828043000002</v>
      </c>
      <c r="D356" s="84">
        <v>774.80118508999999</v>
      </c>
      <c r="E356" s="84">
        <v>157.32206284</v>
      </c>
      <c r="F356" s="84">
        <v>157.32206284</v>
      </c>
    </row>
    <row r="357" spans="1:6" ht="12.75" customHeight="1" x14ac:dyDescent="0.2">
      <c r="A357" s="83" t="s">
        <v>155</v>
      </c>
      <c r="B357" s="83">
        <v>13</v>
      </c>
      <c r="C357" s="84">
        <v>770.57848307999996</v>
      </c>
      <c r="D357" s="84">
        <v>759.21081844000003</v>
      </c>
      <c r="E357" s="84">
        <v>154.15646541000001</v>
      </c>
      <c r="F357" s="84">
        <v>154.15646541000001</v>
      </c>
    </row>
    <row r="358" spans="1:6" ht="12.75" customHeight="1" x14ac:dyDescent="0.2">
      <c r="A358" s="83" t="s">
        <v>155</v>
      </c>
      <c r="B358" s="83">
        <v>14</v>
      </c>
      <c r="C358" s="84">
        <v>763.12903457000004</v>
      </c>
      <c r="D358" s="84">
        <v>751.94770432999997</v>
      </c>
      <c r="E358" s="84">
        <v>152.68170244000001</v>
      </c>
      <c r="F358" s="84">
        <v>152.68170244000001</v>
      </c>
    </row>
    <row r="359" spans="1:6" ht="12.75" customHeight="1" x14ac:dyDescent="0.2">
      <c r="A359" s="83" t="s">
        <v>155</v>
      </c>
      <c r="B359" s="83">
        <v>15</v>
      </c>
      <c r="C359" s="84">
        <v>758.10128912000005</v>
      </c>
      <c r="D359" s="84">
        <v>750.04814452999995</v>
      </c>
      <c r="E359" s="84">
        <v>152.29600005</v>
      </c>
      <c r="F359" s="84">
        <v>152.29600005</v>
      </c>
    </row>
    <row r="360" spans="1:6" ht="12.75" customHeight="1" x14ac:dyDescent="0.2">
      <c r="A360" s="83" t="s">
        <v>155</v>
      </c>
      <c r="B360" s="83">
        <v>16</v>
      </c>
      <c r="C360" s="84">
        <v>756.68346712000005</v>
      </c>
      <c r="D360" s="84">
        <v>748.63192356000002</v>
      </c>
      <c r="E360" s="84">
        <v>152.00843879000001</v>
      </c>
      <c r="F360" s="84">
        <v>152.00843879000001</v>
      </c>
    </row>
    <row r="361" spans="1:6" ht="12.75" customHeight="1" x14ac:dyDescent="0.2">
      <c r="A361" s="83" t="s">
        <v>155</v>
      </c>
      <c r="B361" s="83">
        <v>17</v>
      </c>
      <c r="C361" s="84">
        <v>757.38080801000001</v>
      </c>
      <c r="D361" s="84">
        <v>746.98695449000002</v>
      </c>
      <c r="E361" s="84">
        <v>151.67443062000001</v>
      </c>
      <c r="F361" s="84">
        <v>151.67443062000001</v>
      </c>
    </row>
    <row r="362" spans="1:6" ht="12.75" customHeight="1" x14ac:dyDescent="0.2">
      <c r="A362" s="83" t="s">
        <v>155</v>
      </c>
      <c r="B362" s="83">
        <v>18</v>
      </c>
      <c r="C362" s="84">
        <v>785.73760540000001</v>
      </c>
      <c r="D362" s="84">
        <v>777.55327097999998</v>
      </c>
      <c r="E362" s="84">
        <v>157.88086920000001</v>
      </c>
      <c r="F362" s="84">
        <v>157.88086920000001</v>
      </c>
    </row>
    <row r="363" spans="1:6" ht="12.75" customHeight="1" x14ac:dyDescent="0.2">
      <c r="A363" s="83" t="s">
        <v>155</v>
      </c>
      <c r="B363" s="83">
        <v>19</v>
      </c>
      <c r="C363" s="84">
        <v>804.76240008000002</v>
      </c>
      <c r="D363" s="84">
        <v>791.88233080999998</v>
      </c>
      <c r="E363" s="84">
        <v>160.79036042999999</v>
      </c>
      <c r="F363" s="84">
        <v>160.79036042999999</v>
      </c>
    </row>
    <row r="364" spans="1:6" ht="12.75" customHeight="1" x14ac:dyDescent="0.2">
      <c r="A364" s="83" t="s">
        <v>155</v>
      </c>
      <c r="B364" s="83">
        <v>20</v>
      </c>
      <c r="C364" s="84">
        <v>800.23121699000001</v>
      </c>
      <c r="D364" s="84">
        <v>786.01873517000001</v>
      </c>
      <c r="E364" s="84">
        <v>159.5997673</v>
      </c>
      <c r="F364" s="84">
        <v>159.5997673</v>
      </c>
    </row>
    <row r="365" spans="1:6" ht="12.75" customHeight="1" x14ac:dyDescent="0.2">
      <c r="A365" s="83" t="s">
        <v>155</v>
      </c>
      <c r="B365" s="83">
        <v>21</v>
      </c>
      <c r="C365" s="84">
        <v>795.05978373999994</v>
      </c>
      <c r="D365" s="84">
        <v>780.87189230000001</v>
      </c>
      <c r="E365" s="84">
        <v>158.55470961</v>
      </c>
      <c r="F365" s="84">
        <v>158.55470961</v>
      </c>
    </row>
    <row r="366" spans="1:6" ht="12.75" customHeight="1" x14ac:dyDescent="0.2">
      <c r="A366" s="83" t="s">
        <v>155</v>
      </c>
      <c r="B366" s="83">
        <v>22</v>
      </c>
      <c r="C366" s="84">
        <v>792.19369218999998</v>
      </c>
      <c r="D366" s="84">
        <v>776.84684446000006</v>
      </c>
      <c r="E366" s="84">
        <v>157.73743049999999</v>
      </c>
      <c r="F366" s="84">
        <v>157.73743049999999</v>
      </c>
    </row>
    <row r="367" spans="1:6" ht="12.75" customHeight="1" x14ac:dyDescent="0.2">
      <c r="A367" s="83" t="s">
        <v>155</v>
      </c>
      <c r="B367" s="83">
        <v>23</v>
      </c>
      <c r="C367" s="84">
        <v>783.64355243</v>
      </c>
      <c r="D367" s="84">
        <v>770.01293955999995</v>
      </c>
      <c r="E367" s="84">
        <v>156.34981773000001</v>
      </c>
      <c r="F367" s="84">
        <v>156.34981773000001</v>
      </c>
    </row>
    <row r="368" spans="1:6" ht="12.75" customHeight="1" x14ac:dyDescent="0.2">
      <c r="A368" s="83" t="s">
        <v>155</v>
      </c>
      <c r="B368" s="83">
        <v>24</v>
      </c>
      <c r="C368" s="84">
        <v>786.51315535000003</v>
      </c>
      <c r="D368" s="84">
        <v>773.25378117000002</v>
      </c>
      <c r="E368" s="84">
        <v>157.00786511000001</v>
      </c>
      <c r="F368" s="84">
        <v>157.00786511000001</v>
      </c>
    </row>
    <row r="369" spans="1:6" ht="12.75" customHeight="1" x14ac:dyDescent="0.2">
      <c r="A369" s="83" t="s">
        <v>156</v>
      </c>
      <c r="B369" s="83">
        <v>1</v>
      </c>
      <c r="C369" s="84">
        <v>782.06438100000003</v>
      </c>
      <c r="D369" s="84">
        <v>770.36293005000005</v>
      </c>
      <c r="E369" s="84">
        <v>156.42088269999999</v>
      </c>
      <c r="F369" s="84">
        <v>156.42088269999999</v>
      </c>
    </row>
    <row r="370" spans="1:6" ht="12.75" customHeight="1" x14ac:dyDescent="0.2">
      <c r="A370" s="83" t="s">
        <v>156</v>
      </c>
      <c r="B370" s="83">
        <v>2</v>
      </c>
      <c r="C370" s="84">
        <v>818.47216832000004</v>
      </c>
      <c r="D370" s="84">
        <v>806.90503654999998</v>
      </c>
      <c r="E370" s="84">
        <v>163.84069528000001</v>
      </c>
      <c r="F370" s="84">
        <v>163.84069528000001</v>
      </c>
    </row>
    <row r="371" spans="1:6" ht="12.75" customHeight="1" x14ac:dyDescent="0.2">
      <c r="A371" s="83" t="s">
        <v>156</v>
      </c>
      <c r="B371" s="83">
        <v>3</v>
      </c>
      <c r="C371" s="84">
        <v>811.84588116999998</v>
      </c>
      <c r="D371" s="84">
        <v>800.57250235000004</v>
      </c>
      <c r="E371" s="84">
        <v>162.55488498</v>
      </c>
      <c r="F371" s="84">
        <v>162.55488498</v>
      </c>
    </row>
    <row r="372" spans="1:6" ht="12.75" customHeight="1" x14ac:dyDescent="0.2">
      <c r="A372" s="83" t="s">
        <v>156</v>
      </c>
      <c r="B372" s="83">
        <v>4</v>
      </c>
      <c r="C372" s="84">
        <v>821.92845820000002</v>
      </c>
      <c r="D372" s="84">
        <v>810.70515440999998</v>
      </c>
      <c r="E372" s="84">
        <v>164.61230273999999</v>
      </c>
      <c r="F372" s="84">
        <v>164.61230273999999</v>
      </c>
    </row>
    <row r="373" spans="1:6" ht="12.75" customHeight="1" x14ac:dyDescent="0.2">
      <c r="A373" s="83" t="s">
        <v>156</v>
      </c>
      <c r="B373" s="83">
        <v>5</v>
      </c>
      <c r="C373" s="84">
        <v>821.60806391000006</v>
      </c>
      <c r="D373" s="84">
        <v>810.39428556999997</v>
      </c>
      <c r="E373" s="84">
        <v>164.54918135</v>
      </c>
      <c r="F373" s="84">
        <v>164.54918135</v>
      </c>
    </row>
    <row r="374" spans="1:6" ht="12.75" customHeight="1" x14ac:dyDescent="0.2">
      <c r="A374" s="83" t="s">
        <v>156</v>
      </c>
      <c r="B374" s="83">
        <v>6</v>
      </c>
      <c r="C374" s="84">
        <v>803.99749238000004</v>
      </c>
      <c r="D374" s="84">
        <v>793.15661952999994</v>
      </c>
      <c r="E374" s="84">
        <v>161.04910258000001</v>
      </c>
      <c r="F374" s="84">
        <v>161.04910258000001</v>
      </c>
    </row>
    <row r="375" spans="1:6" ht="12.75" customHeight="1" x14ac:dyDescent="0.2">
      <c r="A375" s="83" t="s">
        <v>156</v>
      </c>
      <c r="B375" s="83">
        <v>7</v>
      </c>
      <c r="C375" s="84">
        <v>794.42693827999994</v>
      </c>
      <c r="D375" s="84">
        <v>783.61980157000005</v>
      </c>
      <c r="E375" s="84">
        <v>159.11266792000001</v>
      </c>
      <c r="F375" s="84">
        <v>159.11266792000001</v>
      </c>
    </row>
    <row r="376" spans="1:6" ht="12.75" customHeight="1" x14ac:dyDescent="0.2">
      <c r="A376" s="83" t="s">
        <v>156</v>
      </c>
      <c r="B376" s="83">
        <v>8</v>
      </c>
      <c r="C376" s="84">
        <v>807.04458365000005</v>
      </c>
      <c r="D376" s="84">
        <v>796.06983316000003</v>
      </c>
      <c r="E376" s="84">
        <v>161.64062566000001</v>
      </c>
      <c r="F376" s="84">
        <v>161.64062566000001</v>
      </c>
    </row>
    <row r="377" spans="1:6" ht="12.75" customHeight="1" x14ac:dyDescent="0.2">
      <c r="A377" s="83" t="s">
        <v>156</v>
      </c>
      <c r="B377" s="83">
        <v>9</v>
      </c>
      <c r="C377" s="84">
        <v>815.19739211000001</v>
      </c>
      <c r="D377" s="84">
        <v>804.30332413999997</v>
      </c>
      <c r="E377" s="84">
        <v>163.312422</v>
      </c>
      <c r="F377" s="84">
        <v>163.312422</v>
      </c>
    </row>
    <row r="378" spans="1:6" ht="12.75" customHeight="1" x14ac:dyDescent="0.2">
      <c r="A378" s="83" t="s">
        <v>156</v>
      </c>
      <c r="B378" s="83">
        <v>10</v>
      </c>
      <c r="C378" s="84">
        <v>823.80789672000003</v>
      </c>
      <c r="D378" s="84">
        <v>812.14718512000002</v>
      </c>
      <c r="E378" s="84">
        <v>164.90510463000001</v>
      </c>
      <c r="F378" s="84">
        <v>164.90510463000001</v>
      </c>
    </row>
    <row r="379" spans="1:6" ht="12.75" customHeight="1" x14ac:dyDescent="0.2">
      <c r="A379" s="83" t="s">
        <v>156</v>
      </c>
      <c r="B379" s="83">
        <v>11</v>
      </c>
      <c r="C379" s="84">
        <v>776.81359278000002</v>
      </c>
      <c r="D379" s="84">
        <v>765.54302171999996</v>
      </c>
      <c r="E379" s="84">
        <v>155.44220851</v>
      </c>
      <c r="F379" s="84">
        <v>155.44220851</v>
      </c>
    </row>
    <row r="380" spans="1:6" ht="12.75" customHeight="1" x14ac:dyDescent="0.2">
      <c r="A380" s="83" t="s">
        <v>156</v>
      </c>
      <c r="B380" s="83">
        <v>12</v>
      </c>
      <c r="C380" s="84">
        <v>753.22639225</v>
      </c>
      <c r="D380" s="84">
        <v>740.03559636</v>
      </c>
      <c r="E380" s="84">
        <v>150.26296918</v>
      </c>
      <c r="F380" s="84">
        <v>150.26296918</v>
      </c>
    </row>
    <row r="381" spans="1:6" ht="12.75" customHeight="1" x14ac:dyDescent="0.2">
      <c r="A381" s="83" t="s">
        <v>156</v>
      </c>
      <c r="B381" s="83">
        <v>13</v>
      </c>
      <c r="C381" s="84">
        <v>745.57472607</v>
      </c>
      <c r="D381" s="84">
        <v>733.20128027999999</v>
      </c>
      <c r="E381" s="84">
        <v>148.87527291999999</v>
      </c>
      <c r="F381" s="84">
        <v>148.87527291999999</v>
      </c>
    </row>
    <row r="382" spans="1:6" ht="12.75" customHeight="1" x14ac:dyDescent="0.2">
      <c r="A382" s="83" t="s">
        <v>156</v>
      </c>
      <c r="B382" s="83">
        <v>14</v>
      </c>
      <c r="C382" s="84">
        <v>744.64615264999998</v>
      </c>
      <c r="D382" s="84">
        <v>732.35039696000001</v>
      </c>
      <c r="E382" s="84">
        <v>148.70250250999999</v>
      </c>
      <c r="F382" s="84">
        <v>148.70250250999999</v>
      </c>
    </row>
    <row r="383" spans="1:6" ht="12.75" customHeight="1" x14ac:dyDescent="0.2">
      <c r="A383" s="83" t="s">
        <v>156</v>
      </c>
      <c r="B383" s="83">
        <v>15</v>
      </c>
      <c r="C383" s="84">
        <v>741.99795987000005</v>
      </c>
      <c r="D383" s="84">
        <v>729.71242282000003</v>
      </c>
      <c r="E383" s="84">
        <v>148.16686634999999</v>
      </c>
      <c r="F383" s="84">
        <v>148.16686634999999</v>
      </c>
    </row>
    <row r="384" spans="1:6" ht="12.75" customHeight="1" x14ac:dyDescent="0.2">
      <c r="A384" s="83" t="s">
        <v>156</v>
      </c>
      <c r="B384" s="83">
        <v>16</v>
      </c>
      <c r="C384" s="84">
        <v>741.76443143999995</v>
      </c>
      <c r="D384" s="84">
        <v>728.46586984999999</v>
      </c>
      <c r="E384" s="84">
        <v>147.91375589</v>
      </c>
      <c r="F384" s="84">
        <v>147.91375589</v>
      </c>
    </row>
    <row r="385" spans="1:6" ht="12.75" customHeight="1" x14ac:dyDescent="0.2">
      <c r="A385" s="83" t="s">
        <v>156</v>
      </c>
      <c r="B385" s="83">
        <v>17</v>
      </c>
      <c r="C385" s="84">
        <v>744.09020009999995</v>
      </c>
      <c r="D385" s="84">
        <v>731.22693407999998</v>
      </c>
      <c r="E385" s="84">
        <v>148.47438528000001</v>
      </c>
      <c r="F385" s="84">
        <v>148.47438528000001</v>
      </c>
    </row>
    <row r="386" spans="1:6" ht="12.75" customHeight="1" x14ac:dyDescent="0.2">
      <c r="A386" s="83" t="s">
        <v>156</v>
      </c>
      <c r="B386" s="83">
        <v>18</v>
      </c>
      <c r="C386" s="84">
        <v>750.72541668999997</v>
      </c>
      <c r="D386" s="84">
        <v>744.51061990999995</v>
      </c>
      <c r="E386" s="84">
        <v>151.1716151</v>
      </c>
      <c r="F386" s="84">
        <v>151.1716151</v>
      </c>
    </row>
    <row r="387" spans="1:6" ht="12.75" customHeight="1" x14ac:dyDescent="0.2">
      <c r="A387" s="83" t="s">
        <v>156</v>
      </c>
      <c r="B387" s="83">
        <v>19</v>
      </c>
      <c r="C387" s="84">
        <v>757.99279544000001</v>
      </c>
      <c r="D387" s="84">
        <v>748.34467881</v>
      </c>
      <c r="E387" s="84">
        <v>151.95011424</v>
      </c>
      <c r="F387" s="84">
        <v>151.95011424</v>
      </c>
    </row>
    <row r="388" spans="1:6" ht="12.75" customHeight="1" x14ac:dyDescent="0.2">
      <c r="A388" s="83" t="s">
        <v>156</v>
      </c>
      <c r="B388" s="83">
        <v>20</v>
      </c>
      <c r="C388" s="84">
        <v>751.79635185999996</v>
      </c>
      <c r="D388" s="84">
        <v>740.51259797</v>
      </c>
      <c r="E388" s="84">
        <v>150.35982354000001</v>
      </c>
      <c r="F388" s="84">
        <v>150.35982354000001</v>
      </c>
    </row>
    <row r="389" spans="1:6" ht="12.75" customHeight="1" x14ac:dyDescent="0.2">
      <c r="A389" s="83" t="s">
        <v>156</v>
      </c>
      <c r="B389" s="83">
        <v>21</v>
      </c>
      <c r="C389" s="84">
        <v>741.10925665000002</v>
      </c>
      <c r="D389" s="84">
        <v>732.05033643000002</v>
      </c>
      <c r="E389" s="84">
        <v>148.64157573</v>
      </c>
      <c r="F389" s="84">
        <v>148.64157573</v>
      </c>
    </row>
    <row r="390" spans="1:6" ht="12.75" customHeight="1" x14ac:dyDescent="0.2">
      <c r="A390" s="83" t="s">
        <v>156</v>
      </c>
      <c r="B390" s="83">
        <v>22</v>
      </c>
      <c r="C390" s="84">
        <v>737.19808488000001</v>
      </c>
      <c r="D390" s="84">
        <v>726.68261251000001</v>
      </c>
      <c r="E390" s="84">
        <v>147.55166851999999</v>
      </c>
      <c r="F390" s="84">
        <v>147.55166851999999</v>
      </c>
    </row>
    <row r="391" spans="1:6" ht="12.75" customHeight="1" x14ac:dyDescent="0.2">
      <c r="A391" s="83" t="s">
        <v>156</v>
      </c>
      <c r="B391" s="83">
        <v>23</v>
      </c>
      <c r="C391" s="84">
        <v>727.03418509000005</v>
      </c>
      <c r="D391" s="84">
        <v>715.20890665000002</v>
      </c>
      <c r="E391" s="84">
        <v>145.22195206000001</v>
      </c>
      <c r="F391" s="84">
        <v>145.22195206000001</v>
      </c>
    </row>
    <row r="392" spans="1:6" ht="12.75" customHeight="1" x14ac:dyDescent="0.2">
      <c r="A392" s="83" t="s">
        <v>156</v>
      </c>
      <c r="B392" s="83">
        <v>24</v>
      </c>
      <c r="C392" s="84">
        <v>728.81633910999994</v>
      </c>
      <c r="D392" s="84">
        <v>716.75970487999996</v>
      </c>
      <c r="E392" s="84">
        <v>145.53683899999999</v>
      </c>
      <c r="F392" s="84">
        <v>145.53683899999999</v>
      </c>
    </row>
    <row r="393" spans="1:6" ht="12.75" customHeight="1" x14ac:dyDescent="0.2">
      <c r="A393" s="83" t="s">
        <v>157</v>
      </c>
      <c r="B393" s="83">
        <v>1</v>
      </c>
      <c r="C393" s="84">
        <v>824.60194236999996</v>
      </c>
      <c r="D393" s="84">
        <v>811.35308014999998</v>
      </c>
      <c r="E393" s="84">
        <v>164.74386296</v>
      </c>
      <c r="F393" s="84">
        <v>164.74386296</v>
      </c>
    </row>
    <row r="394" spans="1:6" ht="12.75" customHeight="1" x14ac:dyDescent="0.2">
      <c r="A394" s="83" t="s">
        <v>157</v>
      </c>
      <c r="B394" s="83">
        <v>2</v>
      </c>
      <c r="C394" s="84">
        <v>843.11527592000004</v>
      </c>
      <c r="D394" s="84">
        <v>829.54776163999998</v>
      </c>
      <c r="E394" s="84">
        <v>168.43826208999999</v>
      </c>
      <c r="F394" s="84">
        <v>168.43826208999999</v>
      </c>
    </row>
    <row r="395" spans="1:6" ht="12.75" customHeight="1" x14ac:dyDescent="0.2">
      <c r="A395" s="83" t="s">
        <v>157</v>
      </c>
      <c r="B395" s="83">
        <v>3</v>
      </c>
      <c r="C395" s="84">
        <v>837.56725773000005</v>
      </c>
      <c r="D395" s="84">
        <v>831.12918156000001</v>
      </c>
      <c r="E395" s="84">
        <v>168.75936672</v>
      </c>
      <c r="F395" s="84">
        <v>168.75936672</v>
      </c>
    </row>
    <row r="396" spans="1:6" ht="12.75" customHeight="1" x14ac:dyDescent="0.2">
      <c r="A396" s="83" t="s">
        <v>157</v>
      </c>
      <c r="B396" s="83">
        <v>4</v>
      </c>
      <c r="C396" s="84">
        <v>847.22058333999996</v>
      </c>
      <c r="D396" s="84">
        <v>841.67432487999997</v>
      </c>
      <c r="E396" s="84">
        <v>170.90054014</v>
      </c>
      <c r="F396" s="84">
        <v>170.90054014</v>
      </c>
    </row>
    <row r="397" spans="1:6" ht="12.75" customHeight="1" x14ac:dyDescent="0.2">
      <c r="A397" s="83" t="s">
        <v>157</v>
      </c>
      <c r="B397" s="83">
        <v>5</v>
      </c>
      <c r="C397" s="84">
        <v>849.04846692000001</v>
      </c>
      <c r="D397" s="84">
        <v>835.78181992999998</v>
      </c>
      <c r="E397" s="84">
        <v>169.70407703000001</v>
      </c>
      <c r="F397" s="84">
        <v>169.70407703000001</v>
      </c>
    </row>
    <row r="398" spans="1:6" ht="12.75" customHeight="1" x14ac:dyDescent="0.2">
      <c r="A398" s="83" t="s">
        <v>157</v>
      </c>
      <c r="B398" s="83">
        <v>6</v>
      </c>
      <c r="C398" s="84">
        <v>842.11186798999995</v>
      </c>
      <c r="D398" s="84">
        <v>837.30128397999999</v>
      </c>
      <c r="E398" s="84">
        <v>170.01260162</v>
      </c>
      <c r="F398" s="84">
        <v>170.01260162</v>
      </c>
    </row>
    <row r="399" spans="1:6" ht="12.75" customHeight="1" x14ac:dyDescent="0.2">
      <c r="A399" s="83" t="s">
        <v>157</v>
      </c>
      <c r="B399" s="83">
        <v>7</v>
      </c>
      <c r="C399" s="84">
        <v>845.19477771000004</v>
      </c>
      <c r="D399" s="84">
        <v>833.01131006000003</v>
      </c>
      <c r="E399" s="84">
        <v>169.14152970999999</v>
      </c>
      <c r="F399" s="84">
        <v>169.14152970999999</v>
      </c>
    </row>
    <row r="400" spans="1:6" ht="12.75" customHeight="1" x14ac:dyDescent="0.2">
      <c r="A400" s="83" t="s">
        <v>157</v>
      </c>
      <c r="B400" s="83">
        <v>8</v>
      </c>
      <c r="C400" s="84">
        <v>813.56761812000002</v>
      </c>
      <c r="D400" s="84">
        <v>801.87737091999998</v>
      </c>
      <c r="E400" s="84">
        <v>162.81983632000001</v>
      </c>
      <c r="F400" s="84">
        <v>162.81983632000001</v>
      </c>
    </row>
    <row r="401" spans="1:6" ht="12.75" customHeight="1" x14ac:dyDescent="0.2">
      <c r="A401" s="83" t="s">
        <v>157</v>
      </c>
      <c r="B401" s="83">
        <v>9</v>
      </c>
      <c r="C401" s="84">
        <v>819.29930572000001</v>
      </c>
      <c r="D401" s="84">
        <v>809.34695064000005</v>
      </c>
      <c r="E401" s="84">
        <v>164.33652178</v>
      </c>
      <c r="F401" s="84">
        <v>164.33652178</v>
      </c>
    </row>
    <row r="402" spans="1:6" ht="12.75" customHeight="1" x14ac:dyDescent="0.2">
      <c r="A402" s="83" t="s">
        <v>157</v>
      </c>
      <c r="B402" s="83">
        <v>10</v>
      </c>
      <c r="C402" s="84">
        <v>834.82119943999999</v>
      </c>
      <c r="D402" s="84">
        <v>820.20536952999998</v>
      </c>
      <c r="E402" s="84">
        <v>166.54130527000001</v>
      </c>
      <c r="F402" s="84">
        <v>166.54130527000001</v>
      </c>
    </row>
    <row r="403" spans="1:6" ht="12.75" customHeight="1" x14ac:dyDescent="0.2">
      <c r="A403" s="83" t="s">
        <v>157</v>
      </c>
      <c r="B403" s="83">
        <v>11</v>
      </c>
      <c r="C403" s="84">
        <v>798.50016087999995</v>
      </c>
      <c r="D403" s="84">
        <v>784.22524969999995</v>
      </c>
      <c r="E403" s="84">
        <v>159.23560312999999</v>
      </c>
      <c r="F403" s="84">
        <v>159.23560312999999</v>
      </c>
    </row>
    <row r="404" spans="1:6" ht="12.75" customHeight="1" x14ac:dyDescent="0.2">
      <c r="A404" s="83" t="s">
        <v>157</v>
      </c>
      <c r="B404" s="83">
        <v>12</v>
      </c>
      <c r="C404" s="84">
        <v>775.50852238000004</v>
      </c>
      <c r="D404" s="84">
        <v>762.26738204000003</v>
      </c>
      <c r="E404" s="84">
        <v>154.77709544999999</v>
      </c>
      <c r="F404" s="84">
        <v>154.77709544999999</v>
      </c>
    </row>
    <row r="405" spans="1:6" ht="12.75" customHeight="1" x14ac:dyDescent="0.2">
      <c r="A405" s="83" t="s">
        <v>157</v>
      </c>
      <c r="B405" s="83">
        <v>13</v>
      </c>
      <c r="C405" s="84">
        <v>771.73365549000005</v>
      </c>
      <c r="D405" s="84">
        <v>758.54354899999998</v>
      </c>
      <c r="E405" s="84">
        <v>154.02097748</v>
      </c>
      <c r="F405" s="84">
        <v>154.02097748</v>
      </c>
    </row>
    <row r="406" spans="1:6" ht="12.75" customHeight="1" x14ac:dyDescent="0.2">
      <c r="A406" s="83" t="s">
        <v>157</v>
      </c>
      <c r="B406" s="83">
        <v>14</v>
      </c>
      <c r="C406" s="84">
        <v>770.95705143999999</v>
      </c>
      <c r="D406" s="84">
        <v>758.66597894999995</v>
      </c>
      <c r="E406" s="84">
        <v>154.04583668000001</v>
      </c>
      <c r="F406" s="84">
        <v>154.04583668000001</v>
      </c>
    </row>
    <row r="407" spans="1:6" ht="12.75" customHeight="1" x14ac:dyDescent="0.2">
      <c r="A407" s="83" t="s">
        <v>157</v>
      </c>
      <c r="B407" s="83">
        <v>15</v>
      </c>
      <c r="C407" s="84">
        <v>761.24957199000005</v>
      </c>
      <c r="D407" s="84">
        <v>750.33737798000004</v>
      </c>
      <c r="E407" s="84">
        <v>152.35472841000001</v>
      </c>
      <c r="F407" s="84">
        <v>152.35472841000001</v>
      </c>
    </row>
    <row r="408" spans="1:6" ht="12.75" customHeight="1" x14ac:dyDescent="0.2">
      <c r="A408" s="83" t="s">
        <v>157</v>
      </c>
      <c r="B408" s="83">
        <v>16</v>
      </c>
      <c r="C408" s="84">
        <v>755.44247802999996</v>
      </c>
      <c r="D408" s="84">
        <v>743.64728802000002</v>
      </c>
      <c r="E408" s="84">
        <v>150.99631703</v>
      </c>
      <c r="F408" s="84">
        <v>150.99631703</v>
      </c>
    </row>
    <row r="409" spans="1:6" ht="12.75" customHeight="1" x14ac:dyDescent="0.2">
      <c r="A409" s="83" t="s">
        <v>157</v>
      </c>
      <c r="B409" s="83">
        <v>17</v>
      </c>
      <c r="C409" s="84">
        <v>744.74257935000003</v>
      </c>
      <c r="D409" s="84">
        <v>739.68692991</v>
      </c>
      <c r="E409" s="84">
        <v>150.19217305000001</v>
      </c>
      <c r="F409" s="84">
        <v>150.19217305000001</v>
      </c>
    </row>
    <row r="410" spans="1:6" ht="12.75" customHeight="1" x14ac:dyDescent="0.2">
      <c r="A410" s="83" t="s">
        <v>157</v>
      </c>
      <c r="B410" s="83">
        <v>18</v>
      </c>
      <c r="C410" s="84">
        <v>759.73972504999995</v>
      </c>
      <c r="D410" s="84">
        <v>751.89768949999996</v>
      </c>
      <c r="E410" s="84">
        <v>152.67154701000001</v>
      </c>
      <c r="F410" s="84">
        <v>152.67154701000001</v>
      </c>
    </row>
    <row r="411" spans="1:6" ht="12.75" customHeight="1" x14ac:dyDescent="0.2">
      <c r="A411" s="83" t="s">
        <v>157</v>
      </c>
      <c r="B411" s="83">
        <v>19</v>
      </c>
      <c r="C411" s="84">
        <v>781.30521253999996</v>
      </c>
      <c r="D411" s="84">
        <v>774.16633893000005</v>
      </c>
      <c r="E411" s="84">
        <v>157.19315841</v>
      </c>
      <c r="F411" s="84">
        <v>157.19315841</v>
      </c>
    </row>
    <row r="412" spans="1:6" ht="12.75" customHeight="1" x14ac:dyDescent="0.2">
      <c r="A412" s="83" t="s">
        <v>157</v>
      </c>
      <c r="B412" s="83">
        <v>20</v>
      </c>
      <c r="C412" s="84">
        <v>777.58967653000002</v>
      </c>
      <c r="D412" s="84">
        <v>768.98960826999996</v>
      </c>
      <c r="E412" s="84">
        <v>156.14203205000001</v>
      </c>
      <c r="F412" s="84">
        <v>156.14203205000001</v>
      </c>
    </row>
    <row r="413" spans="1:6" ht="12.75" customHeight="1" x14ac:dyDescent="0.2">
      <c r="A413" s="83" t="s">
        <v>157</v>
      </c>
      <c r="B413" s="83">
        <v>21</v>
      </c>
      <c r="C413" s="84">
        <v>774.82959855000001</v>
      </c>
      <c r="D413" s="84">
        <v>763.56192329999999</v>
      </c>
      <c r="E413" s="84">
        <v>155.03994985</v>
      </c>
      <c r="F413" s="84">
        <v>155.03994985</v>
      </c>
    </row>
    <row r="414" spans="1:6" ht="12.75" customHeight="1" x14ac:dyDescent="0.2">
      <c r="A414" s="83" t="s">
        <v>157</v>
      </c>
      <c r="B414" s="83">
        <v>22</v>
      </c>
      <c r="C414" s="84">
        <v>771.28239384999995</v>
      </c>
      <c r="D414" s="84">
        <v>760.26696910999999</v>
      </c>
      <c r="E414" s="84">
        <v>154.370915</v>
      </c>
      <c r="F414" s="84">
        <v>154.370915</v>
      </c>
    </row>
    <row r="415" spans="1:6" ht="12.75" customHeight="1" x14ac:dyDescent="0.2">
      <c r="A415" s="83" t="s">
        <v>157</v>
      </c>
      <c r="B415" s="83">
        <v>23</v>
      </c>
      <c r="C415" s="84">
        <v>757.12011633999998</v>
      </c>
      <c r="D415" s="84">
        <v>750.66962425999998</v>
      </c>
      <c r="E415" s="84">
        <v>152.42219046</v>
      </c>
      <c r="F415" s="84">
        <v>152.42219046</v>
      </c>
    </row>
    <row r="416" spans="1:6" ht="12.75" customHeight="1" x14ac:dyDescent="0.2">
      <c r="A416" s="83" t="s">
        <v>157</v>
      </c>
      <c r="B416" s="83">
        <v>24</v>
      </c>
      <c r="C416" s="84">
        <v>772.95524854999996</v>
      </c>
      <c r="D416" s="84">
        <v>760.68026592000001</v>
      </c>
      <c r="E416" s="84">
        <v>154.45483422000001</v>
      </c>
      <c r="F416" s="84">
        <v>154.45483422000001</v>
      </c>
    </row>
    <row r="417" spans="1:6" ht="12.75" customHeight="1" x14ac:dyDescent="0.2">
      <c r="A417" s="83" t="s">
        <v>158</v>
      </c>
      <c r="B417" s="83">
        <v>1</v>
      </c>
      <c r="C417" s="84">
        <v>815.69547524999996</v>
      </c>
      <c r="D417" s="84">
        <v>802.85461522000003</v>
      </c>
      <c r="E417" s="84">
        <v>163.01826410999999</v>
      </c>
      <c r="F417" s="84">
        <v>163.01826410999999</v>
      </c>
    </row>
    <row r="418" spans="1:6" ht="12.75" customHeight="1" x14ac:dyDescent="0.2">
      <c r="A418" s="83" t="s">
        <v>158</v>
      </c>
      <c r="B418" s="83">
        <v>2</v>
      </c>
      <c r="C418" s="84">
        <v>837.76417550999997</v>
      </c>
      <c r="D418" s="84">
        <v>831.45696813999996</v>
      </c>
      <c r="E418" s="84">
        <v>168.82592323</v>
      </c>
      <c r="F418" s="84">
        <v>168.82592323</v>
      </c>
    </row>
    <row r="419" spans="1:6" ht="12.75" customHeight="1" x14ac:dyDescent="0.2">
      <c r="A419" s="83" t="s">
        <v>158</v>
      </c>
      <c r="B419" s="83">
        <v>3</v>
      </c>
      <c r="C419" s="84">
        <v>828.69356364999999</v>
      </c>
      <c r="D419" s="84">
        <v>824.32284666999999</v>
      </c>
      <c r="E419" s="84">
        <v>167.377352</v>
      </c>
      <c r="F419" s="84">
        <v>167.377352</v>
      </c>
    </row>
    <row r="420" spans="1:6" ht="12.75" customHeight="1" x14ac:dyDescent="0.2">
      <c r="A420" s="83" t="s">
        <v>158</v>
      </c>
      <c r="B420" s="83">
        <v>4</v>
      </c>
      <c r="C420" s="84">
        <v>842.65814097999998</v>
      </c>
      <c r="D420" s="84">
        <v>838.29567025999995</v>
      </c>
      <c r="E420" s="84">
        <v>170.21451006000001</v>
      </c>
      <c r="F420" s="84">
        <v>170.21451006000001</v>
      </c>
    </row>
    <row r="421" spans="1:6" ht="12.75" customHeight="1" x14ac:dyDescent="0.2">
      <c r="A421" s="83" t="s">
        <v>158</v>
      </c>
      <c r="B421" s="83">
        <v>5</v>
      </c>
      <c r="C421" s="84">
        <v>846.44138028999998</v>
      </c>
      <c r="D421" s="84">
        <v>835.17231387000004</v>
      </c>
      <c r="E421" s="84">
        <v>169.58031786000001</v>
      </c>
      <c r="F421" s="84">
        <v>169.58031786000001</v>
      </c>
    </row>
    <row r="422" spans="1:6" ht="12.75" customHeight="1" x14ac:dyDescent="0.2">
      <c r="A422" s="83" t="s">
        <v>158</v>
      </c>
      <c r="B422" s="83">
        <v>6</v>
      </c>
      <c r="C422" s="84">
        <v>836.14680978000001</v>
      </c>
      <c r="D422" s="84">
        <v>829.49957918999996</v>
      </c>
      <c r="E422" s="84">
        <v>168.42847872999999</v>
      </c>
      <c r="F422" s="84">
        <v>168.42847872999999</v>
      </c>
    </row>
    <row r="423" spans="1:6" ht="12.75" customHeight="1" x14ac:dyDescent="0.2">
      <c r="A423" s="83" t="s">
        <v>158</v>
      </c>
      <c r="B423" s="83">
        <v>7</v>
      </c>
      <c r="C423" s="84">
        <v>825.89184012999999</v>
      </c>
      <c r="D423" s="84">
        <v>815.97945615000003</v>
      </c>
      <c r="E423" s="84">
        <v>165.68324074</v>
      </c>
      <c r="F423" s="84">
        <v>165.68324074</v>
      </c>
    </row>
    <row r="424" spans="1:6" ht="12.75" customHeight="1" x14ac:dyDescent="0.2">
      <c r="A424" s="83" t="s">
        <v>158</v>
      </c>
      <c r="B424" s="83">
        <v>8</v>
      </c>
      <c r="C424" s="84">
        <v>811.96633008000003</v>
      </c>
      <c r="D424" s="84">
        <v>800.38480346999995</v>
      </c>
      <c r="E424" s="84">
        <v>162.51677304</v>
      </c>
      <c r="F424" s="84">
        <v>162.51677304</v>
      </c>
    </row>
    <row r="425" spans="1:6" ht="12.75" customHeight="1" x14ac:dyDescent="0.2">
      <c r="A425" s="83" t="s">
        <v>158</v>
      </c>
      <c r="B425" s="83">
        <v>9</v>
      </c>
      <c r="C425" s="84">
        <v>824.84399605999999</v>
      </c>
      <c r="D425" s="84">
        <v>813.46177463000004</v>
      </c>
      <c r="E425" s="84">
        <v>165.17202979000001</v>
      </c>
      <c r="F425" s="84">
        <v>165.17202979000001</v>
      </c>
    </row>
    <row r="426" spans="1:6" ht="12.75" customHeight="1" x14ac:dyDescent="0.2">
      <c r="A426" s="83" t="s">
        <v>158</v>
      </c>
      <c r="B426" s="83">
        <v>10</v>
      </c>
      <c r="C426" s="84">
        <v>846.62407829999995</v>
      </c>
      <c r="D426" s="84">
        <v>834.52277464999997</v>
      </c>
      <c r="E426" s="84">
        <v>169.44843001999999</v>
      </c>
      <c r="F426" s="84">
        <v>169.44843001999999</v>
      </c>
    </row>
    <row r="427" spans="1:6" ht="12.75" customHeight="1" x14ac:dyDescent="0.2">
      <c r="A427" s="83" t="s">
        <v>158</v>
      </c>
      <c r="B427" s="83">
        <v>11</v>
      </c>
      <c r="C427" s="84">
        <v>806.14308173999996</v>
      </c>
      <c r="D427" s="84">
        <v>797.81962353999995</v>
      </c>
      <c r="E427" s="84">
        <v>161.99591762</v>
      </c>
      <c r="F427" s="84">
        <v>161.99591762</v>
      </c>
    </row>
    <row r="428" spans="1:6" ht="12.75" customHeight="1" x14ac:dyDescent="0.2">
      <c r="A428" s="83" t="s">
        <v>158</v>
      </c>
      <c r="B428" s="83">
        <v>12</v>
      </c>
      <c r="C428" s="84">
        <v>787.65223442000001</v>
      </c>
      <c r="D428" s="84">
        <v>776.58770389999995</v>
      </c>
      <c r="E428" s="84">
        <v>157.68481245000001</v>
      </c>
      <c r="F428" s="84">
        <v>157.68481245000001</v>
      </c>
    </row>
    <row r="429" spans="1:6" ht="12.75" customHeight="1" x14ac:dyDescent="0.2">
      <c r="A429" s="83" t="s">
        <v>158</v>
      </c>
      <c r="B429" s="83">
        <v>13</v>
      </c>
      <c r="C429" s="84">
        <v>783.32861143000002</v>
      </c>
      <c r="D429" s="84">
        <v>772.70197002999998</v>
      </c>
      <c r="E429" s="84">
        <v>156.89582078999999</v>
      </c>
      <c r="F429" s="84">
        <v>156.89582078999999</v>
      </c>
    </row>
    <row r="430" spans="1:6" ht="12.75" customHeight="1" x14ac:dyDescent="0.2">
      <c r="A430" s="83" t="s">
        <v>158</v>
      </c>
      <c r="B430" s="83">
        <v>14</v>
      </c>
      <c r="C430" s="84">
        <v>784.66040569999996</v>
      </c>
      <c r="D430" s="84">
        <v>773.57179068999994</v>
      </c>
      <c r="E430" s="84">
        <v>157.07243639999999</v>
      </c>
      <c r="F430" s="84">
        <v>157.07243639999999</v>
      </c>
    </row>
    <row r="431" spans="1:6" ht="12.75" customHeight="1" x14ac:dyDescent="0.2">
      <c r="A431" s="83" t="s">
        <v>158</v>
      </c>
      <c r="B431" s="83">
        <v>15</v>
      </c>
      <c r="C431" s="84">
        <v>783.91051907999997</v>
      </c>
      <c r="D431" s="84">
        <v>772.46946937999996</v>
      </c>
      <c r="E431" s="84">
        <v>156.84861193</v>
      </c>
      <c r="F431" s="84">
        <v>156.84861193</v>
      </c>
    </row>
    <row r="432" spans="1:6" ht="12.75" customHeight="1" x14ac:dyDescent="0.2">
      <c r="A432" s="83" t="s">
        <v>158</v>
      </c>
      <c r="B432" s="83">
        <v>16</v>
      </c>
      <c r="C432" s="84">
        <v>783.03552766999996</v>
      </c>
      <c r="D432" s="84">
        <v>773.34688873000005</v>
      </c>
      <c r="E432" s="84">
        <v>157.02677044000001</v>
      </c>
      <c r="F432" s="84">
        <v>157.02677044000001</v>
      </c>
    </row>
    <row r="433" spans="1:6" ht="12.75" customHeight="1" x14ac:dyDescent="0.2">
      <c r="A433" s="83" t="s">
        <v>158</v>
      </c>
      <c r="B433" s="83">
        <v>17</v>
      </c>
      <c r="C433" s="84">
        <v>782.18647845999999</v>
      </c>
      <c r="D433" s="84">
        <v>771.26609106000001</v>
      </c>
      <c r="E433" s="84">
        <v>156.60426801</v>
      </c>
      <c r="F433" s="84">
        <v>156.60426801</v>
      </c>
    </row>
    <row r="434" spans="1:6" ht="12.75" customHeight="1" x14ac:dyDescent="0.2">
      <c r="A434" s="83" t="s">
        <v>158</v>
      </c>
      <c r="B434" s="83">
        <v>18</v>
      </c>
      <c r="C434" s="84">
        <v>794.61551554000005</v>
      </c>
      <c r="D434" s="84">
        <v>783.39479705999997</v>
      </c>
      <c r="E434" s="84">
        <v>159.06698112999999</v>
      </c>
      <c r="F434" s="84">
        <v>159.06698112999999</v>
      </c>
    </row>
    <row r="435" spans="1:6" ht="12.75" customHeight="1" x14ac:dyDescent="0.2">
      <c r="A435" s="83" t="s">
        <v>158</v>
      </c>
      <c r="B435" s="83">
        <v>19</v>
      </c>
      <c r="C435" s="84">
        <v>809.09680551999998</v>
      </c>
      <c r="D435" s="84">
        <v>801.23252411999999</v>
      </c>
      <c r="E435" s="84">
        <v>162.68890127</v>
      </c>
      <c r="F435" s="84">
        <v>162.68890127</v>
      </c>
    </row>
    <row r="436" spans="1:6" ht="12.75" customHeight="1" x14ac:dyDescent="0.2">
      <c r="A436" s="83" t="s">
        <v>158</v>
      </c>
      <c r="B436" s="83">
        <v>20</v>
      </c>
      <c r="C436" s="84">
        <v>810.72761212</v>
      </c>
      <c r="D436" s="84">
        <v>799.18798714000002</v>
      </c>
      <c r="E436" s="84">
        <v>162.27376151999999</v>
      </c>
      <c r="F436" s="84">
        <v>162.27376151999999</v>
      </c>
    </row>
    <row r="437" spans="1:6" ht="12.75" customHeight="1" x14ac:dyDescent="0.2">
      <c r="A437" s="83" t="s">
        <v>158</v>
      </c>
      <c r="B437" s="83">
        <v>21</v>
      </c>
      <c r="C437" s="84">
        <v>800.24687053000002</v>
      </c>
      <c r="D437" s="84">
        <v>788.63438392</v>
      </c>
      <c r="E437" s="84">
        <v>160.13087032999999</v>
      </c>
      <c r="F437" s="84">
        <v>160.13087032999999</v>
      </c>
    </row>
    <row r="438" spans="1:6" ht="12.75" customHeight="1" x14ac:dyDescent="0.2">
      <c r="A438" s="83" t="s">
        <v>158</v>
      </c>
      <c r="B438" s="83">
        <v>22</v>
      </c>
      <c r="C438" s="84">
        <v>788.82477939</v>
      </c>
      <c r="D438" s="84">
        <v>780.94358021999994</v>
      </c>
      <c r="E438" s="84">
        <v>158.56926572</v>
      </c>
      <c r="F438" s="84">
        <v>158.56926572</v>
      </c>
    </row>
    <row r="439" spans="1:6" ht="12.75" customHeight="1" x14ac:dyDescent="0.2">
      <c r="A439" s="83" t="s">
        <v>158</v>
      </c>
      <c r="B439" s="83">
        <v>23</v>
      </c>
      <c r="C439" s="84">
        <v>780.01318645000003</v>
      </c>
      <c r="D439" s="84">
        <v>773.27240281000002</v>
      </c>
      <c r="E439" s="84">
        <v>157.0116462</v>
      </c>
      <c r="F439" s="84">
        <v>157.0116462</v>
      </c>
    </row>
    <row r="440" spans="1:6" ht="12.75" customHeight="1" x14ac:dyDescent="0.2">
      <c r="A440" s="83" t="s">
        <v>158</v>
      </c>
      <c r="B440" s="83">
        <v>24</v>
      </c>
      <c r="C440" s="84">
        <v>785.17257413000004</v>
      </c>
      <c r="D440" s="84">
        <v>774.99909217000004</v>
      </c>
      <c r="E440" s="84">
        <v>157.36224754</v>
      </c>
      <c r="F440" s="84">
        <v>157.36224754</v>
      </c>
    </row>
    <row r="441" spans="1:6" ht="12.75" customHeight="1" x14ac:dyDescent="0.2">
      <c r="A441" s="83" t="s">
        <v>159</v>
      </c>
      <c r="B441" s="83">
        <v>1</v>
      </c>
      <c r="C441" s="84">
        <v>786.61227091000001</v>
      </c>
      <c r="D441" s="84">
        <v>780.04371557000002</v>
      </c>
      <c r="E441" s="84">
        <v>158.38654973999999</v>
      </c>
      <c r="F441" s="84">
        <v>158.38654973999999</v>
      </c>
    </row>
    <row r="442" spans="1:6" ht="12.75" customHeight="1" x14ac:dyDescent="0.2">
      <c r="A442" s="83" t="s">
        <v>159</v>
      </c>
      <c r="B442" s="83">
        <v>2</v>
      </c>
      <c r="C442" s="84">
        <v>798.71945759000005</v>
      </c>
      <c r="D442" s="84">
        <v>792.21221112000001</v>
      </c>
      <c r="E442" s="84">
        <v>160.85734206000001</v>
      </c>
      <c r="F442" s="84">
        <v>160.85734206000001</v>
      </c>
    </row>
    <row r="443" spans="1:6" ht="12.75" customHeight="1" x14ac:dyDescent="0.2">
      <c r="A443" s="83" t="s">
        <v>159</v>
      </c>
      <c r="B443" s="83">
        <v>3</v>
      </c>
      <c r="C443" s="84">
        <v>795.06141494999997</v>
      </c>
      <c r="D443" s="84">
        <v>783.74690164000003</v>
      </c>
      <c r="E443" s="84">
        <v>159.13847537000001</v>
      </c>
      <c r="F443" s="84">
        <v>159.13847537000001</v>
      </c>
    </row>
    <row r="444" spans="1:6" ht="12.75" customHeight="1" x14ac:dyDescent="0.2">
      <c r="A444" s="83" t="s">
        <v>159</v>
      </c>
      <c r="B444" s="83">
        <v>4</v>
      </c>
      <c r="C444" s="84">
        <v>803.54327635000004</v>
      </c>
      <c r="D444" s="84">
        <v>792.26556531999995</v>
      </c>
      <c r="E444" s="84">
        <v>160.86817554000001</v>
      </c>
      <c r="F444" s="84">
        <v>160.86817554000001</v>
      </c>
    </row>
    <row r="445" spans="1:6" ht="12.75" customHeight="1" x14ac:dyDescent="0.2">
      <c r="A445" s="83" t="s">
        <v>159</v>
      </c>
      <c r="B445" s="83">
        <v>5</v>
      </c>
      <c r="C445" s="84">
        <v>794.34944731999997</v>
      </c>
      <c r="D445" s="84">
        <v>783.24040174000004</v>
      </c>
      <c r="E445" s="84">
        <v>159.03563143</v>
      </c>
      <c r="F445" s="84">
        <v>159.03563143</v>
      </c>
    </row>
    <row r="446" spans="1:6" ht="12.75" customHeight="1" x14ac:dyDescent="0.2">
      <c r="A446" s="83" t="s">
        <v>159</v>
      </c>
      <c r="B446" s="83">
        <v>6</v>
      </c>
      <c r="C446" s="84">
        <v>797.94123156000001</v>
      </c>
      <c r="D446" s="84">
        <v>787.09245292000003</v>
      </c>
      <c r="E446" s="84">
        <v>159.81778387</v>
      </c>
      <c r="F446" s="84">
        <v>159.81778387</v>
      </c>
    </row>
    <row r="447" spans="1:6" ht="12.75" customHeight="1" x14ac:dyDescent="0.2">
      <c r="A447" s="83" t="s">
        <v>159</v>
      </c>
      <c r="B447" s="83">
        <v>7</v>
      </c>
      <c r="C447" s="84">
        <v>818.00615903000005</v>
      </c>
      <c r="D447" s="84">
        <v>807.11541408999994</v>
      </c>
      <c r="E447" s="84">
        <v>163.88341208</v>
      </c>
      <c r="F447" s="84">
        <v>163.88341208</v>
      </c>
    </row>
    <row r="448" spans="1:6" ht="12.75" customHeight="1" x14ac:dyDescent="0.2">
      <c r="A448" s="83" t="s">
        <v>159</v>
      </c>
      <c r="B448" s="83">
        <v>8</v>
      </c>
      <c r="C448" s="84">
        <v>847.94916059000002</v>
      </c>
      <c r="D448" s="84">
        <v>836.98874454999998</v>
      </c>
      <c r="E448" s="84">
        <v>169.94914102000001</v>
      </c>
      <c r="F448" s="84">
        <v>169.94914102000001</v>
      </c>
    </row>
    <row r="449" spans="1:6" ht="12.75" customHeight="1" x14ac:dyDescent="0.2">
      <c r="A449" s="83" t="s">
        <v>159</v>
      </c>
      <c r="B449" s="83">
        <v>9</v>
      </c>
      <c r="C449" s="84">
        <v>867.37580151999998</v>
      </c>
      <c r="D449" s="84">
        <v>855.70485785999995</v>
      </c>
      <c r="E449" s="84">
        <v>173.74941598999999</v>
      </c>
      <c r="F449" s="84">
        <v>173.74941598999999</v>
      </c>
    </row>
    <row r="450" spans="1:6" ht="12.75" customHeight="1" x14ac:dyDescent="0.2">
      <c r="A450" s="83" t="s">
        <v>159</v>
      </c>
      <c r="B450" s="83">
        <v>10</v>
      </c>
      <c r="C450" s="84">
        <v>879.82888847000004</v>
      </c>
      <c r="D450" s="84">
        <v>868.12259329999995</v>
      </c>
      <c r="E450" s="84">
        <v>176.27081605000001</v>
      </c>
      <c r="F450" s="84">
        <v>176.27081605000001</v>
      </c>
    </row>
    <row r="451" spans="1:6" ht="12.75" customHeight="1" x14ac:dyDescent="0.2">
      <c r="A451" s="83" t="s">
        <v>159</v>
      </c>
      <c r="B451" s="83">
        <v>11</v>
      </c>
      <c r="C451" s="84">
        <v>840.85736713999995</v>
      </c>
      <c r="D451" s="84">
        <v>835.94060972</v>
      </c>
      <c r="E451" s="84">
        <v>169.73631902</v>
      </c>
      <c r="F451" s="84">
        <v>169.73631902</v>
      </c>
    </row>
    <row r="452" spans="1:6" ht="12.75" customHeight="1" x14ac:dyDescent="0.2">
      <c r="A452" s="83" t="s">
        <v>159</v>
      </c>
      <c r="B452" s="83">
        <v>12</v>
      </c>
      <c r="C452" s="84">
        <v>823.02903774000004</v>
      </c>
      <c r="D452" s="84">
        <v>812.79918829999997</v>
      </c>
      <c r="E452" s="84">
        <v>165.03749275999999</v>
      </c>
      <c r="F452" s="84">
        <v>165.03749275999999</v>
      </c>
    </row>
    <row r="453" spans="1:6" ht="12.75" customHeight="1" x14ac:dyDescent="0.2">
      <c r="A453" s="83" t="s">
        <v>159</v>
      </c>
      <c r="B453" s="83">
        <v>13</v>
      </c>
      <c r="C453" s="84">
        <v>813.65120211999999</v>
      </c>
      <c r="D453" s="84">
        <v>808.63896801999999</v>
      </c>
      <c r="E453" s="84">
        <v>164.19276711000001</v>
      </c>
      <c r="F453" s="84">
        <v>164.19276711000001</v>
      </c>
    </row>
    <row r="454" spans="1:6" ht="12.75" customHeight="1" x14ac:dyDescent="0.2">
      <c r="A454" s="83" t="s">
        <v>159</v>
      </c>
      <c r="B454" s="83">
        <v>14</v>
      </c>
      <c r="C454" s="84">
        <v>816.64101550999999</v>
      </c>
      <c r="D454" s="84">
        <v>808.36888941999996</v>
      </c>
      <c r="E454" s="84">
        <v>164.13792810999999</v>
      </c>
      <c r="F454" s="84">
        <v>164.13792810999999</v>
      </c>
    </row>
    <row r="455" spans="1:6" ht="12.75" customHeight="1" x14ac:dyDescent="0.2">
      <c r="A455" s="83" t="s">
        <v>159</v>
      </c>
      <c r="B455" s="83">
        <v>15</v>
      </c>
      <c r="C455" s="84">
        <v>817.76357372999996</v>
      </c>
      <c r="D455" s="84">
        <v>809.28652954999995</v>
      </c>
      <c r="E455" s="84">
        <v>164.32425337999999</v>
      </c>
      <c r="F455" s="84">
        <v>164.32425337999999</v>
      </c>
    </row>
    <row r="456" spans="1:6" ht="12.75" customHeight="1" x14ac:dyDescent="0.2">
      <c r="A456" s="83" t="s">
        <v>159</v>
      </c>
      <c r="B456" s="83">
        <v>16</v>
      </c>
      <c r="C456" s="84">
        <v>815.72193123</v>
      </c>
      <c r="D456" s="84">
        <v>806.74698198999999</v>
      </c>
      <c r="E456" s="84">
        <v>163.80860257000001</v>
      </c>
      <c r="F456" s="84">
        <v>163.80860257000001</v>
      </c>
    </row>
    <row r="457" spans="1:6" ht="12.75" customHeight="1" x14ac:dyDescent="0.2">
      <c r="A457" s="83" t="s">
        <v>159</v>
      </c>
      <c r="B457" s="83">
        <v>17</v>
      </c>
      <c r="C457" s="84">
        <v>819.22884352000005</v>
      </c>
      <c r="D457" s="84">
        <v>806.15044915999999</v>
      </c>
      <c r="E457" s="84">
        <v>163.68747758999999</v>
      </c>
      <c r="F457" s="84">
        <v>163.68747758999999</v>
      </c>
    </row>
    <row r="458" spans="1:6" ht="12.75" customHeight="1" x14ac:dyDescent="0.2">
      <c r="A458" s="83" t="s">
        <v>159</v>
      </c>
      <c r="B458" s="83">
        <v>18</v>
      </c>
      <c r="C458" s="84">
        <v>832.17991483000003</v>
      </c>
      <c r="D458" s="84">
        <v>818.98760919999995</v>
      </c>
      <c r="E458" s="84">
        <v>166.29404109999999</v>
      </c>
      <c r="F458" s="84">
        <v>166.29404109999999</v>
      </c>
    </row>
    <row r="459" spans="1:6" ht="12.75" customHeight="1" x14ac:dyDescent="0.2">
      <c r="A459" s="83" t="s">
        <v>159</v>
      </c>
      <c r="B459" s="83">
        <v>19</v>
      </c>
      <c r="C459" s="84">
        <v>848.43351459999997</v>
      </c>
      <c r="D459" s="84">
        <v>835.23453404999998</v>
      </c>
      <c r="E459" s="84">
        <v>169.59295155999999</v>
      </c>
      <c r="F459" s="84">
        <v>169.59295155999999</v>
      </c>
    </row>
    <row r="460" spans="1:6" ht="12.75" customHeight="1" x14ac:dyDescent="0.2">
      <c r="A460" s="83" t="s">
        <v>159</v>
      </c>
      <c r="B460" s="83">
        <v>20</v>
      </c>
      <c r="C460" s="84">
        <v>846.40822573000003</v>
      </c>
      <c r="D460" s="84">
        <v>833.11024349000002</v>
      </c>
      <c r="E460" s="84">
        <v>169.16161797000001</v>
      </c>
      <c r="F460" s="84">
        <v>169.16161797000001</v>
      </c>
    </row>
    <row r="461" spans="1:6" ht="12.75" customHeight="1" x14ac:dyDescent="0.2">
      <c r="A461" s="83" t="s">
        <v>159</v>
      </c>
      <c r="B461" s="83">
        <v>21</v>
      </c>
      <c r="C461" s="84">
        <v>840.53847308000002</v>
      </c>
      <c r="D461" s="84">
        <v>826.65862872000002</v>
      </c>
      <c r="E461" s="84">
        <v>167.85162857</v>
      </c>
      <c r="F461" s="84">
        <v>167.85162857</v>
      </c>
    </row>
    <row r="462" spans="1:6" ht="12.75" customHeight="1" x14ac:dyDescent="0.2">
      <c r="A462" s="83" t="s">
        <v>159</v>
      </c>
      <c r="B462" s="83">
        <v>22</v>
      </c>
      <c r="C462" s="84">
        <v>837.87723001999996</v>
      </c>
      <c r="D462" s="84">
        <v>823.39394745000004</v>
      </c>
      <c r="E462" s="84">
        <v>167.18874059000001</v>
      </c>
      <c r="F462" s="84">
        <v>167.18874059000001</v>
      </c>
    </row>
    <row r="463" spans="1:6" ht="12.75" customHeight="1" x14ac:dyDescent="0.2">
      <c r="A463" s="83" t="s">
        <v>159</v>
      </c>
      <c r="B463" s="83">
        <v>23</v>
      </c>
      <c r="C463" s="84">
        <v>828.06088076000003</v>
      </c>
      <c r="D463" s="84">
        <v>814.2936479</v>
      </c>
      <c r="E463" s="84">
        <v>165.34094024000001</v>
      </c>
      <c r="F463" s="84">
        <v>165.34094024000001</v>
      </c>
    </row>
    <row r="464" spans="1:6" ht="12.75" customHeight="1" x14ac:dyDescent="0.2">
      <c r="A464" s="83" t="s">
        <v>159</v>
      </c>
      <c r="B464" s="83">
        <v>24</v>
      </c>
      <c r="C464" s="84">
        <v>824.47900221999998</v>
      </c>
      <c r="D464" s="84">
        <v>811.43979483999999</v>
      </c>
      <c r="E464" s="84">
        <v>164.76147022999999</v>
      </c>
      <c r="F464" s="84">
        <v>164.76147022999999</v>
      </c>
    </row>
    <row r="465" spans="1:6" ht="12.75" customHeight="1" x14ac:dyDescent="0.2">
      <c r="A465" s="83" t="s">
        <v>160</v>
      </c>
      <c r="B465" s="83">
        <v>1</v>
      </c>
      <c r="C465" s="84">
        <v>893.11388669999997</v>
      </c>
      <c r="D465" s="84">
        <v>879.51776995</v>
      </c>
      <c r="E465" s="84">
        <v>178.58458729</v>
      </c>
      <c r="F465" s="84">
        <v>178.58458729</v>
      </c>
    </row>
    <row r="466" spans="1:6" ht="12.75" customHeight="1" x14ac:dyDescent="0.2">
      <c r="A466" s="83" t="s">
        <v>160</v>
      </c>
      <c r="B466" s="83">
        <v>2</v>
      </c>
      <c r="C466" s="84">
        <v>907.00939421999999</v>
      </c>
      <c r="D466" s="84">
        <v>902.39887020000003</v>
      </c>
      <c r="E466" s="84">
        <v>183.23055578</v>
      </c>
      <c r="F466" s="84">
        <v>183.23055578</v>
      </c>
    </row>
    <row r="467" spans="1:6" ht="12.75" customHeight="1" x14ac:dyDescent="0.2">
      <c r="A467" s="83" t="s">
        <v>160</v>
      </c>
      <c r="B467" s="83">
        <v>3</v>
      </c>
      <c r="C467" s="84">
        <v>915.70098277</v>
      </c>
      <c r="D467" s="84">
        <v>902.22310273000005</v>
      </c>
      <c r="E467" s="84">
        <v>183.19486649999999</v>
      </c>
      <c r="F467" s="84">
        <v>183.19486649999999</v>
      </c>
    </row>
    <row r="468" spans="1:6" ht="12.75" customHeight="1" x14ac:dyDescent="0.2">
      <c r="A468" s="83" t="s">
        <v>160</v>
      </c>
      <c r="B468" s="83">
        <v>4</v>
      </c>
      <c r="C468" s="84">
        <v>915.22035698000002</v>
      </c>
      <c r="D468" s="84">
        <v>903.23000366999997</v>
      </c>
      <c r="E468" s="84">
        <v>183.39931601999999</v>
      </c>
      <c r="F468" s="84">
        <v>183.39931601999999</v>
      </c>
    </row>
    <row r="469" spans="1:6" ht="12.75" customHeight="1" x14ac:dyDescent="0.2">
      <c r="A469" s="83" t="s">
        <v>160</v>
      </c>
      <c r="B469" s="83">
        <v>5</v>
      </c>
      <c r="C469" s="84">
        <v>903.56265556000005</v>
      </c>
      <c r="D469" s="84">
        <v>889.61049323999998</v>
      </c>
      <c r="E469" s="84">
        <v>180.63389759</v>
      </c>
      <c r="F469" s="84">
        <v>180.63389759</v>
      </c>
    </row>
    <row r="470" spans="1:6" ht="12.75" customHeight="1" x14ac:dyDescent="0.2">
      <c r="A470" s="83" t="s">
        <v>160</v>
      </c>
      <c r="B470" s="83">
        <v>6</v>
      </c>
      <c r="C470" s="84">
        <v>901.55794445000004</v>
      </c>
      <c r="D470" s="84">
        <v>885.58790522000004</v>
      </c>
      <c r="E470" s="84">
        <v>179.81711792999999</v>
      </c>
      <c r="F470" s="84">
        <v>179.81711792999999</v>
      </c>
    </row>
    <row r="471" spans="1:6" ht="12.75" customHeight="1" x14ac:dyDescent="0.2">
      <c r="A471" s="83" t="s">
        <v>160</v>
      </c>
      <c r="B471" s="83">
        <v>7</v>
      </c>
      <c r="C471" s="84">
        <v>876.72139264999998</v>
      </c>
      <c r="D471" s="84">
        <v>861.60962591999998</v>
      </c>
      <c r="E471" s="84">
        <v>174.94836910999999</v>
      </c>
      <c r="F471" s="84">
        <v>174.94836910999999</v>
      </c>
    </row>
    <row r="472" spans="1:6" ht="12.75" customHeight="1" x14ac:dyDescent="0.2">
      <c r="A472" s="83" t="s">
        <v>160</v>
      </c>
      <c r="B472" s="83">
        <v>8</v>
      </c>
      <c r="C472" s="84">
        <v>885.31313463000004</v>
      </c>
      <c r="D472" s="84">
        <v>869.98951907000003</v>
      </c>
      <c r="E472" s="84">
        <v>176.64989216000001</v>
      </c>
      <c r="F472" s="84">
        <v>176.64989216000001</v>
      </c>
    </row>
    <row r="473" spans="1:6" ht="12.75" customHeight="1" x14ac:dyDescent="0.2">
      <c r="A473" s="83" t="s">
        <v>160</v>
      </c>
      <c r="B473" s="83">
        <v>9</v>
      </c>
      <c r="C473" s="84">
        <v>892.06226532000005</v>
      </c>
      <c r="D473" s="84">
        <v>877.08173231000001</v>
      </c>
      <c r="E473" s="84">
        <v>178.08995399</v>
      </c>
      <c r="F473" s="84">
        <v>178.08995399</v>
      </c>
    </row>
    <row r="474" spans="1:6" ht="12.75" customHeight="1" x14ac:dyDescent="0.2">
      <c r="A474" s="83" t="s">
        <v>160</v>
      </c>
      <c r="B474" s="83">
        <v>10</v>
      </c>
      <c r="C474" s="84">
        <v>899.67157391000001</v>
      </c>
      <c r="D474" s="84">
        <v>884.42234105</v>
      </c>
      <c r="E474" s="84">
        <v>179.58045211000001</v>
      </c>
      <c r="F474" s="84">
        <v>179.58045211000001</v>
      </c>
    </row>
    <row r="475" spans="1:6" ht="12.75" customHeight="1" x14ac:dyDescent="0.2">
      <c r="A475" s="83" t="s">
        <v>160</v>
      </c>
      <c r="B475" s="83">
        <v>11</v>
      </c>
      <c r="C475" s="84">
        <v>860.76075074000005</v>
      </c>
      <c r="D475" s="84">
        <v>846.18149441000003</v>
      </c>
      <c r="E475" s="84">
        <v>171.81571324000001</v>
      </c>
      <c r="F475" s="84">
        <v>171.81571324000001</v>
      </c>
    </row>
    <row r="476" spans="1:6" ht="12.75" customHeight="1" x14ac:dyDescent="0.2">
      <c r="A476" s="83" t="s">
        <v>160</v>
      </c>
      <c r="B476" s="83">
        <v>12</v>
      </c>
      <c r="C476" s="84">
        <v>844.09372855000004</v>
      </c>
      <c r="D476" s="84">
        <v>829.74397938000004</v>
      </c>
      <c r="E476" s="84">
        <v>168.47810376999999</v>
      </c>
      <c r="F476" s="84">
        <v>168.47810376999999</v>
      </c>
    </row>
    <row r="477" spans="1:6" ht="12.75" customHeight="1" x14ac:dyDescent="0.2">
      <c r="A477" s="83" t="s">
        <v>160</v>
      </c>
      <c r="B477" s="83">
        <v>13</v>
      </c>
      <c r="C477" s="84">
        <v>838.20860133999997</v>
      </c>
      <c r="D477" s="84">
        <v>824.82121519999998</v>
      </c>
      <c r="E477" s="84">
        <v>167.47854487999999</v>
      </c>
      <c r="F477" s="84">
        <v>167.47854487999999</v>
      </c>
    </row>
    <row r="478" spans="1:6" ht="12.75" customHeight="1" x14ac:dyDescent="0.2">
      <c r="A478" s="83" t="s">
        <v>160</v>
      </c>
      <c r="B478" s="83">
        <v>14</v>
      </c>
      <c r="C478" s="84">
        <v>834.78611063999995</v>
      </c>
      <c r="D478" s="84">
        <v>820.81848875000003</v>
      </c>
      <c r="E478" s="84">
        <v>166.66579808</v>
      </c>
      <c r="F478" s="84">
        <v>166.66579808</v>
      </c>
    </row>
    <row r="479" spans="1:6" ht="12.75" customHeight="1" x14ac:dyDescent="0.2">
      <c r="A479" s="83" t="s">
        <v>160</v>
      </c>
      <c r="B479" s="83">
        <v>15</v>
      </c>
      <c r="C479" s="84">
        <v>834.62493673999995</v>
      </c>
      <c r="D479" s="84">
        <v>820.58922517999997</v>
      </c>
      <c r="E479" s="84">
        <v>166.6192465</v>
      </c>
      <c r="F479" s="84">
        <v>166.6192465</v>
      </c>
    </row>
    <row r="480" spans="1:6" ht="12.75" customHeight="1" x14ac:dyDescent="0.2">
      <c r="A480" s="83" t="s">
        <v>160</v>
      </c>
      <c r="B480" s="83">
        <v>16</v>
      </c>
      <c r="C480" s="84">
        <v>835.64534716000003</v>
      </c>
      <c r="D480" s="84">
        <v>822.45926617999999</v>
      </c>
      <c r="E480" s="84">
        <v>166.99895515</v>
      </c>
      <c r="F480" s="84">
        <v>166.99895515</v>
      </c>
    </row>
    <row r="481" spans="1:6" ht="12.75" customHeight="1" x14ac:dyDescent="0.2">
      <c r="A481" s="83" t="s">
        <v>160</v>
      </c>
      <c r="B481" s="83">
        <v>17</v>
      </c>
      <c r="C481" s="84">
        <v>833.99024933999999</v>
      </c>
      <c r="D481" s="84">
        <v>821.00203508000004</v>
      </c>
      <c r="E481" s="84">
        <v>166.70306685</v>
      </c>
      <c r="F481" s="84">
        <v>166.70306685</v>
      </c>
    </row>
    <row r="482" spans="1:6" ht="12.75" customHeight="1" x14ac:dyDescent="0.2">
      <c r="A482" s="83" t="s">
        <v>160</v>
      </c>
      <c r="B482" s="83">
        <v>18</v>
      </c>
      <c r="C482" s="84">
        <v>844.88275716999999</v>
      </c>
      <c r="D482" s="84">
        <v>831.64404897999998</v>
      </c>
      <c r="E482" s="84">
        <v>168.86390967</v>
      </c>
      <c r="F482" s="84">
        <v>168.86390967</v>
      </c>
    </row>
    <row r="483" spans="1:6" ht="12.75" customHeight="1" x14ac:dyDescent="0.2">
      <c r="A483" s="83" t="s">
        <v>160</v>
      </c>
      <c r="B483" s="83">
        <v>19</v>
      </c>
      <c r="C483" s="84">
        <v>858.17483891999996</v>
      </c>
      <c r="D483" s="84">
        <v>844.91721309000002</v>
      </c>
      <c r="E483" s="84">
        <v>171.55900306999999</v>
      </c>
      <c r="F483" s="84">
        <v>171.55900306999999</v>
      </c>
    </row>
    <row r="484" spans="1:6" ht="12.75" customHeight="1" x14ac:dyDescent="0.2">
      <c r="A484" s="83" t="s">
        <v>160</v>
      </c>
      <c r="B484" s="83">
        <v>20</v>
      </c>
      <c r="C484" s="84">
        <v>848.08527341000001</v>
      </c>
      <c r="D484" s="84">
        <v>841.49055934</v>
      </c>
      <c r="E484" s="84">
        <v>170.86322684999999</v>
      </c>
      <c r="F484" s="84">
        <v>170.86322684999999</v>
      </c>
    </row>
    <row r="485" spans="1:6" ht="12.75" customHeight="1" x14ac:dyDescent="0.2">
      <c r="A485" s="83" t="s">
        <v>160</v>
      </c>
      <c r="B485" s="83">
        <v>21</v>
      </c>
      <c r="C485" s="84">
        <v>844.48468519000005</v>
      </c>
      <c r="D485" s="84">
        <v>837.16671191</v>
      </c>
      <c r="E485" s="84">
        <v>169.98527698999999</v>
      </c>
      <c r="F485" s="84">
        <v>169.98527698999999</v>
      </c>
    </row>
    <row r="486" spans="1:6" ht="12.75" customHeight="1" x14ac:dyDescent="0.2">
      <c r="A486" s="83" t="s">
        <v>160</v>
      </c>
      <c r="B486" s="83">
        <v>22</v>
      </c>
      <c r="C486" s="84">
        <v>847.43393213000002</v>
      </c>
      <c r="D486" s="84">
        <v>833.61335569000005</v>
      </c>
      <c r="E486" s="84">
        <v>169.26377404999999</v>
      </c>
      <c r="F486" s="84">
        <v>169.26377404999999</v>
      </c>
    </row>
    <row r="487" spans="1:6" ht="12.75" customHeight="1" x14ac:dyDescent="0.2">
      <c r="A487" s="83" t="s">
        <v>160</v>
      </c>
      <c r="B487" s="83">
        <v>23</v>
      </c>
      <c r="C487" s="84">
        <v>844.54702264000002</v>
      </c>
      <c r="D487" s="84">
        <v>829.91798664999999</v>
      </c>
      <c r="E487" s="84">
        <v>168.51343564999999</v>
      </c>
      <c r="F487" s="84">
        <v>168.51343564999999</v>
      </c>
    </row>
    <row r="488" spans="1:6" ht="12.75" customHeight="1" x14ac:dyDescent="0.2">
      <c r="A488" s="83" t="s">
        <v>160</v>
      </c>
      <c r="B488" s="83">
        <v>24</v>
      </c>
      <c r="C488" s="84">
        <v>850.73593315999995</v>
      </c>
      <c r="D488" s="84">
        <v>835.07777281999995</v>
      </c>
      <c r="E488" s="84">
        <v>169.56112146000001</v>
      </c>
      <c r="F488" s="84">
        <v>169.56112146000001</v>
      </c>
    </row>
    <row r="489" spans="1:6" ht="12.75" customHeight="1" x14ac:dyDescent="0.2">
      <c r="A489" s="83" t="s">
        <v>161</v>
      </c>
      <c r="B489" s="83">
        <v>1</v>
      </c>
      <c r="C489" s="84">
        <v>829.65965709</v>
      </c>
      <c r="D489" s="84">
        <v>815.09934502999999</v>
      </c>
      <c r="E489" s="84">
        <v>165.50453568</v>
      </c>
      <c r="F489" s="84">
        <v>165.50453568</v>
      </c>
    </row>
    <row r="490" spans="1:6" ht="12.75" customHeight="1" x14ac:dyDescent="0.2">
      <c r="A490" s="83" t="s">
        <v>161</v>
      </c>
      <c r="B490" s="83">
        <v>2</v>
      </c>
      <c r="C490" s="84">
        <v>841.36188029000004</v>
      </c>
      <c r="D490" s="84">
        <v>827.16022513999997</v>
      </c>
      <c r="E490" s="84">
        <v>167.95347687</v>
      </c>
      <c r="F490" s="84">
        <v>167.95347687</v>
      </c>
    </row>
    <row r="491" spans="1:6" ht="12.75" customHeight="1" x14ac:dyDescent="0.2">
      <c r="A491" s="83" t="s">
        <v>161</v>
      </c>
      <c r="B491" s="83">
        <v>3</v>
      </c>
      <c r="C491" s="84">
        <v>840.40394657000002</v>
      </c>
      <c r="D491" s="84">
        <v>826.78237234000005</v>
      </c>
      <c r="E491" s="84">
        <v>167.8767545</v>
      </c>
      <c r="F491" s="84">
        <v>167.8767545</v>
      </c>
    </row>
    <row r="492" spans="1:6" ht="12.75" customHeight="1" x14ac:dyDescent="0.2">
      <c r="A492" s="83" t="s">
        <v>161</v>
      </c>
      <c r="B492" s="83">
        <v>4</v>
      </c>
      <c r="C492" s="84">
        <v>847.06977184000004</v>
      </c>
      <c r="D492" s="84">
        <v>833.82125246999999</v>
      </c>
      <c r="E492" s="84">
        <v>169.30598714000001</v>
      </c>
      <c r="F492" s="84">
        <v>169.30598714000001</v>
      </c>
    </row>
    <row r="493" spans="1:6" ht="12.75" customHeight="1" x14ac:dyDescent="0.2">
      <c r="A493" s="83" t="s">
        <v>161</v>
      </c>
      <c r="B493" s="83">
        <v>5</v>
      </c>
      <c r="C493" s="84">
        <v>835.74826644999996</v>
      </c>
      <c r="D493" s="84">
        <v>822.41556050999998</v>
      </c>
      <c r="E493" s="84">
        <v>166.99008079000001</v>
      </c>
      <c r="F493" s="84">
        <v>166.99008079000001</v>
      </c>
    </row>
    <row r="494" spans="1:6" ht="12.75" customHeight="1" x14ac:dyDescent="0.2">
      <c r="A494" s="83" t="s">
        <v>161</v>
      </c>
      <c r="B494" s="83">
        <v>6</v>
      </c>
      <c r="C494" s="84">
        <v>829.48720918000004</v>
      </c>
      <c r="D494" s="84">
        <v>823.59355232999997</v>
      </c>
      <c r="E494" s="84">
        <v>167.22927002</v>
      </c>
      <c r="F494" s="84">
        <v>167.22927002</v>
      </c>
    </row>
    <row r="495" spans="1:6" ht="12.75" customHeight="1" x14ac:dyDescent="0.2">
      <c r="A495" s="83" t="s">
        <v>161</v>
      </c>
      <c r="B495" s="83">
        <v>7</v>
      </c>
      <c r="C495" s="84">
        <v>843.25560756000004</v>
      </c>
      <c r="D495" s="84">
        <v>831.11477540999999</v>
      </c>
      <c r="E495" s="84">
        <v>168.75644158</v>
      </c>
      <c r="F495" s="84">
        <v>168.75644158</v>
      </c>
    </row>
    <row r="496" spans="1:6" ht="12.75" customHeight="1" x14ac:dyDescent="0.2">
      <c r="A496" s="83" t="s">
        <v>161</v>
      </c>
      <c r="B496" s="83">
        <v>8</v>
      </c>
      <c r="C496" s="84">
        <v>848.19563012000003</v>
      </c>
      <c r="D496" s="84">
        <v>839.94268829999999</v>
      </c>
      <c r="E496" s="84">
        <v>170.54893426999999</v>
      </c>
      <c r="F496" s="84">
        <v>170.54893426999999</v>
      </c>
    </row>
    <row r="497" spans="1:6" ht="12.75" customHeight="1" x14ac:dyDescent="0.2">
      <c r="A497" s="83" t="s">
        <v>161</v>
      </c>
      <c r="B497" s="83">
        <v>9</v>
      </c>
      <c r="C497" s="84">
        <v>854.25311808000004</v>
      </c>
      <c r="D497" s="84">
        <v>849.03948880999997</v>
      </c>
      <c r="E497" s="84">
        <v>172.39602414000001</v>
      </c>
      <c r="F497" s="84">
        <v>172.39602414000001</v>
      </c>
    </row>
    <row r="498" spans="1:6" ht="12.75" customHeight="1" x14ac:dyDescent="0.2">
      <c r="A498" s="83" t="s">
        <v>161</v>
      </c>
      <c r="B498" s="83">
        <v>10</v>
      </c>
      <c r="C498" s="84">
        <v>868.88298636000002</v>
      </c>
      <c r="D498" s="84">
        <v>855.61324741999999</v>
      </c>
      <c r="E498" s="84">
        <v>173.73081465000001</v>
      </c>
      <c r="F498" s="84">
        <v>173.73081465000001</v>
      </c>
    </row>
    <row r="499" spans="1:6" ht="12.75" customHeight="1" x14ac:dyDescent="0.2">
      <c r="A499" s="83" t="s">
        <v>161</v>
      </c>
      <c r="B499" s="83">
        <v>11</v>
      </c>
      <c r="C499" s="84">
        <v>840.85757207999995</v>
      </c>
      <c r="D499" s="84">
        <v>827.46786988999997</v>
      </c>
      <c r="E499" s="84">
        <v>168.01594360999999</v>
      </c>
      <c r="F499" s="84">
        <v>168.01594360999999</v>
      </c>
    </row>
    <row r="500" spans="1:6" ht="12.75" customHeight="1" x14ac:dyDescent="0.2">
      <c r="A500" s="83" t="s">
        <v>161</v>
      </c>
      <c r="B500" s="83">
        <v>12</v>
      </c>
      <c r="C500" s="84">
        <v>810.90120124999999</v>
      </c>
      <c r="D500" s="84">
        <v>804.30446023000002</v>
      </c>
      <c r="E500" s="84">
        <v>163.31265268000001</v>
      </c>
      <c r="F500" s="84">
        <v>163.31265268000001</v>
      </c>
    </row>
    <row r="501" spans="1:6" ht="12.75" customHeight="1" x14ac:dyDescent="0.2">
      <c r="A501" s="83" t="s">
        <v>161</v>
      </c>
      <c r="B501" s="83">
        <v>13</v>
      </c>
      <c r="C501" s="84">
        <v>798.71312956999998</v>
      </c>
      <c r="D501" s="84">
        <v>793.41031394000004</v>
      </c>
      <c r="E501" s="84">
        <v>161.10061479999999</v>
      </c>
      <c r="F501" s="84">
        <v>161.10061479999999</v>
      </c>
    </row>
    <row r="502" spans="1:6" ht="12.75" customHeight="1" x14ac:dyDescent="0.2">
      <c r="A502" s="83" t="s">
        <v>161</v>
      </c>
      <c r="B502" s="83">
        <v>14</v>
      </c>
      <c r="C502" s="84">
        <v>806.93751003</v>
      </c>
      <c r="D502" s="84">
        <v>793.82691049000005</v>
      </c>
      <c r="E502" s="84">
        <v>161.18520401999999</v>
      </c>
      <c r="F502" s="84">
        <v>161.18520401999999</v>
      </c>
    </row>
    <row r="503" spans="1:6" ht="12.75" customHeight="1" x14ac:dyDescent="0.2">
      <c r="A503" s="83" t="s">
        <v>161</v>
      </c>
      <c r="B503" s="83">
        <v>15</v>
      </c>
      <c r="C503" s="84">
        <v>801.18913337000004</v>
      </c>
      <c r="D503" s="84">
        <v>788.30220450000002</v>
      </c>
      <c r="E503" s="84">
        <v>160.06342187000001</v>
      </c>
      <c r="F503" s="84">
        <v>160.06342187000001</v>
      </c>
    </row>
    <row r="504" spans="1:6" ht="12.75" customHeight="1" x14ac:dyDescent="0.2">
      <c r="A504" s="83" t="s">
        <v>161</v>
      </c>
      <c r="B504" s="83">
        <v>16</v>
      </c>
      <c r="C504" s="84">
        <v>789.76260430000002</v>
      </c>
      <c r="D504" s="84">
        <v>783.57379673000003</v>
      </c>
      <c r="E504" s="84">
        <v>159.10332671</v>
      </c>
      <c r="F504" s="84">
        <v>159.10332671</v>
      </c>
    </row>
    <row r="505" spans="1:6" ht="12.75" customHeight="1" x14ac:dyDescent="0.2">
      <c r="A505" s="83" t="s">
        <v>161</v>
      </c>
      <c r="B505" s="83">
        <v>17</v>
      </c>
      <c r="C505" s="84">
        <v>795.66258889999995</v>
      </c>
      <c r="D505" s="84">
        <v>791.33660617999999</v>
      </c>
      <c r="E505" s="84">
        <v>160.67955197000001</v>
      </c>
      <c r="F505" s="84">
        <v>160.67955197000001</v>
      </c>
    </row>
    <row r="506" spans="1:6" ht="12.75" customHeight="1" x14ac:dyDescent="0.2">
      <c r="A506" s="83" t="s">
        <v>161</v>
      </c>
      <c r="B506" s="83">
        <v>18</v>
      </c>
      <c r="C506" s="84">
        <v>818.88739891</v>
      </c>
      <c r="D506" s="84">
        <v>807.94783905999998</v>
      </c>
      <c r="E506" s="84">
        <v>164.05243454999999</v>
      </c>
      <c r="F506" s="84">
        <v>164.05243454999999</v>
      </c>
    </row>
    <row r="507" spans="1:6" ht="12.75" customHeight="1" x14ac:dyDescent="0.2">
      <c r="A507" s="83" t="s">
        <v>161</v>
      </c>
      <c r="B507" s="83">
        <v>19</v>
      </c>
      <c r="C507" s="84">
        <v>826.35440906999997</v>
      </c>
      <c r="D507" s="84">
        <v>817.47789891000002</v>
      </c>
      <c r="E507" s="84">
        <v>165.98749699999999</v>
      </c>
      <c r="F507" s="84">
        <v>165.98749699999999</v>
      </c>
    </row>
    <row r="508" spans="1:6" ht="12.75" customHeight="1" x14ac:dyDescent="0.2">
      <c r="A508" s="83" t="s">
        <v>161</v>
      </c>
      <c r="B508" s="83">
        <v>20</v>
      </c>
      <c r="C508" s="84">
        <v>826.27755534999994</v>
      </c>
      <c r="D508" s="84">
        <v>813.14400332000002</v>
      </c>
      <c r="E508" s="84">
        <v>165.10750687000001</v>
      </c>
      <c r="F508" s="84">
        <v>165.10750687000001</v>
      </c>
    </row>
    <row r="509" spans="1:6" ht="12.75" customHeight="1" x14ac:dyDescent="0.2">
      <c r="A509" s="83" t="s">
        <v>161</v>
      </c>
      <c r="B509" s="83">
        <v>21</v>
      </c>
      <c r="C509" s="84">
        <v>815.38691841000002</v>
      </c>
      <c r="D509" s="84">
        <v>801.82195664000005</v>
      </c>
      <c r="E509" s="84">
        <v>162.80858455000001</v>
      </c>
      <c r="F509" s="84">
        <v>162.80858455000001</v>
      </c>
    </row>
    <row r="510" spans="1:6" ht="12.75" customHeight="1" x14ac:dyDescent="0.2">
      <c r="A510" s="83" t="s">
        <v>161</v>
      </c>
      <c r="B510" s="83">
        <v>22</v>
      </c>
      <c r="C510" s="84">
        <v>819.13969522000002</v>
      </c>
      <c r="D510" s="84">
        <v>805.39723345000004</v>
      </c>
      <c r="E510" s="84">
        <v>163.53453841999999</v>
      </c>
      <c r="F510" s="84">
        <v>163.53453841999999</v>
      </c>
    </row>
    <row r="511" spans="1:6" ht="12.75" customHeight="1" x14ac:dyDescent="0.2">
      <c r="A511" s="83" t="s">
        <v>161</v>
      </c>
      <c r="B511" s="83">
        <v>23</v>
      </c>
      <c r="C511" s="84">
        <v>811.94291498999996</v>
      </c>
      <c r="D511" s="84">
        <v>798.31547910999996</v>
      </c>
      <c r="E511" s="84">
        <v>162.09660024999999</v>
      </c>
      <c r="F511" s="84">
        <v>162.09660024999999</v>
      </c>
    </row>
    <row r="512" spans="1:6" ht="12.75" customHeight="1" x14ac:dyDescent="0.2">
      <c r="A512" s="83" t="s">
        <v>161</v>
      </c>
      <c r="B512" s="83">
        <v>24</v>
      </c>
      <c r="C512" s="84">
        <v>812.38437209999995</v>
      </c>
      <c r="D512" s="84">
        <v>799.11100402</v>
      </c>
      <c r="E512" s="84">
        <v>162.25813023000001</v>
      </c>
      <c r="F512" s="84">
        <v>162.25813023000001</v>
      </c>
    </row>
    <row r="513" spans="1:6" ht="12.75" customHeight="1" x14ac:dyDescent="0.2">
      <c r="A513" s="83" t="s">
        <v>162</v>
      </c>
      <c r="B513" s="83">
        <v>1</v>
      </c>
      <c r="C513" s="84">
        <v>877.58396821999997</v>
      </c>
      <c r="D513" s="84">
        <v>868.47425969000005</v>
      </c>
      <c r="E513" s="84">
        <v>176.34222131999999</v>
      </c>
      <c r="F513" s="84">
        <v>176.34222131999999</v>
      </c>
    </row>
    <row r="514" spans="1:6" ht="12.75" customHeight="1" x14ac:dyDescent="0.2">
      <c r="A514" s="83" t="s">
        <v>162</v>
      </c>
      <c r="B514" s="83">
        <v>2</v>
      </c>
      <c r="C514" s="84">
        <v>880.74592339000003</v>
      </c>
      <c r="D514" s="84">
        <v>875.12932532000002</v>
      </c>
      <c r="E514" s="84">
        <v>177.69352107</v>
      </c>
      <c r="F514" s="84">
        <v>177.69352107</v>
      </c>
    </row>
    <row r="515" spans="1:6" ht="12.75" customHeight="1" x14ac:dyDescent="0.2">
      <c r="A515" s="83" t="s">
        <v>162</v>
      </c>
      <c r="B515" s="83">
        <v>3</v>
      </c>
      <c r="C515" s="84">
        <v>923.21474637999995</v>
      </c>
      <c r="D515" s="84">
        <v>918.35543097000004</v>
      </c>
      <c r="E515" s="84">
        <v>186.47050831000001</v>
      </c>
      <c r="F515" s="84">
        <v>186.47050831000001</v>
      </c>
    </row>
    <row r="516" spans="1:6" ht="12.75" customHeight="1" x14ac:dyDescent="0.2">
      <c r="A516" s="83" t="s">
        <v>162</v>
      </c>
      <c r="B516" s="83">
        <v>4</v>
      </c>
      <c r="C516" s="84">
        <v>929.15543707999996</v>
      </c>
      <c r="D516" s="84">
        <v>916.31126348999999</v>
      </c>
      <c r="E516" s="84">
        <v>186.05544358</v>
      </c>
      <c r="F516" s="84">
        <v>186.05544358</v>
      </c>
    </row>
    <row r="517" spans="1:6" ht="12.75" customHeight="1" x14ac:dyDescent="0.2">
      <c r="A517" s="83" t="s">
        <v>162</v>
      </c>
      <c r="B517" s="83">
        <v>5</v>
      </c>
      <c r="C517" s="84">
        <v>926.93966469999998</v>
      </c>
      <c r="D517" s="84">
        <v>914.51330192</v>
      </c>
      <c r="E517" s="84">
        <v>185.69037054</v>
      </c>
      <c r="F517" s="84">
        <v>185.69037054</v>
      </c>
    </row>
    <row r="518" spans="1:6" ht="12.75" customHeight="1" x14ac:dyDescent="0.2">
      <c r="A518" s="83" t="s">
        <v>162</v>
      </c>
      <c r="B518" s="83">
        <v>6</v>
      </c>
      <c r="C518" s="84">
        <v>916.89734421000003</v>
      </c>
      <c r="D518" s="84">
        <v>904.05463394000003</v>
      </c>
      <c r="E518" s="84">
        <v>183.56675579</v>
      </c>
      <c r="F518" s="84">
        <v>183.56675579</v>
      </c>
    </row>
    <row r="519" spans="1:6" ht="12.75" customHeight="1" x14ac:dyDescent="0.2">
      <c r="A519" s="83" t="s">
        <v>162</v>
      </c>
      <c r="B519" s="83">
        <v>7</v>
      </c>
      <c r="C519" s="84">
        <v>873.23968186000002</v>
      </c>
      <c r="D519" s="84">
        <v>863.75174471000003</v>
      </c>
      <c r="E519" s="84">
        <v>175.38332267999999</v>
      </c>
      <c r="F519" s="84">
        <v>175.38332267999999</v>
      </c>
    </row>
    <row r="520" spans="1:6" ht="12.75" customHeight="1" x14ac:dyDescent="0.2">
      <c r="A520" s="83" t="s">
        <v>162</v>
      </c>
      <c r="B520" s="83">
        <v>8</v>
      </c>
      <c r="C520" s="84">
        <v>857.84492623000006</v>
      </c>
      <c r="D520" s="84">
        <v>846.11655393000001</v>
      </c>
      <c r="E520" s="84">
        <v>171.80252719000001</v>
      </c>
      <c r="F520" s="84">
        <v>171.80252719000001</v>
      </c>
    </row>
    <row r="521" spans="1:6" ht="12.75" customHeight="1" x14ac:dyDescent="0.2">
      <c r="A521" s="83" t="s">
        <v>162</v>
      </c>
      <c r="B521" s="83">
        <v>9</v>
      </c>
      <c r="C521" s="84">
        <v>832.74499156000002</v>
      </c>
      <c r="D521" s="84">
        <v>821.19857038999999</v>
      </c>
      <c r="E521" s="84">
        <v>166.74297300999999</v>
      </c>
      <c r="F521" s="84">
        <v>166.74297300999999</v>
      </c>
    </row>
    <row r="522" spans="1:6" ht="12.75" customHeight="1" x14ac:dyDescent="0.2">
      <c r="A522" s="83" t="s">
        <v>162</v>
      </c>
      <c r="B522" s="83">
        <v>10</v>
      </c>
      <c r="C522" s="84">
        <v>827.60051762000001</v>
      </c>
      <c r="D522" s="84">
        <v>816.04163599000003</v>
      </c>
      <c r="E522" s="84">
        <v>165.69586624999999</v>
      </c>
      <c r="F522" s="84">
        <v>165.69586624999999</v>
      </c>
    </row>
    <row r="523" spans="1:6" ht="12.75" customHeight="1" x14ac:dyDescent="0.2">
      <c r="A523" s="83" t="s">
        <v>162</v>
      </c>
      <c r="B523" s="83">
        <v>11</v>
      </c>
      <c r="C523" s="84">
        <v>800.13952121</v>
      </c>
      <c r="D523" s="84">
        <v>788.72149824999997</v>
      </c>
      <c r="E523" s="84">
        <v>160.14855875000001</v>
      </c>
      <c r="F523" s="84">
        <v>160.14855875000001</v>
      </c>
    </row>
    <row r="524" spans="1:6" ht="12.75" customHeight="1" x14ac:dyDescent="0.2">
      <c r="A524" s="83" t="s">
        <v>162</v>
      </c>
      <c r="B524" s="83">
        <v>12</v>
      </c>
      <c r="C524" s="84">
        <v>798.92712795</v>
      </c>
      <c r="D524" s="84">
        <v>787.40240362999998</v>
      </c>
      <c r="E524" s="84">
        <v>159.88071883000001</v>
      </c>
      <c r="F524" s="84">
        <v>159.88071883000001</v>
      </c>
    </row>
    <row r="525" spans="1:6" ht="12.75" customHeight="1" x14ac:dyDescent="0.2">
      <c r="A525" s="83" t="s">
        <v>162</v>
      </c>
      <c r="B525" s="83">
        <v>13</v>
      </c>
      <c r="C525" s="84">
        <v>815.14975493999998</v>
      </c>
      <c r="D525" s="84">
        <v>803.29023576999998</v>
      </c>
      <c r="E525" s="84">
        <v>163.10671613</v>
      </c>
      <c r="F525" s="84">
        <v>163.10671613</v>
      </c>
    </row>
    <row r="526" spans="1:6" ht="12.75" customHeight="1" x14ac:dyDescent="0.2">
      <c r="A526" s="83" t="s">
        <v>162</v>
      </c>
      <c r="B526" s="83">
        <v>14</v>
      </c>
      <c r="C526" s="84">
        <v>833.71749478000004</v>
      </c>
      <c r="D526" s="84">
        <v>821.66603915999997</v>
      </c>
      <c r="E526" s="84">
        <v>166.83789175000001</v>
      </c>
      <c r="F526" s="84">
        <v>166.83789175000001</v>
      </c>
    </row>
    <row r="527" spans="1:6" ht="12.75" customHeight="1" x14ac:dyDescent="0.2">
      <c r="A527" s="83" t="s">
        <v>162</v>
      </c>
      <c r="B527" s="83">
        <v>15</v>
      </c>
      <c r="C527" s="84">
        <v>828.70074872999999</v>
      </c>
      <c r="D527" s="84">
        <v>820.10088335</v>
      </c>
      <c r="E527" s="84">
        <v>166.52008952</v>
      </c>
      <c r="F527" s="84">
        <v>166.52008952</v>
      </c>
    </row>
    <row r="528" spans="1:6" ht="12.75" customHeight="1" x14ac:dyDescent="0.2">
      <c r="A528" s="83" t="s">
        <v>162</v>
      </c>
      <c r="B528" s="83">
        <v>16</v>
      </c>
      <c r="C528" s="84">
        <v>832.83685026000001</v>
      </c>
      <c r="D528" s="84">
        <v>819.69414925000001</v>
      </c>
      <c r="E528" s="84">
        <v>166.43750286</v>
      </c>
      <c r="F528" s="84">
        <v>166.43750286</v>
      </c>
    </row>
    <row r="529" spans="1:6" ht="12.75" customHeight="1" x14ac:dyDescent="0.2">
      <c r="A529" s="83" t="s">
        <v>162</v>
      </c>
      <c r="B529" s="83">
        <v>17</v>
      </c>
      <c r="C529" s="84">
        <v>817.43097135000005</v>
      </c>
      <c r="D529" s="84">
        <v>804.32651343999999</v>
      </c>
      <c r="E529" s="84">
        <v>163.31713053999999</v>
      </c>
      <c r="F529" s="84">
        <v>163.31713053999999</v>
      </c>
    </row>
    <row r="530" spans="1:6" ht="12.75" customHeight="1" x14ac:dyDescent="0.2">
      <c r="A530" s="83" t="s">
        <v>162</v>
      </c>
      <c r="B530" s="83">
        <v>18</v>
      </c>
      <c r="C530" s="84">
        <v>788.88780075</v>
      </c>
      <c r="D530" s="84">
        <v>782.97663733000002</v>
      </c>
      <c r="E530" s="84">
        <v>158.98207450999999</v>
      </c>
      <c r="F530" s="84">
        <v>158.98207450999999</v>
      </c>
    </row>
    <row r="531" spans="1:6" ht="12.75" customHeight="1" x14ac:dyDescent="0.2">
      <c r="A531" s="83" t="s">
        <v>162</v>
      </c>
      <c r="B531" s="83">
        <v>19</v>
      </c>
      <c r="C531" s="84">
        <v>788.24106659999995</v>
      </c>
      <c r="D531" s="84">
        <v>775.55524581999998</v>
      </c>
      <c r="E531" s="84">
        <v>157.47517359</v>
      </c>
      <c r="F531" s="84">
        <v>157.47517359</v>
      </c>
    </row>
    <row r="532" spans="1:6" ht="12.75" customHeight="1" x14ac:dyDescent="0.2">
      <c r="A532" s="83" t="s">
        <v>162</v>
      </c>
      <c r="B532" s="83">
        <v>20</v>
      </c>
      <c r="C532" s="84">
        <v>789.01469297999995</v>
      </c>
      <c r="D532" s="84">
        <v>773.12280579000003</v>
      </c>
      <c r="E532" s="84">
        <v>156.98127077999999</v>
      </c>
      <c r="F532" s="84">
        <v>156.98127077999999</v>
      </c>
    </row>
    <row r="533" spans="1:6" ht="12.75" customHeight="1" x14ac:dyDescent="0.2">
      <c r="A533" s="83" t="s">
        <v>162</v>
      </c>
      <c r="B533" s="83">
        <v>21</v>
      </c>
      <c r="C533" s="84">
        <v>776.93828597000004</v>
      </c>
      <c r="D533" s="84">
        <v>759.51732318999996</v>
      </c>
      <c r="E533" s="84">
        <v>154.21870068000001</v>
      </c>
      <c r="F533" s="84">
        <v>154.21870068000001</v>
      </c>
    </row>
    <row r="534" spans="1:6" ht="12.75" customHeight="1" x14ac:dyDescent="0.2">
      <c r="A534" s="83" t="s">
        <v>162</v>
      </c>
      <c r="B534" s="83">
        <v>22</v>
      </c>
      <c r="C534" s="84">
        <v>768.67043751000006</v>
      </c>
      <c r="D534" s="84">
        <v>751.20783270000004</v>
      </c>
      <c r="E534" s="84">
        <v>152.53147276000001</v>
      </c>
      <c r="F534" s="84">
        <v>152.53147276000001</v>
      </c>
    </row>
    <row r="535" spans="1:6" ht="12.75" customHeight="1" x14ac:dyDescent="0.2">
      <c r="A535" s="83" t="s">
        <v>162</v>
      </c>
      <c r="B535" s="83">
        <v>23</v>
      </c>
      <c r="C535" s="84">
        <v>772.72606746999998</v>
      </c>
      <c r="D535" s="84">
        <v>754.61894715000005</v>
      </c>
      <c r="E535" s="84">
        <v>153.22409375000001</v>
      </c>
      <c r="F535" s="84">
        <v>153.22409375000001</v>
      </c>
    </row>
    <row r="536" spans="1:6" ht="12.75" customHeight="1" x14ac:dyDescent="0.2">
      <c r="A536" s="83" t="s">
        <v>162</v>
      </c>
      <c r="B536" s="83">
        <v>24</v>
      </c>
      <c r="C536" s="84">
        <v>832.68869213999994</v>
      </c>
      <c r="D536" s="84">
        <v>813.01534469000001</v>
      </c>
      <c r="E536" s="84">
        <v>165.08138295000001</v>
      </c>
      <c r="F536" s="84">
        <v>165.08138295000001</v>
      </c>
    </row>
    <row r="537" spans="1:6" ht="12.75" customHeight="1" x14ac:dyDescent="0.2">
      <c r="A537" s="83" t="s">
        <v>163</v>
      </c>
      <c r="B537" s="83">
        <v>1</v>
      </c>
      <c r="C537" s="84">
        <v>889.84689128000002</v>
      </c>
      <c r="D537" s="84">
        <v>868.69318831999999</v>
      </c>
      <c r="E537" s="84">
        <v>176.3866744</v>
      </c>
      <c r="F537" s="84">
        <v>176.3866744</v>
      </c>
    </row>
    <row r="538" spans="1:6" ht="12.75" customHeight="1" x14ac:dyDescent="0.2">
      <c r="A538" s="83" t="s">
        <v>163</v>
      </c>
      <c r="B538" s="83">
        <v>2</v>
      </c>
      <c r="C538" s="84">
        <v>926.31730966999999</v>
      </c>
      <c r="D538" s="84">
        <v>904.07599690999996</v>
      </c>
      <c r="E538" s="84">
        <v>183.57109351</v>
      </c>
      <c r="F538" s="84">
        <v>183.57109351</v>
      </c>
    </row>
    <row r="539" spans="1:6" ht="12.75" customHeight="1" x14ac:dyDescent="0.2">
      <c r="A539" s="83" t="s">
        <v>163</v>
      </c>
      <c r="B539" s="83">
        <v>3</v>
      </c>
      <c r="C539" s="84">
        <v>930.48496837000005</v>
      </c>
      <c r="D539" s="84">
        <v>908.62092368000003</v>
      </c>
      <c r="E539" s="84">
        <v>184.49393316000001</v>
      </c>
      <c r="F539" s="84">
        <v>184.49393316000001</v>
      </c>
    </row>
    <row r="540" spans="1:6" ht="12.75" customHeight="1" x14ac:dyDescent="0.2">
      <c r="A540" s="83" t="s">
        <v>163</v>
      </c>
      <c r="B540" s="83">
        <v>4</v>
      </c>
      <c r="C540" s="84">
        <v>912.97336712000003</v>
      </c>
      <c r="D540" s="84">
        <v>893.94869478999999</v>
      </c>
      <c r="E540" s="84">
        <v>181.51476203999999</v>
      </c>
      <c r="F540" s="84">
        <v>181.51476203999999</v>
      </c>
    </row>
    <row r="541" spans="1:6" ht="12.75" customHeight="1" x14ac:dyDescent="0.2">
      <c r="A541" s="83" t="s">
        <v>163</v>
      </c>
      <c r="B541" s="83">
        <v>5</v>
      </c>
      <c r="C541" s="84">
        <v>899.26304516000005</v>
      </c>
      <c r="D541" s="84">
        <v>881.35792967999998</v>
      </c>
      <c r="E541" s="84">
        <v>178.95822860000001</v>
      </c>
      <c r="F541" s="84">
        <v>178.95822860000001</v>
      </c>
    </row>
    <row r="542" spans="1:6" ht="12.75" customHeight="1" x14ac:dyDescent="0.2">
      <c r="A542" s="83" t="s">
        <v>163</v>
      </c>
      <c r="B542" s="83">
        <v>6</v>
      </c>
      <c r="C542" s="84">
        <v>883.96583271999998</v>
      </c>
      <c r="D542" s="84">
        <v>865.77976008999997</v>
      </c>
      <c r="E542" s="84">
        <v>175.79510776000001</v>
      </c>
      <c r="F542" s="84">
        <v>175.79510776000001</v>
      </c>
    </row>
    <row r="543" spans="1:6" ht="12.75" customHeight="1" x14ac:dyDescent="0.2">
      <c r="A543" s="83" t="s">
        <v>163</v>
      </c>
      <c r="B543" s="83">
        <v>7</v>
      </c>
      <c r="C543" s="84">
        <v>864.49192083000003</v>
      </c>
      <c r="D543" s="84">
        <v>845.99424025999997</v>
      </c>
      <c r="E543" s="84">
        <v>171.77769161000001</v>
      </c>
      <c r="F543" s="84">
        <v>171.77769161000001</v>
      </c>
    </row>
    <row r="544" spans="1:6" ht="12.75" customHeight="1" x14ac:dyDescent="0.2">
      <c r="A544" s="83" t="s">
        <v>163</v>
      </c>
      <c r="B544" s="83">
        <v>8</v>
      </c>
      <c r="C544" s="84">
        <v>863.07797789000006</v>
      </c>
      <c r="D544" s="84">
        <v>845.83969393999996</v>
      </c>
      <c r="E544" s="84">
        <v>171.74631124000001</v>
      </c>
      <c r="F544" s="84">
        <v>171.74631124000001</v>
      </c>
    </row>
    <row r="545" spans="1:6" ht="12.75" customHeight="1" x14ac:dyDescent="0.2">
      <c r="A545" s="83" t="s">
        <v>163</v>
      </c>
      <c r="B545" s="83">
        <v>9</v>
      </c>
      <c r="C545" s="84">
        <v>836.80333809000001</v>
      </c>
      <c r="D545" s="84">
        <v>818.53903410999999</v>
      </c>
      <c r="E545" s="84">
        <v>166.20295869</v>
      </c>
      <c r="F545" s="84">
        <v>166.20295869</v>
      </c>
    </row>
    <row r="546" spans="1:6" ht="12.75" customHeight="1" x14ac:dyDescent="0.2">
      <c r="A546" s="83" t="s">
        <v>163</v>
      </c>
      <c r="B546" s="83">
        <v>10</v>
      </c>
      <c r="C546" s="84">
        <v>833.71725832000004</v>
      </c>
      <c r="D546" s="84">
        <v>813.45331067999996</v>
      </c>
      <c r="E546" s="84">
        <v>165.17031119999999</v>
      </c>
      <c r="F546" s="84">
        <v>165.17031119999999</v>
      </c>
    </row>
    <row r="547" spans="1:6" ht="12.75" customHeight="1" x14ac:dyDescent="0.2">
      <c r="A547" s="83" t="s">
        <v>163</v>
      </c>
      <c r="B547" s="83">
        <v>11</v>
      </c>
      <c r="C547" s="84">
        <v>798.81621487999996</v>
      </c>
      <c r="D547" s="84">
        <v>779.49769609999998</v>
      </c>
      <c r="E547" s="84">
        <v>158.27568141</v>
      </c>
      <c r="F547" s="84">
        <v>158.27568141</v>
      </c>
    </row>
    <row r="548" spans="1:6" ht="12.75" customHeight="1" x14ac:dyDescent="0.2">
      <c r="A548" s="83" t="s">
        <v>163</v>
      </c>
      <c r="B548" s="83">
        <v>12</v>
      </c>
      <c r="C548" s="84">
        <v>796.52773757</v>
      </c>
      <c r="D548" s="84">
        <v>776.98096785999996</v>
      </c>
      <c r="E548" s="84">
        <v>157.76466402</v>
      </c>
      <c r="F548" s="84">
        <v>157.76466402</v>
      </c>
    </row>
    <row r="549" spans="1:6" ht="12.75" customHeight="1" x14ac:dyDescent="0.2">
      <c r="A549" s="83" t="s">
        <v>163</v>
      </c>
      <c r="B549" s="83">
        <v>13</v>
      </c>
      <c r="C549" s="84">
        <v>791.78294835999998</v>
      </c>
      <c r="D549" s="84">
        <v>772.16033619999996</v>
      </c>
      <c r="E549" s="84">
        <v>156.78584296</v>
      </c>
      <c r="F549" s="84">
        <v>156.78584296</v>
      </c>
    </row>
    <row r="550" spans="1:6" ht="12.75" customHeight="1" x14ac:dyDescent="0.2">
      <c r="A550" s="83" t="s">
        <v>163</v>
      </c>
      <c r="B550" s="83">
        <v>14</v>
      </c>
      <c r="C550" s="84">
        <v>808.68898497999999</v>
      </c>
      <c r="D550" s="84">
        <v>787.95985364000001</v>
      </c>
      <c r="E550" s="84">
        <v>159.99390811000001</v>
      </c>
      <c r="F550" s="84">
        <v>159.99390811000001</v>
      </c>
    </row>
    <row r="551" spans="1:6" ht="12.75" customHeight="1" x14ac:dyDescent="0.2">
      <c r="A551" s="83" t="s">
        <v>163</v>
      </c>
      <c r="B551" s="83">
        <v>15</v>
      </c>
      <c r="C551" s="84">
        <v>820.73729490999995</v>
      </c>
      <c r="D551" s="84">
        <v>799.51544507000006</v>
      </c>
      <c r="E551" s="84">
        <v>162.34025129</v>
      </c>
      <c r="F551" s="84">
        <v>162.34025129</v>
      </c>
    </row>
    <row r="552" spans="1:6" ht="12.75" customHeight="1" x14ac:dyDescent="0.2">
      <c r="A552" s="83" t="s">
        <v>163</v>
      </c>
      <c r="B552" s="83">
        <v>16</v>
      </c>
      <c r="C552" s="84">
        <v>820.03625058</v>
      </c>
      <c r="D552" s="84">
        <v>800.04453296999998</v>
      </c>
      <c r="E552" s="84">
        <v>162.44768169</v>
      </c>
      <c r="F552" s="84">
        <v>162.44768169</v>
      </c>
    </row>
    <row r="553" spans="1:6" ht="12.75" customHeight="1" x14ac:dyDescent="0.2">
      <c r="A553" s="83" t="s">
        <v>163</v>
      </c>
      <c r="B553" s="83">
        <v>17</v>
      </c>
      <c r="C553" s="84">
        <v>802.45351971000002</v>
      </c>
      <c r="D553" s="84">
        <v>782.82152631999998</v>
      </c>
      <c r="E553" s="84">
        <v>158.95057949</v>
      </c>
      <c r="F553" s="84">
        <v>158.95057949</v>
      </c>
    </row>
    <row r="554" spans="1:6" ht="12.75" customHeight="1" x14ac:dyDescent="0.2">
      <c r="A554" s="83" t="s">
        <v>163</v>
      </c>
      <c r="B554" s="83">
        <v>18</v>
      </c>
      <c r="C554" s="84">
        <v>791.99793268999997</v>
      </c>
      <c r="D554" s="84">
        <v>773.25995565000005</v>
      </c>
      <c r="E554" s="84">
        <v>157.00911882</v>
      </c>
      <c r="F554" s="84">
        <v>157.00911882</v>
      </c>
    </row>
    <row r="555" spans="1:6" ht="12.75" customHeight="1" x14ac:dyDescent="0.2">
      <c r="A555" s="83" t="s">
        <v>163</v>
      </c>
      <c r="B555" s="83">
        <v>19</v>
      </c>
      <c r="C555" s="84">
        <v>788.63374743999998</v>
      </c>
      <c r="D555" s="84">
        <v>768.41792281999994</v>
      </c>
      <c r="E555" s="84">
        <v>156.02595228999999</v>
      </c>
      <c r="F555" s="84">
        <v>156.02595228999999</v>
      </c>
    </row>
    <row r="556" spans="1:6" ht="12.75" customHeight="1" x14ac:dyDescent="0.2">
      <c r="A556" s="83" t="s">
        <v>163</v>
      </c>
      <c r="B556" s="83">
        <v>20</v>
      </c>
      <c r="C556" s="84">
        <v>782.00770979000004</v>
      </c>
      <c r="D556" s="84">
        <v>761.63229056</v>
      </c>
      <c r="E556" s="84">
        <v>154.6481412</v>
      </c>
      <c r="F556" s="84">
        <v>154.6481412</v>
      </c>
    </row>
    <row r="557" spans="1:6" ht="12.75" customHeight="1" x14ac:dyDescent="0.2">
      <c r="A557" s="83" t="s">
        <v>163</v>
      </c>
      <c r="B557" s="83">
        <v>21</v>
      </c>
      <c r="C557" s="84">
        <v>774.73166657000002</v>
      </c>
      <c r="D557" s="84">
        <v>753.91971631000001</v>
      </c>
      <c r="E557" s="84">
        <v>153.08211611999999</v>
      </c>
      <c r="F557" s="84">
        <v>153.08211611999999</v>
      </c>
    </row>
    <row r="558" spans="1:6" ht="12.75" customHeight="1" x14ac:dyDescent="0.2">
      <c r="A558" s="83" t="s">
        <v>163</v>
      </c>
      <c r="B558" s="83">
        <v>22</v>
      </c>
      <c r="C558" s="84">
        <v>761.91768554999999</v>
      </c>
      <c r="D558" s="84">
        <v>741.46178794000002</v>
      </c>
      <c r="E558" s="84">
        <v>150.55255495</v>
      </c>
      <c r="F558" s="84">
        <v>150.55255495</v>
      </c>
    </row>
    <row r="559" spans="1:6" ht="12.75" customHeight="1" x14ac:dyDescent="0.2">
      <c r="A559" s="83" t="s">
        <v>163</v>
      </c>
      <c r="B559" s="83">
        <v>23</v>
      </c>
      <c r="C559" s="84">
        <v>776.96752062999997</v>
      </c>
      <c r="D559" s="84">
        <v>756.18173287000002</v>
      </c>
      <c r="E559" s="84">
        <v>153.54141473000001</v>
      </c>
      <c r="F559" s="84">
        <v>153.54141473000001</v>
      </c>
    </row>
    <row r="560" spans="1:6" ht="12.75" customHeight="1" x14ac:dyDescent="0.2">
      <c r="A560" s="83" t="s">
        <v>163</v>
      </c>
      <c r="B560" s="83">
        <v>24</v>
      </c>
      <c r="C560" s="84">
        <v>810.34881571000005</v>
      </c>
      <c r="D560" s="84">
        <v>789.00498431000005</v>
      </c>
      <c r="E560" s="84">
        <v>160.20612011</v>
      </c>
      <c r="F560" s="84">
        <v>160.20612011</v>
      </c>
    </row>
    <row r="561" spans="1:6" ht="12.75" customHeight="1" x14ac:dyDescent="0.2">
      <c r="A561" s="83" t="s">
        <v>164</v>
      </c>
      <c r="B561" s="83">
        <v>1</v>
      </c>
      <c r="C561" s="84">
        <v>844.30991090999999</v>
      </c>
      <c r="D561" s="84">
        <v>822.80573833999995</v>
      </c>
      <c r="E561" s="84">
        <v>167.06930573</v>
      </c>
      <c r="F561" s="84">
        <v>167.06930573</v>
      </c>
    </row>
    <row r="562" spans="1:6" ht="12.75" customHeight="1" x14ac:dyDescent="0.2">
      <c r="A562" s="83" t="s">
        <v>164</v>
      </c>
      <c r="B562" s="83">
        <v>2</v>
      </c>
      <c r="C562" s="84">
        <v>884.72380785999997</v>
      </c>
      <c r="D562" s="84">
        <v>862.28067727999996</v>
      </c>
      <c r="E562" s="84">
        <v>175.08462494</v>
      </c>
      <c r="F562" s="84">
        <v>175.08462494</v>
      </c>
    </row>
    <row r="563" spans="1:6" ht="12.75" customHeight="1" x14ac:dyDescent="0.2">
      <c r="A563" s="83" t="s">
        <v>164</v>
      </c>
      <c r="B563" s="83">
        <v>3</v>
      </c>
      <c r="C563" s="84">
        <v>896.17519082000001</v>
      </c>
      <c r="D563" s="84">
        <v>872.74062015000004</v>
      </c>
      <c r="E563" s="84">
        <v>177.20849855</v>
      </c>
      <c r="F563" s="84">
        <v>177.20849855</v>
      </c>
    </row>
    <row r="564" spans="1:6" ht="12.75" customHeight="1" x14ac:dyDescent="0.2">
      <c r="A564" s="83" t="s">
        <v>164</v>
      </c>
      <c r="B564" s="83">
        <v>4</v>
      </c>
      <c r="C564" s="84">
        <v>902.40367232000006</v>
      </c>
      <c r="D564" s="84">
        <v>879.02238737000005</v>
      </c>
      <c r="E564" s="84">
        <v>178.4840007</v>
      </c>
      <c r="F564" s="84">
        <v>178.4840007</v>
      </c>
    </row>
    <row r="565" spans="1:6" ht="12.75" customHeight="1" x14ac:dyDescent="0.2">
      <c r="A565" s="83" t="s">
        <v>164</v>
      </c>
      <c r="B565" s="83">
        <v>5</v>
      </c>
      <c r="C565" s="84">
        <v>899.66850297999997</v>
      </c>
      <c r="D565" s="84">
        <v>875.87425427000005</v>
      </c>
      <c r="E565" s="84">
        <v>177.84477763000001</v>
      </c>
      <c r="F565" s="84">
        <v>177.84477763000001</v>
      </c>
    </row>
    <row r="566" spans="1:6" ht="12.75" customHeight="1" x14ac:dyDescent="0.2">
      <c r="A566" s="83" t="s">
        <v>164</v>
      </c>
      <c r="B566" s="83">
        <v>6</v>
      </c>
      <c r="C566" s="84">
        <v>891.28729524000005</v>
      </c>
      <c r="D566" s="84">
        <v>867.71881163</v>
      </c>
      <c r="E566" s="84">
        <v>176.18882887000001</v>
      </c>
      <c r="F566" s="84">
        <v>176.18882887000001</v>
      </c>
    </row>
    <row r="567" spans="1:6" ht="12.75" customHeight="1" x14ac:dyDescent="0.2">
      <c r="A567" s="83" t="s">
        <v>164</v>
      </c>
      <c r="B567" s="83">
        <v>7</v>
      </c>
      <c r="C567" s="84">
        <v>871.87180464999994</v>
      </c>
      <c r="D567" s="84">
        <v>848.93024835000006</v>
      </c>
      <c r="E567" s="84">
        <v>172.37384305</v>
      </c>
      <c r="F567" s="84">
        <v>172.37384305</v>
      </c>
    </row>
    <row r="568" spans="1:6" ht="12.75" customHeight="1" x14ac:dyDescent="0.2">
      <c r="A568" s="83" t="s">
        <v>164</v>
      </c>
      <c r="B568" s="83">
        <v>8</v>
      </c>
      <c r="C568" s="84">
        <v>872.75828062999994</v>
      </c>
      <c r="D568" s="84">
        <v>850.22557601000005</v>
      </c>
      <c r="E568" s="84">
        <v>172.63685713000001</v>
      </c>
      <c r="F568" s="84">
        <v>172.63685713000001</v>
      </c>
    </row>
    <row r="569" spans="1:6" ht="12.75" customHeight="1" x14ac:dyDescent="0.2">
      <c r="A569" s="83" t="s">
        <v>164</v>
      </c>
      <c r="B569" s="83">
        <v>9</v>
      </c>
      <c r="C569" s="84">
        <v>850.81780548999996</v>
      </c>
      <c r="D569" s="84">
        <v>828.82368583000004</v>
      </c>
      <c r="E569" s="84">
        <v>168.29123973</v>
      </c>
      <c r="F569" s="84">
        <v>168.29123973</v>
      </c>
    </row>
    <row r="570" spans="1:6" ht="12.75" customHeight="1" x14ac:dyDescent="0.2">
      <c r="A570" s="83" t="s">
        <v>164</v>
      </c>
      <c r="B570" s="83">
        <v>10</v>
      </c>
      <c r="C570" s="84">
        <v>837.13003748999995</v>
      </c>
      <c r="D570" s="84">
        <v>815.27373365999995</v>
      </c>
      <c r="E570" s="84">
        <v>165.53994499000001</v>
      </c>
      <c r="F570" s="84">
        <v>165.53994499000001</v>
      </c>
    </row>
    <row r="571" spans="1:6" ht="12.75" customHeight="1" x14ac:dyDescent="0.2">
      <c r="A571" s="83" t="s">
        <v>164</v>
      </c>
      <c r="B571" s="83">
        <v>11</v>
      </c>
      <c r="C571" s="84">
        <v>801.35613627999999</v>
      </c>
      <c r="D571" s="84">
        <v>782.01345827</v>
      </c>
      <c r="E571" s="84">
        <v>158.78650264000001</v>
      </c>
      <c r="F571" s="84">
        <v>158.78650264000001</v>
      </c>
    </row>
    <row r="572" spans="1:6" ht="12.75" customHeight="1" x14ac:dyDescent="0.2">
      <c r="A572" s="83" t="s">
        <v>164</v>
      </c>
      <c r="B572" s="83">
        <v>12</v>
      </c>
      <c r="C572" s="84">
        <v>795.86029541000005</v>
      </c>
      <c r="D572" s="84">
        <v>776.53772730000003</v>
      </c>
      <c r="E572" s="84">
        <v>157.67466478</v>
      </c>
      <c r="F572" s="84">
        <v>157.67466478</v>
      </c>
    </row>
    <row r="573" spans="1:6" ht="12.75" customHeight="1" x14ac:dyDescent="0.2">
      <c r="A573" s="83" t="s">
        <v>164</v>
      </c>
      <c r="B573" s="83">
        <v>13</v>
      </c>
      <c r="C573" s="84">
        <v>790.25934342000005</v>
      </c>
      <c r="D573" s="84">
        <v>770.55812899</v>
      </c>
      <c r="E573" s="84">
        <v>156.46051752</v>
      </c>
      <c r="F573" s="84">
        <v>156.46051752</v>
      </c>
    </row>
    <row r="574" spans="1:6" ht="12.75" customHeight="1" x14ac:dyDescent="0.2">
      <c r="A574" s="83" t="s">
        <v>164</v>
      </c>
      <c r="B574" s="83">
        <v>14</v>
      </c>
      <c r="C574" s="84">
        <v>799.76093835999995</v>
      </c>
      <c r="D574" s="84">
        <v>778.46481296000002</v>
      </c>
      <c r="E574" s="84">
        <v>158.06595625</v>
      </c>
      <c r="F574" s="84">
        <v>158.06595625</v>
      </c>
    </row>
    <row r="575" spans="1:6" ht="12.75" customHeight="1" x14ac:dyDescent="0.2">
      <c r="A575" s="83" t="s">
        <v>164</v>
      </c>
      <c r="B575" s="83">
        <v>15</v>
      </c>
      <c r="C575" s="84">
        <v>810.10490900000002</v>
      </c>
      <c r="D575" s="84">
        <v>789.66663569000002</v>
      </c>
      <c r="E575" s="84">
        <v>160.3404673</v>
      </c>
      <c r="F575" s="84">
        <v>160.3404673</v>
      </c>
    </row>
    <row r="576" spans="1:6" ht="12.75" customHeight="1" x14ac:dyDescent="0.2">
      <c r="A576" s="83" t="s">
        <v>164</v>
      </c>
      <c r="B576" s="83">
        <v>16</v>
      </c>
      <c r="C576" s="84">
        <v>807.36327730999994</v>
      </c>
      <c r="D576" s="84">
        <v>787.49609468000006</v>
      </c>
      <c r="E576" s="84">
        <v>159.89974264</v>
      </c>
      <c r="F576" s="84">
        <v>159.89974264</v>
      </c>
    </row>
    <row r="577" spans="1:6" ht="12.75" customHeight="1" x14ac:dyDescent="0.2">
      <c r="A577" s="83" t="s">
        <v>164</v>
      </c>
      <c r="B577" s="83">
        <v>17</v>
      </c>
      <c r="C577" s="84">
        <v>798.62794450000001</v>
      </c>
      <c r="D577" s="84">
        <v>778.86151150000001</v>
      </c>
      <c r="E577" s="84">
        <v>158.14650520999999</v>
      </c>
      <c r="F577" s="84">
        <v>158.14650520999999</v>
      </c>
    </row>
    <row r="578" spans="1:6" ht="12.75" customHeight="1" x14ac:dyDescent="0.2">
      <c r="A578" s="83" t="s">
        <v>164</v>
      </c>
      <c r="B578" s="83">
        <v>18</v>
      </c>
      <c r="C578" s="84">
        <v>790.24802919000001</v>
      </c>
      <c r="D578" s="84">
        <v>771.44826240999998</v>
      </c>
      <c r="E578" s="84">
        <v>156.64125759000001</v>
      </c>
      <c r="F578" s="84">
        <v>156.64125759000001</v>
      </c>
    </row>
    <row r="579" spans="1:6" ht="12.75" customHeight="1" x14ac:dyDescent="0.2">
      <c r="A579" s="83" t="s">
        <v>164</v>
      </c>
      <c r="B579" s="83">
        <v>19</v>
      </c>
      <c r="C579" s="84">
        <v>780.40657655999996</v>
      </c>
      <c r="D579" s="84">
        <v>764.15044977000002</v>
      </c>
      <c r="E579" s="84">
        <v>155.15944915</v>
      </c>
      <c r="F579" s="84">
        <v>155.15944915</v>
      </c>
    </row>
    <row r="580" spans="1:6" ht="12.75" customHeight="1" x14ac:dyDescent="0.2">
      <c r="A580" s="83" t="s">
        <v>164</v>
      </c>
      <c r="B580" s="83">
        <v>20</v>
      </c>
      <c r="C580" s="84">
        <v>778.28002431000004</v>
      </c>
      <c r="D580" s="84">
        <v>761.55678123999996</v>
      </c>
      <c r="E580" s="84">
        <v>154.63280915999999</v>
      </c>
      <c r="F580" s="84">
        <v>154.63280915999999</v>
      </c>
    </row>
    <row r="581" spans="1:6" ht="12.75" customHeight="1" x14ac:dyDescent="0.2">
      <c r="A581" s="83" t="s">
        <v>164</v>
      </c>
      <c r="B581" s="83">
        <v>21</v>
      </c>
      <c r="C581" s="84">
        <v>787.55879620999997</v>
      </c>
      <c r="D581" s="84">
        <v>770.50303205</v>
      </c>
      <c r="E581" s="84">
        <v>156.44933018</v>
      </c>
      <c r="F581" s="84">
        <v>156.44933018</v>
      </c>
    </row>
    <row r="582" spans="1:6" ht="12.75" customHeight="1" x14ac:dyDescent="0.2">
      <c r="A582" s="83" t="s">
        <v>164</v>
      </c>
      <c r="B582" s="83">
        <v>22</v>
      </c>
      <c r="C582" s="84">
        <v>798.68093390000001</v>
      </c>
      <c r="D582" s="84">
        <v>782.49280793000003</v>
      </c>
      <c r="E582" s="84">
        <v>158.88383378</v>
      </c>
      <c r="F582" s="84">
        <v>158.88383378</v>
      </c>
    </row>
    <row r="583" spans="1:6" ht="12.75" customHeight="1" x14ac:dyDescent="0.2">
      <c r="A583" s="83" t="s">
        <v>164</v>
      </c>
      <c r="B583" s="83">
        <v>23</v>
      </c>
      <c r="C583" s="84">
        <v>809.66729651000003</v>
      </c>
      <c r="D583" s="84">
        <v>795.12432833000003</v>
      </c>
      <c r="E583" s="84">
        <v>161.44864251000001</v>
      </c>
      <c r="F583" s="84">
        <v>161.44864251000001</v>
      </c>
    </row>
    <row r="584" spans="1:6" ht="12.75" customHeight="1" x14ac:dyDescent="0.2">
      <c r="A584" s="83" t="s">
        <v>164</v>
      </c>
      <c r="B584" s="83">
        <v>24</v>
      </c>
      <c r="C584" s="84">
        <v>817.38253679000002</v>
      </c>
      <c r="D584" s="84">
        <v>804.29397258999995</v>
      </c>
      <c r="E584" s="84">
        <v>163.31052317999999</v>
      </c>
      <c r="F584" s="84">
        <v>163.31052317999999</v>
      </c>
    </row>
    <row r="585" spans="1:6" ht="12.75" customHeight="1" x14ac:dyDescent="0.2">
      <c r="A585" s="83" t="s">
        <v>165</v>
      </c>
      <c r="B585" s="83">
        <v>1</v>
      </c>
      <c r="C585" s="84">
        <v>790.56189827000003</v>
      </c>
      <c r="D585" s="84">
        <v>783.08448377000002</v>
      </c>
      <c r="E585" s="84">
        <v>159.00397254999999</v>
      </c>
      <c r="F585" s="84">
        <v>159.00397254999999</v>
      </c>
    </row>
    <row r="586" spans="1:6" ht="12.75" customHeight="1" x14ac:dyDescent="0.2">
      <c r="A586" s="83" t="s">
        <v>165</v>
      </c>
      <c r="B586" s="83">
        <v>2</v>
      </c>
      <c r="C586" s="84">
        <v>803.76032583000006</v>
      </c>
      <c r="D586" s="84">
        <v>798.81617954000001</v>
      </c>
      <c r="E586" s="84">
        <v>162.19826662</v>
      </c>
      <c r="F586" s="84">
        <v>162.19826662</v>
      </c>
    </row>
    <row r="587" spans="1:6" ht="12.75" customHeight="1" x14ac:dyDescent="0.2">
      <c r="A587" s="83" t="s">
        <v>165</v>
      </c>
      <c r="B587" s="83">
        <v>3</v>
      </c>
      <c r="C587" s="84">
        <v>862.47313627999995</v>
      </c>
      <c r="D587" s="84">
        <v>856.37114259999998</v>
      </c>
      <c r="E587" s="84">
        <v>173.88470398000001</v>
      </c>
      <c r="F587" s="84">
        <v>173.88470398000001</v>
      </c>
    </row>
    <row r="588" spans="1:6" ht="12.75" customHeight="1" x14ac:dyDescent="0.2">
      <c r="A588" s="83" t="s">
        <v>165</v>
      </c>
      <c r="B588" s="83">
        <v>4</v>
      </c>
      <c r="C588" s="84">
        <v>891.07042318000003</v>
      </c>
      <c r="D588" s="84">
        <v>879.62801633000004</v>
      </c>
      <c r="E588" s="84">
        <v>178.60697263</v>
      </c>
      <c r="F588" s="84">
        <v>178.60697263</v>
      </c>
    </row>
    <row r="589" spans="1:6" ht="12.75" customHeight="1" x14ac:dyDescent="0.2">
      <c r="A589" s="83" t="s">
        <v>165</v>
      </c>
      <c r="B589" s="83">
        <v>5</v>
      </c>
      <c r="C589" s="84">
        <v>888.67199312000002</v>
      </c>
      <c r="D589" s="84">
        <v>883.51137030999996</v>
      </c>
      <c r="E589" s="84">
        <v>179.39548105</v>
      </c>
      <c r="F589" s="84">
        <v>179.39548105</v>
      </c>
    </row>
    <row r="590" spans="1:6" ht="12.75" customHeight="1" x14ac:dyDescent="0.2">
      <c r="A590" s="83" t="s">
        <v>165</v>
      </c>
      <c r="B590" s="83">
        <v>6</v>
      </c>
      <c r="C590" s="84">
        <v>897.77210280999998</v>
      </c>
      <c r="D590" s="84">
        <v>883.74698722999995</v>
      </c>
      <c r="E590" s="84">
        <v>179.44332266999999</v>
      </c>
      <c r="F590" s="84">
        <v>179.44332266999999</v>
      </c>
    </row>
    <row r="591" spans="1:6" ht="12.75" customHeight="1" x14ac:dyDescent="0.2">
      <c r="A591" s="83" t="s">
        <v>165</v>
      </c>
      <c r="B591" s="83">
        <v>7</v>
      </c>
      <c r="C591" s="84">
        <v>886.33158290999995</v>
      </c>
      <c r="D591" s="84">
        <v>872.32723512999996</v>
      </c>
      <c r="E591" s="84">
        <v>177.12456143</v>
      </c>
      <c r="F591" s="84">
        <v>177.12456143</v>
      </c>
    </row>
    <row r="592" spans="1:6" ht="12.75" customHeight="1" x14ac:dyDescent="0.2">
      <c r="A592" s="83" t="s">
        <v>165</v>
      </c>
      <c r="B592" s="83">
        <v>8</v>
      </c>
      <c r="C592" s="84">
        <v>877.30090666000001</v>
      </c>
      <c r="D592" s="84">
        <v>862.99170931000003</v>
      </c>
      <c r="E592" s="84">
        <v>175.22899878999999</v>
      </c>
      <c r="F592" s="84">
        <v>175.22899878999999</v>
      </c>
    </row>
    <row r="593" spans="1:6" ht="12.75" customHeight="1" x14ac:dyDescent="0.2">
      <c r="A593" s="83" t="s">
        <v>165</v>
      </c>
      <c r="B593" s="83">
        <v>9</v>
      </c>
      <c r="C593" s="84">
        <v>850.93355191000001</v>
      </c>
      <c r="D593" s="84">
        <v>837.38763405999998</v>
      </c>
      <c r="E593" s="84">
        <v>170.03013486</v>
      </c>
      <c r="F593" s="84">
        <v>170.03013486</v>
      </c>
    </row>
    <row r="594" spans="1:6" ht="12.75" customHeight="1" x14ac:dyDescent="0.2">
      <c r="A594" s="83" t="s">
        <v>165</v>
      </c>
      <c r="B594" s="83">
        <v>10</v>
      </c>
      <c r="C594" s="84">
        <v>844.21638058999997</v>
      </c>
      <c r="D594" s="84">
        <v>830.25994603000004</v>
      </c>
      <c r="E594" s="84">
        <v>168.58286992000001</v>
      </c>
      <c r="F594" s="84">
        <v>168.58286992000001</v>
      </c>
    </row>
    <row r="595" spans="1:6" ht="12.75" customHeight="1" x14ac:dyDescent="0.2">
      <c r="A595" s="83" t="s">
        <v>165</v>
      </c>
      <c r="B595" s="83">
        <v>11</v>
      </c>
      <c r="C595" s="84">
        <v>799.17978763999997</v>
      </c>
      <c r="D595" s="84">
        <v>785.98651006</v>
      </c>
      <c r="E595" s="84">
        <v>159.59322405</v>
      </c>
      <c r="F595" s="84">
        <v>159.59322405</v>
      </c>
    </row>
    <row r="596" spans="1:6" ht="12.75" customHeight="1" x14ac:dyDescent="0.2">
      <c r="A596" s="83" t="s">
        <v>165</v>
      </c>
      <c r="B596" s="83">
        <v>12</v>
      </c>
      <c r="C596" s="84">
        <v>788.50880068000004</v>
      </c>
      <c r="D596" s="84">
        <v>774.22292211000001</v>
      </c>
      <c r="E596" s="84">
        <v>157.20464752999999</v>
      </c>
      <c r="F596" s="84">
        <v>157.20464752999999</v>
      </c>
    </row>
    <row r="597" spans="1:6" ht="12.75" customHeight="1" x14ac:dyDescent="0.2">
      <c r="A597" s="83" t="s">
        <v>165</v>
      </c>
      <c r="B597" s="83">
        <v>13</v>
      </c>
      <c r="C597" s="84">
        <v>778.45455146999996</v>
      </c>
      <c r="D597" s="84">
        <v>764.37790889999997</v>
      </c>
      <c r="E597" s="84">
        <v>155.20563433999999</v>
      </c>
      <c r="F597" s="84">
        <v>155.20563433999999</v>
      </c>
    </row>
    <row r="598" spans="1:6" ht="12.75" customHeight="1" x14ac:dyDescent="0.2">
      <c r="A598" s="83" t="s">
        <v>165</v>
      </c>
      <c r="B598" s="83">
        <v>14</v>
      </c>
      <c r="C598" s="84">
        <v>777.41428651000001</v>
      </c>
      <c r="D598" s="84">
        <v>764.28352414999995</v>
      </c>
      <c r="E598" s="84">
        <v>155.18646967000001</v>
      </c>
      <c r="F598" s="84">
        <v>155.18646967000001</v>
      </c>
    </row>
    <row r="599" spans="1:6" ht="12.75" customHeight="1" x14ac:dyDescent="0.2">
      <c r="A599" s="83" t="s">
        <v>165</v>
      </c>
      <c r="B599" s="83">
        <v>15</v>
      </c>
      <c r="C599" s="84">
        <v>784.37356879000004</v>
      </c>
      <c r="D599" s="84">
        <v>771.60629867</v>
      </c>
      <c r="E599" s="84">
        <v>156.67334658999999</v>
      </c>
      <c r="F599" s="84">
        <v>156.67334658999999</v>
      </c>
    </row>
    <row r="600" spans="1:6" ht="12.75" customHeight="1" x14ac:dyDescent="0.2">
      <c r="A600" s="83" t="s">
        <v>165</v>
      </c>
      <c r="B600" s="83">
        <v>16</v>
      </c>
      <c r="C600" s="84">
        <v>766.38848671999995</v>
      </c>
      <c r="D600" s="84">
        <v>760.01867931000004</v>
      </c>
      <c r="E600" s="84">
        <v>154.32050018000001</v>
      </c>
      <c r="F600" s="84">
        <v>154.32050018000001</v>
      </c>
    </row>
    <row r="601" spans="1:6" ht="12.75" customHeight="1" x14ac:dyDescent="0.2">
      <c r="A601" s="83" t="s">
        <v>165</v>
      </c>
      <c r="B601" s="83">
        <v>17</v>
      </c>
      <c r="C601" s="84">
        <v>786.52176483000005</v>
      </c>
      <c r="D601" s="84">
        <v>782.21297635999997</v>
      </c>
      <c r="E601" s="84">
        <v>158.82701445000001</v>
      </c>
      <c r="F601" s="84">
        <v>158.82701445000001</v>
      </c>
    </row>
    <row r="602" spans="1:6" ht="12.75" customHeight="1" x14ac:dyDescent="0.2">
      <c r="A602" s="83" t="s">
        <v>165</v>
      </c>
      <c r="B602" s="83">
        <v>18</v>
      </c>
      <c r="C602" s="84">
        <v>806.73462474999997</v>
      </c>
      <c r="D602" s="84">
        <v>793.62068978000002</v>
      </c>
      <c r="E602" s="84">
        <v>161.14333126</v>
      </c>
      <c r="F602" s="84">
        <v>161.14333126</v>
      </c>
    </row>
    <row r="603" spans="1:6" ht="12.75" customHeight="1" x14ac:dyDescent="0.2">
      <c r="A603" s="83" t="s">
        <v>165</v>
      </c>
      <c r="B603" s="83">
        <v>19</v>
      </c>
      <c r="C603" s="84">
        <v>799.65075494999996</v>
      </c>
      <c r="D603" s="84">
        <v>786.35914616000002</v>
      </c>
      <c r="E603" s="84">
        <v>159.66888718000001</v>
      </c>
      <c r="F603" s="84">
        <v>159.66888718000001</v>
      </c>
    </row>
    <row r="604" spans="1:6" ht="12.75" customHeight="1" x14ac:dyDescent="0.2">
      <c r="A604" s="83" t="s">
        <v>165</v>
      </c>
      <c r="B604" s="83">
        <v>20</v>
      </c>
      <c r="C604" s="84">
        <v>811.48182062000001</v>
      </c>
      <c r="D604" s="84">
        <v>797.49301479999997</v>
      </c>
      <c r="E604" s="84">
        <v>161.92960027000001</v>
      </c>
      <c r="F604" s="84">
        <v>161.92960027000001</v>
      </c>
    </row>
    <row r="605" spans="1:6" ht="12.75" customHeight="1" x14ac:dyDescent="0.2">
      <c r="A605" s="83" t="s">
        <v>165</v>
      </c>
      <c r="B605" s="83">
        <v>21</v>
      </c>
      <c r="C605" s="84">
        <v>807.82306320999999</v>
      </c>
      <c r="D605" s="84">
        <v>793.89131019000001</v>
      </c>
      <c r="E605" s="84">
        <v>161.19828027</v>
      </c>
      <c r="F605" s="84">
        <v>161.19828027</v>
      </c>
    </row>
    <row r="606" spans="1:6" ht="12.75" customHeight="1" x14ac:dyDescent="0.2">
      <c r="A606" s="83" t="s">
        <v>165</v>
      </c>
      <c r="B606" s="83">
        <v>22</v>
      </c>
      <c r="C606" s="84">
        <v>807.44777658999999</v>
      </c>
      <c r="D606" s="84">
        <v>793.79918620000001</v>
      </c>
      <c r="E606" s="84">
        <v>161.17957465000001</v>
      </c>
      <c r="F606" s="84">
        <v>161.17957465000001</v>
      </c>
    </row>
    <row r="607" spans="1:6" ht="12.75" customHeight="1" x14ac:dyDescent="0.2">
      <c r="A607" s="83" t="s">
        <v>165</v>
      </c>
      <c r="B607" s="83">
        <v>23</v>
      </c>
      <c r="C607" s="84">
        <v>806.92695182</v>
      </c>
      <c r="D607" s="84">
        <v>792.68421214</v>
      </c>
      <c r="E607" s="84">
        <v>160.95318107</v>
      </c>
      <c r="F607" s="84">
        <v>160.95318107</v>
      </c>
    </row>
    <row r="608" spans="1:6" ht="12.75" customHeight="1" x14ac:dyDescent="0.2">
      <c r="A608" s="83" t="s">
        <v>165</v>
      </c>
      <c r="B608" s="83">
        <v>24</v>
      </c>
      <c r="C608" s="84">
        <v>831.64856019000001</v>
      </c>
      <c r="D608" s="84">
        <v>818.41996214999995</v>
      </c>
      <c r="E608" s="84">
        <v>166.17878132999999</v>
      </c>
      <c r="F608" s="84">
        <v>166.17878132999999</v>
      </c>
    </row>
    <row r="609" spans="1:6" ht="12.75" customHeight="1" x14ac:dyDescent="0.2">
      <c r="A609" s="83" t="s">
        <v>166</v>
      </c>
      <c r="B609" s="83">
        <v>1</v>
      </c>
      <c r="C609" s="84">
        <v>863.26987385999996</v>
      </c>
      <c r="D609" s="84">
        <v>858.01286715000003</v>
      </c>
      <c r="E609" s="84">
        <v>174.21805334999999</v>
      </c>
      <c r="F609" s="84">
        <v>174.21805334999999</v>
      </c>
    </row>
    <row r="610" spans="1:6" ht="12.75" customHeight="1" x14ac:dyDescent="0.2">
      <c r="A610" s="83" t="s">
        <v>166</v>
      </c>
      <c r="B610" s="83">
        <v>2</v>
      </c>
      <c r="C610" s="84">
        <v>885.80335702000002</v>
      </c>
      <c r="D610" s="84">
        <v>880.04297671999996</v>
      </c>
      <c r="E610" s="84">
        <v>178.69122963000001</v>
      </c>
      <c r="F610" s="84">
        <v>178.69122963000001</v>
      </c>
    </row>
    <row r="611" spans="1:6" ht="12.75" customHeight="1" x14ac:dyDescent="0.2">
      <c r="A611" s="83" t="s">
        <v>166</v>
      </c>
      <c r="B611" s="83">
        <v>3</v>
      </c>
      <c r="C611" s="84">
        <v>926.50522206999995</v>
      </c>
      <c r="D611" s="84">
        <v>918.38386161999995</v>
      </c>
      <c r="E611" s="84">
        <v>186.47628109999999</v>
      </c>
      <c r="F611" s="84">
        <v>186.47628109999999</v>
      </c>
    </row>
    <row r="612" spans="1:6" ht="12.75" customHeight="1" x14ac:dyDescent="0.2">
      <c r="A612" s="83" t="s">
        <v>166</v>
      </c>
      <c r="B612" s="83">
        <v>4</v>
      </c>
      <c r="C612" s="84">
        <v>940.88597646999995</v>
      </c>
      <c r="D612" s="84">
        <v>925.22463922999998</v>
      </c>
      <c r="E612" s="84">
        <v>187.86528935999999</v>
      </c>
      <c r="F612" s="84">
        <v>187.86528935999999</v>
      </c>
    </row>
    <row r="613" spans="1:6" ht="12.75" customHeight="1" x14ac:dyDescent="0.2">
      <c r="A613" s="83" t="s">
        <v>166</v>
      </c>
      <c r="B613" s="83">
        <v>5</v>
      </c>
      <c r="C613" s="84">
        <v>924.45140833000005</v>
      </c>
      <c r="D613" s="84">
        <v>909.05020542</v>
      </c>
      <c r="E613" s="84">
        <v>184.58109808</v>
      </c>
      <c r="F613" s="84">
        <v>184.58109808</v>
      </c>
    </row>
    <row r="614" spans="1:6" ht="12.75" customHeight="1" x14ac:dyDescent="0.2">
      <c r="A614" s="83" t="s">
        <v>166</v>
      </c>
      <c r="B614" s="83">
        <v>6</v>
      </c>
      <c r="C614" s="84">
        <v>923.74101385999995</v>
      </c>
      <c r="D614" s="84">
        <v>908.60553489999995</v>
      </c>
      <c r="E614" s="84">
        <v>184.49080849000001</v>
      </c>
      <c r="F614" s="84">
        <v>184.49080849000001</v>
      </c>
    </row>
    <row r="615" spans="1:6" ht="12.75" customHeight="1" x14ac:dyDescent="0.2">
      <c r="A615" s="83" t="s">
        <v>166</v>
      </c>
      <c r="B615" s="83">
        <v>7</v>
      </c>
      <c r="C615" s="84">
        <v>875.41123542000003</v>
      </c>
      <c r="D615" s="84">
        <v>867.61518995999995</v>
      </c>
      <c r="E615" s="84">
        <v>176.16778866999999</v>
      </c>
      <c r="F615" s="84">
        <v>176.16778866999999</v>
      </c>
    </row>
    <row r="616" spans="1:6" ht="12.75" customHeight="1" x14ac:dyDescent="0.2">
      <c r="A616" s="83" t="s">
        <v>166</v>
      </c>
      <c r="B616" s="83">
        <v>8</v>
      </c>
      <c r="C616" s="84">
        <v>863.00773138</v>
      </c>
      <c r="D616" s="84">
        <v>851.44862298999999</v>
      </c>
      <c r="E616" s="84">
        <v>172.88519474</v>
      </c>
      <c r="F616" s="84">
        <v>172.88519474</v>
      </c>
    </row>
    <row r="617" spans="1:6" ht="12.75" customHeight="1" x14ac:dyDescent="0.2">
      <c r="A617" s="83" t="s">
        <v>166</v>
      </c>
      <c r="B617" s="83">
        <v>9</v>
      </c>
      <c r="C617" s="84">
        <v>841.51359205000006</v>
      </c>
      <c r="D617" s="84">
        <v>833.97511996000003</v>
      </c>
      <c r="E617" s="84">
        <v>169.33722967</v>
      </c>
      <c r="F617" s="84">
        <v>169.33722967</v>
      </c>
    </row>
    <row r="618" spans="1:6" ht="12.75" customHeight="1" x14ac:dyDescent="0.2">
      <c r="A618" s="83" t="s">
        <v>166</v>
      </c>
      <c r="B618" s="83">
        <v>10</v>
      </c>
      <c r="C618" s="84">
        <v>830.74183017999997</v>
      </c>
      <c r="D618" s="84">
        <v>823.6134783</v>
      </c>
      <c r="E618" s="84">
        <v>167.23331596</v>
      </c>
      <c r="F618" s="84">
        <v>167.23331596</v>
      </c>
    </row>
    <row r="619" spans="1:6" ht="12.75" customHeight="1" x14ac:dyDescent="0.2">
      <c r="A619" s="83" t="s">
        <v>166</v>
      </c>
      <c r="B619" s="83">
        <v>11</v>
      </c>
      <c r="C619" s="84">
        <v>793.13305792999995</v>
      </c>
      <c r="D619" s="84">
        <v>781.92513513999995</v>
      </c>
      <c r="E619" s="84">
        <v>158.76856878000001</v>
      </c>
      <c r="F619" s="84">
        <v>158.76856878000001</v>
      </c>
    </row>
    <row r="620" spans="1:6" ht="12.75" customHeight="1" x14ac:dyDescent="0.2">
      <c r="A620" s="83" t="s">
        <v>166</v>
      </c>
      <c r="B620" s="83">
        <v>12</v>
      </c>
      <c r="C620" s="84">
        <v>794.75913549999996</v>
      </c>
      <c r="D620" s="84">
        <v>782.15775827000004</v>
      </c>
      <c r="E620" s="84">
        <v>158.81580251</v>
      </c>
      <c r="F620" s="84">
        <v>158.81580251</v>
      </c>
    </row>
    <row r="621" spans="1:6" ht="12.75" customHeight="1" x14ac:dyDescent="0.2">
      <c r="A621" s="83" t="s">
        <v>166</v>
      </c>
      <c r="B621" s="83">
        <v>13</v>
      </c>
      <c r="C621" s="84">
        <v>782.28363545000002</v>
      </c>
      <c r="D621" s="84">
        <v>771.00429561999999</v>
      </c>
      <c r="E621" s="84">
        <v>156.55111088999999</v>
      </c>
      <c r="F621" s="84">
        <v>156.55111088999999</v>
      </c>
    </row>
    <row r="622" spans="1:6" ht="12.75" customHeight="1" x14ac:dyDescent="0.2">
      <c r="A622" s="83" t="s">
        <v>166</v>
      </c>
      <c r="B622" s="83">
        <v>14</v>
      </c>
      <c r="C622" s="84">
        <v>787.65969796000002</v>
      </c>
      <c r="D622" s="84">
        <v>778.98748245000002</v>
      </c>
      <c r="E622" s="84">
        <v>158.17208339999999</v>
      </c>
      <c r="F622" s="84">
        <v>158.17208339999999</v>
      </c>
    </row>
    <row r="623" spans="1:6" ht="12.75" customHeight="1" x14ac:dyDescent="0.2">
      <c r="A623" s="83" t="s">
        <v>166</v>
      </c>
      <c r="B623" s="83">
        <v>15</v>
      </c>
      <c r="C623" s="84">
        <v>794.77511813000001</v>
      </c>
      <c r="D623" s="84">
        <v>787.03268905000004</v>
      </c>
      <c r="E623" s="84">
        <v>159.80564892000001</v>
      </c>
      <c r="F623" s="84">
        <v>159.80564892000001</v>
      </c>
    </row>
    <row r="624" spans="1:6" ht="12.75" customHeight="1" x14ac:dyDescent="0.2">
      <c r="A624" s="83" t="s">
        <v>166</v>
      </c>
      <c r="B624" s="83">
        <v>16</v>
      </c>
      <c r="C624" s="84">
        <v>771.20443843999999</v>
      </c>
      <c r="D624" s="84">
        <v>761.76948077999998</v>
      </c>
      <c r="E624" s="84">
        <v>154.67599744</v>
      </c>
      <c r="F624" s="84">
        <v>154.67599744</v>
      </c>
    </row>
    <row r="625" spans="1:6" ht="12.75" customHeight="1" x14ac:dyDescent="0.2">
      <c r="A625" s="83" t="s">
        <v>166</v>
      </c>
      <c r="B625" s="83">
        <v>17</v>
      </c>
      <c r="C625" s="84">
        <v>778.85689195999998</v>
      </c>
      <c r="D625" s="84">
        <v>774.64994675000003</v>
      </c>
      <c r="E625" s="84">
        <v>157.29135414999999</v>
      </c>
      <c r="F625" s="84">
        <v>157.29135414999999</v>
      </c>
    </row>
    <row r="626" spans="1:6" ht="12.75" customHeight="1" x14ac:dyDescent="0.2">
      <c r="A626" s="83" t="s">
        <v>166</v>
      </c>
      <c r="B626" s="83">
        <v>18</v>
      </c>
      <c r="C626" s="84">
        <v>782.68084237999994</v>
      </c>
      <c r="D626" s="84">
        <v>771.17276141000002</v>
      </c>
      <c r="E626" s="84">
        <v>156.58531758000001</v>
      </c>
      <c r="F626" s="84">
        <v>156.58531758000001</v>
      </c>
    </row>
    <row r="627" spans="1:6" ht="12.75" customHeight="1" x14ac:dyDescent="0.2">
      <c r="A627" s="83" t="s">
        <v>166</v>
      </c>
      <c r="B627" s="83">
        <v>19</v>
      </c>
      <c r="C627" s="84">
        <v>770.46818774999997</v>
      </c>
      <c r="D627" s="84">
        <v>765.87479222000002</v>
      </c>
      <c r="E627" s="84">
        <v>155.50957395</v>
      </c>
      <c r="F627" s="84">
        <v>155.50957395</v>
      </c>
    </row>
    <row r="628" spans="1:6" ht="12.75" customHeight="1" x14ac:dyDescent="0.2">
      <c r="A628" s="83" t="s">
        <v>166</v>
      </c>
      <c r="B628" s="83">
        <v>20</v>
      </c>
      <c r="C628" s="84">
        <v>781.18434568999999</v>
      </c>
      <c r="D628" s="84">
        <v>773.95421071999999</v>
      </c>
      <c r="E628" s="84">
        <v>157.15008613000001</v>
      </c>
      <c r="F628" s="84">
        <v>157.15008613000001</v>
      </c>
    </row>
    <row r="629" spans="1:6" ht="12.75" customHeight="1" x14ac:dyDescent="0.2">
      <c r="A629" s="83" t="s">
        <v>166</v>
      </c>
      <c r="B629" s="83">
        <v>21</v>
      </c>
      <c r="C629" s="84">
        <v>786.69217657000002</v>
      </c>
      <c r="D629" s="84">
        <v>781.12920337000003</v>
      </c>
      <c r="E629" s="84">
        <v>158.60695619000001</v>
      </c>
      <c r="F629" s="84">
        <v>158.60695619000001</v>
      </c>
    </row>
    <row r="630" spans="1:6" ht="12.75" customHeight="1" x14ac:dyDescent="0.2">
      <c r="A630" s="83" t="s">
        <v>166</v>
      </c>
      <c r="B630" s="83">
        <v>22</v>
      </c>
      <c r="C630" s="84">
        <v>809.20404051000003</v>
      </c>
      <c r="D630" s="84">
        <v>805.05135651000001</v>
      </c>
      <c r="E630" s="84">
        <v>163.4643087</v>
      </c>
      <c r="F630" s="84">
        <v>163.4643087</v>
      </c>
    </row>
    <row r="631" spans="1:6" ht="12.75" customHeight="1" x14ac:dyDescent="0.2">
      <c r="A631" s="83" t="s">
        <v>166</v>
      </c>
      <c r="B631" s="83">
        <v>23</v>
      </c>
      <c r="C631" s="84">
        <v>821.65952154000001</v>
      </c>
      <c r="D631" s="84">
        <v>816.50815309999996</v>
      </c>
      <c r="E631" s="84">
        <v>165.79059176000001</v>
      </c>
      <c r="F631" s="84">
        <v>165.79059176000001</v>
      </c>
    </row>
    <row r="632" spans="1:6" ht="12.75" customHeight="1" x14ac:dyDescent="0.2">
      <c r="A632" s="83" t="s">
        <v>166</v>
      </c>
      <c r="B632" s="83">
        <v>24</v>
      </c>
      <c r="C632" s="84">
        <v>842.35516127999995</v>
      </c>
      <c r="D632" s="84">
        <v>832.42702707000001</v>
      </c>
      <c r="E632" s="84">
        <v>169.02289203999999</v>
      </c>
      <c r="F632" s="84">
        <v>169.02289203999999</v>
      </c>
    </row>
    <row r="633" spans="1:6" ht="12.75" customHeight="1" x14ac:dyDescent="0.2">
      <c r="A633" s="83" t="s">
        <v>167</v>
      </c>
      <c r="B633" s="83">
        <v>1</v>
      </c>
      <c r="C633" s="84">
        <v>889.35793257</v>
      </c>
      <c r="D633" s="84">
        <v>883.44957288000001</v>
      </c>
      <c r="E633" s="84">
        <v>179.38293318999999</v>
      </c>
      <c r="F633" s="84">
        <v>179.38293318999999</v>
      </c>
    </row>
    <row r="634" spans="1:6" ht="12.75" customHeight="1" x14ac:dyDescent="0.2">
      <c r="A634" s="83" t="s">
        <v>167</v>
      </c>
      <c r="B634" s="83">
        <v>2</v>
      </c>
      <c r="C634" s="84">
        <v>901.84065024999995</v>
      </c>
      <c r="D634" s="84">
        <v>896.11847475000002</v>
      </c>
      <c r="E634" s="84">
        <v>181.95533216999999</v>
      </c>
      <c r="F634" s="84">
        <v>181.95533216999999</v>
      </c>
    </row>
    <row r="635" spans="1:6" ht="12.75" customHeight="1" x14ac:dyDescent="0.2">
      <c r="A635" s="83" t="s">
        <v>167</v>
      </c>
      <c r="B635" s="83">
        <v>3</v>
      </c>
      <c r="C635" s="84">
        <v>915.92767558000003</v>
      </c>
      <c r="D635" s="84">
        <v>910.31986498000003</v>
      </c>
      <c r="E635" s="84">
        <v>184.83890030000001</v>
      </c>
      <c r="F635" s="84">
        <v>184.83890030000001</v>
      </c>
    </row>
    <row r="636" spans="1:6" ht="12.75" customHeight="1" x14ac:dyDescent="0.2">
      <c r="A636" s="83" t="s">
        <v>167</v>
      </c>
      <c r="B636" s="83">
        <v>4</v>
      </c>
      <c r="C636" s="84">
        <v>928.16950092000002</v>
      </c>
      <c r="D636" s="84">
        <v>914.08647922</v>
      </c>
      <c r="E636" s="84">
        <v>185.60370491</v>
      </c>
      <c r="F636" s="84">
        <v>185.60370491</v>
      </c>
    </row>
    <row r="637" spans="1:6" ht="12.75" customHeight="1" x14ac:dyDescent="0.2">
      <c r="A637" s="83" t="s">
        <v>167</v>
      </c>
      <c r="B637" s="83">
        <v>5</v>
      </c>
      <c r="C637" s="84">
        <v>917.16900992000001</v>
      </c>
      <c r="D637" s="84">
        <v>902.5792404</v>
      </c>
      <c r="E637" s="84">
        <v>183.26717963999999</v>
      </c>
      <c r="F637" s="84">
        <v>183.26717963999999</v>
      </c>
    </row>
    <row r="638" spans="1:6" ht="12.75" customHeight="1" x14ac:dyDescent="0.2">
      <c r="A638" s="83" t="s">
        <v>167</v>
      </c>
      <c r="B638" s="83">
        <v>6</v>
      </c>
      <c r="C638" s="84">
        <v>903.87500244</v>
      </c>
      <c r="D638" s="84">
        <v>899.21374739999999</v>
      </c>
      <c r="E638" s="84">
        <v>182.58382201000001</v>
      </c>
      <c r="F638" s="84">
        <v>182.58382201000001</v>
      </c>
    </row>
    <row r="639" spans="1:6" ht="12.75" customHeight="1" x14ac:dyDescent="0.2">
      <c r="A639" s="83" t="s">
        <v>167</v>
      </c>
      <c r="B639" s="83">
        <v>7</v>
      </c>
      <c r="C639" s="84">
        <v>885.43041362999998</v>
      </c>
      <c r="D639" s="84">
        <v>873.25117035999995</v>
      </c>
      <c r="E639" s="84">
        <v>177.3121649</v>
      </c>
      <c r="F639" s="84">
        <v>177.3121649</v>
      </c>
    </row>
    <row r="640" spans="1:6" ht="12.75" customHeight="1" x14ac:dyDescent="0.2">
      <c r="A640" s="83" t="s">
        <v>167</v>
      </c>
      <c r="B640" s="83">
        <v>8</v>
      </c>
      <c r="C640" s="84">
        <v>880.85600554999996</v>
      </c>
      <c r="D640" s="84">
        <v>869.09482562000005</v>
      </c>
      <c r="E640" s="84">
        <v>176.46822617000001</v>
      </c>
      <c r="F640" s="84">
        <v>176.46822617000001</v>
      </c>
    </row>
    <row r="641" spans="1:6" ht="12.75" customHeight="1" x14ac:dyDescent="0.2">
      <c r="A641" s="83" t="s">
        <v>167</v>
      </c>
      <c r="B641" s="83">
        <v>9</v>
      </c>
      <c r="C641" s="84">
        <v>840.41706806000002</v>
      </c>
      <c r="D641" s="84">
        <v>828.78410193000002</v>
      </c>
      <c r="E641" s="84">
        <v>168.28320228999999</v>
      </c>
      <c r="F641" s="84">
        <v>168.28320228999999</v>
      </c>
    </row>
    <row r="642" spans="1:6" ht="12.75" customHeight="1" x14ac:dyDescent="0.2">
      <c r="A642" s="83" t="s">
        <v>167</v>
      </c>
      <c r="B642" s="83">
        <v>10</v>
      </c>
      <c r="C642" s="84">
        <v>822.96054773000003</v>
      </c>
      <c r="D642" s="84">
        <v>811.36788089000004</v>
      </c>
      <c r="E642" s="84">
        <v>164.74686822999999</v>
      </c>
      <c r="F642" s="84">
        <v>164.74686822999999</v>
      </c>
    </row>
    <row r="643" spans="1:6" ht="12.75" customHeight="1" x14ac:dyDescent="0.2">
      <c r="A643" s="83" t="s">
        <v>167</v>
      </c>
      <c r="B643" s="83">
        <v>11</v>
      </c>
      <c r="C643" s="84">
        <v>786.86406165999995</v>
      </c>
      <c r="D643" s="84">
        <v>775.66007893000005</v>
      </c>
      <c r="E643" s="84">
        <v>157.49645977</v>
      </c>
      <c r="F643" s="84">
        <v>157.49645977</v>
      </c>
    </row>
    <row r="644" spans="1:6" ht="12.75" customHeight="1" x14ac:dyDescent="0.2">
      <c r="A644" s="83" t="s">
        <v>167</v>
      </c>
      <c r="B644" s="83">
        <v>12</v>
      </c>
      <c r="C644" s="84">
        <v>788.85233485000003</v>
      </c>
      <c r="D644" s="84">
        <v>775.98605021000003</v>
      </c>
      <c r="E644" s="84">
        <v>157.56264769000001</v>
      </c>
      <c r="F644" s="84">
        <v>157.56264769000001</v>
      </c>
    </row>
    <row r="645" spans="1:6" ht="12.75" customHeight="1" x14ac:dyDescent="0.2">
      <c r="A645" s="83" t="s">
        <v>167</v>
      </c>
      <c r="B645" s="83">
        <v>13</v>
      </c>
      <c r="C645" s="84">
        <v>776.50518848000002</v>
      </c>
      <c r="D645" s="84">
        <v>762.74178419999998</v>
      </c>
      <c r="E645" s="84">
        <v>154.87342200000001</v>
      </c>
      <c r="F645" s="84">
        <v>154.87342200000001</v>
      </c>
    </row>
    <row r="646" spans="1:6" ht="12.75" customHeight="1" x14ac:dyDescent="0.2">
      <c r="A646" s="83" t="s">
        <v>167</v>
      </c>
      <c r="B646" s="83">
        <v>14</v>
      </c>
      <c r="C646" s="84">
        <v>786.71305229999996</v>
      </c>
      <c r="D646" s="84">
        <v>772.64862341000003</v>
      </c>
      <c r="E646" s="84">
        <v>156.88498885000001</v>
      </c>
      <c r="F646" s="84">
        <v>156.88498885000001</v>
      </c>
    </row>
    <row r="647" spans="1:6" ht="12.75" customHeight="1" x14ac:dyDescent="0.2">
      <c r="A647" s="83" t="s">
        <v>167</v>
      </c>
      <c r="B647" s="83">
        <v>15</v>
      </c>
      <c r="C647" s="84">
        <v>794.51701379999997</v>
      </c>
      <c r="D647" s="84">
        <v>782.94375276999995</v>
      </c>
      <c r="E647" s="84">
        <v>158.97539735999999</v>
      </c>
      <c r="F647" s="84">
        <v>158.97539735999999</v>
      </c>
    </row>
    <row r="648" spans="1:6" ht="12.75" customHeight="1" x14ac:dyDescent="0.2">
      <c r="A648" s="83" t="s">
        <v>167</v>
      </c>
      <c r="B648" s="83">
        <v>16</v>
      </c>
      <c r="C648" s="84">
        <v>789.34753221000005</v>
      </c>
      <c r="D648" s="84">
        <v>777.94872469999996</v>
      </c>
      <c r="E648" s="84">
        <v>157.9611654</v>
      </c>
      <c r="F648" s="84">
        <v>157.9611654</v>
      </c>
    </row>
    <row r="649" spans="1:6" ht="12.75" customHeight="1" x14ac:dyDescent="0.2">
      <c r="A649" s="83" t="s">
        <v>167</v>
      </c>
      <c r="B649" s="83">
        <v>17</v>
      </c>
      <c r="C649" s="84">
        <v>809.31841798000005</v>
      </c>
      <c r="D649" s="84">
        <v>797.58994432999998</v>
      </c>
      <c r="E649" s="84">
        <v>161.94928164000001</v>
      </c>
      <c r="F649" s="84">
        <v>161.94928164000001</v>
      </c>
    </row>
    <row r="650" spans="1:6" ht="12.75" customHeight="1" x14ac:dyDescent="0.2">
      <c r="A650" s="83" t="s">
        <v>167</v>
      </c>
      <c r="B650" s="83">
        <v>18</v>
      </c>
      <c r="C650" s="84">
        <v>809.82012371999997</v>
      </c>
      <c r="D650" s="84">
        <v>799.76938657000005</v>
      </c>
      <c r="E650" s="84">
        <v>162.39181368000001</v>
      </c>
      <c r="F650" s="84">
        <v>162.39181368000001</v>
      </c>
    </row>
    <row r="651" spans="1:6" ht="12.75" customHeight="1" x14ac:dyDescent="0.2">
      <c r="A651" s="83" t="s">
        <v>167</v>
      </c>
      <c r="B651" s="83">
        <v>19</v>
      </c>
      <c r="C651" s="84">
        <v>784.95845531999998</v>
      </c>
      <c r="D651" s="84">
        <v>779.78934322999999</v>
      </c>
      <c r="E651" s="84">
        <v>158.33489986999999</v>
      </c>
      <c r="F651" s="84">
        <v>158.33489986999999</v>
      </c>
    </row>
    <row r="652" spans="1:6" ht="12.75" customHeight="1" x14ac:dyDescent="0.2">
      <c r="A652" s="83" t="s">
        <v>167</v>
      </c>
      <c r="B652" s="83">
        <v>20</v>
      </c>
      <c r="C652" s="84">
        <v>787.68986878999999</v>
      </c>
      <c r="D652" s="84">
        <v>774.99471083000003</v>
      </c>
      <c r="E652" s="84">
        <v>157.36135791000001</v>
      </c>
      <c r="F652" s="84">
        <v>157.36135791000001</v>
      </c>
    </row>
    <row r="653" spans="1:6" ht="12.75" customHeight="1" x14ac:dyDescent="0.2">
      <c r="A653" s="83" t="s">
        <v>167</v>
      </c>
      <c r="B653" s="83">
        <v>21</v>
      </c>
      <c r="C653" s="84">
        <v>801.95943030000001</v>
      </c>
      <c r="D653" s="84">
        <v>789.08183815999996</v>
      </c>
      <c r="E653" s="84">
        <v>160.22172516000001</v>
      </c>
      <c r="F653" s="84">
        <v>160.22172516000001</v>
      </c>
    </row>
    <row r="654" spans="1:6" ht="12.75" customHeight="1" x14ac:dyDescent="0.2">
      <c r="A654" s="83" t="s">
        <v>167</v>
      </c>
      <c r="B654" s="83">
        <v>22</v>
      </c>
      <c r="C654" s="84">
        <v>834.70385643999998</v>
      </c>
      <c r="D654" s="84">
        <v>821.19248605999996</v>
      </c>
      <c r="E654" s="84">
        <v>166.74173759999999</v>
      </c>
      <c r="F654" s="84">
        <v>166.74173759999999</v>
      </c>
    </row>
    <row r="655" spans="1:6" ht="12.75" customHeight="1" x14ac:dyDescent="0.2">
      <c r="A655" s="83" t="s">
        <v>167</v>
      </c>
      <c r="B655" s="83">
        <v>23</v>
      </c>
      <c r="C655" s="84">
        <v>837.38986770999998</v>
      </c>
      <c r="D655" s="84">
        <v>824.16374814999995</v>
      </c>
      <c r="E655" s="84">
        <v>167.34504731000001</v>
      </c>
      <c r="F655" s="84">
        <v>167.34504731000001</v>
      </c>
    </row>
    <row r="656" spans="1:6" ht="12.75" customHeight="1" x14ac:dyDescent="0.2">
      <c r="A656" s="83" t="s">
        <v>167</v>
      </c>
      <c r="B656" s="83">
        <v>24</v>
      </c>
      <c r="C656" s="84">
        <v>857.58352666999997</v>
      </c>
      <c r="D656" s="84">
        <v>848.78768099000001</v>
      </c>
      <c r="E656" s="84">
        <v>172.34489499</v>
      </c>
      <c r="F656" s="84">
        <v>172.34489499</v>
      </c>
    </row>
    <row r="657" spans="1:6" ht="12.75" customHeight="1" x14ac:dyDescent="0.2">
      <c r="A657" s="83" t="s">
        <v>168</v>
      </c>
      <c r="B657" s="83">
        <v>1</v>
      </c>
      <c r="C657" s="84">
        <v>903.43636076999996</v>
      </c>
      <c r="D657" s="84">
        <v>891.02884556000004</v>
      </c>
      <c r="E657" s="84">
        <v>180.92189162</v>
      </c>
      <c r="F657" s="84">
        <v>180.92189162</v>
      </c>
    </row>
    <row r="658" spans="1:6" ht="12.75" customHeight="1" x14ac:dyDescent="0.2">
      <c r="A658" s="83" t="s">
        <v>168</v>
      </c>
      <c r="B658" s="83">
        <v>2</v>
      </c>
      <c r="C658" s="84">
        <v>918.05502264999996</v>
      </c>
      <c r="D658" s="84">
        <v>906.17794708999998</v>
      </c>
      <c r="E658" s="84">
        <v>183.99789092</v>
      </c>
      <c r="F658" s="84">
        <v>183.99789092</v>
      </c>
    </row>
    <row r="659" spans="1:6" ht="12.75" customHeight="1" x14ac:dyDescent="0.2">
      <c r="A659" s="83" t="s">
        <v>168</v>
      </c>
      <c r="B659" s="83">
        <v>3</v>
      </c>
      <c r="C659" s="84">
        <v>948.27742755999998</v>
      </c>
      <c r="D659" s="84">
        <v>935.77130026999998</v>
      </c>
      <c r="E659" s="84">
        <v>190.00677095</v>
      </c>
      <c r="F659" s="84">
        <v>190.00677095</v>
      </c>
    </row>
    <row r="660" spans="1:6" ht="12.75" customHeight="1" x14ac:dyDescent="0.2">
      <c r="A660" s="83" t="s">
        <v>168</v>
      </c>
      <c r="B660" s="83">
        <v>4</v>
      </c>
      <c r="C660" s="84">
        <v>947.59437928</v>
      </c>
      <c r="D660" s="84">
        <v>934.89948861000005</v>
      </c>
      <c r="E660" s="84">
        <v>189.82975106999999</v>
      </c>
      <c r="F660" s="84">
        <v>189.82975106999999</v>
      </c>
    </row>
    <row r="661" spans="1:6" ht="12.75" customHeight="1" x14ac:dyDescent="0.2">
      <c r="A661" s="83" t="s">
        <v>168</v>
      </c>
      <c r="B661" s="83">
        <v>5</v>
      </c>
      <c r="C661" s="84">
        <v>942.47632520000002</v>
      </c>
      <c r="D661" s="84">
        <v>930.20274620999999</v>
      </c>
      <c r="E661" s="84">
        <v>188.87608552</v>
      </c>
      <c r="F661" s="84">
        <v>188.87608552</v>
      </c>
    </row>
    <row r="662" spans="1:6" ht="12.75" customHeight="1" x14ac:dyDescent="0.2">
      <c r="A662" s="83" t="s">
        <v>168</v>
      </c>
      <c r="B662" s="83">
        <v>6</v>
      </c>
      <c r="C662" s="84">
        <v>929.15513607000003</v>
      </c>
      <c r="D662" s="84">
        <v>916.69577981999998</v>
      </c>
      <c r="E662" s="84">
        <v>186.13351896</v>
      </c>
      <c r="F662" s="84">
        <v>186.13351896</v>
      </c>
    </row>
    <row r="663" spans="1:6" ht="12.75" customHeight="1" x14ac:dyDescent="0.2">
      <c r="A663" s="83" t="s">
        <v>168</v>
      </c>
      <c r="B663" s="83">
        <v>7</v>
      </c>
      <c r="C663" s="84">
        <v>895.73461922000001</v>
      </c>
      <c r="D663" s="84">
        <v>887.28645790999997</v>
      </c>
      <c r="E663" s="84">
        <v>180.16200617000001</v>
      </c>
      <c r="F663" s="84">
        <v>180.16200617000001</v>
      </c>
    </row>
    <row r="664" spans="1:6" ht="12.75" customHeight="1" x14ac:dyDescent="0.2">
      <c r="A664" s="83" t="s">
        <v>168</v>
      </c>
      <c r="B664" s="83">
        <v>8</v>
      </c>
      <c r="C664" s="84">
        <v>907.23573081999996</v>
      </c>
      <c r="D664" s="84">
        <v>896.78870226000004</v>
      </c>
      <c r="E664" s="84">
        <v>182.09142072</v>
      </c>
      <c r="F664" s="84">
        <v>182.09142072</v>
      </c>
    </row>
    <row r="665" spans="1:6" ht="12.75" customHeight="1" x14ac:dyDescent="0.2">
      <c r="A665" s="83" t="s">
        <v>168</v>
      </c>
      <c r="B665" s="83">
        <v>9</v>
      </c>
      <c r="C665" s="84">
        <v>871.69421895999994</v>
      </c>
      <c r="D665" s="84">
        <v>863.88548327000001</v>
      </c>
      <c r="E665" s="84">
        <v>175.41047807000001</v>
      </c>
      <c r="F665" s="84">
        <v>175.41047807000001</v>
      </c>
    </row>
    <row r="666" spans="1:6" ht="12.75" customHeight="1" x14ac:dyDescent="0.2">
      <c r="A666" s="83" t="s">
        <v>168</v>
      </c>
      <c r="B666" s="83">
        <v>10</v>
      </c>
      <c r="C666" s="84">
        <v>857.54620697999997</v>
      </c>
      <c r="D666" s="84">
        <v>850.84250685999996</v>
      </c>
      <c r="E666" s="84">
        <v>172.76212389</v>
      </c>
      <c r="F666" s="84">
        <v>172.76212389</v>
      </c>
    </row>
    <row r="667" spans="1:6" ht="12.75" customHeight="1" x14ac:dyDescent="0.2">
      <c r="A667" s="83" t="s">
        <v>168</v>
      </c>
      <c r="B667" s="83">
        <v>11</v>
      </c>
      <c r="C667" s="84">
        <v>828.23778061999997</v>
      </c>
      <c r="D667" s="84">
        <v>815.26693248000004</v>
      </c>
      <c r="E667" s="84">
        <v>165.53856402</v>
      </c>
      <c r="F667" s="84">
        <v>165.53856402</v>
      </c>
    </row>
    <row r="668" spans="1:6" ht="12.75" customHeight="1" x14ac:dyDescent="0.2">
      <c r="A668" s="83" t="s">
        <v>168</v>
      </c>
      <c r="B668" s="83">
        <v>12</v>
      </c>
      <c r="C668" s="84">
        <v>814.56321806000005</v>
      </c>
      <c r="D668" s="84">
        <v>804.11437023999997</v>
      </c>
      <c r="E668" s="84">
        <v>163.27405522999999</v>
      </c>
      <c r="F668" s="84">
        <v>163.27405522999999</v>
      </c>
    </row>
    <row r="669" spans="1:6" ht="12.75" customHeight="1" x14ac:dyDescent="0.2">
      <c r="A669" s="83" t="s">
        <v>168</v>
      </c>
      <c r="B669" s="83">
        <v>13</v>
      </c>
      <c r="C669" s="84">
        <v>804.67253588999995</v>
      </c>
      <c r="D669" s="84">
        <v>793.01273672000002</v>
      </c>
      <c r="E669" s="84">
        <v>161.01988742</v>
      </c>
      <c r="F669" s="84">
        <v>161.01988742</v>
      </c>
    </row>
    <row r="670" spans="1:6" ht="12.75" customHeight="1" x14ac:dyDescent="0.2">
      <c r="A670" s="83" t="s">
        <v>168</v>
      </c>
      <c r="B670" s="83">
        <v>14</v>
      </c>
      <c r="C670" s="84">
        <v>821.13536359</v>
      </c>
      <c r="D670" s="84">
        <v>807.80830704000005</v>
      </c>
      <c r="E670" s="84">
        <v>164.02410280999999</v>
      </c>
      <c r="F670" s="84">
        <v>164.02410280999999</v>
      </c>
    </row>
    <row r="671" spans="1:6" ht="12.75" customHeight="1" x14ac:dyDescent="0.2">
      <c r="A671" s="83" t="s">
        <v>168</v>
      </c>
      <c r="B671" s="83">
        <v>15</v>
      </c>
      <c r="C671" s="84">
        <v>830.30422049000003</v>
      </c>
      <c r="D671" s="84">
        <v>816.00330916999997</v>
      </c>
      <c r="E671" s="84">
        <v>165.68808405999999</v>
      </c>
      <c r="F671" s="84">
        <v>165.68808405999999</v>
      </c>
    </row>
    <row r="672" spans="1:6" ht="12.75" customHeight="1" x14ac:dyDescent="0.2">
      <c r="A672" s="83" t="s">
        <v>168</v>
      </c>
      <c r="B672" s="83">
        <v>16</v>
      </c>
      <c r="C672" s="84">
        <v>814.22800853000001</v>
      </c>
      <c r="D672" s="84">
        <v>799.69543496999995</v>
      </c>
      <c r="E672" s="84">
        <v>162.37679793999999</v>
      </c>
      <c r="F672" s="84">
        <v>162.37679793999999</v>
      </c>
    </row>
    <row r="673" spans="1:6" ht="12.75" customHeight="1" x14ac:dyDescent="0.2">
      <c r="A673" s="83" t="s">
        <v>168</v>
      </c>
      <c r="B673" s="83">
        <v>17</v>
      </c>
      <c r="C673" s="84">
        <v>817.20271113000001</v>
      </c>
      <c r="D673" s="84">
        <v>802.40193813999997</v>
      </c>
      <c r="E673" s="84">
        <v>162.9263488</v>
      </c>
      <c r="F673" s="84">
        <v>162.9263488</v>
      </c>
    </row>
    <row r="674" spans="1:6" ht="12.75" customHeight="1" x14ac:dyDescent="0.2">
      <c r="A674" s="83" t="s">
        <v>168</v>
      </c>
      <c r="B674" s="83">
        <v>18</v>
      </c>
      <c r="C674" s="84">
        <v>829.91413451000005</v>
      </c>
      <c r="D674" s="84">
        <v>815.91381833000003</v>
      </c>
      <c r="E674" s="84">
        <v>165.66991308999999</v>
      </c>
      <c r="F674" s="84">
        <v>165.66991308999999</v>
      </c>
    </row>
    <row r="675" spans="1:6" ht="12.75" customHeight="1" x14ac:dyDescent="0.2">
      <c r="A675" s="83" t="s">
        <v>168</v>
      </c>
      <c r="B675" s="83">
        <v>19</v>
      </c>
      <c r="C675" s="84">
        <v>811.71765813000002</v>
      </c>
      <c r="D675" s="84">
        <v>796.94797397000002</v>
      </c>
      <c r="E675" s="84">
        <v>161.81893065</v>
      </c>
      <c r="F675" s="84">
        <v>161.81893065</v>
      </c>
    </row>
    <row r="676" spans="1:6" ht="12.75" customHeight="1" x14ac:dyDescent="0.2">
      <c r="A676" s="83" t="s">
        <v>168</v>
      </c>
      <c r="B676" s="83">
        <v>20</v>
      </c>
      <c r="C676" s="84">
        <v>807.76124040000002</v>
      </c>
      <c r="D676" s="84">
        <v>792.65551998000001</v>
      </c>
      <c r="E676" s="84">
        <v>160.94735517000001</v>
      </c>
      <c r="F676" s="84">
        <v>160.94735517000001</v>
      </c>
    </row>
    <row r="677" spans="1:6" ht="12.75" customHeight="1" x14ac:dyDescent="0.2">
      <c r="A677" s="83" t="s">
        <v>168</v>
      </c>
      <c r="B677" s="83">
        <v>21</v>
      </c>
      <c r="C677" s="84">
        <v>809.75104939000005</v>
      </c>
      <c r="D677" s="84">
        <v>795.88504515</v>
      </c>
      <c r="E677" s="84">
        <v>161.60310476999999</v>
      </c>
      <c r="F677" s="84">
        <v>161.60310476999999</v>
      </c>
    </row>
    <row r="678" spans="1:6" ht="12.75" customHeight="1" x14ac:dyDescent="0.2">
      <c r="A678" s="83" t="s">
        <v>168</v>
      </c>
      <c r="B678" s="83">
        <v>22</v>
      </c>
      <c r="C678" s="84">
        <v>812.06845589</v>
      </c>
      <c r="D678" s="84">
        <v>798.20921578000002</v>
      </c>
      <c r="E678" s="84">
        <v>162.07502366</v>
      </c>
      <c r="F678" s="84">
        <v>162.07502366</v>
      </c>
    </row>
    <row r="679" spans="1:6" ht="12.75" customHeight="1" x14ac:dyDescent="0.2">
      <c r="A679" s="83" t="s">
        <v>168</v>
      </c>
      <c r="B679" s="83">
        <v>23</v>
      </c>
      <c r="C679" s="84">
        <v>823.28173132999996</v>
      </c>
      <c r="D679" s="84">
        <v>809.66613106</v>
      </c>
      <c r="E679" s="84">
        <v>164.40133082</v>
      </c>
      <c r="F679" s="84">
        <v>164.40133082</v>
      </c>
    </row>
    <row r="680" spans="1:6" ht="12.75" customHeight="1" x14ac:dyDescent="0.2">
      <c r="A680" s="83" t="s">
        <v>168</v>
      </c>
      <c r="B680" s="83">
        <v>24</v>
      </c>
      <c r="C680" s="84">
        <v>846.17887346999998</v>
      </c>
      <c r="D680" s="84">
        <v>833.04569015000004</v>
      </c>
      <c r="E680" s="84">
        <v>169.14851053000001</v>
      </c>
      <c r="F680" s="84">
        <v>169.14851053000001</v>
      </c>
    </row>
    <row r="681" spans="1:6" ht="12.75" customHeight="1" x14ac:dyDescent="0.2">
      <c r="A681" s="83" t="s">
        <v>169</v>
      </c>
      <c r="B681" s="83">
        <v>1</v>
      </c>
      <c r="C681" s="84">
        <v>929.11175743000001</v>
      </c>
      <c r="D681" s="84">
        <v>912.21819575999996</v>
      </c>
      <c r="E681" s="84">
        <v>185.22435314000001</v>
      </c>
      <c r="F681" s="84">
        <v>185.22435314000001</v>
      </c>
    </row>
    <row r="682" spans="1:6" ht="12.75" customHeight="1" x14ac:dyDescent="0.2">
      <c r="A682" s="83" t="s">
        <v>169</v>
      </c>
      <c r="B682" s="83">
        <v>2</v>
      </c>
      <c r="C682" s="84">
        <v>953.06510541</v>
      </c>
      <c r="D682" s="84">
        <v>934.91535212999997</v>
      </c>
      <c r="E682" s="84">
        <v>189.83297213</v>
      </c>
      <c r="F682" s="84">
        <v>189.83297213</v>
      </c>
    </row>
    <row r="683" spans="1:6" ht="12.75" customHeight="1" x14ac:dyDescent="0.2">
      <c r="A683" s="83" t="s">
        <v>169</v>
      </c>
      <c r="B683" s="83">
        <v>3</v>
      </c>
      <c r="C683" s="84">
        <v>991.28503004000004</v>
      </c>
      <c r="D683" s="84">
        <v>975.36486452999998</v>
      </c>
      <c r="E683" s="84">
        <v>198.04617683000001</v>
      </c>
      <c r="F683" s="84">
        <v>198.04617683000001</v>
      </c>
    </row>
    <row r="684" spans="1:6" ht="12.75" customHeight="1" x14ac:dyDescent="0.2">
      <c r="A684" s="83" t="s">
        <v>169</v>
      </c>
      <c r="B684" s="83">
        <v>4</v>
      </c>
      <c r="C684" s="84">
        <v>969.87213186999998</v>
      </c>
      <c r="D684" s="84">
        <v>959.72317658999998</v>
      </c>
      <c r="E684" s="84">
        <v>194.87015869999999</v>
      </c>
      <c r="F684" s="84">
        <v>194.87015869999999</v>
      </c>
    </row>
    <row r="685" spans="1:6" ht="12.75" customHeight="1" x14ac:dyDescent="0.2">
      <c r="A685" s="83" t="s">
        <v>169</v>
      </c>
      <c r="B685" s="83">
        <v>5</v>
      </c>
      <c r="C685" s="84">
        <v>959.27402717999996</v>
      </c>
      <c r="D685" s="84">
        <v>949.80310125999995</v>
      </c>
      <c r="E685" s="84">
        <v>192.85590427</v>
      </c>
      <c r="F685" s="84">
        <v>192.85590427</v>
      </c>
    </row>
    <row r="686" spans="1:6" ht="12.75" customHeight="1" x14ac:dyDescent="0.2">
      <c r="A686" s="83" t="s">
        <v>169</v>
      </c>
      <c r="B686" s="83">
        <v>6</v>
      </c>
      <c r="C686" s="84">
        <v>955.91527769000004</v>
      </c>
      <c r="D686" s="84">
        <v>946.75520603999996</v>
      </c>
      <c r="E686" s="84">
        <v>192.23703433</v>
      </c>
      <c r="F686" s="84">
        <v>192.23703433</v>
      </c>
    </row>
    <row r="687" spans="1:6" ht="12.75" customHeight="1" x14ac:dyDescent="0.2">
      <c r="A687" s="83" t="s">
        <v>169</v>
      </c>
      <c r="B687" s="83">
        <v>7</v>
      </c>
      <c r="C687" s="84">
        <v>934.80405608000001</v>
      </c>
      <c r="D687" s="84">
        <v>920.09618563000004</v>
      </c>
      <c r="E687" s="84">
        <v>186.82396557999999</v>
      </c>
      <c r="F687" s="84">
        <v>186.82396557999999</v>
      </c>
    </row>
    <row r="688" spans="1:6" ht="12.75" customHeight="1" x14ac:dyDescent="0.2">
      <c r="A688" s="83" t="s">
        <v>169</v>
      </c>
      <c r="B688" s="83">
        <v>8</v>
      </c>
      <c r="C688" s="84">
        <v>909.81746041999997</v>
      </c>
      <c r="D688" s="84">
        <v>901.90549814999997</v>
      </c>
      <c r="E688" s="84">
        <v>183.13037743000001</v>
      </c>
      <c r="F688" s="84">
        <v>183.13037743000001</v>
      </c>
    </row>
    <row r="689" spans="1:6" ht="12.75" customHeight="1" x14ac:dyDescent="0.2">
      <c r="A689" s="83" t="s">
        <v>169</v>
      </c>
      <c r="B689" s="83">
        <v>9</v>
      </c>
      <c r="C689" s="84">
        <v>897.50859651999997</v>
      </c>
      <c r="D689" s="84">
        <v>885.18755271999999</v>
      </c>
      <c r="E689" s="84">
        <v>179.73582704</v>
      </c>
      <c r="F689" s="84">
        <v>179.73582704</v>
      </c>
    </row>
    <row r="690" spans="1:6" ht="12.75" customHeight="1" x14ac:dyDescent="0.2">
      <c r="A690" s="83" t="s">
        <v>169</v>
      </c>
      <c r="B690" s="83">
        <v>10</v>
      </c>
      <c r="C690" s="84">
        <v>881.06662526000002</v>
      </c>
      <c r="D690" s="84">
        <v>868.83871137999995</v>
      </c>
      <c r="E690" s="84">
        <v>176.41622261000001</v>
      </c>
      <c r="F690" s="84">
        <v>176.41622261000001</v>
      </c>
    </row>
    <row r="691" spans="1:6" ht="12.75" customHeight="1" x14ac:dyDescent="0.2">
      <c r="A691" s="83" t="s">
        <v>169</v>
      </c>
      <c r="B691" s="83">
        <v>11</v>
      </c>
      <c r="C691" s="84">
        <v>840.11628484000005</v>
      </c>
      <c r="D691" s="84">
        <v>835.24122727999998</v>
      </c>
      <c r="E691" s="84">
        <v>169.59431061000001</v>
      </c>
      <c r="F691" s="84">
        <v>169.59431061000001</v>
      </c>
    </row>
    <row r="692" spans="1:6" ht="12.75" customHeight="1" x14ac:dyDescent="0.2">
      <c r="A692" s="83" t="s">
        <v>169</v>
      </c>
      <c r="B692" s="83">
        <v>12</v>
      </c>
      <c r="C692" s="84">
        <v>834.22876675999998</v>
      </c>
      <c r="D692" s="84">
        <v>820.73978383999997</v>
      </c>
      <c r="E692" s="84">
        <v>166.64981718000001</v>
      </c>
      <c r="F692" s="84">
        <v>166.64981718000001</v>
      </c>
    </row>
    <row r="693" spans="1:6" ht="12.75" customHeight="1" x14ac:dyDescent="0.2">
      <c r="A693" s="83" t="s">
        <v>169</v>
      </c>
      <c r="B693" s="83">
        <v>13</v>
      </c>
      <c r="C693" s="84">
        <v>824.48145310999996</v>
      </c>
      <c r="D693" s="84">
        <v>816.48357080000005</v>
      </c>
      <c r="E693" s="84">
        <v>165.78560035999999</v>
      </c>
      <c r="F693" s="84">
        <v>165.78560035999999</v>
      </c>
    </row>
    <row r="694" spans="1:6" ht="12.75" customHeight="1" x14ac:dyDescent="0.2">
      <c r="A694" s="83" t="s">
        <v>169</v>
      </c>
      <c r="B694" s="83">
        <v>14</v>
      </c>
      <c r="C694" s="84">
        <v>834.16826153</v>
      </c>
      <c r="D694" s="84">
        <v>822.12351808000005</v>
      </c>
      <c r="E694" s="84">
        <v>166.93078206999999</v>
      </c>
      <c r="F694" s="84">
        <v>166.93078206999999</v>
      </c>
    </row>
    <row r="695" spans="1:6" ht="12.75" customHeight="1" x14ac:dyDescent="0.2">
      <c r="A695" s="83" t="s">
        <v>169</v>
      </c>
      <c r="B695" s="83">
        <v>15</v>
      </c>
      <c r="C695" s="84">
        <v>834.75343263000002</v>
      </c>
      <c r="D695" s="84">
        <v>826.80352554000001</v>
      </c>
      <c r="E695" s="84">
        <v>167.88104962</v>
      </c>
      <c r="F695" s="84">
        <v>167.88104962</v>
      </c>
    </row>
    <row r="696" spans="1:6" ht="12.75" customHeight="1" x14ac:dyDescent="0.2">
      <c r="A696" s="83" t="s">
        <v>169</v>
      </c>
      <c r="B696" s="83">
        <v>16</v>
      </c>
      <c r="C696" s="84">
        <v>826.78844470000001</v>
      </c>
      <c r="D696" s="84">
        <v>813.451144</v>
      </c>
      <c r="E696" s="84">
        <v>165.16987126000001</v>
      </c>
      <c r="F696" s="84">
        <v>165.16987126000001</v>
      </c>
    </row>
    <row r="697" spans="1:6" ht="12.75" customHeight="1" x14ac:dyDescent="0.2">
      <c r="A697" s="83" t="s">
        <v>169</v>
      </c>
      <c r="B697" s="83">
        <v>17</v>
      </c>
      <c r="C697" s="84">
        <v>837.10501815999999</v>
      </c>
      <c r="D697" s="84">
        <v>823.57732195000006</v>
      </c>
      <c r="E697" s="84">
        <v>167.22597447000001</v>
      </c>
      <c r="F697" s="84">
        <v>167.22597447000001</v>
      </c>
    </row>
    <row r="698" spans="1:6" ht="12.75" customHeight="1" x14ac:dyDescent="0.2">
      <c r="A698" s="83" t="s">
        <v>169</v>
      </c>
      <c r="B698" s="83">
        <v>18</v>
      </c>
      <c r="C698" s="84">
        <v>837.80830498</v>
      </c>
      <c r="D698" s="84">
        <v>824.00772379</v>
      </c>
      <c r="E698" s="84">
        <v>167.31336683000001</v>
      </c>
      <c r="F698" s="84">
        <v>167.31336683000001</v>
      </c>
    </row>
    <row r="699" spans="1:6" ht="12.75" customHeight="1" x14ac:dyDescent="0.2">
      <c r="A699" s="83" t="s">
        <v>169</v>
      </c>
      <c r="B699" s="83">
        <v>19</v>
      </c>
      <c r="C699" s="84">
        <v>828.05955028999995</v>
      </c>
      <c r="D699" s="84">
        <v>822.26568483999995</v>
      </c>
      <c r="E699" s="84">
        <v>166.95964878999999</v>
      </c>
      <c r="F699" s="84">
        <v>166.95964878999999</v>
      </c>
    </row>
    <row r="700" spans="1:6" ht="12.75" customHeight="1" x14ac:dyDescent="0.2">
      <c r="A700" s="83" t="s">
        <v>169</v>
      </c>
      <c r="B700" s="83">
        <v>20</v>
      </c>
      <c r="C700" s="84">
        <v>814.94220152000003</v>
      </c>
      <c r="D700" s="84">
        <v>805.02414808000003</v>
      </c>
      <c r="E700" s="84">
        <v>163.45878407000001</v>
      </c>
      <c r="F700" s="84">
        <v>163.45878407000001</v>
      </c>
    </row>
    <row r="701" spans="1:6" ht="12.75" customHeight="1" x14ac:dyDescent="0.2">
      <c r="A701" s="83" t="s">
        <v>169</v>
      </c>
      <c r="B701" s="83">
        <v>21</v>
      </c>
      <c r="C701" s="84">
        <v>800.59090058000004</v>
      </c>
      <c r="D701" s="84">
        <v>793.85355705999996</v>
      </c>
      <c r="E701" s="84">
        <v>161.19061456</v>
      </c>
      <c r="F701" s="84">
        <v>161.19061456</v>
      </c>
    </row>
    <row r="702" spans="1:6" ht="12.75" customHeight="1" x14ac:dyDescent="0.2">
      <c r="A702" s="83" t="s">
        <v>169</v>
      </c>
      <c r="B702" s="83">
        <v>22</v>
      </c>
      <c r="C702" s="84">
        <v>806.32421469999997</v>
      </c>
      <c r="D702" s="84">
        <v>797.70685715000002</v>
      </c>
      <c r="E702" s="84">
        <v>161.97302059</v>
      </c>
      <c r="F702" s="84">
        <v>161.97302059</v>
      </c>
    </row>
    <row r="703" spans="1:6" ht="12.75" customHeight="1" x14ac:dyDescent="0.2">
      <c r="A703" s="83" t="s">
        <v>169</v>
      </c>
      <c r="B703" s="83">
        <v>23</v>
      </c>
      <c r="C703" s="84">
        <v>772.51865958999997</v>
      </c>
      <c r="D703" s="84">
        <v>762.77840173000004</v>
      </c>
      <c r="E703" s="84">
        <v>154.88085713000001</v>
      </c>
      <c r="F703" s="84">
        <v>154.88085713000001</v>
      </c>
    </row>
    <row r="704" spans="1:6" ht="12.75" customHeight="1" x14ac:dyDescent="0.2">
      <c r="A704" s="83" t="s">
        <v>169</v>
      </c>
      <c r="B704" s="83">
        <v>24</v>
      </c>
      <c r="C704" s="84">
        <v>788.12157459000002</v>
      </c>
      <c r="D704" s="84">
        <v>777.30008982000004</v>
      </c>
      <c r="E704" s="84">
        <v>157.82946118999999</v>
      </c>
      <c r="F704" s="84">
        <v>157.82946118999999</v>
      </c>
    </row>
    <row r="705" spans="1:6" ht="12.75" customHeight="1" x14ac:dyDescent="0.2">
      <c r="A705" s="83" t="s">
        <v>170</v>
      </c>
      <c r="B705" s="83">
        <v>1</v>
      </c>
      <c r="C705" s="84">
        <v>863.19176111000002</v>
      </c>
      <c r="D705" s="84">
        <v>858.15613238000003</v>
      </c>
      <c r="E705" s="84">
        <v>174.24714312</v>
      </c>
      <c r="F705" s="84">
        <v>174.24714312</v>
      </c>
    </row>
    <row r="706" spans="1:6" ht="12.75" customHeight="1" x14ac:dyDescent="0.2">
      <c r="A706" s="83" t="s">
        <v>170</v>
      </c>
      <c r="B706" s="83">
        <v>2</v>
      </c>
      <c r="C706" s="84">
        <v>874.83710014999997</v>
      </c>
      <c r="D706" s="84">
        <v>860.77550174999999</v>
      </c>
      <c r="E706" s="84">
        <v>174.77900160999999</v>
      </c>
      <c r="F706" s="84">
        <v>174.77900160999999</v>
      </c>
    </row>
    <row r="707" spans="1:6" ht="12.75" customHeight="1" x14ac:dyDescent="0.2">
      <c r="A707" s="83" t="s">
        <v>170</v>
      </c>
      <c r="B707" s="83">
        <v>3</v>
      </c>
      <c r="C707" s="84">
        <v>906.81398659000001</v>
      </c>
      <c r="D707" s="84">
        <v>891.70500590999995</v>
      </c>
      <c r="E707" s="84">
        <v>181.05918482999999</v>
      </c>
      <c r="F707" s="84">
        <v>181.05918482999999</v>
      </c>
    </row>
    <row r="708" spans="1:6" ht="12.75" customHeight="1" x14ac:dyDescent="0.2">
      <c r="A708" s="83" t="s">
        <v>170</v>
      </c>
      <c r="B708" s="83">
        <v>4</v>
      </c>
      <c r="C708" s="84">
        <v>909.24284399999999</v>
      </c>
      <c r="D708" s="84">
        <v>895.18010847000005</v>
      </c>
      <c r="E708" s="84">
        <v>181.76479849</v>
      </c>
      <c r="F708" s="84">
        <v>181.76479849</v>
      </c>
    </row>
    <row r="709" spans="1:6" ht="12.75" customHeight="1" x14ac:dyDescent="0.2">
      <c r="A709" s="83" t="s">
        <v>170</v>
      </c>
      <c r="B709" s="83">
        <v>5</v>
      </c>
      <c r="C709" s="84">
        <v>894.61801452999998</v>
      </c>
      <c r="D709" s="84">
        <v>883.62802198999998</v>
      </c>
      <c r="E709" s="84">
        <v>179.41916698</v>
      </c>
      <c r="F709" s="84">
        <v>179.41916698</v>
      </c>
    </row>
    <row r="710" spans="1:6" ht="12.75" customHeight="1" x14ac:dyDescent="0.2">
      <c r="A710" s="83" t="s">
        <v>170</v>
      </c>
      <c r="B710" s="83">
        <v>6</v>
      </c>
      <c r="C710" s="84">
        <v>895.71284589000004</v>
      </c>
      <c r="D710" s="84">
        <v>883.29325406999999</v>
      </c>
      <c r="E710" s="84">
        <v>179.35119291999999</v>
      </c>
      <c r="F710" s="84">
        <v>179.35119291999999</v>
      </c>
    </row>
    <row r="711" spans="1:6" ht="12.75" customHeight="1" x14ac:dyDescent="0.2">
      <c r="A711" s="83" t="s">
        <v>170</v>
      </c>
      <c r="B711" s="83">
        <v>7</v>
      </c>
      <c r="C711" s="84">
        <v>867.99937116000001</v>
      </c>
      <c r="D711" s="84">
        <v>855.90426359000003</v>
      </c>
      <c r="E711" s="84">
        <v>173.78990499</v>
      </c>
      <c r="F711" s="84">
        <v>173.78990499</v>
      </c>
    </row>
    <row r="712" spans="1:6" ht="12.75" customHeight="1" x14ac:dyDescent="0.2">
      <c r="A712" s="83" t="s">
        <v>170</v>
      </c>
      <c r="B712" s="83">
        <v>8</v>
      </c>
      <c r="C712" s="84">
        <v>852.71044036000001</v>
      </c>
      <c r="D712" s="84">
        <v>840.8671329</v>
      </c>
      <c r="E712" s="84">
        <v>170.73664117999999</v>
      </c>
      <c r="F712" s="84">
        <v>170.73664117999999</v>
      </c>
    </row>
    <row r="713" spans="1:6" ht="12.75" customHeight="1" x14ac:dyDescent="0.2">
      <c r="A713" s="83" t="s">
        <v>170</v>
      </c>
      <c r="B713" s="83">
        <v>9</v>
      </c>
      <c r="C713" s="84">
        <v>840.91607661</v>
      </c>
      <c r="D713" s="84">
        <v>829.23186554999995</v>
      </c>
      <c r="E713" s="84">
        <v>168.37411993000001</v>
      </c>
      <c r="F713" s="84">
        <v>168.37411993000001</v>
      </c>
    </row>
    <row r="714" spans="1:6" ht="12.75" customHeight="1" x14ac:dyDescent="0.2">
      <c r="A714" s="83" t="s">
        <v>170</v>
      </c>
      <c r="B714" s="83">
        <v>10</v>
      </c>
      <c r="C714" s="84">
        <v>823.28486473999999</v>
      </c>
      <c r="D714" s="84">
        <v>816.22190966000005</v>
      </c>
      <c r="E714" s="84">
        <v>165.73247051000001</v>
      </c>
      <c r="F714" s="84">
        <v>165.73247051000001</v>
      </c>
    </row>
    <row r="715" spans="1:6" ht="12.75" customHeight="1" x14ac:dyDescent="0.2">
      <c r="A715" s="83" t="s">
        <v>170</v>
      </c>
      <c r="B715" s="83">
        <v>11</v>
      </c>
      <c r="C715" s="84">
        <v>795.66704981999999</v>
      </c>
      <c r="D715" s="84">
        <v>780.11911735000001</v>
      </c>
      <c r="E715" s="84">
        <v>158.40185994000001</v>
      </c>
      <c r="F715" s="84">
        <v>158.40185994000001</v>
      </c>
    </row>
    <row r="716" spans="1:6" ht="12.75" customHeight="1" x14ac:dyDescent="0.2">
      <c r="A716" s="83" t="s">
        <v>170</v>
      </c>
      <c r="B716" s="83">
        <v>12</v>
      </c>
      <c r="C716" s="84">
        <v>787.08401443000002</v>
      </c>
      <c r="D716" s="84">
        <v>768.71279455000001</v>
      </c>
      <c r="E716" s="84">
        <v>156.0858255</v>
      </c>
      <c r="F716" s="84">
        <v>156.0858255</v>
      </c>
    </row>
    <row r="717" spans="1:6" ht="12.75" customHeight="1" x14ac:dyDescent="0.2">
      <c r="A717" s="83" t="s">
        <v>170</v>
      </c>
      <c r="B717" s="83">
        <v>13</v>
      </c>
      <c r="C717" s="84">
        <v>779.13204615999996</v>
      </c>
      <c r="D717" s="84">
        <v>760.86063483999999</v>
      </c>
      <c r="E717" s="84">
        <v>154.49145781999999</v>
      </c>
      <c r="F717" s="84">
        <v>154.49145781999999</v>
      </c>
    </row>
    <row r="718" spans="1:6" ht="12.75" customHeight="1" x14ac:dyDescent="0.2">
      <c r="A718" s="83" t="s">
        <v>170</v>
      </c>
      <c r="B718" s="83">
        <v>14</v>
      </c>
      <c r="C718" s="84">
        <v>791.38566894999997</v>
      </c>
      <c r="D718" s="84">
        <v>772.13321974999997</v>
      </c>
      <c r="E718" s="84">
        <v>156.78033701999999</v>
      </c>
      <c r="F718" s="84">
        <v>156.78033701999999</v>
      </c>
    </row>
    <row r="719" spans="1:6" ht="12.75" customHeight="1" x14ac:dyDescent="0.2">
      <c r="A719" s="83" t="s">
        <v>170</v>
      </c>
      <c r="B719" s="83">
        <v>15</v>
      </c>
      <c r="C719" s="84">
        <v>802.71413683000003</v>
      </c>
      <c r="D719" s="84">
        <v>783.62945845000002</v>
      </c>
      <c r="E719" s="84">
        <v>159.11462872999999</v>
      </c>
      <c r="F719" s="84">
        <v>159.11462872999999</v>
      </c>
    </row>
    <row r="720" spans="1:6" ht="12.75" customHeight="1" x14ac:dyDescent="0.2">
      <c r="A720" s="83" t="s">
        <v>170</v>
      </c>
      <c r="B720" s="83">
        <v>16</v>
      </c>
      <c r="C720" s="84">
        <v>811.38476864999996</v>
      </c>
      <c r="D720" s="84">
        <v>793.02669473000003</v>
      </c>
      <c r="E720" s="84">
        <v>161.02272156999999</v>
      </c>
      <c r="F720" s="84">
        <v>161.02272156999999</v>
      </c>
    </row>
    <row r="721" spans="1:6" ht="12.75" customHeight="1" x14ac:dyDescent="0.2">
      <c r="A721" s="83" t="s">
        <v>170</v>
      </c>
      <c r="B721" s="83">
        <v>17</v>
      </c>
      <c r="C721" s="84">
        <v>819.10079192000001</v>
      </c>
      <c r="D721" s="84">
        <v>800.50427272000002</v>
      </c>
      <c r="E721" s="84">
        <v>162.54103107</v>
      </c>
      <c r="F721" s="84">
        <v>162.54103107</v>
      </c>
    </row>
    <row r="722" spans="1:6" ht="12.75" customHeight="1" x14ac:dyDescent="0.2">
      <c r="A722" s="83" t="s">
        <v>170</v>
      </c>
      <c r="B722" s="83">
        <v>18</v>
      </c>
      <c r="C722" s="84">
        <v>825.45514017999994</v>
      </c>
      <c r="D722" s="84">
        <v>807.62573086999998</v>
      </c>
      <c r="E722" s="84">
        <v>163.98703103</v>
      </c>
      <c r="F722" s="84">
        <v>163.98703103</v>
      </c>
    </row>
    <row r="723" spans="1:6" ht="12.75" customHeight="1" x14ac:dyDescent="0.2">
      <c r="A723" s="83" t="s">
        <v>170</v>
      </c>
      <c r="B723" s="83">
        <v>19</v>
      </c>
      <c r="C723" s="84">
        <v>825.22570504999999</v>
      </c>
      <c r="D723" s="84">
        <v>807.71171655000001</v>
      </c>
      <c r="E723" s="84">
        <v>164.00449028</v>
      </c>
      <c r="F723" s="84">
        <v>164.00449028</v>
      </c>
    </row>
    <row r="724" spans="1:6" ht="12.75" customHeight="1" x14ac:dyDescent="0.2">
      <c r="A724" s="83" t="s">
        <v>170</v>
      </c>
      <c r="B724" s="83">
        <v>20</v>
      </c>
      <c r="C724" s="84">
        <v>818.96409745999995</v>
      </c>
      <c r="D724" s="84">
        <v>801.87903043999995</v>
      </c>
      <c r="E724" s="84">
        <v>162.82017328000001</v>
      </c>
      <c r="F724" s="84">
        <v>162.82017328000001</v>
      </c>
    </row>
    <row r="725" spans="1:6" ht="12.75" customHeight="1" x14ac:dyDescent="0.2">
      <c r="A725" s="83" t="s">
        <v>170</v>
      </c>
      <c r="B725" s="83">
        <v>21</v>
      </c>
      <c r="C725" s="84">
        <v>823.53696220999996</v>
      </c>
      <c r="D725" s="84">
        <v>805.24136210999995</v>
      </c>
      <c r="E725" s="84">
        <v>163.50288900999999</v>
      </c>
      <c r="F725" s="84">
        <v>163.50288900999999</v>
      </c>
    </row>
    <row r="726" spans="1:6" ht="12.75" customHeight="1" x14ac:dyDescent="0.2">
      <c r="A726" s="83" t="s">
        <v>170</v>
      </c>
      <c r="B726" s="83">
        <v>22</v>
      </c>
      <c r="C726" s="84">
        <v>834.38904252999998</v>
      </c>
      <c r="D726" s="84">
        <v>815.70227508999994</v>
      </c>
      <c r="E726" s="84">
        <v>165.62695959999999</v>
      </c>
      <c r="F726" s="84">
        <v>165.62695959999999</v>
      </c>
    </row>
    <row r="727" spans="1:6" ht="12.75" customHeight="1" x14ac:dyDescent="0.2">
      <c r="A727" s="83" t="s">
        <v>170</v>
      </c>
      <c r="B727" s="83">
        <v>23</v>
      </c>
      <c r="C727" s="84">
        <v>831.17863914999998</v>
      </c>
      <c r="D727" s="84">
        <v>812.79950220000001</v>
      </c>
      <c r="E727" s="84">
        <v>165.03755649999999</v>
      </c>
      <c r="F727" s="84">
        <v>165.03755649999999</v>
      </c>
    </row>
    <row r="728" spans="1:6" ht="12.75" customHeight="1" x14ac:dyDescent="0.2">
      <c r="A728" s="83" t="s">
        <v>170</v>
      </c>
      <c r="B728" s="83">
        <v>24</v>
      </c>
      <c r="C728" s="84">
        <v>860.90718889000004</v>
      </c>
      <c r="D728" s="84">
        <v>842.22008036</v>
      </c>
      <c r="E728" s="84">
        <v>171.01135486000001</v>
      </c>
      <c r="F728" s="84">
        <v>171.01135486000001</v>
      </c>
    </row>
    <row r="729" spans="1:6" ht="12.75" customHeight="1" x14ac:dyDescent="0.2">
      <c r="A729" s="83" t="s">
        <v>171</v>
      </c>
      <c r="B729" s="83">
        <v>1</v>
      </c>
      <c r="C729" s="84">
        <v>909.18986179000001</v>
      </c>
      <c r="D729" s="84">
        <v>889.80855947999999</v>
      </c>
      <c r="E729" s="84">
        <v>180.6741146</v>
      </c>
      <c r="F729" s="84">
        <v>180.6741146</v>
      </c>
    </row>
    <row r="730" spans="1:6" ht="12.75" customHeight="1" x14ac:dyDescent="0.2">
      <c r="A730" s="83" t="s">
        <v>171</v>
      </c>
      <c r="B730" s="83">
        <v>2</v>
      </c>
      <c r="C730" s="84">
        <v>904.06288127000005</v>
      </c>
      <c r="D730" s="84">
        <v>884.73320790000002</v>
      </c>
      <c r="E730" s="84">
        <v>179.6435731</v>
      </c>
      <c r="F730" s="84">
        <v>179.6435731</v>
      </c>
    </row>
    <row r="731" spans="1:6" ht="12.75" customHeight="1" x14ac:dyDescent="0.2">
      <c r="A731" s="83" t="s">
        <v>171</v>
      </c>
      <c r="B731" s="83">
        <v>3</v>
      </c>
      <c r="C731" s="84">
        <v>942.84556531999999</v>
      </c>
      <c r="D731" s="84">
        <v>925.32544398000005</v>
      </c>
      <c r="E731" s="84">
        <v>187.88575759</v>
      </c>
      <c r="F731" s="84">
        <v>187.88575759</v>
      </c>
    </row>
    <row r="732" spans="1:6" ht="12.75" customHeight="1" x14ac:dyDescent="0.2">
      <c r="A732" s="83" t="s">
        <v>171</v>
      </c>
      <c r="B732" s="83">
        <v>4</v>
      </c>
      <c r="C732" s="84">
        <v>945.99428358</v>
      </c>
      <c r="D732" s="84">
        <v>928.37812168000005</v>
      </c>
      <c r="E732" s="84">
        <v>188.50559860999999</v>
      </c>
      <c r="F732" s="84">
        <v>188.50559860999999</v>
      </c>
    </row>
    <row r="733" spans="1:6" ht="12.75" customHeight="1" x14ac:dyDescent="0.2">
      <c r="A733" s="83" t="s">
        <v>171</v>
      </c>
      <c r="B733" s="83">
        <v>5</v>
      </c>
      <c r="C733" s="84">
        <v>921.83293512</v>
      </c>
      <c r="D733" s="84">
        <v>906.28520519999995</v>
      </c>
      <c r="E733" s="84">
        <v>184.01966949000001</v>
      </c>
      <c r="F733" s="84">
        <v>184.01966949000001</v>
      </c>
    </row>
    <row r="734" spans="1:6" ht="12.75" customHeight="1" x14ac:dyDescent="0.2">
      <c r="A734" s="83" t="s">
        <v>171</v>
      </c>
      <c r="B734" s="83">
        <v>6</v>
      </c>
      <c r="C734" s="84">
        <v>926.73550428999999</v>
      </c>
      <c r="D734" s="84">
        <v>912.43240573000003</v>
      </c>
      <c r="E734" s="84">
        <v>185.26784810999999</v>
      </c>
      <c r="F734" s="84">
        <v>185.26784810999999</v>
      </c>
    </row>
    <row r="735" spans="1:6" ht="12.75" customHeight="1" x14ac:dyDescent="0.2">
      <c r="A735" s="83" t="s">
        <v>171</v>
      </c>
      <c r="B735" s="83">
        <v>7</v>
      </c>
      <c r="C735" s="84">
        <v>902.54329595000002</v>
      </c>
      <c r="D735" s="84">
        <v>894.83432593999999</v>
      </c>
      <c r="E735" s="84">
        <v>181.69458793999999</v>
      </c>
      <c r="F735" s="84">
        <v>181.69458793999999</v>
      </c>
    </row>
    <row r="736" spans="1:6" ht="12.75" customHeight="1" x14ac:dyDescent="0.2">
      <c r="A736" s="83" t="s">
        <v>171</v>
      </c>
      <c r="B736" s="83">
        <v>8</v>
      </c>
      <c r="C736" s="84">
        <v>889.84212215000002</v>
      </c>
      <c r="D736" s="84">
        <v>884.46057096000004</v>
      </c>
      <c r="E736" s="84">
        <v>179.58821463000001</v>
      </c>
      <c r="F736" s="84">
        <v>179.58821463000001</v>
      </c>
    </row>
    <row r="737" spans="1:6" ht="12.75" customHeight="1" x14ac:dyDescent="0.2">
      <c r="A737" s="83" t="s">
        <v>171</v>
      </c>
      <c r="B737" s="83">
        <v>9</v>
      </c>
      <c r="C737" s="84">
        <v>870.44976582000004</v>
      </c>
      <c r="D737" s="84">
        <v>856.13047103999997</v>
      </c>
      <c r="E737" s="84">
        <v>173.83583603</v>
      </c>
      <c r="F737" s="84">
        <v>173.83583603</v>
      </c>
    </row>
    <row r="738" spans="1:6" ht="12.75" customHeight="1" x14ac:dyDescent="0.2">
      <c r="A738" s="83" t="s">
        <v>171</v>
      </c>
      <c r="B738" s="83">
        <v>10</v>
      </c>
      <c r="C738" s="84">
        <v>851.48762752000005</v>
      </c>
      <c r="D738" s="84">
        <v>836.42801410000004</v>
      </c>
      <c r="E738" s="84">
        <v>169.83528565</v>
      </c>
      <c r="F738" s="84">
        <v>169.83528565</v>
      </c>
    </row>
    <row r="739" spans="1:6" ht="12.75" customHeight="1" x14ac:dyDescent="0.2">
      <c r="A739" s="83" t="s">
        <v>171</v>
      </c>
      <c r="B739" s="83">
        <v>11</v>
      </c>
      <c r="C739" s="84">
        <v>810.10361676000002</v>
      </c>
      <c r="D739" s="84">
        <v>794.57545769000001</v>
      </c>
      <c r="E739" s="84">
        <v>161.33719525999999</v>
      </c>
      <c r="F739" s="84">
        <v>161.33719525999999</v>
      </c>
    </row>
    <row r="740" spans="1:6" ht="12.75" customHeight="1" x14ac:dyDescent="0.2">
      <c r="A740" s="83" t="s">
        <v>171</v>
      </c>
      <c r="B740" s="83">
        <v>12</v>
      </c>
      <c r="C740" s="84">
        <v>799.03425175999996</v>
      </c>
      <c r="D740" s="84">
        <v>784.00233929000001</v>
      </c>
      <c r="E740" s="84">
        <v>159.19034155</v>
      </c>
      <c r="F740" s="84">
        <v>159.19034155</v>
      </c>
    </row>
    <row r="741" spans="1:6" ht="12.75" customHeight="1" x14ac:dyDescent="0.2">
      <c r="A741" s="83" t="s">
        <v>171</v>
      </c>
      <c r="B741" s="83">
        <v>13</v>
      </c>
      <c r="C741" s="84">
        <v>790.66902800000003</v>
      </c>
      <c r="D741" s="84">
        <v>777.36026939999999</v>
      </c>
      <c r="E741" s="84">
        <v>157.84168055999999</v>
      </c>
      <c r="F741" s="84">
        <v>157.84168055999999</v>
      </c>
    </row>
    <row r="742" spans="1:6" ht="12.75" customHeight="1" x14ac:dyDescent="0.2">
      <c r="A742" s="83" t="s">
        <v>171</v>
      </c>
      <c r="B742" s="83">
        <v>14</v>
      </c>
      <c r="C742" s="84">
        <v>800.44179288999999</v>
      </c>
      <c r="D742" s="84">
        <v>787.29597837999995</v>
      </c>
      <c r="E742" s="84">
        <v>159.85910937</v>
      </c>
      <c r="F742" s="84">
        <v>159.85910937</v>
      </c>
    </row>
    <row r="743" spans="1:6" ht="12.75" customHeight="1" x14ac:dyDescent="0.2">
      <c r="A743" s="83" t="s">
        <v>171</v>
      </c>
      <c r="B743" s="83">
        <v>15</v>
      </c>
      <c r="C743" s="84">
        <v>809.01197881999997</v>
      </c>
      <c r="D743" s="84">
        <v>795.68537733999995</v>
      </c>
      <c r="E743" s="84">
        <v>161.56256256</v>
      </c>
      <c r="F743" s="84">
        <v>161.56256256</v>
      </c>
    </row>
    <row r="744" spans="1:6" ht="12.75" customHeight="1" x14ac:dyDescent="0.2">
      <c r="A744" s="83" t="s">
        <v>171</v>
      </c>
      <c r="B744" s="83">
        <v>16</v>
      </c>
      <c r="C744" s="84">
        <v>805.08154227</v>
      </c>
      <c r="D744" s="84">
        <v>799.090281</v>
      </c>
      <c r="E744" s="84">
        <v>162.25392245</v>
      </c>
      <c r="F744" s="84">
        <v>162.25392245</v>
      </c>
    </row>
    <row r="745" spans="1:6" ht="12.75" customHeight="1" x14ac:dyDescent="0.2">
      <c r="A745" s="83" t="s">
        <v>171</v>
      </c>
      <c r="B745" s="83">
        <v>17</v>
      </c>
      <c r="C745" s="84">
        <v>791.63910134000002</v>
      </c>
      <c r="D745" s="84">
        <v>779.98089529000003</v>
      </c>
      <c r="E745" s="84">
        <v>158.37379419000001</v>
      </c>
      <c r="F745" s="84">
        <v>158.37379419000001</v>
      </c>
    </row>
    <row r="746" spans="1:6" ht="12.75" customHeight="1" x14ac:dyDescent="0.2">
      <c r="A746" s="83" t="s">
        <v>171</v>
      </c>
      <c r="B746" s="83">
        <v>18</v>
      </c>
      <c r="C746" s="84">
        <v>783.73697829000002</v>
      </c>
      <c r="D746" s="84">
        <v>771.04756205000001</v>
      </c>
      <c r="E746" s="84">
        <v>156.55989607000001</v>
      </c>
      <c r="F746" s="84">
        <v>156.55989607000001</v>
      </c>
    </row>
    <row r="747" spans="1:6" ht="12.75" customHeight="1" x14ac:dyDescent="0.2">
      <c r="A747" s="83" t="s">
        <v>171</v>
      </c>
      <c r="B747" s="83">
        <v>19</v>
      </c>
      <c r="C747" s="84">
        <v>773.67345373000001</v>
      </c>
      <c r="D747" s="84">
        <v>760.75020961999996</v>
      </c>
      <c r="E747" s="84">
        <v>154.46903617000001</v>
      </c>
      <c r="F747" s="84">
        <v>154.46903617000001</v>
      </c>
    </row>
    <row r="748" spans="1:6" ht="12.75" customHeight="1" x14ac:dyDescent="0.2">
      <c r="A748" s="83" t="s">
        <v>171</v>
      </c>
      <c r="B748" s="83">
        <v>20</v>
      </c>
      <c r="C748" s="84">
        <v>773.48896538999998</v>
      </c>
      <c r="D748" s="84">
        <v>759.84999860999994</v>
      </c>
      <c r="E748" s="84">
        <v>154.28624984999999</v>
      </c>
      <c r="F748" s="84">
        <v>154.28624984999999</v>
      </c>
    </row>
    <row r="749" spans="1:6" ht="12.75" customHeight="1" x14ac:dyDescent="0.2">
      <c r="A749" s="83" t="s">
        <v>171</v>
      </c>
      <c r="B749" s="83">
        <v>21</v>
      </c>
      <c r="C749" s="84">
        <v>783.30497789000003</v>
      </c>
      <c r="D749" s="84">
        <v>770.87937525999996</v>
      </c>
      <c r="E749" s="84">
        <v>156.52574602000001</v>
      </c>
      <c r="F749" s="84">
        <v>156.52574602000001</v>
      </c>
    </row>
    <row r="750" spans="1:6" ht="12.75" customHeight="1" x14ac:dyDescent="0.2">
      <c r="A750" s="83" t="s">
        <v>171</v>
      </c>
      <c r="B750" s="83">
        <v>22</v>
      </c>
      <c r="C750" s="84">
        <v>794.44714280000005</v>
      </c>
      <c r="D750" s="84">
        <v>781.87121444000002</v>
      </c>
      <c r="E750" s="84">
        <v>158.75762026999999</v>
      </c>
      <c r="F750" s="84">
        <v>158.75762026999999</v>
      </c>
    </row>
    <row r="751" spans="1:6" ht="12.75" customHeight="1" x14ac:dyDescent="0.2">
      <c r="A751" s="83" t="s">
        <v>171</v>
      </c>
      <c r="B751" s="83">
        <v>23</v>
      </c>
      <c r="C751" s="84">
        <v>796.36792400000002</v>
      </c>
      <c r="D751" s="84">
        <v>783.84417066000003</v>
      </c>
      <c r="E751" s="84">
        <v>159.15822567999999</v>
      </c>
      <c r="F751" s="84">
        <v>159.15822567999999</v>
      </c>
    </row>
    <row r="752" spans="1:6" ht="12.75" customHeight="1" x14ac:dyDescent="0.2">
      <c r="A752" s="83" t="s">
        <v>171</v>
      </c>
      <c r="B752" s="83">
        <v>24</v>
      </c>
      <c r="C752" s="84">
        <v>830.78446642999995</v>
      </c>
      <c r="D752" s="84">
        <v>825.03433988999996</v>
      </c>
      <c r="E752" s="84">
        <v>167.52181948</v>
      </c>
      <c r="F752" s="84">
        <v>167.52181948</v>
      </c>
    </row>
    <row r="753" ht="12.75" customHeight="1" x14ac:dyDescent="0.2"/>
  </sheetData>
  <sheetProtection algorithmName="SHA-512" hashValue="g8mGCxIMAMzDbx26pz9ivsLmrULoCqMK0P/kFC5gJve2BYWNcpHIEgEFP/H6T+EdP1YcRo41elHjlfNd7Ll3tQ==" saltValue="tcR3TLwVa+pSwXL3SJx41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9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4"/>
      </mc:Fallback>
    </mc:AlternateContent>
    <mc:AlternateContent xmlns:mc="http://schemas.openxmlformats.org/markup-compatibility/2006">
      <mc:Choice Requires="x14">
        <oleObject progId="Equation.3" shapeId="119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6"/>
      </mc:Fallback>
    </mc:AlternateContent>
    <mc:AlternateContent xmlns:mc="http://schemas.openxmlformats.org/markup-compatibility/2006">
      <mc:Choice Requires="x14">
        <oleObject progId="Equation.3" shapeId="119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8"/>
      </mc:Fallback>
    </mc:AlternateContent>
    <mc:AlternateContent xmlns:mc="http://schemas.openxmlformats.org/markup-compatibility/2006">
      <mc:Choice Requires="x14">
        <oleObject progId="Equation.3" shapeId="119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10"/>
      </mc:Fallback>
    </mc:AlternateContent>
    <mc:AlternateContent xmlns:mc="http://schemas.openxmlformats.org/markup-compatibility/2006">
      <mc:Choice Requires="x14">
        <oleObject progId="Equation.3" shapeId="1196"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96" r:id="rId12"/>
      </mc:Fallback>
    </mc:AlternateContent>
    <mc:AlternateContent xmlns:mc="http://schemas.openxmlformats.org/markup-compatibility/2006">
      <mc:Choice Requires="x14">
        <oleObject progId="Equation.3" shapeId="119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14"/>
      </mc:Fallback>
    </mc:AlternateContent>
    <mc:AlternateContent xmlns:mc="http://schemas.openxmlformats.org/markup-compatibility/2006">
      <mc:Choice Requires="x14">
        <oleObject progId="Equation.3" shapeId="119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16"/>
      </mc:Fallback>
    </mc:AlternateContent>
    <mc:AlternateContent xmlns:mc="http://schemas.openxmlformats.org/markup-compatibility/2006">
      <mc:Choice Requires="x14">
        <oleObject progId="Equation.3" shapeId="1199"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99" r:id="rId18"/>
      </mc:Fallback>
    </mc:AlternateContent>
    <mc:AlternateContent xmlns:mc="http://schemas.openxmlformats.org/markup-compatibility/2006">
      <mc:Choice Requires="x14">
        <oleObject progId="Equation.3" shapeId="1200"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00" r:id="rId20"/>
      </mc:Fallback>
    </mc:AlternateContent>
    <mc:AlternateContent xmlns:mc="http://schemas.openxmlformats.org/markup-compatibility/2006">
      <mc:Choice Requires="x14">
        <oleObject progId="Equation.3" shapeId="120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22"/>
      </mc:Fallback>
    </mc:AlternateContent>
    <mc:AlternateContent xmlns:mc="http://schemas.openxmlformats.org/markup-compatibility/2006">
      <mc:Choice Requires="x14">
        <oleObject progId="Equation.3" shapeId="120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24"/>
      </mc:Fallback>
    </mc:AlternateContent>
    <mc:AlternateContent xmlns:mc="http://schemas.openxmlformats.org/markup-compatibility/2006">
      <mc:Choice Requires="x14">
        <oleObject progId="Equation.3" shapeId="120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26"/>
      </mc:Fallback>
    </mc:AlternateContent>
    <mc:AlternateContent xmlns:mc="http://schemas.openxmlformats.org/markup-compatibility/2006">
      <mc:Choice Requires="x14">
        <oleObject progId="Equation.3" shapeId="120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28"/>
      </mc:Fallback>
    </mc:AlternateContent>
    <mc:AlternateContent xmlns:mc="http://schemas.openxmlformats.org/markup-compatibility/2006">
      <mc:Choice Requires="x14">
        <oleObject progId="Equation.3" shapeId="120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2019-12-16T12:25:08Z</dcterms:modified>
</cp:coreProperties>
</file>